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Edu\Desktop\Insper\T&amp;D\Evidências\"/>
    </mc:Choice>
  </mc:AlternateContent>
  <xr:revisionPtr revIDLastSave="0" documentId="13_ncr:1_{5AB87875-EC52-490A-9E88-4B37F787D632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eGarch" sheetId="10" r:id="rId1"/>
    <sheet name="Garch" sheetId="11" r:id="rId2"/>
  </sheets>
  <definedNames>
    <definedName name="lambda" localSheetId="1">Garch!$M$9</definedName>
    <definedName name="lambda">eGarch!$M$9</definedName>
    <definedName name="solver_adj" localSheetId="0" hidden="1">eGarch!#REF!</definedName>
    <definedName name="solver_adj" localSheetId="1" hidden="1">Garch!#REF!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eGarch!$M$2</definedName>
    <definedName name="solver_lhs1" localSheetId="1" hidden="1">Garch!$M$2</definedName>
    <definedName name="solver_lhs2" localSheetId="0" hidden="1">eGarch!$M$2</definedName>
    <definedName name="solver_lhs2" localSheetId="1" hidden="1">Garch!$M$2</definedName>
    <definedName name="solver_lhs3" localSheetId="0" hidden="1">eGarch!$M$2</definedName>
    <definedName name="solver_lhs3" localSheetId="1" hidden="1">Garch!$M$2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1</definedName>
    <definedName name="solver_msl" localSheetId="1" hidden="1">1</definedName>
    <definedName name="solver_neg" localSheetId="0" hidden="1">2</definedName>
    <definedName name="solver_neg" localSheetId="1" hidden="1">2</definedName>
    <definedName name="solver_nod" localSheetId="0" hidden="1">2147483647</definedName>
    <definedName name="solver_nod" localSheetId="1" hidden="1">2147483647</definedName>
    <definedName name="solver_num" localSheetId="0" hidden="1">0</definedName>
    <definedName name="solver_num" localSheetId="1" hidden="1">0</definedName>
    <definedName name="solver_nwt" localSheetId="0" hidden="1">1</definedName>
    <definedName name="solver_nwt" localSheetId="1" hidden="1">1</definedName>
    <definedName name="solver_opt" localSheetId="0" hidden="1">eGarch!$J$2</definedName>
    <definedName name="solver_opt" localSheetId="1" hidden="1">Garch!$J$2</definedName>
    <definedName name="solver_pre" localSheetId="0" hidden="1">0.000001</definedName>
    <definedName name="solver_pre" localSheetId="1" hidden="1">0.000001</definedName>
    <definedName name="solver_rbv" localSheetId="0" hidden="1">2</definedName>
    <definedName name="solver_rbv" localSheetId="1" hidden="1">2</definedName>
    <definedName name="solver_rel1" localSheetId="0" hidden="1">2</definedName>
    <definedName name="solver_rel1" localSheetId="1" hidden="1">2</definedName>
    <definedName name="solver_rel2" localSheetId="0" hidden="1">3</definedName>
    <definedName name="solver_rel2" localSheetId="1" hidden="1">3</definedName>
    <definedName name="solver_rel3" localSheetId="0" hidden="1">3</definedName>
    <definedName name="solver_rel3" localSheetId="1" hidden="1">3</definedName>
    <definedName name="solver_rhs1" localSheetId="0" hidden="1">eGarch!#REF!</definedName>
    <definedName name="solver_rhs1" localSheetId="1" hidden="1">Garch!#REF!</definedName>
    <definedName name="solver_rhs2" localSheetId="0" hidden="1">0</definedName>
    <definedName name="solver_rhs2" localSheetId="1" hidden="1">0</definedName>
    <definedName name="solver_rhs3" localSheetId="0" hidden="1">0</definedName>
    <definedName name="solver_rhs3" localSheetId="1" hidden="1">0</definedName>
    <definedName name="solver_rlx" localSheetId="0" hidden="1">2</definedName>
    <definedName name="solver_rlx" localSheetId="1" hidden="1">2</definedName>
    <definedName name="solver_rsd" localSheetId="0" hidden="1">10</definedName>
    <definedName name="solver_rsd" localSheetId="1" hidden="1">10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1</definedName>
    <definedName name="solver_tol" localSheetId="1" hidden="1">1</definedName>
    <definedName name="solver_typ" localSheetId="0" hidden="1">1</definedName>
    <definedName name="solver_typ" localSheetId="1" hidden="1">1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81029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45" i="11" l="1"/>
  <c r="E244" i="11"/>
  <c r="D244" i="11" s="1"/>
  <c r="M10" i="11"/>
  <c r="E243" i="11" l="1"/>
  <c r="D245" i="10"/>
  <c r="E244" i="10"/>
  <c r="D243" i="11" l="1"/>
  <c r="E242" i="11"/>
  <c r="D244" i="10"/>
  <c r="M10" i="10"/>
  <c r="E243" i="10"/>
  <c r="D243" i="10" s="1"/>
  <c r="D242" i="11" l="1"/>
  <c r="E241" i="11"/>
  <c r="E242" i="10"/>
  <c r="D242" i="10" s="1"/>
  <c r="E240" i="11" l="1"/>
  <c r="D241" i="11"/>
  <c r="E241" i="10"/>
  <c r="D241" i="10" s="1"/>
  <c r="E239" i="11" l="1"/>
  <c r="D240" i="11"/>
  <c r="E240" i="10"/>
  <c r="D240" i="10" s="1"/>
  <c r="E238" i="11" l="1"/>
  <c r="D239" i="11"/>
  <c r="E239" i="10"/>
  <c r="D239" i="10" s="1"/>
  <c r="D238" i="11" l="1"/>
  <c r="E237" i="11"/>
  <c r="E238" i="10"/>
  <c r="D238" i="10" s="1"/>
  <c r="E236" i="11" l="1"/>
  <c r="D237" i="11"/>
  <c r="E237" i="10"/>
  <c r="D237" i="10" s="1"/>
  <c r="E235" i="11" l="1"/>
  <c r="D236" i="11"/>
  <c r="E236" i="10"/>
  <c r="D236" i="10" s="1"/>
  <c r="E234" i="11" l="1"/>
  <c r="D235" i="11"/>
  <c r="E235" i="10"/>
  <c r="D235" i="10" s="1"/>
  <c r="D234" i="11" l="1"/>
  <c r="E233" i="11"/>
  <c r="E234" i="10"/>
  <c r="D234" i="10" s="1"/>
  <c r="E232" i="11" l="1"/>
  <c r="D233" i="11"/>
  <c r="E233" i="10"/>
  <c r="D233" i="10" s="1"/>
  <c r="E231" i="11" l="1"/>
  <c r="D232" i="11"/>
  <c r="E232" i="10"/>
  <c r="D232" i="10" s="1"/>
  <c r="E230" i="11" l="1"/>
  <c r="D231" i="11"/>
  <c r="E231" i="10"/>
  <c r="D231" i="10" s="1"/>
  <c r="D230" i="11" l="1"/>
  <c r="E229" i="11"/>
  <c r="E230" i="10"/>
  <c r="D230" i="10" s="1"/>
  <c r="D229" i="11" l="1"/>
  <c r="E228" i="11"/>
  <c r="E229" i="10"/>
  <c r="D229" i="10" s="1"/>
  <c r="D228" i="11" l="1"/>
  <c r="E227" i="11"/>
  <c r="E228" i="10"/>
  <c r="D228" i="10" s="1"/>
  <c r="D227" i="11" l="1"/>
  <c r="E226" i="11"/>
  <c r="E227" i="10"/>
  <c r="D227" i="10" s="1"/>
  <c r="D226" i="11" l="1"/>
  <c r="E225" i="11"/>
  <c r="E226" i="10"/>
  <c r="D226" i="10" s="1"/>
  <c r="D225" i="11" l="1"/>
  <c r="E224" i="11"/>
  <c r="E225" i="10"/>
  <c r="D225" i="10" s="1"/>
  <c r="D224" i="11" l="1"/>
  <c r="E223" i="11"/>
  <c r="E224" i="10"/>
  <c r="D224" i="10" s="1"/>
  <c r="D223" i="11" l="1"/>
  <c r="E222" i="11"/>
  <c r="E223" i="10"/>
  <c r="D223" i="10" s="1"/>
  <c r="D222" i="11" l="1"/>
  <c r="E221" i="11"/>
  <c r="E222" i="10"/>
  <c r="D222" i="10" s="1"/>
  <c r="D221" i="11" l="1"/>
  <c r="E220" i="11"/>
  <c r="E221" i="10"/>
  <c r="D221" i="10" s="1"/>
  <c r="D220" i="11" l="1"/>
  <c r="E219" i="11"/>
  <c r="E220" i="10"/>
  <c r="D220" i="10" s="1"/>
  <c r="E218" i="11" l="1"/>
  <c r="D219" i="11"/>
  <c r="E219" i="10"/>
  <c r="D219" i="10" s="1"/>
  <c r="D218" i="11" l="1"/>
  <c r="E217" i="11"/>
  <c r="E218" i="10"/>
  <c r="D218" i="10" s="1"/>
  <c r="D217" i="11" l="1"/>
  <c r="E216" i="11"/>
  <c r="E217" i="10"/>
  <c r="D217" i="10" s="1"/>
  <c r="D216" i="11" l="1"/>
  <c r="E215" i="11"/>
  <c r="E216" i="10"/>
  <c r="D216" i="10" s="1"/>
  <c r="D215" i="11" l="1"/>
  <c r="E214" i="11"/>
  <c r="E215" i="10"/>
  <c r="D215" i="10" s="1"/>
  <c r="D214" i="11" l="1"/>
  <c r="E213" i="11"/>
  <c r="E214" i="10"/>
  <c r="D214" i="10" s="1"/>
  <c r="D213" i="11" l="1"/>
  <c r="E212" i="11"/>
  <c r="E213" i="10"/>
  <c r="D213" i="10" s="1"/>
  <c r="D212" i="11" l="1"/>
  <c r="E211" i="11"/>
  <c r="E212" i="10"/>
  <c r="D212" i="10" s="1"/>
  <c r="D211" i="11" l="1"/>
  <c r="E210" i="11"/>
  <c r="E211" i="10"/>
  <c r="D211" i="10" s="1"/>
  <c r="D210" i="11" l="1"/>
  <c r="E209" i="11"/>
  <c r="E210" i="10"/>
  <c r="D210" i="10" s="1"/>
  <c r="D209" i="11" l="1"/>
  <c r="E208" i="11"/>
  <c r="E209" i="10"/>
  <c r="D209" i="10" s="1"/>
  <c r="D208" i="11" l="1"/>
  <c r="E207" i="11"/>
  <c r="E208" i="10"/>
  <c r="D208" i="10" s="1"/>
  <c r="D207" i="11" l="1"/>
  <c r="E206" i="11"/>
  <c r="E207" i="10"/>
  <c r="D207" i="10" s="1"/>
  <c r="D206" i="11" l="1"/>
  <c r="E205" i="11"/>
  <c r="E206" i="10"/>
  <c r="D206" i="10" s="1"/>
  <c r="D205" i="11" l="1"/>
  <c r="E204" i="11"/>
  <c r="E205" i="10"/>
  <c r="D205" i="10" s="1"/>
  <c r="D204" i="11" l="1"/>
  <c r="E203" i="11"/>
  <c r="E204" i="10"/>
  <c r="D204" i="10" s="1"/>
  <c r="E202" i="11" l="1"/>
  <c r="D203" i="11"/>
  <c r="E203" i="10"/>
  <c r="D203" i="10" s="1"/>
  <c r="D202" i="11" l="1"/>
  <c r="E201" i="11"/>
  <c r="E202" i="10"/>
  <c r="D202" i="10" s="1"/>
  <c r="D201" i="11" l="1"/>
  <c r="E200" i="11"/>
  <c r="E201" i="10"/>
  <c r="D201" i="10" s="1"/>
  <c r="D200" i="11" l="1"/>
  <c r="E199" i="11"/>
  <c r="E200" i="10"/>
  <c r="D200" i="10" s="1"/>
  <c r="D199" i="11" l="1"/>
  <c r="E198" i="11"/>
  <c r="E199" i="10"/>
  <c r="D199" i="10" s="1"/>
  <c r="D198" i="11" l="1"/>
  <c r="E197" i="11"/>
  <c r="E198" i="10"/>
  <c r="D198" i="10" s="1"/>
  <c r="D197" i="11" l="1"/>
  <c r="E196" i="11"/>
  <c r="E197" i="10"/>
  <c r="D197" i="10" s="1"/>
  <c r="D196" i="11" l="1"/>
  <c r="E195" i="11"/>
  <c r="E196" i="10"/>
  <c r="D196" i="10" s="1"/>
  <c r="E194" i="11" l="1"/>
  <c r="D195" i="11"/>
  <c r="E195" i="10"/>
  <c r="D195" i="10" s="1"/>
  <c r="E193" i="11" l="1"/>
  <c r="D194" i="11"/>
  <c r="E194" i="10"/>
  <c r="D194" i="10" s="1"/>
  <c r="D193" i="11" l="1"/>
  <c r="E192" i="11"/>
  <c r="E193" i="10"/>
  <c r="D193" i="10" s="1"/>
  <c r="D192" i="11" l="1"/>
  <c r="E191" i="11"/>
  <c r="E192" i="10"/>
  <c r="D192" i="10" s="1"/>
  <c r="D191" i="11" l="1"/>
  <c r="E190" i="11"/>
  <c r="E191" i="10"/>
  <c r="D191" i="10" s="1"/>
  <c r="D190" i="11" l="1"/>
  <c r="E189" i="11"/>
  <c r="E190" i="10"/>
  <c r="D190" i="10" s="1"/>
  <c r="D189" i="11" l="1"/>
  <c r="E188" i="11"/>
  <c r="E189" i="10"/>
  <c r="D189" i="10" s="1"/>
  <c r="D188" i="11" l="1"/>
  <c r="E187" i="11"/>
  <c r="E188" i="10"/>
  <c r="D188" i="10" s="1"/>
  <c r="D187" i="11" l="1"/>
  <c r="E186" i="11"/>
  <c r="E187" i="10"/>
  <c r="D187" i="10" s="1"/>
  <c r="D186" i="11" l="1"/>
  <c r="E185" i="11"/>
  <c r="E186" i="10"/>
  <c r="D186" i="10" s="1"/>
  <c r="D185" i="11" l="1"/>
  <c r="E184" i="11"/>
  <c r="E185" i="10"/>
  <c r="D185" i="10" s="1"/>
  <c r="D184" i="11" l="1"/>
  <c r="E183" i="11"/>
  <c r="E184" i="10"/>
  <c r="D184" i="10" s="1"/>
  <c r="D183" i="11" l="1"/>
  <c r="E182" i="11"/>
  <c r="E183" i="10"/>
  <c r="D183" i="10" s="1"/>
  <c r="D182" i="11" l="1"/>
  <c r="E181" i="11"/>
  <c r="E182" i="10"/>
  <c r="D182" i="10" s="1"/>
  <c r="D181" i="11" l="1"/>
  <c r="E180" i="11"/>
  <c r="E181" i="10"/>
  <c r="D181" i="10" s="1"/>
  <c r="D180" i="11" l="1"/>
  <c r="E179" i="11"/>
  <c r="E180" i="10"/>
  <c r="D180" i="10" s="1"/>
  <c r="D179" i="11" l="1"/>
  <c r="E178" i="11"/>
  <c r="E179" i="10"/>
  <c r="D179" i="10" s="1"/>
  <c r="E177" i="11" l="1"/>
  <c r="D178" i="11"/>
  <c r="E178" i="10"/>
  <c r="D178" i="10" s="1"/>
  <c r="D177" i="11" l="1"/>
  <c r="E176" i="11"/>
  <c r="E177" i="10"/>
  <c r="D177" i="10" s="1"/>
  <c r="D176" i="11" l="1"/>
  <c r="E175" i="11"/>
  <c r="E176" i="10"/>
  <c r="D176" i="10" s="1"/>
  <c r="D175" i="11" l="1"/>
  <c r="E174" i="11"/>
  <c r="E175" i="10"/>
  <c r="D175" i="10" s="1"/>
  <c r="D174" i="11" l="1"/>
  <c r="E173" i="11"/>
  <c r="E174" i="10"/>
  <c r="D174" i="10" s="1"/>
  <c r="D173" i="11" l="1"/>
  <c r="E172" i="11"/>
  <c r="E173" i="10"/>
  <c r="D173" i="10" s="1"/>
  <c r="D172" i="11" l="1"/>
  <c r="E171" i="11"/>
  <c r="E172" i="10"/>
  <c r="D172" i="10" s="1"/>
  <c r="D171" i="11" l="1"/>
  <c r="E170" i="11"/>
  <c r="E171" i="10"/>
  <c r="D171" i="10" s="1"/>
  <c r="D170" i="11" l="1"/>
  <c r="E169" i="11"/>
  <c r="E170" i="10"/>
  <c r="D170" i="10" s="1"/>
  <c r="D169" i="11" l="1"/>
  <c r="E168" i="11"/>
  <c r="E169" i="10"/>
  <c r="D169" i="10" s="1"/>
  <c r="D168" i="11" l="1"/>
  <c r="E167" i="11"/>
  <c r="E168" i="10"/>
  <c r="D168" i="10" s="1"/>
  <c r="D167" i="11" l="1"/>
  <c r="E166" i="11"/>
  <c r="E167" i="10"/>
  <c r="D167" i="10" s="1"/>
  <c r="D166" i="11" l="1"/>
  <c r="E165" i="11"/>
  <c r="E166" i="10"/>
  <c r="D166" i="10" s="1"/>
  <c r="D165" i="11" l="1"/>
  <c r="E164" i="11"/>
  <c r="E165" i="10"/>
  <c r="D165" i="10" s="1"/>
  <c r="D164" i="11" l="1"/>
  <c r="E163" i="11"/>
  <c r="E164" i="10"/>
  <c r="D164" i="10" s="1"/>
  <c r="D163" i="11" l="1"/>
  <c r="E162" i="11"/>
  <c r="E163" i="10"/>
  <c r="D163" i="10" s="1"/>
  <c r="E161" i="11" l="1"/>
  <c r="D162" i="11"/>
  <c r="E162" i="10"/>
  <c r="D162" i="10" s="1"/>
  <c r="D161" i="11" l="1"/>
  <c r="E160" i="11"/>
  <c r="E161" i="10"/>
  <c r="D161" i="10" s="1"/>
  <c r="D160" i="11" l="1"/>
  <c r="E159" i="11"/>
  <c r="E160" i="10"/>
  <c r="D160" i="10" s="1"/>
  <c r="D159" i="11" l="1"/>
  <c r="E158" i="11"/>
  <c r="E159" i="10"/>
  <c r="D159" i="10" s="1"/>
  <c r="D158" i="11" l="1"/>
  <c r="E157" i="11"/>
  <c r="E158" i="10"/>
  <c r="D158" i="10" s="1"/>
  <c r="D157" i="11" l="1"/>
  <c r="E156" i="11"/>
  <c r="E157" i="10"/>
  <c r="D157" i="10" s="1"/>
  <c r="D156" i="11" l="1"/>
  <c r="E155" i="11"/>
  <c r="E156" i="10"/>
  <c r="D156" i="10" s="1"/>
  <c r="D155" i="11" l="1"/>
  <c r="E154" i="11"/>
  <c r="E155" i="10"/>
  <c r="D155" i="10" s="1"/>
  <c r="D154" i="11" l="1"/>
  <c r="E153" i="11"/>
  <c r="E154" i="10"/>
  <c r="D154" i="10" s="1"/>
  <c r="D153" i="11" l="1"/>
  <c r="E152" i="11"/>
  <c r="E153" i="10"/>
  <c r="D153" i="10" s="1"/>
  <c r="D152" i="11" l="1"/>
  <c r="E151" i="11"/>
  <c r="E152" i="10"/>
  <c r="D152" i="10" s="1"/>
  <c r="D151" i="11" l="1"/>
  <c r="E150" i="11"/>
  <c r="E151" i="10"/>
  <c r="D151" i="10" s="1"/>
  <c r="D150" i="11" l="1"/>
  <c r="E149" i="11"/>
  <c r="E150" i="10"/>
  <c r="D150" i="10" s="1"/>
  <c r="D149" i="11" l="1"/>
  <c r="E148" i="11"/>
  <c r="E149" i="10"/>
  <c r="D149" i="10" s="1"/>
  <c r="D148" i="11" l="1"/>
  <c r="E147" i="11"/>
  <c r="E148" i="10"/>
  <c r="D148" i="10" s="1"/>
  <c r="D147" i="11" l="1"/>
  <c r="E146" i="11"/>
  <c r="E147" i="10"/>
  <c r="D147" i="10" s="1"/>
  <c r="E145" i="11" l="1"/>
  <c r="D146" i="11"/>
  <c r="E146" i="10"/>
  <c r="D146" i="10" s="1"/>
  <c r="D145" i="11" l="1"/>
  <c r="E144" i="11"/>
  <c r="E145" i="10"/>
  <c r="D145" i="10" s="1"/>
  <c r="E143" i="11" l="1"/>
  <c r="D144" i="11"/>
  <c r="E144" i="10"/>
  <c r="D144" i="10" s="1"/>
  <c r="E142" i="11" l="1"/>
  <c r="D143" i="11"/>
  <c r="E143" i="10"/>
  <c r="D143" i="10" s="1"/>
  <c r="E141" i="11" l="1"/>
  <c r="D142" i="11"/>
  <c r="E142" i="10"/>
  <c r="D142" i="10" s="1"/>
  <c r="D141" i="11" l="1"/>
  <c r="E140" i="11"/>
  <c r="E141" i="10"/>
  <c r="D141" i="10" s="1"/>
  <c r="E139" i="11" l="1"/>
  <c r="D140" i="11"/>
  <c r="E140" i="10"/>
  <c r="D140" i="10" s="1"/>
  <c r="E138" i="11" l="1"/>
  <c r="D139" i="11"/>
  <c r="E139" i="10"/>
  <c r="D139" i="10" s="1"/>
  <c r="E137" i="11" l="1"/>
  <c r="D138" i="11"/>
  <c r="E138" i="10"/>
  <c r="D138" i="10" s="1"/>
  <c r="D137" i="11" l="1"/>
  <c r="E136" i="11"/>
  <c r="E137" i="10"/>
  <c r="D137" i="10" s="1"/>
  <c r="D136" i="11" l="1"/>
  <c r="E135" i="11"/>
  <c r="E136" i="10"/>
  <c r="D136" i="10" s="1"/>
  <c r="D135" i="11" l="1"/>
  <c r="E134" i="11"/>
  <c r="E135" i="10"/>
  <c r="D135" i="10" s="1"/>
  <c r="D134" i="11" l="1"/>
  <c r="E133" i="11"/>
  <c r="E134" i="10"/>
  <c r="D134" i="10" s="1"/>
  <c r="D133" i="11" l="1"/>
  <c r="E132" i="11"/>
  <c r="E133" i="10"/>
  <c r="D133" i="10" s="1"/>
  <c r="D132" i="11" l="1"/>
  <c r="E131" i="11"/>
  <c r="E132" i="10"/>
  <c r="D132" i="10" s="1"/>
  <c r="D131" i="11" l="1"/>
  <c r="E130" i="11"/>
  <c r="E131" i="10"/>
  <c r="D131" i="10" s="1"/>
  <c r="D130" i="11" l="1"/>
  <c r="E129" i="11"/>
  <c r="E130" i="10"/>
  <c r="D130" i="10" s="1"/>
  <c r="D129" i="11" l="1"/>
  <c r="E128" i="11"/>
  <c r="E129" i="10"/>
  <c r="D129" i="10" s="1"/>
  <c r="D128" i="11" l="1"/>
  <c r="E127" i="11"/>
  <c r="E128" i="10"/>
  <c r="D128" i="10" s="1"/>
  <c r="D127" i="11" l="1"/>
  <c r="E126" i="11"/>
  <c r="E127" i="10"/>
  <c r="D127" i="10" s="1"/>
  <c r="D126" i="11" l="1"/>
  <c r="E125" i="11"/>
  <c r="E126" i="10"/>
  <c r="D126" i="10" s="1"/>
  <c r="D125" i="11" l="1"/>
  <c r="E124" i="11"/>
  <c r="E125" i="10"/>
  <c r="D125" i="10" s="1"/>
  <c r="D124" i="11" l="1"/>
  <c r="E123" i="11"/>
  <c r="E124" i="10"/>
  <c r="D124" i="10" s="1"/>
  <c r="D123" i="11" l="1"/>
  <c r="E122" i="11"/>
  <c r="E123" i="10"/>
  <c r="D123" i="10" s="1"/>
  <c r="D122" i="11" l="1"/>
  <c r="E121" i="11"/>
  <c r="E122" i="10"/>
  <c r="D122" i="10" s="1"/>
  <c r="D121" i="11" l="1"/>
  <c r="E120" i="11"/>
  <c r="E121" i="10"/>
  <c r="D121" i="10" s="1"/>
  <c r="D120" i="11" l="1"/>
  <c r="E119" i="11"/>
  <c r="E120" i="10"/>
  <c r="D120" i="10" s="1"/>
  <c r="E118" i="11" l="1"/>
  <c r="D119" i="11"/>
  <c r="E119" i="10"/>
  <c r="D119" i="10" s="1"/>
  <c r="D118" i="11" l="1"/>
  <c r="E117" i="11"/>
  <c r="E118" i="10"/>
  <c r="D118" i="10" s="1"/>
  <c r="D117" i="11" l="1"/>
  <c r="E116" i="11"/>
  <c r="E117" i="10"/>
  <c r="D117" i="10" s="1"/>
  <c r="D116" i="11" l="1"/>
  <c r="E115" i="11"/>
  <c r="E116" i="10"/>
  <c r="D116" i="10" s="1"/>
  <c r="D115" i="11" l="1"/>
  <c r="E114" i="11"/>
  <c r="E115" i="10"/>
  <c r="D115" i="10" s="1"/>
  <c r="D114" i="11" l="1"/>
  <c r="E113" i="11"/>
  <c r="E114" i="10"/>
  <c r="D114" i="10" s="1"/>
  <c r="D113" i="11" l="1"/>
  <c r="E112" i="11"/>
  <c r="E113" i="10"/>
  <c r="D113" i="10" s="1"/>
  <c r="D112" i="11" l="1"/>
  <c r="E111" i="11"/>
  <c r="E112" i="10"/>
  <c r="D112" i="10" s="1"/>
  <c r="D111" i="11" l="1"/>
  <c r="E110" i="11"/>
  <c r="E111" i="10"/>
  <c r="D111" i="10" s="1"/>
  <c r="D110" i="11" l="1"/>
  <c r="E109" i="11"/>
  <c r="E110" i="10"/>
  <c r="D110" i="10" s="1"/>
  <c r="D109" i="11" l="1"/>
  <c r="E108" i="11"/>
  <c r="E109" i="10"/>
  <c r="D109" i="10" s="1"/>
  <c r="D108" i="11" l="1"/>
  <c r="E107" i="11"/>
  <c r="E108" i="10"/>
  <c r="D108" i="10" s="1"/>
  <c r="E106" i="11" l="1"/>
  <c r="D107" i="11"/>
  <c r="E107" i="10"/>
  <c r="D107" i="10" s="1"/>
  <c r="D106" i="11" l="1"/>
  <c r="E105" i="11"/>
  <c r="E106" i="10"/>
  <c r="D106" i="10" s="1"/>
  <c r="D105" i="11" l="1"/>
  <c r="E104" i="11"/>
  <c r="E105" i="10"/>
  <c r="D105" i="10" s="1"/>
  <c r="D104" i="11" l="1"/>
  <c r="E103" i="11"/>
  <c r="E104" i="10"/>
  <c r="D104" i="10" s="1"/>
  <c r="E102" i="11" l="1"/>
  <c r="D103" i="11"/>
  <c r="E103" i="10"/>
  <c r="D103" i="10" s="1"/>
  <c r="D102" i="11" l="1"/>
  <c r="E101" i="11"/>
  <c r="E102" i="10"/>
  <c r="D102" i="10" s="1"/>
  <c r="D101" i="11" l="1"/>
  <c r="E100" i="11"/>
  <c r="E101" i="10"/>
  <c r="D101" i="10" s="1"/>
  <c r="D100" i="11" l="1"/>
  <c r="E99" i="11"/>
  <c r="E100" i="10"/>
  <c r="D100" i="10" s="1"/>
  <c r="D99" i="11" l="1"/>
  <c r="E98" i="11"/>
  <c r="E99" i="10"/>
  <c r="D99" i="10" s="1"/>
  <c r="D98" i="11" l="1"/>
  <c r="E97" i="11"/>
  <c r="E98" i="10"/>
  <c r="D98" i="10" s="1"/>
  <c r="D97" i="11" l="1"/>
  <c r="E96" i="11"/>
  <c r="E97" i="10"/>
  <c r="D97" i="10" s="1"/>
  <c r="D96" i="11" l="1"/>
  <c r="E95" i="11"/>
  <c r="E96" i="10"/>
  <c r="D96" i="10" s="1"/>
  <c r="D95" i="11" l="1"/>
  <c r="E94" i="11"/>
  <c r="E95" i="10"/>
  <c r="D95" i="10" s="1"/>
  <c r="D94" i="11" l="1"/>
  <c r="E93" i="11"/>
  <c r="E94" i="10"/>
  <c r="D94" i="10" s="1"/>
  <c r="D93" i="11" l="1"/>
  <c r="E92" i="11"/>
  <c r="E93" i="10"/>
  <c r="D93" i="10" s="1"/>
  <c r="D92" i="11" l="1"/>
  <c r="E91" i="11"/>
  <c r="E92" i="10"/>
  <c r="D92" i="10" s="1"/>
  <c r="E90" i="11" l="1"/>
  <c r="D91" i="11"/>
  <c r="E91" i="10"/>
  <c r="D91" i="10" s="1"/>
  <c r="D90" i="11" l="1"/>
  <c r="E89" i="11"/>
  <c r="E90" i="10"/>
  <c r="D90" i="10" s="1"/>
  <c r="D89" i="11" l="1"/>
  <c r="E88" i="11"/>
  <c r="E89" i="10"/>
  <c r="D89" i="10" s="1"/>
  <c r="D88" i="11" l="1"/>
  <c r="E87" i="11"/>
  <c r="E88" i="10"/>
  <c r="D88" i="10" s="1"/>
  <c r="E86" i="11" l="1"/>
  <c r="D87" i="11"/>
  <c r="E87" i="10"/>
  <c r="D87" i="10" s="1"/>
  <c r="D86" i="11" l="1"/>
  <c r="E85" i="11"/>
  <c r="E86" i="10"/>
  <c r="D86" i="10" s="1"/>
  <c r="D85" i="11" l="1"/>
  <c r="E84" i="11"/>
  <c r="E85" i="10"/>
  <c r="D85" i="10" s="1"/>
  <c r="D84" i="11" l="1"/>
  <c r="E83" i="11"/>
  <c r="E84" i="10"/>
  <c r="D84" i="10" s="1"/>
  <c r="D83" i="11" l="1"/>
  <c r="E82" i="11"/>
  <c r="E83" i="10"/>
  <c r="D83" i="10" s="1"/>
  <c r="D82" i="11" l="1"/>
  <c r="E81" i="11"/>
  <c r="E82" i="10"/>
  <c r="D82" i="10" s="1"/>
  <c r="D81" i="11" l="1"/>
  <c r="E80" i="11"/>
  <c r="E81" i="10"/>
  <c r="D81" i="10" s="1"/>
  <c r="D80" i="11" l="1"/>
  <c r="E79" i="11"/>
  <c r="E80" i="10"/>
  <c r="D80" i="10" s="1"/>
  <c r="D79" i="11" l="1"/>
  <c r="E78" i="11"/>
  <c r="E79" i="10"/>
  <c r="D79" i="10" s="1"/>
  <c r="D78" i="11" l="1"/>
  <c r="E77" i="11"/>
  <c r="E78" i="10"/>
  <c r="D78" i="10" s="1"/>
  <c r="D77" i="11" l="1"/>
  <c r="E76" i="11"/>
  <c r="E77" i="10"/>
  <c r="D77" i="10" s="1"/>
  <c r="D76" i="11" l="1"/>
  <c r="E75" i="11"/>
  <c r="E76" i="10"/>
  <c r="D76" i="10" s="1"/>
  <c r="E74" i="11" l="1"/>
  <c r="D75" i="11"/>
  <c r="E75" i="10"/>
  <c r="D75" i="10" s="1"/>
  <c r="D74" i="11" l="1"/>
  <c r="E73" i="11"/>
  <c r="E74" i="10"/>
  <c r="D74" i="10" s="1"/>
  <c r="D73" i="11" l="1"/>
  <c r="E72" i="11"/>
  <c r="E73" i="10"/>
  <c r="D73" i="10" s="1"/>
  <c r="D72" i="11" l="1"/>
  <c r="E71" i="11"/>
  <c r="E72" i="10"/>
  <c r="D72" i="10" s="1"/>
  <c r="E70" i="11" l="1"/>
  <c r="D71" i="11"/>
  <c r="E71" i="10"/>
  <c r="D71" i="10" s="1"/>
  <c r="D70" i="11" l="1"/>
  <c r="E69" i="11"/>
  <c r="E70" i="10"/>
  <c r="D70" i="10" s="1"/>
  <c r="D69" i="11" l="1"/>
  <c r="E68" i="11"/>
  <c r="E69" i="10"/>
  <c r="D69" i="10" s="1"/>
  <c r="D68" i="11" l="1"/>
  <c r="E67" i="11"/>
  <c r="E68" i="10"/>
  <c r="D68" i="10" s="1"/>
  <c r="E66" i="11" l="1"/>
  <c r="D67" i="11"/>
  <c r="E67" i="10"/>
  <c r="D67" i="10" s="1"/>
  <c r="D66" i="11" l="1"/>
  <c r="E65" i="11"/>
  <c r="E66" i="10"/>
  <c r="D66" i="10" s="1"/>
  <c r="D65" i="11" l="1"/>
  <c r="E64" i="11"/>
  <c r="E65" i="10"/>
  <c r="D65" i="10" s="1"/>
  <c r="E63" i="11" l="1"/>
  <c r="D64" i="11"/>
  <c r="E64" i="10"/>
  <c r="D64" i="10" s="1"/>
  <c r="D63" i="11" l="1"/>
  <c r="E62" i="11"/>
  <c r="E63" i="10"/>
  <c r="D63" i="10" s="1"/>
  <c r="D62" i="11" l="1"/>
  <c r="E61" i="11"/>
  <c r="E62" i="10"/>
  <c r="D62" i="10" s="1"/>
  <c r="D61" i="11" l="1"/>
  <c r="E60" i="11"/>
  <c r="E61" i="10"/>
  <c r="D61" i="10" s="1"/>
  <c r="E59" i="11" l="1"/>
  <c r="D60" i="11"/>
  <c r="E60" i="10"/>
  <c r="D60" i="10" s="1"/>
  <c r="E58" i="11" l="1"/>
  <c r="D59" i="11"/>
  <c r="E59" i="10"/>
  <c r="D59" i="10" s="1"/>
  <c r="D58" i="11" l="1"/>
  <c r="E57" i="11"/>
  <c r="E58" i="10"/>
  <c r="D58" i="10" s="1"/>
  <c r="D57" i="11" l="1"/>
  <c r="E56" i="11"/>
  <c r="E57" i="10"/>
  <c r="D57" i="10" s="1"/>
  <c r="D56" i="11" l="1"/>
  <c r="E55" i="11"/>
  <c r="E56" i="10"/>
  <c r="D56" i="10" s="1"/>
  <c r="D55" i="11" l="1"/>
  <c r="E54" i="11"/>
  <c r="E55" i="10"/>
  <c r="D55" i="10" s="1"/>
  <c r="D54" i="11" l="1"/>
  <c r="E53" i="11"/>
  <c r="E54" i="10"/>
  <c r="D54" i="10" s="1"/>
  <c r="D53" i="11" l="1"/>
  <c r="E52" i="11"/>
  <c r="E53" i="10"/>
  <c r="D53" i="10" s="1"/>
  <c r="E51" i="11" l="1"/>
  <c r="D52" i="11"/>
  <c r="E52" i="10"/>
  <c r="D52" i="10" s="1"/>
  <c r="E50" i="11" l="1"/>
  <c r="D51" i="11"/>
  <c r="E51" i="10"/>
  <c r="D51" i="10" s="1"/>
  <c r="D50" i="11" l="1"/>
  <c r="E49" i="11"/>
  <c r="E50" i="10"/>
  <c r="D50" i="10" s="1"/>
  <c r="D49" i="11" l="1"/>
  <c r="E48" i="11"/>
  <c r="E49" i="10"/>
  <c r="D49" i="10" s="1"/>
  <c r="E47" i="11" l="1"/>
  <c r="D48" i="11"/>
  <c r="E48" i="10"/>
  <c r="D48" i="10" s="1"/>
  <c r="D47" i="11" l="1"/>
  <c r="E46" i="11"/>
  <c r="E47" i="10"/>
  <c r="D47" i="10" s="1"/>
  <c r="D46" i="11" l="1"/>
  <c r="E45" i="11"/>
  <c r="E46" i="10"/>
  <c r="D46" i="10" s="1"/>
  <c r="D45" i="11" l="1"/>
  <c r="E44" i="11"/>
  <c r="E45" i="10"/>
  <c r="D45" i="10" s="1"/>
  <c r="E43" i="11" l="1"/>
  <c r="D44" i="11"/>
  <c r="E44" i="10"/>
  <c r="D44" i="10" s="1"/>
  <c r="E42" i="11" l="1"/>
  <c r="D43" i="11"/>
  <c r="E43" i="10"/>
  <c r="D43" i="10" s="1"/>
  <c r="D42" i="11" l="1"/>
  <c r="E41" i="11"/>
  <c r="E42" i="10"/>
  <c r="D42" i="10" s="1"/>
  <c r="D41" i="11" l="1"/>
  <c r="E40" i="11"/>
  <c r="E41" i="10"/>
  <c r="D41" i="10" s="1"/>
  <c r="D40" i="11" l="1"/>
  <c r="E39" i="11"/>
  <c r="E40" i="10"/>
  <c r="D40" i="10" s="1"/>
  <c r="D39" i="11" l="1"/>
  <c r="E38" i="11"/>
  <c r="E39" i="10"/>
  <c r="D39" i="10" s="1"/>
  <c r="D38" i="11" l="1"/>
  <c r="E37" i="11"/>
  <c r="E38" i="10"/>
  <c r="D38" i="10" s="1"/>
  <c r="D37" i="11" l="1"/>
  <c r="E36" i="11"/>
  <c r="E37" i="10"/>
  <c r="D37" i="10" s="1"/>
  <c r="D36" i="11" l="1"/>
  <c r="E35" i="11"/>
  <c r="E36" i="10"/>
  <c r="D36" i="10" s="1"/>
  <c r="E34" i="11" l="1"/>
  <c r="D35" i="11"/>
  <c r="E35" i="10"/>
  <c r="D35" i="10" s="1"/>
  <c r="D34" i="11" l="1"/>
  <c r="E33" i="11"/>
  <c r="E34" i="10"/>
  <c r="D34" i="10" s="1"/>
  <c r="D33" i="11" l="1"/>
  <c r="E32" i="11"/>
  <c r="E33" i="10"/>
  <c r="D33" i="10" s="1"/>
  <c r="E31" i="11" l="1"/>
  <c r="D32" i="11"/>
  <c r="E32" i="10"/>
  <c r="D32" i="10" s="1"/>
  <c r="D31" i="11" l="1"/>
  <c r="E30" i="11"/>
  <c r="E31" i="10"/>
  <c r="D31" i="10" s="1"/>
  <c r="D30" i="11" l="1"/>
  <c r="E29" i="11"/>
  <c r="E30" i="10"/>
  <c r="D30" i="10" s="1"/>
  <c r="D29" i="11" l="1"/>
  <c r="E28" i="11"/>
  <c r="E29" i="10"/>
  <c r="D29" i="10" s="1"/>
  <c r="E27" i="11" l="1"/>
  <c r="D28" i="11"/>
  <c r="E28" i="10"/>
  <c r="D28" i="10" s="1"/>
  <c r="E26" i="11" l="1"/>
  <c r="D27" i="11"/>
  <c r="E27" i="10"/>
  <c r="D27" i="10" s="1"/>
  <c r="D26" i="11" l="1"/>
  <c r="E25" i="11"/>
  <c r="E26" i="10"/>
  <c r="D26" i="10" s="1"/>
  <c r="D25" i="11" l="1"/>
  <c r="E24" i="11"/>
  <c r="E25" i="10"/>
  <c r="D25" i="10" s="1"/>
  <c r="D24" i="11" l="1"/>
  <c r="E23" i="11"/>
  <c r="E24" i="10"/>
  <c r="D24" i="10" s="1"/>
  <c r="D23" i="11" l="1"/>
  <c r="E22" i="11"/>
  <c r="E23" i="10"/>
  <c r="D23" i="10" s="1"/>
  <c r="D22" i="11" l="1"/>
  <c r="E21" i="11"/>
  <c r="E22" i="10"/>
  <c r="D22" i="10" s="1"/>
  <c r="D21" i="11" l="1"/>
  <c r="E20" i="11"/>
  <c r="E21" i="10"/>
  <c r="D21" i="10" s="1"/>
  <c r="E19" i="11" l="1"/>
  <c r="D20" i="11"/>
  <c r="E20" i="10"/>
  <c r="D20" i="10" s="1"/>
  <c r="D19" i="11" l="1"/>
  <c r="E18" i="11"/>
  <c r="E19" i="10"/>
  <c r="D19" i="10" s="1"/>
  <c r="D18" i="11" l="1"/>
  <c r="E17" i="11"/>
  <c r="E18" i="10"/>
  <c r="D18" i="10" s="1"/>
  <c r="D17" i="11" l="1"/>
  <c r="E16" i="11"/>
  <c r="E17" i="10"/>
  <c r="D17" i="10" s="1"/>
  <c r="D16" i="11" l="1"/>
  <c r="E15" i="11"/>
  <c r="E16" i="10"/>
  <c r="D16" i="10" s="1"/>
  <c r="D15" i="11" l="1"/>
  <c r="E14" i="11"/>
  <c r="E15" i="10"/>
  <c r="D15" i="10" s="1"/>
  <c r="D14" i="11" l="1"/>
  <c r="E13" i="11"/>
  <c r="E14" i="10"/>
  <c r="D14" i="10" s="1"/>
  <c r="D13" i="11" l="1"/>
  <c r="E12" i="11"/>
  <c r="E13" i="10"/>
  <c r="D13" i="10" s="1"/>
  <c r="D12" i="11" l="1"/>
  <c r="E11" i="11"/>
  <c r="E12" i="10"/>
  <c r="D12" i="10" s="1"/>
  <c r="D11" i="11" l="1"/>
  <c r="E10" i="11"/>
  <c r="E11" i="10"/>
  <c r="D11" i="10" s="1"/>
  <c r="D10" i="11" l="1"/>
  <c r="E9" i="11"/>
  <c r="E10" i="10"/>
  <c r="D10" i="10" s="1"/>
  <c r="D9" i="11" l="1"/>
  <c r="E8" i="11"/>
  <c r="E9" i="10"/>
  <c r="D9" i="10" s="1"/>
  <c r="D8" i="11" l="1"/>
  <c r="E7" i="11"/>
  <c r="E8" i="10"/>
  <c r="D8" i="10" s="1"/>
  <c r="D7" i="11" l="1"/>
  <c r="E6" i="11"/>
  <c r="E7" i="10"/>
  <c r="D7" i="10" s="1"/>
  <c r="D6" i="11" l="1"/>
  <c r="E5" i="11"/>
  <c r="E6" i="10"/>
  <c r="D6" i="10" s="1"/>
  <c r="D5" i="11" l="1"/>
  <c r="E4" i="11"/>
  <c r="E5" i="10"/>
  <c r="D5" i="10" s="1"/>
  <c r="D4" i="11" l="1"/>
  <c r="E3" i="11"/>
  <c r="D3" i="11" s="1"/>
  <c r="C2" i="11" s="1"/>
  <c r="C3" i="11" s="1"/>
  <c r="E4" i="10"/>
  <c r="D4" i="10" s="1"/>
  <c r="C4" i="11" l="1"/>
  <c r="H3" i="11"/>
  <c r="G3" i="11"/>
  <c r="F3" i="11"/>
  <c r="E3" i="10"/>
  <c r="D3" i="10" s="1"/>
  <c r="C5" i="11" l="1"/>
  <c r="H4" i="11"/>
  <c r="G4" i="11"/>
  <c r="F4" i="11"/>
  <c r="C2" i="10"/>
  <c r="C6" i="11" l="1"/>
  <c r="G5" i="11"/>
  <c r="F5" i="11"/>
  <c r="H5" i="11"/>
  <c r="C3" i="10"/>
  <c r="C7" i="11" l="1"/>
  <c r="F6" i="11"/>
  <c r="G6" i="11"/>
  <c r="H6" i="11"/>
  <c r="H3" i="10"/>
  <c r="C4" i="10"/>
  <c r="C5" i="10" s="1"/>
  <c r="C6" i="10" s="1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8" i="10" s="1"/>
  <c r="C109" i="10" s="1"/>
  <c r="C110" i="10" s="1"/>
  <c r="C111" i="10" s="1"/>
  <c r="C112" i="10" s="1"/>
  <c r="C113" i="10" s="1"/>
  <c r="C114" i="10" s="1"/>
  <c r="C115" i="10" s="1"/>
  <c r="C116" i="10" s="1"/>
  <c r="C117" i="10" s="1"/>
  <c r="C118" i="10" s="1"/>
  <c r="C119" i="10" s="1"/>
  <c r="C120" i="10" s="1"/>
  <c r="C121" i="10" s="1"/>
  <c r="C122" i="10" s="1"/>
  <c r="C123" i="10" s="1"/>
  <c r="C124" i="10" s="1"/>
  <c r="C125" i="10" s="1"/>
  <c r="C126" i="10" s="1"/>
  <c r="C127" i="10" s="1"/>
  <c r="C128" i="10" s="1"/>
  <c r="C129" i="10" s="1"/>
  <c r="C130" i="10" s="1"/>
  <c r="C131" i="10" s="1"/>
  <c r="C132" i="10" s="1"/>
  <c r="C133" i="10" s="1"/>
  <c r="C134" i="10" s="1"/>
  <c r="C135" i="10" s="1"/>
  <c r="C136" i="10" s="1"/>
  <c r="C137" i="10" s="1"/>
  <c r="C138" i="10" s="1"/>
  <c r="C139" i="10" s="1"/>
  <c r="C140" i="10" s="1"/>
  <c r="C141" i="10" s="1"/>
  <c r="C142" i="10" s="1"/>
  <c r="C143" i="10" s="1"/>
  <c r="C144" i="10" s="1"/>
  <c r="C145" i="10" s="1"/>
  <c r="C146" i="10" s="1"/>
  <c r="C147" i="10" s="1"/>
  <c r="C148" i="10" s="1"/>
  <c r="C149" i="10" s="1"/>
  <c r="C150" i="10" s="1"/>
  <c r="C151" i="10" s="1"/>
  <c r="C152" i="10" s="1"/>
  <c r="C153" i="10" s="1"/>
  <c r="C154" i="10" s="1"/>
  <c r="C155" i="10" s="1"/>
  <c r="C156" i="10" s="1"/>
  <c r="C157" i="10" s="1"/>
  <c r="C158" i="10" s="1"/>
  <c r="C159" i="10" s="1"/>
  <c r="C160" i="10" s="1"/>
  <c r="C161" i="10" s="1"/>
  <c r="C162" i="10" s="1"/>
  <c r="C163" i="10" s="1"/>
  <c r="C164" i="10" s="1"/>
  <c r="C165" i="10" s="1"/>
  <c r="C166" i="10" s="1"/>
  <c r="C167" i="10" s="1"/>
  <c r="C168" i="10" s="1"/>
  <c r="C169" i="10" s="1"/>
  <c r="C170" i="10" s="1"/>
  <c r="C171" i="10" s="1"/>
  <c r="C172" i="10" s="1"/>
  <c r="C173" i="10" s="1"/>
  <c r="C174" i="10" s="1"/>
  <c r="C175" i="10" s="1"/>
  <c r="C176" i="10" s="1"/>
  <c r="C177" i="10" s="1"/>
  <c r="C178" i="10" s="1"/>
  <c r="C179" i="10" s="1"/>
  <c r="C180" i="10" s="1"/>
  <c r="C181" i="10" s="1"/>
  <c r="C182" i="10" s="1"/>
  <c r="C183" i="10" s="1"/>
  <c r="C184" i="10" s="1"/>
  <c r="C185" i="10" s="1"/>
  <c r="C186" i="10" s="1"/>
  <c r="C187" i="10" s="1"/>
  <c r="C188" i="10" s="1"/>
  <c r="C189" i="10" s="1"/>
  <c r="C190" i="10" s="1"/>
  <c r="C191" i="10" s="1"/>
  <c r="C192" i="10" s="1"/>
  <c r="C193" i="10" s="1"/>
  <c r="C194" i="10" s="1"/>
  <c r="C195" i="10" s="1"/>
  <c r="C196" i="10" s="1"/>
  <c r="C197" i="10" s="1"/>
  <c r="C198" i="10" s="1"/>
  <c r="C199" i="10" s="1"/>
  <c r="C200" i="10" s="1"/>
  <c r="C201" i="10" s="1"/>
  <c r="C202" i="10" s="1"/>
  <c r="C203" i="10" s="1"/>
  <c r="C204" i="10" s="1"/>
  <c r="C205" i="10" s="1"/>
  <c r="C206" i="10" s="1"/>
  <c r="C207" i="10" s="1"/>
  <c r="C208" i="10" s="1"/>
  <c r="C209" i="10" s="1"/>
  <c r="C210" i="10" s="1"/>
  <c r="C211" i="10" s="1"/>
  <c r="C212" i="10" s="1"/>
  <c r="C213" i="10" s="1"/>
  <c r="C214" i="10" s="1"/>
  <c r="C215" i="10" s="1"/>
  <c r="C216" i="10" s="1"/>
  <c r="C217" i="10" s="1"/>
  <c r="C218" i="10" s="1"/>
  <c r="C219" i="10" s="1"/>
  <c r="C220" i="10" s="1"/>
  <c r="C221" i="10" s="1"/>
  <c r="C222" i="10" s="1"/>
  <c r="C223" i="10" s="1"/>
  <c r="C224" i="10" s="1"/>
  <c r="C225" i="10" s="1"/>
  <c r="C226" i="10" s="1"/>
  <c r="C227" i="10" s="1"/>
  <c r="C228" i="10" s="1"/>
  <c r="C229" i="10" s="1"/>
  <c r="C230" i="10" s="1"/>
  <c r="C231" i="10" s="1"/>
  <c r="C232" i="10" s="1"/>
  <c r="C233" i="10" s="1"/>
  <c r="C234" i="10" s="1"/>
  <c r="C235" i="10" s="1"/>
  <c r="C236" i="10" s="1"/>
  <c r="C237" i="10" s="1"/>
  <c r="C238" i="10" s="1"/>
  <c r="C239" i="10" s="1"/>
  <c r="C240" i="10" s="1"/>
  <c r="C241" i="10" s="1"/>
  <c r="C242" i="10" s="1"/>
  <c r="C243" i="10" s="1"/>
  <c r="C244" i="10" s="1"/>
  <c r="C245" i="10" s="1"/>
  <c r="G3" i="10"/>
  <c r="F3" i="10"/>
  <c r="C8" i="11" l="1"/>
  <c r="H7" i="11"/>
  <c r="G7" i="11"/>
  <c r="F7" i="11"/>
  <c r="H4" i="10"/>
  <c r="G5" i="10"/>
  <c r="F5" i="10"/>
  <c r="G4" i="10"/>
  <c r="F4" i="10"/>
  <c r="H5" i="10"/>
  <c r="C9" i="11" l="1"/>
  <c r="H8" i="11"/>
  <c r="G8" i="11"/>
  <c r="F8" i="11"/>
  <c r="G6" i="10"/>
  <c r="F6" i="10"/>
  <c r="H6" i="10"/>
  <c r="C10" i="11" l="1"/>
  <c r="G9" i="11"/>
  <c r="F9" i="11"/>
  <c r="H9" i="11"/>
  <c r="G7" i="10"/>
  <c r="F7" i="10"/>
  <c r="H7" i="10"/>
  <c r="C11" i="11" l="1"/>
  <c r="F10" i="11"/>
  <c r="G10" i="11"/>
  <c r="H10" i="11"/>
  <c r="G8" i="10"/>
  <c r="F8" i="10"/>
  <c r="H8" i="10"/>
  <c r="C12" i="11" l="1"/>
  <c r="H11" i="11"/>
  <c r="G11" i="11"/>
  <c r="F11" i="11"/>
  <c r="G9" i="10"/>
  <c r="F9" i="10"/>
  <c r="H9" i="10"/>
  <c r="C13" i="11" l="1"/>
  <c r="G12" i="11"/>
  <c r="F12" i="11"/>
  <c r="H12" i="11"/>
  <c r="G10" i="10"/>
  <c r="F10" i="10"/>
  <c r="H10" i="10"/>
  <c r="C14" i="11" l="1"/>
  <c r="F13" i="11"/>
  <c r="H13" i="11"/>
  <c r="G13" i="11"/>
  <c r="G11" i="10"/>
  <c r="F11" i="10"/>
  <c r="H11" i="10"/>
  <c r="C15" i="11" l="1"/>
  <c r="F14" i="11"/>
  <c r="H14" i="11"/>
  <c r="G14" i="11"/>
  <c r="G12" i="10"/>
  <c r="F12" i="10"/>
  <c r="H12" i="10"/>
  <c r="C16" i="11" l="1"/>
  <c r="H15" i="11"/>
  <c r="G15" i="11"/>
  <c r="F15" i="11"/>
  <c r="G13" i="10"/>
  <c r="F13" i="10"/>
  <c r="H13" i="10"/>
  <c r="C17" i="11" l="1"/>
  <c r="G16" i="11"/>
  <c r="F16" i="11"/>
  <c r="H16" i="11"/>
  <c r="G14" i="10"/>
  <c r="F14" i="10"/>
  <c r="H14" i="10"/>
  <c r="C18" i="11" l="1"/>
  <c r="F17" i="11"/>
  <c r="G17" i="11"/>
  <c r="H17" i="11"/>
  <c r="G15" i="10"/>
  <c r="F15" i="10"/>
  <c r="H15" i="10"/>
  <c r="C19" i="11" l="1"/>
  <c r="H18" i="11"/>
  <c r="G18" i="11"/>
  <c r="F18" i="11"/>
  <c r="G16" i="10"/>
  <c r="F16" i="10"/>
  <c r="H16" i="10"/>
  <c r="C20" i="11" l="1"/>
  <c r="H19" i="11"/>
  <c r="G19" i="11"/>
  <c r="F19" i="11"/>
  <c r="G17" i="10"/>
  <c r="F17" i="10"/>
  <c r="H17" i="10"/>
  <c r="C21" i="11" l="1"/>
  <c r="G20" i="11"/>
  <c r="H20" i="11"/>
  <c r="F20" i="11"/>
  <c r="G18" i="10"/>
  <c r="F18" i="10"/>
  <c r="H18" i="10"/>
  <c r="C22" i="11" l="1"/>
  <c r="F21" i="11"/>
  <c r="H21" i="11"/>
  <c r="G21" i="11"/>
  <c r="G19" i="10"/>
  <c r="F19" i="10"/>
  <c r="H19" i="10"/>
  <c r="C23" i="11" l="1"/>
  <c r="H22" i="11"/>
  <c r="G22" i="11"/>
  <c r="F22" i="11"/>
  <c r="G20" i="10"/>
  <c r="F20" i="10"/>
  <c r="H20" i="10"/>
  <c r="C24" i="11" l="1"/>
  <c r="G23" i="11"/>
  <c r="H23" i="11"/>
  <c r="F23" i="11"/>
  <c r="G21" i="10"/>
  <c r="F21" i="10"/>
  <c r="H21" i="10"/>
  <c r="C25" i="11" l="1"/>
  <c r="F24" i="11"/>
  <c r="H24" i="11"/>
  <c r="G24" i="11"/>
  <c r="G22" i="10"/>
  <c r="F22" i="10"/>
  <c r="H22" i="10"/>
  <c r="C26" i="11" l="1"/>
  <c r="H25" i="11"/>
  <c r="G25" i="11"/>
  <c r="F25" i="11"/>
  <c r="G23" i="10"/>
  <c r="F23" i="10"/>
  <c r="H23" i="10"/>
  <c r="C27" i="11" l="1"/>
  <c r="H26" i="11"/>
  <c r="G26" i="11"/>
  <c r="F26" i="11"/>
  <c r="G24" i="10"/>
  <c r="F24" i="10"/>
  <c r="H24" i="10"/>
  <c r="C28" i="11" l="1"/>
  <c r="G27" i="11"/>
  <c r="F27" i="11"/>
  <c r="H27" i="11"/>
  <c r="G25" i="10"/>
  <c r="F25" i="10"/>
  <c r="H25" i="10"/>
  <c r="C29" i="11" l="1"/>
  <c r="F28" i="11"/>
  <c r="H28" i="11"/>
  <c r="G28" i="11"/>
  <c r="G26" i="10"/>
  <c r="F26" i="10"/>
  <c r="H26" i="10"/>
  <c r="C30" i="11" l="1"/>
  <c r="H29" i="11"/>
  <c r="F29" i="11"/>
  <c r="G29" i="11"/>
  <c r="G27" i="10"/>
  <c r="F27" i="10"/>
  <c r="H27" i="10"/>
  <c r="C31" i="11" l="1"/>
  <c r="H30" i="11"/>
  <c r="G30" i="11"/>
  <c r="F30" i="11"/>
  <c r="G28" i="10"/>
  <c r="F28" i="10"/>
  <c r="H28" i="10"/>
  <c r="C32" i="11" l="1"/>
  <c r="G31" i="11"/>
  <c r="F31" i="11"/>
  <c r="H31" i="11"/>
  <c r="G29" i="10"/>
  <c r="F29" i="10"/>
  <c r="H29" i="10"/>
  <c r="F32" i="11" l="1"/>
  <c r="C33" i="11"/>
  <c r="G32" i="11"/>
  <c r="H32" i="11"/>
  <c r="G30" i="10"/>
  <c r="F30" i="10"/>
  <c r="H30" i="10"/>
  <c r="C34" i="11" l="1"/>
  <c r="H33" i="11"/>
  <c r="G33" i="11"/>
  <c r="F33" i="11"/>
  <c r="G31" i="10"/>
  <c r="F31" i="10"/>
  <c r="H31" i="10"/>
  <c r="C35" i="11" l="1"/>
  <c r="H34" i="11"/>
  <c r="G34" i="11"/>
  <c r="F34" i="11"/>
  <c r="G32" i="10"/>
  <c r="F32" i="10"/>
  <c r="H32" i="10"/>
  <c r="C36" i="11" l="1"/>
  <c r="G35" i="11"/>
  <c r="F35" i="11"/>
  <c r="H35" i="11"/>
  <c r="G33" i="10"/>
  <c r="F33" i="10"/>
  <c r="H33" i="10"/>
  <c r="C37" i="11" l="1"/>
  <c r="F36" i="11"/>
  <c r="H36" i="11"/>
  <c r="G36" i="11"/>
  <c r="G34" i="10"/>
  <c r="F34" i="10"/>
  <c r="H34" i="10"/>
  <c r="C38" i="11" l="1"/>
  <c r="H37" i="11"/>
  <c r="F37" i="11"/>
  <c r="G37" i="11"/>
  <c r="G35" i="10"/>
  <c r="F35" i="10"/>
  <c r="H35" i="10"/>
  <c r="C39" i="11" l="1"/>
  <c r="H38" i="11"/>
  <c r="G38" i="11"/>
  <c r="F38" i="11"/>
  <c r="G36" i="10"/>
  <c r="F36" i="10"/>
  <c r="H36" i="10"/>
  <c r="C40" i="11" l="1"/>
  <c r="G39" i="11"/>
  <c r="F39" i="11"/>
  <c r="H39" i="11"/>
  <c r="G37" i="10"/>
  <c r="F37" i="10"/>
  <c r="H37" i="10"/>
  <c r="C41" i="11" l="1"/>
  <c r="F40" i="11"/>
  <c r="G40" i="11"/>
  <c r="H40" i="11"/>
  <c r="G38" i="10"/>
  <c r="F38" i="10"/>
  <c r="H38" i="10"/>
  <c r="C42" i="11" l="1"/>
  <c r="H41" i="11"/>
  <c r="G41" i="11"/>
  <c r="F41" i="11"/>
  <c r="G39" i="10"/>
  <c r="F39" i="10"/>
  <c r="H39" i="10"/>
  <c r="C43" i="11" l="1"/>
  <c r="H42" i="11"/>
  <c r="G42" i="11"/>
  <c r="F42" i="11"/>
  <c r="G40" i="10"/>
  <c r="F40" i="10"/>
  <c r="H40" i="10"/>
  <c r="C44" i="11" l="1"/>
  <c r="G43" i="11"/>
  <c r="F43" i="11"/>
  <c r="H43" i="11"/>
  <c r="G41" i="10"/>
  <c r="F41" i="10"/>
  <c r="H41" i="10"/>
  <c r="C45" i="11" l="1"/>
  <c r="F44" i="11"/>
  <c r="H44" i="11"/>
  <c r="G44" i="11"/>
  <c r="G42" i="10"/>
  <c r="F42" i="10"/>
  <c r="H42" i="10"/>
  <c r="C46" i="11" l="1"/>
  <c r="H45" i="11"/>
  <c r="F45" i="11"/>
  <c r="G45" i="11"/>
  <c r="G43" i="10"/>
  <c r="F43" i="10"/>
  <c r="H43" i="10"/>
  <c r="C47" i="11" l="1"/>
  <c r="H46" i="11"/>
  <c r="G46" i="11"/>
  <c r="F46" i="11"/>
  <c r="G44" i="10"/>
  <c r="F44" i="10"/>
  <c r="H44" i="10"/>
  <c r="C48" i="11" l="1"/>
  <c r="G47" i="11"/>
  <c r="F47" i="11"/>
  <c r="H47" i="11"/>
  <c r="G45" i="10"/>
  <c r="F45" i="10"/>
  <c r="H45" i="10"/>
  <c r="C49" i="11" l="1"/>
  <c r="F48" i="11"/>
  <c r="G48" i="11"/>
  <c r="H48" i="11"/>
  <c r="G46" i="10"/>
  <c r="F46" i="10"/>
  <c r="H46" i="10"/>
  <c r="C50" i="11" l="1"/>
  <c r="H49" i="11"/>
  <c r="G49" i="11"/>
  <c r="F49" i="11"/>
  <c r="G47" i="10"/>
  <c r="F47" i="10"/>
  <c r="H47" i="10"/>
  <c r="C51" i="11" l="1"/>
  <c r="H50" i="11"/>
  <c r="G50" i="11"/>
  <c r="F50" i="11"/>
  <c r="G48" i="10"/>
  <c r="F48" i="10"/>
  <c r="H48" i="10"/>
  <c r="C52" i="11" l="1"/>
  <c r="G51" i="11"/>
  <c r="F51" i="11"/>
  <c r="H51" i="11"/>
  <c r="G49" i="10"/>
  <c r="F49" i="10"/>
  <c r="H49" i="10"/>
  <c r="C53" i="11" l="1"/>
  <c r="F52" i="11"/>
  <c r="H52" i="11"/>
  <c r="G52" i="11"/>
  <c r="G50" i="10"/>
  <c r="F50" i="10"/>
  <c r="H50" i="10"/>
  <c r="C54" i="11" l="1"/>
  <c r="H53" i="11"/>
  <c r="F53" i="11"/>
  <c r="G53" i="11"/>
  <c r="G51" i="10"/>
  <c r="F51" i="10"/>
  <c r="H51" i="10"/>
  <c r="C55" i="11" l="1"/>
  <c r="H54" i="11"/>
  <c r="G54" i="11"/>
  <c r="F54" i="11"/>
  <c r="G52" i="10"/>
  <c r="F52" i="10"/>
  <c r="H52" i="10"/>
  <c r="C56" i="11" l="1"/>
  <c r="G55" i="11"/>
  <c r="F55" i="11"/>
  <c r="H55" i="11"/>
  <c r="G53" i="10"/>
  <c r="F53" i="10"/>
  <c r="H53" i="10"/>
  <c r="C57" i="11" l="1"/>
  <c r="F56" i="11"/>
  <c r="G56" i="11"/>
  <c r="H56" i="11"/>
  <c r="G54" i="10"/>
  <c r="F54" i="10"/>
  <c r="H54" i="10"/>
  <c r="C58" i="11" l="1"/>
  <c r="H57" i="11"/>
  <c r="G57" i="11"/>
  <c r="F57" i="11"/>
  <c r="G55" i="10"/>
  <c r="F55" i="10"/>
  <c r="H55" i="10"/>
  <c r="C59" i="11" l="1"/>
  <c r="H58" i="11"/>
  <c r="G58" i="11"/>
  <c r="F58" i="11"/>
  <c r="G56" i="10"/>
  <c r="F56" i="10"/>
  <c r="H56" i="10"/>
  <c r="C60" i="11" l="1"/>
  <c r="G59" i="11"/>
  <c r="F59" i="11"/>
  <c r="H59" i="11"/>
  <c r="G57" i="10"/>
  <c r="F57" i="10"/>
  <c r="H57" i="10"/>
  <c r="C61" i="11" l="1"/>
  <c r="F60" i="11"/>
  <c r="H60" i="11"/>
  <c r="G60" i="11"/>
  <c r="G58" i="10"/>
  <c r="F58" i="10"/>
  <c r="H58" i="10"/>
  <c r="C62" i="11" l="1"/>
  <c r="H61" i="11"/>
  <c r="F61" i="11"/>
  <c r="G61" i="11"/>
  <c r="G59" i="10"/>
  <c r="F59" i="10"/>
  <c r="H59" i="10"/>
  <c r="C63" i="11" l="1"/>
  <c r="H62" i="11"/>
  <c r="G62" i="11"/>
  <c r="F62" i="11"/>
  <c r="G60" i="10"/>
  <c r="F60" i="10"/>
  <c r="H60" i="10"/>
  <c r="C64" i="11" l="1"/>
  <c r="G63" i="11"/>
  <c r="F63" i="11"/>
  <c r="H63" i="11"/>
  <c r="G61" i="10"/>
  <c r="F61" i="10"/>
  <c r="H61" i="10"/>
  <c r="C65" i="11" l="1"/>
  <c r="F64" i="11"/>
  <c r="G64" i="11"/>
  <c r="H64" i="11"/>
  <c r="G62" i="10"/>
  <c r="F62" i="10"/>
  <c r="H62" i="10"/>
  <c r="C66" i="11" l="1"/>
  <c r="H65" i="11"/>
  <c r="G65" i="11"/>
  <c r="F65" i="11"/>
  <c r="G63" i="10"/>
  <c r="F63" i="10"/>
  <c r="H63" i="10"/>
  <c r="C67" i="11" l="1"/>
  <c r="H66" i="11"/>
  <c r="G66" i="11"/>
  <c r="F66" i="11"/>
  <c r="G64" i="10"/>
  <c r="F64" i="10"/>
  <c r="H64" i="10"/>
  <c r="C68" i="11" l="1"/>
  <c r="G67" i="11"/>
  <c r="F67" i="11"/>
  <c r="H67" i="11"/>
  <c r="G65" i="10"/>
  <c r="F65" i="10"/>
  <c r="H65" i="10"/>
  <c r="C69" i="11" l="1"/>
  <c r="F68" i="11"/>
  <c r="H68" i="11"/>
  <c r="G68" i="11"/>
  <c r="G66" i="10"/>
  <c r="F66" i="10"/>
  <c r="H66" i="10"/>
  <c r="C70" i="11" l="1"/>
  <c r="H69" i="11"/>
  <c r="G69" i="11"/>
  <c r="F69" i="11"/>
  <c r="G67" i="10"/>
  <c r="F67" i="10"/>
  <c r="H67" i="10"/>
  <c r="C71" i="11" l="1"/>
  <c r="H70" i="11"/>
  <c r="G70" i="11"/>
  <c r="F70" i="11"/>
  <c r="G68" i="10"/>
  <c r="F68" i="10"/>
  <c r="H68" i="10"/>
  <c r="C72" i="11" l="1"/>
  <c r="G71" i="11"/>
  <c r="F71" i="11"/>
  <c r="H71" i="11"/>
  <c r="G69" i="10"/>
  <c r="F69" i="10"/>
  <c r="H69" i="10"/>
  <c r="C73" i="11" l="1"/>
  <c r="F72" i="11"/>
  <c r="H72" i="11"/>
  <c r="G72" i="11"/>
  <c r="G70" i="10"/>
  <c r="F70" i="10"/>
  <c r="H70" i="10"/>
  <c r="C74" i="11" l="1"/>
  <c r="H73" i="11"/>
  <c r="G73" i="11"/>
  <c r="F73" i="11"/>
  <c r="G71" i="10"/>
  <c r="F71" i="10"/>
  <c r="H71" i="10"/>
  <c r="C75" i="11" l="1"/>
  <c r="H74" i="11"/>
  <c r="G74" i="11"/>
  <c r="F74" i="11"/>
  <c r="G72" i="10"/>
  <c r="F72" i="10"/>
  <c r="H72" i="10"/>
  <c r="C76" i="11" l="1"/>
  <c r="G75" i="11"/>
  <c r="F75" i="11"/>
  <c r="H75" i="11"/>
  <c r="G73" i="10"/>
  <c r="F73" i="10"/>
  <c r="H73" i="10"/>
  <c r="C77" i="11" l="1"/>
  <c r="F76" i="11"/>
  <c r="H76" i="11"/>
  <c r="G76" i="11"/>
  <c r="G74" i="10"/>
  <c r="F74" i="10"/>
  <c r="H74" i="10"/>
  <c r="C78" i="11" l="1"/>
  <c r="H77" i="11"/>
  <c r="G77" i="11"/>
  <c r="F77" i="11"/>
  <c r="G75" i="10"/>
  <c r="F75" i="10"/>
  <c r="H75" i="10"/>
  <c r="C79" i="11" l="1"/>
  <c r="H78" i="11"/>
  <c r="G78" i="11"/>
  <c r="F78" i="11"/>
  <c r="G76" i="10"/>
  <c r="F76" i="10"/>
  <c r="H76" i="10"/>
  <c r="C80" i="11" l="1"/>
  <c r="G79" i="11"/>
  <c r="F79" i="11"/>
  <c r="H79" i="11"/>
  <c r="G77" i="10"/>
  <c r="F77" i="10"/>
  <c r="H77" i="10"/>
  <c r="C81" i="11" l="1"/>
  <c r="F80" i="11"/>
  <c r="H80" i="11"/>
  <c r="G80" i="11"/>
  <c r="G78" i="10"/>
  <c r="F78" i="10"/>
  <c r="H78" i="10"/>
  <c r="C82" i="11" l="1"/>
  <c r="H81" i="11"/>
  <c r="G81" i="11"/>
  <c r="F81" i="11"/>
  <c r="G79" i="10"/>
  <c r="F79" i="10"/>
  <c r="H79" i="10"/>
  <c r="C83" i="11" l="1"/>
  <c r="H82" i="11"/>
  <c r="G82" i="11"/>
  <c r="F82" i="11"/>
  <c r="G80" i="10"/>
  <c r="F80" i="10"/>
  <c r="H80" i="10"/>
  <c r="C84" i="11" l="1"/>
  <c r="G83" i="11"/>
  <c r="F83" i="11"/>
  <c r="H83" i="11"/>
  <c r="G81" i="10"/>
  <c r="F81" i="10"/>
  <c r="H81" i="10"/>
  <c r="C85" i="11" l="1"/>
  <c r="F84" i="11"/>
  <c r="H84" i="11"/>
  <c r="G84" i="11"/>
  <c r="G82" i="10"/>
  <c r="F82" i="10"/>
  <c r="H82" i="10"/>
  <c r="C86" i="11" l="1"/>
  <c r="H85" i="11"/>
  <c r="G85" i="11"/>
  <c r="F85" i="11"/>
  <c r="G83" i="10"/>
  <c r="F83" i="10"/>
  <c r="H83" i="10"/>
  <c r="C87" i="11" l="1"/>
  <c r="H86" i="11"/>
  <c r="G86" i="11"/>
  <c r="F86" i="11"/>
  <c r="G84" i="10"/>
  <c r="F84" i="10"/>
  <c r="H84" i="10"/>
  <c r="C88" i="11" l="1"/>
  <c r="G87" i="11"/>
  <c r="F87" i="11"/>
  <c r="H87" i="11"/>
  <c r="G85" i="10"/>
  <c r="F85" i="10"/>
  <c r="H85" i="10"/>
  <c r="C89" i="11" l="1"/>
  <c r="F88" i="11"/>
  <c r="H88" i="11"/>
  <c r="G88" i="11"/>
  <c r="G86" i="10"/>
  <c r="F86" i="10"/>
  <c r="H86" i="10"/>
  <c r="C90" i="11" l="1"/>
  <c r="H89" i="11"/>
  <c r="G89" i="11"/>
  <c r="F89" i="11"/>
  <c r="G87" i="10"/>
  <c r="F87" i="10"/>
  <c r="H87" i="10"/>
  <c r="C91" i="11" l="1"/>
  <c r="H90" i="11"/>
  <c r="G90" i="11"/>
  <c r="F90" i="11"/>
  <c r="G88" i="10"/>
  <c r="F88" i="10"/>
  <c r="H88" i="10"/>
  <c r="C92" i="11" l="1"/>
  <c r="G91" i="11"/>
  <c r="F91" i="11"/>
  <c r="H91" i="11"/>
  <c r="G89" i="10"/>
  <c r="F89" i="10"/>
  <c r="H89" i="10"/>
  <c r="C93" i="11" l="1"/>
  <c r="F92" i="11"/>
  <c r="H92" i="11"/>
  <c r="G92" i="11"/>
  <c r="G90" i="10"/>
  <c r="F90" i="10"/>
  <c r="H90" i="10"/>
  <c r="C94" i="11" l="1"/>
  <c r="H93" i="11"/>
  <c r="G93" i="11"/>
  <c r="F93" i="11"/>
  <c r="G91" i="10"/>
  <c r="F91" i="10"/>
  <c r="H91" i="10"/>
  <c r="C95" i="11" l="1"/>
  <c r="H94" i="11"/>
  <c r="G94" i="11"/>
  <c r="F94" i="11"/>
  <c r="G92" i="10"/>
  <c r="F92" i="10"/>
  <c r="H92" i="10"/>
  <c r="C96" i="11" l="1"/>
  <c r="G95" i="11"/>
  <c r="F95" i="11"/>
  <c r="H95" i="11"/>
  <c r="G93" i="10"/>
  <c r="F93" i="10"/>
  <c r="H93" i="10"/>
  <c r="F96" i="11" l="1"/>
  <c r="H96" i="11"/>
  <c r="C97" i="11"/>
  <c r="G96" i="11"/>
  <c r="G94" i="10"/>
  <c r="F94" i="10"/>
  <c r="H94" i="10"/>
  <c r="C98" i="11" l="1"/>
  <c r="H97" i="11"/>
  <c r="G97" i="11"/>
  <c r="F97" i="11"/>
  <c r="G95" i="10"/>
  <c r="F95" i="10"/>
  <c r="H95" i="10"/>
  <c r="C99" i="11" l="1"/>
  <c r="H98" i="11"/>
  <c r="G98" i="11"/>
  <c r="F98" i="11"/>
  <c r="G96" i="10"/>
  <c r="F96" i="10"/>
  <c r="H96" i="10"/>
  <c r="C100" i="11" l="1"/>
  <c r="G99" i="11"/>
  <c r="F99" i="11"/>
  <c r="H99" i="11"/>
  <c r="G97" i="10"/>
  <c r="F97" i="10"/>
  <c r="H97" i="10"/>
  <c r="C101" i="11" l="1"/>
  <c r="F100" i="11"/>
  <c r="H100" i="11"/>
  <c r="G100" i="11"/>
  <c r="G98" i="10"/>
  <c r="F98" i="10"/>
  <c r="H98" i="10"/>
  <c r="C102" i="11" l="1"/>
  <c r="H101" i="11"/>
  <c r="G101" i="11"/>
  <c r="F101" i="11"/>
  <c r="G99" i="10"/>
  <c r="F99" i="10"/>
  <c r="H99" i="10"/>
  <c r="C103" i="11" l="1"/>
  <c r="H102" i="11"/>
  <c r="G102" i="11"/>
  <c r="F102" i="11"/>
  <c r="G100" i="10"/>
  <c r="F100" i="10"/>
  <c r="H100" i="10"/>
  <c r="C104" i="11" l="1"/>
  <c r="G103" i="11"/>
  <c r="F103" i="11"/>
  <c r="H103" i="11"/>
  <c r="G101" i="10"/>
  <c r="F101" i="10"/>
  <c r="H101" i="10"/>
  <c r="C105" i="11" l="1"/>
  <c r="F104" i="11"/>
  <c r="H104" i="11"/>
  <c r="G104" i="11"/>
  <c r="G102" i="10"/>
  <c r="F102" i="10"/>
  <c r="H102" i="10"/>
  <c r="C106" i="11" l="1"/>
  <c r="H105" i="11"/>
  <c r="G105" i="11"/>
  <c r="F105" i="11"/>
  <c r="G103" i="10"/>
  <c r="F103" i="10"/>
  <c r="H103" i="10"/>
  <c r="C107" i="11" l="1"/>
  <c r="H106" i="11"/>
  <c r="G106" i="11"/>
  <c r="F106" i="11"/>
  <c r="G104" i="10"/>
  <c r="F104" i="10"/>
  <c r="H104" i="10"/>
  <c r="C108" i="11" l="1"/>
  <c r="G107" i="11"/>
  <c r="F107" i="11"/>
  <c r="H107" i="11"/>
  <c r="G105" i="10"/>
  <c r="F105" i="10"/>
  <c r="H105" i="10"/>
  <c r="C109" i="11" l="1"/>
  <c r="F108" i="11"/>
  <c r="H108" i="11"/>
  <c r="G108" i="11"/>
  <c r="G106" i="10"/>
  <c r="F106" i="10"/>
  <c r="H106" i="10"/>
  <c r="C110" i="11" l="1"/>
  <c r="H109" i="11"/>
  <c r="G109" i="11"/>
  <c r="F109" i="11"/>
  <c r="G107" i="10"/>
  <c r="F107" i="10"/>
  <c r="H107" i="10"/>
  <c r="C111" i="11" l="1"/>
  <c r="H110" i="11"/>
  <c r="G110" i="11"/>
  <c r="F110" i="11"/>
  <c r="G108" i="10"/>
  <c r="F108" i="10"/>
  <c r="H108" i="10"/>
  <c r="C112" i="11" l="1"/>
  <c r="G111" i="11"/>
  <c r="F111" i="11"/>
  <c r="H111" i="11"/>
  <c r="G109" i="10"/>
  <c r="F109" i="10"/>
  <c r="H109" i="10"/>
  <c r="C113" i="11" l="1"/>
  <c r="F112" i="11"/>
  <c r="H112" i="11"/>
  <c r="G112" i="11"/>
  <c r="G110" i="10"/>
  <c r="F110" i="10"/>
  <c r="H110" i="10"/>
  <c r="C114" i="11" l="1"/>
  <c r="H113" i="11"/>
  <c r="G113" i="11"/>
  <c r="F113" i="11"/>
  <c r="G111" i="10"/>
  <c r="F111" i="10"/>
  <c r="H111" i="10"/>
  <c r="C115" i="11" l="1"/>
  <c r="H114" i="11"/>
  <c r="G114" i="11"/>
  <c r="F114" i="11"/>
  <c r="G112" i="10"/>
  <c r="F112" i="10"/>
  <c r="H112" i="10"/>
  <c r="C116" i="11" l="1"/>
  <c r="G115" i="11"/>
  <c r="F115" i="11"/>
  <c r="H115" i="11"/>
  <c r="G113" i="10"/>
  <c r="F113" i="10"/>
  <c r="H113" i="10"/>
  <c r="C117" i="11" l="1"/>
  <c r="F116" i="11"/>
  <c r="H116" i="11"/>
  <c r="G116" i="11"/>
  <c r="G114" i="10"/>
  <c r="F114" i="10"/>
  <c r="H114" i="10"/>
  <c r="C118" i="11" l="1"/>
  <c r="H117" i="11"/>
  <c r="G117" i="11"/>
  <c r="F117" i="11"/>
  <c r="G115" i="10"/>
  <c r="F115" i="10"/>
  <c r="H115" i="10"/>
  <c r="C119" i="11" l="1"/>
  <c r="H118" i="11"/>
  <c r="G118" i="11"/>
  <c r="F118" i="11"/>
  <c r="G116" i="10"/>
  <c r="F116" i="10"/>
  <c r="H116" i="10"/>
  <c r="C120" i="11" l="1"/>
  <c r="G119" i="11"/>
  <c r="F119" i="11"/>
  <c r="H119" i="11"/>
  <c r="G117" i="10"/>
  <c r="F117" i="10"/>
  <c r="H117" i="10"/>
  <c r="C121" i="11" l="1"/>
  <c r="F120" i="11"/>
  <c r="H120" i="11"/>
  <c r="G120" i="11"/>
  <c r="G118" i="10"/>
  <c r="F118" i="10"/>
  <c r="H118" i="10"/>
  <c r="C122" i="11" l="1"/>
  <c r="H121" i="11"/>
  <c r="G121" i="11"/>
  <c r="F121" i="11"/>
  <c r="G119" i="10"/>
  <c r="F119" i="10"/>
  <c r="H119" i="10"/>
  <c r="C123" i="11" l="1"/>
  <c r="H122" i="11"/>
  <c r="G122" i="11"/>
  <c r="F122" i="11"/>
  <c r="G120" i="10"/>
  <c r="F120" i="10"/>
  <c r="H120" i="10"/>
  <c r="C124" i="11" l="1"/>
  <c r="G123" i="11"/>
  <c r="F123" i="11"/>
  <c r="H123" i="11"/>
  <c r="G121" i="10"/>
  <c r="F121" i="10"/>
  <c r="H121" i="10"/>
  <c r="C125" i="11" l="1"/>
  <c r="F124" i="11"/>
  <c r="H124" i="11"/>
  <c r="G124" i="11"/>
  <c r="G122" i="10"/>
  <c r="F122" i="10"/>
  <c r="H122" i="10"/>
  <c r="C126" i="11" l="1"/>
  <c r="H125" i="11"/>
  <c r="G125" i="11"/>
  <c r="F125" i="11"/>
  <c r="G123" i="10"/>
  <c r="F123" i="10"/>
  <c r="H123" i="10"/>
  <c r="C127" i="11" l="1"/>
  <c r="H126" i="11"/>
  <c r="G126" i="11"/>
  <c r="F126" i="11"/>
  <c r="G124" i="10"/>
  <c r="F124" i="10"/>
  <c r="H124" i="10"/>
  <c r="C128" i="11" l="1"/>
  <c r="G127" i="11"/>
  <c r="F127" i="11"/>
  <c r="H127" i="11"/>
  <c r="G125" i="10"/>
  <c r="F125" i="10"/>
  <c r="H125" i="10"/>
  <c r="F128" i="11" l="1"/>
  <c r="C129" i="11"/>
  <c r="H128" i="11"/>
  <c r="G128" i="11"/>
  <c r="G126" i="10"/>
  <c r="F126" i="10"/>
  <c r="H126" i="10"/>
  <c r="C130" i="11" l="1"/>
  <c r="H129" i="11"/>
  <c r="G129" i="11"/>
  <c r="F129" i="11"/>
  <c r="G127" i="10"/>
  <c r="F127" i="10"/>
  <c r="H127" i="10"/>
  <c r="C131" i="11" l="1"/>
  <c r="H130" i="11"/>
  <c r="G130" i="11"/>
  <c r="F130" i="11"/>
  <c r="G128" i="10"/>
  <c r="F128" i="10"/>
  <c r="H128" i="10"/>
  <c r="C132" i="11" l="1"/>
  <c r="G131" i="11"/>
  <c r="F131" i="11"/>
  <c r="H131" i="11"/>
  <c r="G129" i="10"/>
  <c r="F129" i="10"/>
  <c r="H129" i="10"/>
  <c r="C133" i="11" l="1"/>
  <c r="F132" i="11"/>
  <c r="H132" i="11"/>
  <c r="G132" i="11"/>
  <c r="G130" i="10"/>
  <c r="F130" i="10"/>
  <c r="H130" i="10"/>
  <c r="C134" i="11" l="1"/>
  <c r="H133" i="11"/>
  <c r="G133" i="11"/>
  <c r="F133" i="11"/>
  <c r="G131" i="10"/>
  <c r="F131" i="10"/>
  <c r="H131" i="10"/>
  <c r="C135" i="11" l="1"/>
  <c r="G134" i="11"/>
  <c r="H134" i="11"/>
  <c r="F134" i="11"/>
  <c r="G132" i="10"/>
  <c r="F132" i="10"/>
  <c r="H132" i="10"/>
  <c r="C136" i="11" l="1"/>
  <c r="F135" i="11"/>
  <c r="H135" i="11"/>
  <c r="G135" i="11"/>
  <c r="G133" i="10"/>
  <c r="F133" i="10"/>
  <c r="H133" i="10"/>
  <c r="C137" i="11" l="1"/>
  <c r="H136" i="11"/>
  <c r="G136" i="11"/>
  <c r="F136" i="11"/>
  <c r="G134" i="10"/>
  <c r="F134" i="10"/>
  <c r="H134" i="10"/>
  <c r="C138" i="11" l="1"/>
  <c r="H137" i="11"/>
  <c r="G137" i="11"/>
  <c r="F137" i="11"/>
  <c r="G135" i="10"/>
  <c r="F135" i="10"/>
  <c r="H135" i="10"/>
  <c r="C139" i="11" l="1"/>
  <c r="G138" i="11"/>
  <c r="H138" i="11"/>
  <c r="F138" i="11"/>
  <c r="G136" i="10"/>
  <c r="F136" i="10"/>
  <c r="H136" i="10"/>
  <c r="C140" i="11" l="1"/>
  <c r="F139" i="11"/>
  <c r="H139" i="11"/>
  <c r="G139" i="11"/>
  <c r="G137" i="10"/>
  <c r="F137" i="10"/>
  <c r="H137" i="10"/>
  <c r="C141" i="11" l="1"/>
  <c r="F140" i="11"/>
  <c r="H140" i="11"/>
  <c r="G140" i="11"/>
  <c r="G138" i="10"/>
  <c r="F138" i="10"/>
  <c r="H138" i="10"/>
  <c r="C142" i="11" l="1"/>
  <c r="H141" i="11"/>
  <c r="F141" i="11"/>
  <c r="G141" i="11"/>
  <c r="G139" i="10"/>
  <c r="F139" i="10"/>
  <c r="H139" i="10"/>
  <c r="C143" i="11" l="1"/>
  <c r="G142" i="11"/>
  <c r="F142" i="11"/>
  <c r="H142" i="11"/>
  <c r="G140" i="10"/>
  <c r="F140" i="10"/>
  <c r="H140" i="10"/>
  <c r="C144" i="11" l="1"/>
  <c r="F143" i="11"/>
  <c r="H143" i="11"/>
  <c r="G143" i="11"/>
  <c r="G141" i="10"/>
  <c r="F141" i="10"/>
  <c r="H141" i="10"/>
  <c r="C145" i="11" l="1"/>
  <c r="G144" i="11"/>
  <c r="H144" i="11"/>
  <c r="F144" i="11"/>
  <c r="G142" i="10"/>
  <c r="F142" i="10"/>
  <c r="H142" i="10"/>
  <c r="C146" i="11" l="1"/>
  <c r="H145" i="11"/>
  <c r="F145" i="11"/>
  <c r="G145" i="11"/>
  <c r="G143" i="10"/>
  <c r="F143" i="10"/>
  <c r="H143" i="10"/>
  <c r="C147" i="11" l="1"/>
  <c r="G146" i="11"/>
  <c r="H146" i="11"/>
  <c r="F146" i="11"/>
  <c r="G144" i="10"/>
  <c r="F144" i="10"/>
  <c r="H144" i="10"/>
  <c r="C148" i="11" l="1"/>
  <c r="F147" i="11"/>
  <c r="H147" i="11"/>
  <c r="G147" i="11"/>
  <c r="G145" i="10"/>
  <c r="F145" i="10"/>
  <c r="H145" i="10"/>
  <c r="C149" i="11" l="1"/>
  <c r="H148" i="11"/>
  <c r="G148" i="11"/>
  <c r="F148" i="11"/>
  <c r="G146" i="10"/>
  <c r="F146" i="10"/>
  <c r="H146" i="10"/>
  <c r="C150" i="11" l="1"/>
  <c r="H149" i="11"/>
  <c r="G149" i="11"/>
  <c r="F149" i="11"/>
  <c r="G147" i="10"/>
  <c r="F147" i="10"/>
  <c r="H147" i="10"/>
  <c r="C151" i="11" l="1"/>
  <c r="G150" i="11"/>
  <c r="F150" i="11"/>
  <c r="H150" i="11"/>
  <c r="G148" i="10"/>
  <c r="F148" i="10"/>
  <c r="H148" i="10"/>
  <c r="C152" i="11" l="1"/>
  <c r="F151" i="11"/>
  <c r="H151" i="11"/>
  <c r="G151" i="11"/>
  <c r="G149" i="10"/>
  <c r="F149" i="10"/>
  <c r="H149" i="10"/>
  <c r="C153" i="11" l="1"/>
  <c r="H152" i="11"/>
  <c r="G152" i="11"/>
  <c r="F152" i="11"/>
  <c r="G150" i="10"/>
  <c r="F150" i="10"/>
  <c r="H150" i="10"/>
  <c r="C154" i="11" l="1"/>
  <c r="H153" i="11"/>
  <c r="G153" i="11"/>
  <c r="F153" i="11"/>
  <c r="G151" i="10"/>
  <c r="F151" i="10"/>
  <c r="H151" i="10"/>
  <c r="C155" i="11" l="1"/>
  <c r="G154" i="11"/>
  <c r="F154" i="11"/>
  <c r="H154" i="11"/>
  <c r="G152" i="10"/>
  <c r="F152" i="10"/>
  <c r="H152" i="10"/>
  <c r="C156" i="11" l="1"/>
  <c r="F155" i="11"/>
  <c r="H155" i="11"/>
  <c r="G155" i="11"/>
  <c r="G153" i="10"/>
  <c r="F153" i="10"/>
  <c r="H153" i="10"/>
  <c r="C157" i="11" l="1"/>
  <c r="H156" i="11"/>
  <c r="G156" i="11"/>
  <c r="F156" i="11"/>
  <c r="G154" i="10"/>
  <c r="F154" i="10"/>
  <c r="H154" i="10"/>
  <c r="C158" i="11" l="1"/>
  <c r="H157" i="11"/>
  <c r="G157" i="11"/>
  <c r="F157" i="11"/>
  <c r="G155" i="10"/>
  <c r="F155" i="10"/>
  <c r="H155" i="10"/>
  <c r="C159" i="11" l="1"/>
  <c r="G158" i="11"/>
  <c r="F158" i="11"/>
  <c r="H158" i="11"/>
  <c r="G156" i="10"/>
  <c r="F156" i="10"/>
  <c r="H156" i="10"/>
  <c r="C160" i="11" l="1"/>
  <c r="F159" i="11"/>
  <c r="H159" i="11"/>
  <c r="G159" i="11"/>
  <c r="G157" i="10"/>
  <c r="F157" i="10"/>
  <c r="H157" i="10"/>
  <c r="H160" i="11" l="1"/>
  <c r="G160" i="11"/>
  <c r="C161" i="11"/>
  <c r="F160" i="11"/>
  <c r="G158" i="10"/>
  <c r="F158" i="10"/>
  <c r="H158" i="10"/>
  <c r="C162" i="11" l="1"/>
  <c r="H161" i="11"/>
  <c r="G161" i="11"/>
  <c r="F161" i="11"/>
  <c r="G159" i="10"/>
  <c r="F159" i="10"/>
  <c r="H159" i="10"/>
  <c r="C163" i="11" l="1"/>
  <c r="G162" i="11"/>
  <c r="F162" i="11"/>
  <c r="H162" i="11"/>
  <c r="G160" i="10"/>
  <c r="F160" i="10"/>
  <c r="H160" i="10"/>
  <c r="C164" i="11" l="1"/>
  <c r="F163" i="11"/>
  <c r="H163" i="11"/>
  <c r="G163" i="11"/>
  <c r="G161" i="10"/>
  <c r="F161" i="10"/>
  <c r="H161" i="10"/>
  <c r="C165" i="11" l="1"/>
  <c r="H164" i="11"/>
  <c r="G164" i="11"/>
  <c r="F164" i="11"/>
  <c r="G162" i="10"/>
  <c r="F162" i="10"/>
  <c r="H162" i="10"/>
  <c r="C166" i="11" l="1"/>
  <c r="H165" i="11"/>
  <c r="G165" i="11"/>
  <c r="F165" i="11"/>
  <c r="G163" i="10"/>
  <c r="F163" i="10"/>
  <c r="H163" i="10"/>
  <c r="C167" i="11" l="1"/>
  <c r="G166" i="11"/>
  <c r="F166" i="11"/>
  <c r="H166" i="11"/>
  <c r="G164" i="10"/>
  <c r="F164" i="10"/>
  <c r="H164" i="10"/>
  <c r="C168" i="11" l="1"/>
  <c r="F167" i="11"/>
  <c r="H167" i="11"/>
  <c r="G167" i="11"/>
  <c r="G165" i="10"/>
  <c r="F165" i="10"/>
  <c r="H165" i="10"/>
  <c r="H168" i="11" l="1"/>
  <c r="C169" i="11"/>
  <c r="G168" i="11"/>
  <c r="F168" i="11"/>
  <c r="G166" i="10"/>
  <c r="F166" i="10"/>
  <c r="H166" i="10"/>
  <c r="C170" i="11" l="1"/>
  <c r="H169" i="11"/>
  <c r="G169" i="11"/>
  <c r="F169" i="11"/>
  <c r="G167" i="10"/>
  <c r="F167" i="10"/>
  <c r="H167" i="10"/>
  <c r="C171" i="11" l="1"/>
  <c r="G170" i="11"/>
  <c r="F170" i="11"/>
  <c r="H170" i="11"/>
  <c r="G168" i="10"/>
  <c r="F168" i="10"/>
  <c r="H168" i="10"/>
  <c r="C172" i="11" l="1"/>
  <c r="F171" i="11"/>
  <c r="H171" i="11"/>
  <c r="G171" i="11"/>
  <c r="G169" i="10"/>
  <c r="F169" i="10"/>
  <c r="H169" i="10"/>
  <c r="C173" i="11" l="1"/>
  <c r="H172" i="11"/>
  <c r="G172" i="11"/>
  <c r="F172" i="11"/>
  <c r="G170" i="10"/>
  <c r="F170" i="10"/>
  <c r="H170" i="10"/>
  <c r="C174" i="11" l="1"/>
  <c r="H173" i="11"/>
  <c r="G173" i="11"/>
  <c r="F173" i="11"/>
  <c r="G171" i="10"/>
  <c r="F171" i="10"/>
  <c r="H171" i="10"/>
  <c r="C175" i="11" l="1"/>
  <c r="G174" i="11"/>
  <c r="F174" i="11"/>
  <c r="H174" i="11"/>
  <c r="G172" i="10"/>
  <c r="F172" i="10"/>
  <c r="H172" i="10"/>
  <c r="C176" i="11" l="1"/>
  <c r="F175" i="11"/>
  <c r="H175" i="11"/>
  <c r="G175" i="11"/>
  <c r="G173" i="10"/>
  <c r="F173" i="10"/>
  <c r="H173" i="10"/>
  <c r="C177" i="11" l="1"/>
  <c r="H176" i="11"/>
  <c r="G176" i="11"/>
  <c r="F176" i="11"/>
  <c r="G174" i="10"/>
  <c r="F174" i="10"/>
  <c r="H174" i="10"/>
  <c r="C178" i="11" l="1"/>
  <c r="H177" i="11"/>
  <c r="G177" i="11"/>
  <c r="F177" i="11"/>
  <c r="G175" i="10"/>
  <c r="F175" i="10"/>
  <c r="H175" i="10"/>
  <c r="C179" i="11" l="1"/>
  <c r="G178" i="11"/>
  <c r="F178" i="11"/>
  <c r="H178" i="11"/>
  <c r="G176" i="10"/>
  <c r="F176" i="10"/>
  <c r="H176" i="10"/>
  <c r="C180" i="11" l="1"/>
  <c r="F179" i="11"/>
  <c r="H179" i="11"/>
  <c r="G179" i="11"/>
  <c r="G177" i="10"/>
  <c r="F177" i="10"/>
  <c r="H177" i="10"/>
  <c r="C181" i="11" l="1"/>
  <c r="H180" i="11"/>
  <c r="G180" i="11"/>
  <c r="F180" i="11"/>
  <c r="G178" i="10"/>
  <c r="F178" i="10"/>
  <c r="H178" i="10"/>
  <c r="C182" i="11" l="1"/>
  <c r="H181" i="11"/>
  <c r="G181" i="11"/>
  <c r="F181" i="11"/>
  <c r="G179" i="10"/>
  <c r="F179" i="10"/>
  <c r="H179" i="10"/>
  <c r="C183" i="11" l="1"/>
  <c r="G182" i="11"/>
  <c r="F182" i="11"/>
  <c r="H182" i="11"/>
  <c r="G180" i="10"/>
  <c r="F180" i="10"/>
  <c r="H180" i="10"/>
  <c r="C184" i="11" l="1"/>
  <c r="F183" i="11"/>
  <c r="H183" i="11"/>
  <c r="G183" i="11"/>
  <c r="G181" i="10"/>
  <c r="F181" i="10"/>
  <c r="H181" i="10"/>
  <c r="C185" i="11" l="1"/>
  <c r="H184" i="11"/>
  <c r="G184" i="11"/>
  <c r="F184" i="11"/>
  <c r="G182" i="10"/>
  <c r="F182" i="10"/>
  <c r="H182" i="10"/>
  <c r="C186" i="11" l="1"/>
  <c r="H185" i="11"/>
  <c r="G185" i="11"/>
  <c r="F185" i="11"/>
  <c r="G183" i="10"/>
  <c r="F183" i="10"/>
  <c r="H183" i="10"/>
  <c r="C187" i="11" l="1"/>
  <c r="G186" i="11"/>
  <c r="F186" i="11"/>
  <c r="H186" i="11"/>
  <c r="G184" i="10"/>
  <c r="F184" i="10"/>
  <c r="H184" i="10"/>
  <c r="C188" i="11" l="1"/>
  <c r="F187" i="11"/>
  <c r="H187" i="11"/>
  <c r="G187" i="11"/>
  <c r="G185" i="10"/>
  <c r="F185" i="10"/>
  <c r="H185" i="10"/>
  <c r="C189" i="11" l="1"/>
  <c r="H188" i="11"/>
  <c r="G188" i="11"/>
  <c r="F188" i="11"/>
  <c r="G186" i="10"/>
  <c r="F186" i="10"/>
  <c r="H186" i="10"/>
  <c r="C190" i="11" l="1"/>
  <c r="H189" i="11"/>
  <c r="G189" i="11"/>
  <c r="F189" i="11"/>
  <c r="G187" i="10"/>
  <c r="F187" i="10"/>
  <c r="H187" i="10"/>
  <c r="C191" i="11" l="1"/>
  <c r="G190" i="11"/>
  <c r="F190" i="11"/>
  <c r="H190" i="11"/>
  <c r="G188" i="10"/>
  <c r="F188" i="10"/>
  <c r="H188" i="10"/>
  <c r="C192" i="11" l="1"/>
  <c r="F191" i="11"/>
  <c r="H191" i="11"/>
  <c r="G191" i="11"/>
  <c r="G189" i="10"/>
  <c r="F189" i="10"/>
  <c r="H189" i="10"/>
  <c r="H192" i="11" l="1"/>
  <c r="G192" i="11"/>
  <c r="C193" i="11"/>
  <c r="F192" i="11"/>
  <c r="G190" i="10"/>
  <c r="F190" i="10"/>
  <c r="H190" i="10"/>
  <c r="H193" i="11" l="1"/>
  <c r="C194" i="11"/>
  <c r="G193" i="11"/>
  <c r="F193" i="11"/>
  <c r="G191" i="10"/>
  <c r="F191" i="10"/>
  <c r="H191" i="10"/>
  <c r="C195" i="11" l="1"/>
  <c r="H194" i="11"/>
  <c r="G194" i="11"/>
  <c r="F194" i="11"/>
  <c r="G192" i="10"/>
  <c r="F192" i="10"/>
  <c r="H192" i="10"/>
  <c r="C196" i="11" l="1"/>
  <c r="G195" i="11"/>
  <c r="F195" i="11"/>
  <c r="H195" i="11"/>
  <c r="G193" i="10"/>
  <c r="F193" i="10"/>
  <c r="H193" i="10"/>
  <c r="F196" i="11" l="1"/>
  <c r="C197" i="11"/>
  <c r="H196" i="11"/>
  <c r="G196" i="11"/>
  <c r="G194" i="10"/>
  <c r="F194" i="10"/>
  <c r="H194" i="10"/>
  <c r="C198" i="11" l="1"/>
  <c r="H197" i="11"/>
  <c r="G197" i="11"/>
  <c r="F197" i="11"/>
  <c r="G195" i="10"/>
  <c r="F195" i="10"/>
  <c r="H195" i="10"/>
  <c r="C199" i="11" l="1"/>
  <c r="H198" i="11"/>
  <c r="G198" i="11"/>
  <c r="F198" i="11"/>
  <c r="G196" i="10"/>
  <c r="F196" i="10"/>
  <c r="H196" i="10"/>
  <c r="C200" i="11" l="1"/>
  <c r="G199" i="11"/>
  <c r="F199" i="11"/>
  <c r="H199" i="11"/>
  <c r="G197" i="10"/>
  <c r="F197" i="10"/>
  <c r="H197" i="10"/>
  <c r="F200" i="11" l="1"/>
  <c r="H200" i="11"/>
  <c r="C201" i="11"/>
  <c r="G200" i="11"/>
  <c r="G198" i="10"/>
  <c r="F198" i="10"/>
  <c r="H198" i="10"/>
  <c r="H201" i="11" l="1"/>
  <c r="C202" i="11"/>
  <c r="G201" i="11"/>
  <c r="F201" i="11"/>
  <c r="G199" i="10"/>
  <c r="F199" i="10"/>
  <c r="H199" i="10"/>
  <c r="C203" i="11" l="1"/>
  <c r="H202" i="11"/>
  <c r="G202" i="11"/>
  <c r="F202" i="11"/>
  <c r="G200" i="10"/>
  <c r="F200" i="10"/>
  <c r="H200" i="10"/>
  <c r="C204" i="11" l="1"/>
  <c r="G203" i="11"/>
  <c r="F203" i="11"/>
  <c r="H203" i="11"/>
  <c r="G201" i="10"/>
  <c r="F201" i="10"/>
  <c r="H201" i="10"/>
  <c r="C205" i="11" l="1"/>
  <c r="F204" i="11"/>
  <c r="H204" i="11"/>
  <c r="G204" i="11"/>
  <c r="G202" i="10"/>
  <c r="F202" i="10"/>
  <c r="H202" i="10"/>
  <c r="C206" i="11" l="1"/>
  <c r="H205" i="11"/>
  <c r="G205" i="11"/>
  <c r="F205" i="11"/>
  <c r="G203" i="10"/>
  <c r="F203" i="10"/>
  <c r="H203" i="10"/>
  <c r="C207" i="11" l="1"/>
  <c r="H206" i="11"/>
  <c r="G206" i="11"/>
  <c r="F206" i="11"/>
  <c r="G204" i="10"/>
  <c r="F204" i="10"/>
  <c r="H204" i="10"/>
  <c r="C208" i="11" l="1"/>
  <c r="G207" i="11"/>
  <c r="F207" i="11"/>
  <c r="H207" i="11"/>
  <c r="G205" i="10"/>
  <c r="F205" i="10"/>
  <c r="H205" i="10"/>
  <c r="C209" i="11" l="1"/>
  <c r="F208" i="11"/>
  <c r="H208" i="11"/>
  <c r="G208" i="11"/>
  <c r="G206" i="10"/>
  <c r="F206" i="10"/>
  <c r="H206" i="10"/>
  <c r="C210" i="11" l="1"/>
  <c r="H209" i="11"/>
  <c r="G209" i="11"/>
  <c r="F209" i="11"/>
  <c r="G207" i="10"/>
  <c r="F207" i="10"/>
  <c r="H207" i="10"/>
  <c r="C211" i="11" l="1"/>
  <c r="H210" i="11"/>
  <c r="G210" i="11"/>
  <c r="F210" i="11"/>
  <c r="G208" i="10"/>
  <c r="F208" i="10"/>
  <c r="H208" i="10"/>
  <c r="C212" i="11" l="1"/>
  <c r="G211" i="11"/>
  <c r="F211" i="11"/>
  <c r="H211" i="11"/>
  <c r="G209" i="10"/>
  <c r="F209" i="10"/>
  <c r="H209" i="10"/>
  <c r="C213" i="11" l="1"/>
  <c r="F212" i="11"/>
  <c r="H212" i="11"/>
  <c r="G212" i="11"/>
  <c r="G210" i="10"/>
  <c r="F210" i="10"/>
  <c r="H210" i="10"/>
  <c r="H213" i="11" l="1"/>
  <c r="G213" i="11"/>
  <c r="C214" i="11"/>
  <c r="F213" i="11"/>
  <c r="G211" i="10"/>
  <c r="F211" i="10"/>
  <c r="H211" i="10"/>
  <c r="C215" i="11" l="1"/>
  <c r="H214" i="11"/>
  <c r="G214" i="11"/>
  <c r="F214" i="11"/>
  <c r="G212" i="10"/>
  <c r="F212" i="10"/>
  <c r="H212" i="10"/>
  <c r="C216" i="11" l="1"/>
  <c r="G215" i="11"/>
  <c r="F215" i="11"/>
  <c r="H215" i="11"/>
  <c r="G213" i="10"/>
  <c r="F213" i="10"/>
  <c r="H213" i="10"/>
  <c r="C217" i="11" l="1"/>
  <c r="F216" i="11"/>
  <c r="H216" i="11"/>
  <c r="G216" i="11"/>
  <c r="G214" i="10"/>
  <c r="F214" i="10"/>
  <c r="H214" i="10"/>
  <c r="H217" i="11" l="1"/>
  <c r="C218" i="11"/>
  <c r="G217" i="11"/>
  <c r="F217" i="11"/>
  <c r="G215" i="10"/>
  <c r="F215" i="10"/>
  <c r="H215" i="10"/>
  <c r="C219" i="11" l="1"/>
  <c r="H218" i="11"/>
  <c r="G218" i="11"/>
  <c r="F218" i="11"/>
  <c r="G216" i="10"/>
  <c r="F216" i="10"/>
  <c r="H216" i="10"/>
  <c r="C220" i="11" l="1"/>
  <c r="G219" i="11"/>
  <c r="F219" i="11"/>
  <c r="H219" i="11"/>
  <c r="G217" i="10"/>
  <c r="F217" i="10"/>
  <c r="H217" i="10"/>
  <c r="C221" i="11" l="1"/>
  <c r="F220" i="11"/>
  <c r="H220" i="11"/>
  <c r="G220" i="11"/>
  <c r="G218" i="10"/>
  <c r="F218" i="10"/>
  <c r="H218" i="10"/>
  <c r="C222" i="11" l="1"/>
  <c r="H221" i="11"/>
  <c r="G221" i="11"/>
  <c r="F221" i="11"/>
  <c r="G219" i="10"/>
  <c r="F219" i="10"/>
  <c r="H219" i="10"/>
  <c r="C223" i="11" l="1"/>
  <c r="H222" i="11"/>
  <c r="G222" i="11"/>
  <c r="F222" i="11"/>
  <c r="G220" i="10"/>
  <c r="F220" i="10"/>
  <c r="H220" i="10"/>
  <c r="C224" i="11" l="1"/>
  <c r="G223" i="11"/>
  <c r="F223" i="11"/>
  <c r="H223" i="11"/>
  <c r="G221" i="10"/>
  <c r="F221" i="10"/>
  <c r="H221" i="10"/>
  <c r="C225" i="11" l="1"/>
  <c r="F224" i="11"/>
  <c r="H224" i="11"/>
  <c r="G224" i="11"/>
  <c r="G222" i="10"/>
  <c r="F222" i="10"/>
  <c r="H222" i="10"/>
  <c r="C226" i="11" l="1"/>
  <c r="H225" i="11"/>
  <c r="G225" i="11"/>
  <c r="F225" i="11"/>
  <c r="G223" i="10"/>
  <c r="F223" i="10"/>
  <c r="H223" i="10"/>
  <c r="H226" i="11" l="1"/>
  <c r="C227" i="11"/>
  <c r="G226" i="11"/>
  <c r="F226" i="11"/>
  <c r="G224" i="10"/>
  <c r="F224" i="10"/>
  <c r="H224" i="10"/>
  <c r="C228" i="11" l="1"/>
  <c r="G227" i="11"/>
  <c r="H227" i="11"/>
  <c r="F227" i="11"/>
  <c r="G225" i="10"/>
  <c r="F225" i="10"/>
  <c r="H225" i="10"/>
  <c r="C229" i="11" l="1"/>
  <c r="F228" i="11"/>
  <c r="H228" i="11"/>
  <c r="G228" i="11"/>
  <c r="G226" i="10"/>
  <c r="F226" i="10"/>
  <c r="H226" i="10"/>
  <c r="H229" i="11" l="1"/>
  <c r="G229" i="11"/>
  <c r="C230" i="11"/>
  <c r="F229" i="11"/>
  <c r="G227" i="10"/>
  <c r="F227" i="10"/>
  <c r="H227" i="10"/>
  <c r="H230" i="11" l="1"/>
  <c r="C231" i="11"/>
  <c r="G230" i="11"/>
  <c r="F230" i="11"/>
  <c r="G228" i="10"/>
  <c r="F228" i="10"/>
  <c r="H228" i="10"/>
  <c r="C232" i="11" l="1"/>
  <c r="G231" i="11"/>
  <c r="H231" i="11"/>
  <c r="F231" i="11"/>
  <c r="G229" i="10"/>
  <c r="F229" i="10"/>
  <c r="H229" i="10"/>
  <c r="C233" i="11" l="1"/>
  <c r="F232" i="11"/>
  <c r="H232" i="11"/>
  <c r="G232" i="11"/>
  <c r="G230" i="10"/>
  <c r="F230" i="10"/>
  <c r="H230" i="10"/>
  <c r="F233" i="11" l="1"/>
  <c r="C234" i="11"/>
  <c r="H233" i="11"/>
  <c r="G233" i="11"/>
  <c r="G231" i="10"/>
  <c r="F231" i="10"/>
  <c r="H231" i="10"/>
  <c r="H234" i="11" l="1"/>
  <c r="C235" i="11"/>
  <c r="F234" i="11"/>
  <c r="G234" i="11"/>
  <c r="G232" i="10"/>
  <c r="F232" i="10"/>
  <c r="H232" i="10"/>
  <c r="C236" i="11" l="1"/>
  <c r="G235" i="11"/>
  <c r="F235" i="11"/>
  <c r="H235" i="11"/>
  <c r="G233" i="10"/>
  <c r="F233" i="10"/>
  <c r="H233" i="10"/>
  <c r="C237" i="11" l="1"/>
  <c r="F236" i="11"/>
  <c r="G236" i="11"/>
  <c r="H236" i="11"/>
  <c r="G234" i="10"/>
  <c r="F234" i="10"/>
  <c r="H234" i="10"/>
  <c r="G237" i="11" l="1"/>
  <c r="C238" i="11"/>
  <c r="F237" i="11"/>
  <c r="H237" i="11"/>
  <c r="G235" i="10"/>
  <c r="F235" i="10"/>
  <c r="H235" i="10"/>
  <c r="H238" i="11" l="1"/>
  <c r="C239" i="11"/>
  <c r="G238" i="11"/>
  <c r="F238" i="11"/>
  <c r="G236" i="10"/>
  <c r="F236" i="10"/>
  <c r="H236" i="10"/>
  <c r="C240" i="11" l="1"/>
  <c r="G239" i="11"/>
  <c r="H239" i="11"/>
  <c r="F239" i="11"/>
  <c r="G237" i="10"/>
  <c r="F237" i="10"/>
  <c r="H237" i="10"/>
  <c r="C241" i="11" l="1"/>
  <c r="F240" i="11"/>
  <c r="H240" i="11"/>
  <c r="G240" i="11"/>
  <c r="G238" i="10"/>
  <c r="F238" i="10"/>
  <c r="H238" i="10"/>
  <c r="C242" i="11" l="1"/>
  <c r="H241" i="11"/>
  <c r="G241" i="11"/>
  <c r="F241" i="11"/>
  <c r="G239" i="10"/>
  <c r="F239" i="10"/>
  <c r="H239" i="10"/>
  <c r="H242" i="11" l="1"/>
  <c r="C243" i="11"/>
  <c r="G242" i="11"/>
  <c r="F242" i="11"/>
  <c r="G240" i="10"/>
  <c r="F240" i="10"/>
  <c r="H240" i="10"/>
  <c r="C244" i="11" l="1"/>
  <c r="G243" i="11"/>
  <c r="H243" i="11"/>
  <c r="F243" i="11"/>
  <c r="G241" i="10"/>
  <c r="F241" i="10"/>
  <c r="H241" i="10"/>
  <c r="C245" i="11" l="1"/>
  <c r="F244" i="11"/>
  <c r="H244" i="11"/>
  <c r="G244" i="11"/>
  <c r="G242" i="10"/>
  <c r="F242" i="10"/>
  <c r="H242" i="10"/>
  <c r="F245" i="11" l="1"/>
  <c r="H245" i="11"/>
  <c r="G245" i="11"/>
  <c r="J2" i="11" s="1"/>
  <c r="G243" i="10"/>
  <c r="F243" i="10"/>
  <c r="H243" i="10"/>
  <c r="G244" i="10" l="1"/>
  <c r="F244" i="10"/>
  <c r="H244" i="10"/>
  <c r="G245" i="10" l="1"/>
  <c r="F245" i="10"/>
  <c r="J2" i="10"/>
  <c r="H245" i="10"/>
</calcChain>
</file>

<file path=xl/sharedStrings.xml><?xml version="1.0" encoding="utf-8"?>
<sst xmlns="http://schemas.openxmlformats.org/spreadsheetml/2006/main" count="59" uniqueCount="14">
  <si>
    <t>Variancia</t>
  </si>
  <si>
    <t>Omega</t>
  </si>
  <si>
    <t>Alfa</t>
  </si>
  <si>
    <t>Beta</t>
  </si>
  <si>
    <t>LL</t>
  </si>
  <si>
    <t>lambda</t>
  </si>
  <si>
    <t>variancia</t>
  </si>
  <si>
    <t>backcast</t>
  </si>
  <si>
    <t>j</t>
  </si>
  <si>
    <t>Gamma</t>
  </si>
  <si>
    <t>Error</t>
  </si>
  <si>
    <t>t</t>
  </si>
  <si>
    <t>Manual LL</t>
  </si>
  <si>
    <t>Eviews 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</si>
</sst>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00"/>
    <numFmt numFmtId="165" formatCode="_-* #,##0.000000_-;\-* #,##0.000000_-;_-* &quot;-&quot;??_-;_-@_-"/>
    <numFmt numFmtId="166" formatCode="#,##0.0000"/>
    <numFmt numFmtId="167" formatCode="0.0000%"/>
    <numFmt numFmtId="168" formatCode="_-* #,##0.000000_-;\-* #,##0.000000_-;_-* &quot;-&quot;??????_-;_-@_-"/>
    <numFmt numFmtId="169" formatCode="_-* #,##0.00000000_-;\-* #,##0.000000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164" fontId="0" fillId="33" borderId="0" xfId="42" applyNumberFormat="1" applyFont="1" applyFill="1"/>
    <xf numFmtId="165" fontId="0" fillId="0" borderId="0" xfId="43" applyNumberFormat="1" applyFont="1"/>
    <xf numFmtId="166" fontId="0" fillId="0" borderId="0" xfId="0" applyNumberFormat="1"/>
    <xf numFmtId="3" fontId="0" fillId="0" borderId="0" xfId="43" applyNumberFormat="1" applyFont="1"/>
    <xf numFmtId="165" fontId="0" fillId="34" borderId="0" xfId="43" applyNumberFormat="1" applyFont="1" applyFill="1"/>
    <xf numFmtId="168" fontId="0" fillId="0" borderId="0" xfId="0" applyNumberFormat="1"/>
    <xf numFmtId="0" fontId="0" fillId="33" borderId="0" xfId="0" applyFill="1" applyAlignment="1">
      <alignment horizontal="center"/>
    </xf>
    <xf numFmtId="167" fontId="0" fillId="0" borderId="0" xfId="42" applyNumberFormat="1" applyFont="1" applyAlignment="1">
      <alignment horizontal="center"/>
    </xf>
    <xf numFmtId="14" fontId="0" fillId="0" borderId="0" xfId="0" applyNumberFormat="1"/>
    <xf numFmtId="169" fontId="0" fillId="0" borderId="0" xfId="43" applyNumberFormat="1" applyFont="1"/>
    <xf numFmtId="166" fontId="18" fillId="35" borderId="0" xfId="0" applyNumberFormat="1" applyFont="1" applyFill="1"/>
    <xf numFmtId="169" fontId="18" fillId="35" borderId="0" xfId="43" applyNumberFormat="1" applyFont="1" applyFill="1"/>
  </cellXfs>
  <cellStyles count="44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Porcentagem" xfId="42" builtinId="5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  <cellStyle name="Vírgula" xfId="4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266700</xdr:colOff>
      <xdr:row>10</xdr:row>
      <xdr:rowOff>85725</xdr:rowOff>
    </xdr:from>
    <xdr:to>
      <xdr:col>17</xdr:col>
      <xdr:colOff>256226</xdr:colOff>
      <xdr:row>32</xdr:row>
      <xdr:rowOff>56630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2ACC8A6-ACA8-490A-A229-1510CBF63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1990725"/>
          <a:ext cx="7590476" cy="41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11</xdr:row>
      <xdr:rowOff>28575</xdr:rowOff>
    </xdr:from>
    <xdr:to>
      <xdr:col>19</xdr:col>
      <xdr:colOff>265593</xdr:colOff>
      <xdr:row>31</xdr:row>
      <xdr:rowOff>56670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4540609-C5DA-46E6-8632-A02EFFD97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0" y="2124075"/>
          <a:ext cx="8857143" cy="3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6F93E-C53E-4026-97FB-BF0DA5BA66C4}">
  <sheetPr codeName="Planilha1"/>
  <dimension ref="A1:M245"/>
  <sheetViews>
    <sheetView tabSelected="1" workbookViewId="0"/>
  </sheetViews>
  <sheetFormatPr defaultRowHeight="15" x14ac:dyDescent="0.25"/>
  <cols>
    <col min="1" max="1" width="10.7109375" bestFit="1" customWidth="1"/>
    <col min="2" max="2" width="12.7109375" style="8" bestFit="1" customWidth="1"/>
    <col min="3" max="3" width="15.42578125" style="2" bestFit="1" customWidth="1"/>
    <col min="4" max="4" width="15.42578125" style="2" customWidth="1"/>
    <col min="5" max="5" width="4" style="4" bestFit="1" customWidth="1"/>
    <col min="8" max="8" width="9.140625" style="3"/>
    <col min="9" max="9" width="14" style="3" bestFit="1" customWidth="1"/>
    <col min="10" max="10" width="22.140625" style="10" bestFit="1" customWidth="1"/>
    <col min="11" max="11" width="10.140625" bestFit="1" customWidth="1"/>
    <col min="13" max="13" width="22" customWidth="1"/>
  </cols>
  <sheetData>
    <row r="1" spans="1:13" x14ac:dyDescent="0.25">
      <c r="C1" s="2" t="s">
        <v>0</v>
      </c>
      <c r="F1" s="4"/>
      <c r="G1" s="4"/>
    </row>
    <row r="2" spans="1:13" ht="15.75" x14ac:dyDescent="0.25">
      <c r="A2" t="s">
        <v>11</v>
      </c>
      <c r="B2" s="8" t="s">
        <v>10</v>
      </c>
      <c r="C2" s="5">
        <f>(lambda^243)*M10+(1-lambda)*SUM(D:D)</f>
        <v>0.76837953378372259</v>
      </c>
      <c r="D2" s="2" t="s">
        <v>7</v>
      </c>
      <c r="E2" s="4" t="s">
        <v>8</v>
      </c>
      <c r="F2" t="s">
        <v>4</v>
      </c>
      <c r="G2" t="s">
        <v>4</v>
      </c>
      <c r="I2" s="11" t="s">
        <v>12</v>
      </c>
      <c r="J2" s="12">
        <f>SUM(F:G)</f>
        <v>-218.11910514674963</v>
      </c>
      <c r="L2" t="s">
        <v>1</v>
      </c>
      <c r="M2" s="7">
        <v>-0.20311637529400201</v>
      </c>
    </row>
    <row r="3" spans="1:13" ht="15.75" x14ac:dyDescent="0.25">
      <c r="A3" s="9">
        <v>36892</v>
      </c>
      <c r="B3" s="8">
        <v>0.92889573204977971</v>
      </c>
      <c r="C3" s="5">
        <f>EXP($M$2+$M$3*ABS(SQRT(C2)/SQRT(C2))+$M$5*(SQRT(C2)/SQRT(C2))+$M$4*LN(C2))</f>
        <v>0.62613931544544854</v>
      </c>
      <c r="D3" s="2">
        <f t="shared" ref="D3:D66" si="0">(lambda^(243-E3-1))*B3^2</f>
        <v>0.86284728102029618</v>
      </c>
      <c r="E3" s="4">
        <f t="shared" ref="E3:E66" si="1">E4+1</f>
        <v>242</v>
      </c>
      <c r="F3" s="1">
        <f t="shared" ref="F3:F66" si="2">-(B3^2/(C3))/2-LN(2*PI())/2</f>
        <v>-1.6079603369277375</v>
      </c>
      <c r="G3" s="1">
        <f>-LN(C3)/2</f>
        <v>0.23409119200370532</v>
      </c>
      <c r="H3" s="3">
        <f>SQRT(C3)</f>
        <v>0.79128965331631151</v>
      </c>
      <c r="I3" s="11" t="s">
        <v>13</v>
      </c>
      <c r="J3" s="12">
        <v>-217.77269211606</v>
      </c>
      <c r="L3" t="s">
        <v>2</v>
      </c>
      <c r="M3" s="7">
        <v>0.76480677671015795</v>
      </c>
    </row>
    <row r="4" spans="1:13" x14ac:dyDescent="0.25">
      <c r="A4" s="9">
        <v>36893</v>
      </c>
      <c r="B4" s="8">
        <v>0.98724691323438618</v>
      </c>
      <c r="C4" s="2">
        <f>EXP($M$2+$M$3*ABS(B3/SQRT(C3))+$M$5*(B3/SQRT(C3))+$M$4*LN(C3))</f>
        <v>0.53033359766502408</v>
      </c>
      <c r="D4" s="2">
        <f t="shared" si="0"/>
        <v>0.68225952738357643</v>
      </c>
      <c r="E4" s="4">
        <f t="shared" si="1"/>
        <v>241</v>
      </c>
      <c r="F4" s="1">
        <f t="shared" si="2"/>
        <v>-1.8378473784881733</v>
      </c>
      <c r="G4" s="1">
        <f t="shared" ref="G4:G67" si="3">-LN(C4)/2</f>
        <v>0.31712452044351008</v>
      </c>
      <c r="H4" s="3">
        <f>SQRT(C4)</f>
        <v>0.72824006870332536</v>
      </c>
      <c r="L4" t="s">
        <v>3</v>
      </c>
      <c r="M4" s="7">
        <v>0.75504554664995704</v>
      </c>
    </row>
    <row r="5" spans="1:13" x14ac:dyDescent="0.25">
      <c r="A5" s="9">
        <v>36894</v>
      </c>
      <c r="B5" s="8">
        <v>0.84521905755420401</v>
      </c>
      <c r="C5" s="2">
        <f t="shared" ref="C5:C68" si="4">EXP($M$2+$M$3*ABS(B4/SQRT(C4))+$M$5*(B4/SQRT(C4))+$M$4*LN(C4))</f>
        <v>0.46224635535428066</v>
      </c>
      <c r="D5" s="2">
        <f t="shared" si="0"/>
        <v>0.35005367507388024</v>
      </c>
      <c r="E5" s="4">
        <f t="shared" si="1"/>
        <v>240</v>
      </c>
      <c r="F5" s="1">
        <f t="shared" si="2"/>
        <v>-1.6916815164406152</v>
      </c>
      <c r="G5" s="1">
        <f t="shared" si="3"/>
        <v>0.3858286466614943</v>
      </c>
      <c r="H5" s="3">
        <f t="shared" ref="H5:H68" si="5">SQRT(C5)</f>
        <v>0.67988701660958395</v>
      </c>
      <c r="L5" t="s">
        <v>9</v>
      </c>
      <c r="M5" s="7">
        <v>-0.83093981529676397</v>
      </c>
    </row>
    <row r="6" spans="1:13" x14ac:dyDescent="0.25">
      <c r="A6" s="9">
        <v>36895</v>
      </c>
      <c r="B6" s="8">
        <v>0.94229135822248122</v>
      </c>
      <c r="C6" s="2">
        <f t="shared" si="4"/>
        <v>0.41980382147049611</v>
      </c>
      <c r="D6" s="2">
        <f t="shared" si="0"/>
        <v>0.30455416029680349</v>
      </c>
      <c r="E6" s="4">
        <f t="shared" si="1"/>
        <v>239</v>
      </c>
      <c r="F6" s="1">
        <f t="shared" si="2"/>
        <v>-1.976471788464917</v>
      </c>
      <c r="G6" s="1">
        <f t="shared" si="3"/>
        <v>0.43398388428148177</v>
      </c>
      <c r="H6" s="3">
        <f t="shared" si="5"/>
        <v>0.64792269714102169</v>
      </c>
    </row>
    <row r="7" spans="1:13" x14ac:dyDescent="0.25">
      <c r="A7" s="9">
        <v>36896</v>
      </c>
      <c r="B7" s="8">
        <v>0.58433996631438112</v>
      </c>
      <c r="C7" s="2">
        <f t="shared" si="4"/>
        <v>0.38494661157600257</v>
      </c>
      <c r="D7" s="2">
        <f t="shared" si="0"/>
        <v>8.198291241537331E-2</v>
      </c>
      <c r="E7" s="4">
        <f t="shared" si="1"/>
        <v>238</v>
      </c>
      <c r="F7" s="1">
        <f t="shared" si="2"/>
        <v>-1.36244574428825</v>
      </c>
      <c r="G7" s="1">
        <f t="shared" si="3"/>
        <v>0.47732531277062956</v>
      </c>
      <c r="H7" s="3">
        <f t="shared" si="5"/>
        <v>0.62044065918990399</v>
      </c>
    </row>
    <row r="8" spans="1:13" x14ac:dyDescent="0.25">
      <c r="A8" s="9">
        <v>36897</v>
      </c>
      <c r="B8" s="8">
        <v>0.78654262560320987</v>
      </c>
      <c r="C8" s="2">
        <f t="shared" si="4"/>
        <v>0.37298908264583147</v>
      </c>
      <c r="D8" s="2">
        <f t="shared" si="0"/>
        <v>0.10397638816878524</v>
      </c>
      <c r="E8" s="4">
        <f t="shared" si="1"/>
        <v>237</v>
      </c>
      <c r="F8" s="1">
        <f t="shared" si="2"/>
        <v>-1.7482514148342729</v>
      </c>
      <c r="G8" s="1">
        <f t="shared" si="3"/>
        <v>0.49310306440634832</v>
      </c>
      <c r="H8" s="3">
        <f t="shared" si="5"/>
        <v>0.61072832147021927</v>
      </c>
    </row>
    <row r="9" spans="1:13" x14ac:dyDescent="0.25">
      <c r="A9" s="9">
        <v>36898</v>
      </c>
      <c r="B9" s="8">
        <v>0.98380618156032473</v>
      </c>
      <c r="C9" s="2">
        <f t="shared" si="4"/>
        <v>0.35596669558849298</v>
      </c>
      <c r="D9" s="2">
        <f t="shared" si="0"/>
        <v>0.11386947915379456</v>
      </c>
      <c r="E9" s="4">
        <f t="shared" si="1"/>
        <v>236</v>
      </c>
      <c r="F9" s="1">
        <f t="shared" si="2"/>
        <v>-2.2784401591590226</v>
      </c>
      <c r="G9" s="1">
        <f t="shared" si="3"/>
        <v>0.51645905211202892</v>
      </c>
      <c r="H9" s="3">
        <f t="shared" si="5"/>
        <v>0.59662944579403132</v>
      </c>
      <c r="L9" t="s">
        <v>5</v>
      </c>
      <c r="M9">
        <v>0.7</v>
      </c>
    </row>
    <row r="10" spans="1:13" x14ac:dyDescent="0.25">
      <c r="A10" s="9">
        <v>36899</v>
      </c>
      <c r="B10" s="8">
        <v>0.18149900925929052</v>
      </c>
      <c r="C10" s="2">
        <f t="shared" si="4"/>
        <v>0.33552258575055233</v>
      </c>
      <c r="D10" s="2">
        <f t="shared" si="0"/>
        <v>2.7129063214478221E-3</v>
      </c>
      <c r="E10" s="4">
        <f t="shared" si="1"/>
        <v>235</v>
      </c>
      <c r="F10" s="1">
        <f t="shared" si="2"/>
        <v>-0.96802895477556961</v>
      </c>
      <c r="G10" s="1">
        <f t="shared" si="3"/>
        <v>0.54603300258124532</v>
      </c>
      <c r="H10" s="3">
        <f t="shared" si="5"/>
        <v>0.57924311454738275</v>
      </c>
      <c r="L10" t="s">
        <v>6</v>
      </c>
      <c r="M10">
        <f>SUMPRODUCT(B3:B245,B3:B245)/243</f>
        <v>0.35528937094887708</v>
      </c>
    </row>
    <row r="11" spans="1:13" x14ac:dyDescent="0.25">
      <c r="A11" s="9">
        <v>36900</v>
      </c>
      <c r="B11" s="8">
        <v>0.73394000711365937</v>
      </c>
      <c r="C11" s="2">
        <f t="shared" si="4"/>
        <v>0.35049881336819594</v>
      </c>
      <c r="D11" s="2">
        <f t="shared" si="0"/>
        <v>3.105313444833244E-2</v>
      </c>
      <c r="E11" s="4">
        <f t="shared" si="1"/>
        <v>234</v>
      </c>
      <c r="F11" s="1">
        <f t="shared" si="2"/>
        <v>-1.687369000722593</v>
      </c>
      <c r="G11" s="1">
        <f t="shared" si="3"/>
        <v>0.52419897902666024</v>
      </c>
      <c r="H11" s="3">
        <f t="shared" si="5"/>
        <v>0.59202940245244229</v>
      </c>
    </row>
    <row r="12" spans="1:13" x14ac:dyDescent="0.25">
      <c r="A12" s="9">
        <v>36901</v>
      </c>
      <c r="B12" s="8">
        <v>0.37833502195316904</v>
      </c>
      <c r="C12" s="2">
        <f t="shared" si="4"/>
        <v>0.34072150311029409</v>
      </c>
      <c r="D12" s="2">
        <f t="shared" si="0"/>
        <v>5.7761099361064308E-3</v>
      </c>
      <c r="E12" s="4">
        <f t="shared" si="1"/>
        <v>233</v>
      </c>
      <c r="F12" s="1">
        <f t="shared" si="2"/>
        <v>-1.1289889519919634</v>
      </c>
      <c r="G12" s="1">
        <f t="shared" si="3"/>
        <v>0.53834492090321473</v>
      </c>
      <c r="H12" s="3">
        <f t="shared" si="5"/>
        <v>0.58371354542300458</v>
      </c>
    </row>
    <row r="13" spans="1:13" x14ac:dyDescent="0.25">
      <c r="A13" s="9">
        <v>36902</v>
      </c>
      <c r="B13" s="8">
        <v>0.11131667352156549</v>
      </c>
      <c r="C13" s="2">
        <f t="shared" si="4"/>
        <v>0.34682654385091816</v>
      </c>
      <c r="D13" s="2">
        <f t="shared" si="0"/>
        <v>3.5002643100176203E-4</v>
      </c>
      <c r="E13" s="4">
        <f t="shared" si="1"/>
        <v>232</v>
      </c>
      <c r="F13" s="1">
        <f t="shared" si="2"/>
        <v>-0.93680250876190851</v>
      </c>
      <c r="G13" s="1">
        <f t="shared" si="3"/>
        <v>0.52946524882111434</v>
      </c>
      <c r="H13" s="3">
        <f t="shared" si="5"/>
        <v>0.58891981105318414</v>
      </c>
      <c r="K13" s="6"/>
    </row>
    <row r="14" spans="1:13" x14ac:dyDescent="0.25">
      <c r="A14" s="9">
        <v>36903</v>
      </c>
      <c r="B14" s="8">
        <v>0.6479217756870006</v>
      </c>
      <c r="C14" s="2">
        <f t="shared" si="4"/>
        <v>0.36234535880069224</v>
      </c>
      <c r="D14" s="2">
        <f t="shared" si="0"/>
        <v>8.3008696195826272E-3</v>
      </c>
      <c r="E14" s="4">
        <f t="shared" si="1"/>
        <v>231</v>
      </c>
      <c r="F14" s="1">
        <f t="shared" si="2"/>
        <v>-1.4982237609758777</v>
      </c>
      <c r="G14" s="1">
        <f t="shared" si="3"/>
        <v>0.50757874605871334</v>
      </c>
      <c r="H14" s="3">
        <f t="shared" si="5"/>
        <v>0.60195129271452874</v>
      </c>
    </row>
    <row r="15" spans="1:13" x14ac:dyDescent="0.25">
      <c r="A15" s="9">
        <v>36904</v>
      </c>
      <c r="B15" s="8">
        <v>0.57197060281229151</v>
      </c>
      <c r="C15" s="2">
        <f t="shared" si="4"/>
        <v>0.35317553527252127</v>
      </c>
      <c r="D15" s="2">
        <f t="shared" si="0"/>
        <v>4.5281822357473821E-3</v>
      </c>
      <c r="E15" s="4">
        <f t="shared" si="1"/>
        <v>230</v>
      </c>
      <c r="F15" s="1">
        <f t="shared" si="2"/>
        <v>-1.3820940151224912</v>
      </c>
      <c r="G15" s="1">
        <f t="shared" si="3"/>
        <v>0.52039503929208331</v>
      </c>
      <c r="H15" s="3">
        <f t="shared" si="5"/>
        <v>0.59428573537694918</v>
      </c>
    </row>
    <row r="16" spans="1:13" x14ac:dyDescent="0.25">
      <c r="A16" s="9">
        <v>36905</v>
      </c>
      <c r="B16" s="8">
        <v>0.19303573874779945</v>
      </c>
      <c r="C16" s="2">
        <f t="shared" si="4"/>
        <v>0.34902557971882048</v>
      </c>
      <c r="D16" s="2">
        <f t="shared" si="0"/>
        <v>3.6103554714788971E-4</v>
      </c>
      <c r="E16" s="4">
        <f t="shared" si="1"/>
        <v>229</v>
      </c>
      <c r="F16" s="1">
        <f t="shared" si="2"/>
        <v>-0.97231971584453547</v>
      </c>
      <c r="G16" s="1">
        <f t="shared" si="3"/>
        <v>0.5263050325711699</v>
      </c>
      <c r="H16" s="3">
        <f t="shared" si="5"/>
        <v>0.59078386887153622</v>
      </c>
    </row>
    <row r="17" spans="1:8" x14ac:dyDescent="0.25">
      <c r="A17" s="9">
        <v>36906</v>
      </c>
      <c r="B17" s="8">
        <v>0.29114192334176403</v>
      </c>
      <c r="C17" s="2">
        <f t="shared" si="4"/>
        <v>0.36077760463122754</v>
      </c>
      <c r="D17" s="2">
        <f t="shared" si="0"/>
        <v>5.7488642501501422E-4</v>
      </c>
      <c r="E17" s="4">
        <f t="shared" si="1"/>
        <v>228</v>
      </c>
      <c r="F17" s="1">
        <f t="shared" si="2"/>
        <v>-1.0364120382657527</v>
      </c>
      <c r="G17" s="1">
        <f t="shared" si="3"/>
        <v>0.50974678207069424</v>
      </c>
      <c r="H17" s="3">
        <f t="shared" si="5"/>
        <v>0.60064765431259914</v>
      </c>
    </row>
    <row r="18" spans="1:8" x14ac:dyDescent="0.25">
      <c r="A18" s="9">
        <v>36907</v>
      </c>
      <c r="B18" s="8">
        <v>0.94166640763504039</v>
      </c>
      <c r="C18" s="2">
        <f t="shared" si="4"/>
        <v>0.36606805657285124</v>
      </c>
      <c r="D18" s="2">
        <f t="shared" si="0"/>
        <v>4.2098319145238072E-3</v>
      </c>
      <c r="E18" s="4">
        <f t="shared" si="1"/>
        <v>227</v>
      </c>
      <c r="F18" s="1">
        <f t="shared" si="2"/>
        <v>-2.1301007847951947</v>
      </c>
      <c r="G18" s="1">
        <f t="shared" si="3"/>
        <v>0.50246800797319902</v>
      </c>
      <c r="H18" s="3">
        <f t="shared" si="5"/>
        <v>0.60503558289810633</v>
      </c>
    </row>
    <row r="19" spans="1:8" x14ac:dyDescent="0.25">
      <c r="A19" s="9">
        <v>36908</v>
      </c>
      <c r="B19" s="8">
        <v>0.6584339424811545</v>
      </c>
      <c r="C19" s="2">
        <f t="shared" si="4"/>
        <v>0.3447909110521849</v>
      </c>
      <c r="D19" s="2">
        <f t="shared" si="0"/>
        <v>1.4407647082436681E-3</v>
      </c>
      <c r="E19" s="4">
        <f t="shared" si="1"/>
        <v>226</v>
      </c>
      <c r="F19" s="1">
        <f t="shared" si="2"/>
        <v>-1.5476315217876282</v>
      </c>
      <c r="G19" s="1">
        <f t="shared" si="3"/>
        <v>0.53240855029874989</v>
      </c>
      <c r="H19" s="3">
        <f t="shared" si="5"/>
        <v>0.58718899091534826</v>
      </c>
    </row>
    <row r="20" spans="1:8" x14ac:dyDescent="0.25">
      <c r="A20" s="9">
        <v>36909</v>
      </c>
      <c r="B20" s="8">
        <v>0.8307209852464964</v>
      </c>
      <c r="C20" s="2">
        <f t="shared" si="4"/>
        <v>0.33916828021909134</v>
      </c>
      <c r="D20" s="2">
        <f t="shared" si="0"/>
        <v>1.6053770247137628E-3</v>
      </c>
      <c r="E20" s="4">
        <f t="shared" si="1"/>
        <v>225</v>
      </c>
      <c r="F20" s="1">
        <f t="shared" si="2"/>
        <v>-1.9362762318879485</v>
      </c>
      <c r="G20" s="1">
        <f t="shared" si="3"/>
        <v>0.54062944647104338</v>
      </c>
      <c r="H20" s="3">
        <f t="shared" si="5"/>
        <v>0.58238155896207033</v>
      </c>
    </row>
    <row r="21" spans="1:8" x14ac:dyDescent="0.25">
      <c r="A21" s="9">
        <v>36910</v>
      </c>
      <c r="B21" s="8">
        <v>0.21012667718551381</v>
      </c>
      <c r="C21" s="2">
        <f t="shared" si="4"/>
        <v>0.32829272704562507</v>
      </c>
      <c r="D21" s="2">
        <f t="shared" si="0"/>
        <v>7.189970459678475E-5</v>
      </c>
      <c r="E21" s="4">
        <f t="shared" si="1"/>
        <v>224</v>
      </c>
      <c r="F21" s="1">
        <f t="shared" si="2"/>
        <v>-0.98618525667364687</v>
      </c>
      <c r="G21" s="1">
        <f t="shared" si="3"/>
        <v>0.5569248040495649</v>
      </c>
      <c r="H21" s="3">
        <f t="shared" si="5"/>
        <v>0.57296834733310098</v>
      </c>
    </row>
    <row r="22" spans="1:8" x14ac:dyDescent="0.25">
      <c r="A22" s="9">
        <v>36911</v>
      </c>
      <c r="B22" s="8">
        <v>0.28520337748180657</v>
      </c>
      <c r="C22" s="2">
        <f t="shared" si="4"/>
        <v>0.34356575434504233</v>
      </c>
      <c r="D22" s="2">
        <f t="shared" si="0"/>
        <v>9.2719715171855728E-5</v>
      </c>
      <c r="E22" s="4">
        <f t="shared" si="1"/>
        <v>223</v>
      </c>
      <c r="F22" s="1">
        <f t="shared" si="2"/>
        <v>-1.0373161152225523</v>
      </c>
      <c r="G22" s="1">
        <f t="shared" si="3"/>
        <v>0.53418838052690254</v>
      </c>
      <c r="H22" s="3">
        <f t="shared" si="5"/>
        <v>0.58614482369551157</v>
      </c>
    </row>
    <row r="23" spans="1:8" x14ac:dyDescent="0.25">
      <c r="A23" s="9">
        <v>36912</v>
      </c>
      <c r="B23" s="8">
        <v>0.38901436731674877</v>
      </c>
      <c r="C23" s="2">
        <f t="shared" si="4"/>
        <v>0.35275970733813122</v>
      </c>
      <c r="D23" s="2">
        <f t="shared" si="0"/>
        <v>1.2075137444686022E-4</v>
      </c>
      <c r="E23" s="4">
        <f t="shared" si="1"/>
        <v>222</v>
      </c>
      <c r="F23" s="1">
        <f t="shared" si="2"/>
        <v>-1.1334360719411385</v>
      </c>
      <c r="G23" s="1">
        <f t="shared" si="3"/>
        <v>0.52098408479850422</v>
      </c>
      <c r="H23" s="3">
        <f t="shared" si="5"/>
        <v>0.59393577711578482</v>
      </c>
    </row>
    <row r="24" spans="1:8" x14ac:dyDescent="0.25">
      <c r="A24" s="9">
        <v>36913</v>
      </c>
      <c r="B24" s="8">
        <v>0.54475965011847438</v>
      </c>
      <c r="C24" s="2">
        <f t="shared" si="4"/>
        <v>0.35587866632242482</v>
      </c>
      <c r="D24" s="2">
        <f t="shared" si="0"/>
        <v>1.657557889342889E-4</v>
      </c>
      <c r="E24" s="4">
        <f t="shared" si="1"/>
        <v>221</v>
      </c>
      <c r="F24" s="1">
        <f t="shared" si="2"/>
        <v>-1.335882711769645</v>
      </c>
      <c r="G24" s="1">
        <f t="shared" si="3"/>
        <v>0.51658271558056734</v>
      </c>
      <c r="H24" s="3">
        <f t="shared" si="5"/>
        <v>0.59655566908916791</v>
      </c>
    </row>
    <row r="25" spans="1:8" x14ac:dyDescent="0.25">
      <c r="A25" s="9">
        <v>36914</v>
      </c>
      <c r="B25" s="8">
        <v>0.13330621051834468</v>
      </c>
      <c r="C25" s="2">
        <f t="shared" si="4"/>
        <v>0.35218651820288116</v>
      </c>
      <c r="D25" s="2">
        <f t="shared" si="0"/>
        <v>6.9479653868050979E-6</v>
      </c>
      <c r="E25" s="4">
        <f t="shared" si="1"/>
        <v>220</v>
      </c>
      <c r="F25" s="1">
        <f t="shared" si="2"/>
        <v>-0.9441674173956971</v>
      </c>
      <c r="G25" s="1">
        <f t="shared" si="3"/>
        <v>0.52179718123167806</v>
      </c>
      <c r="H25" s="3">
        <f t="shared" si="5"/>
        <v>0.59345304633381157</v>
      </c>
    </row>
    <row r="26" spans="1:8" x14ac:dyDescent="0.25">
      <c r="A26" s="9">
        <v>36915</v>
      </c>
      <c r="B26" s="8">
        <v>0.96349799705796424</v>
      </c>
      <c r="C26" s="2">
        <f t="shared" si="4"/>
        <v>0.36570327889491533</v>
      </c>
      <c r="D26" s="2">
        <f t="shared" si="0"/>
        <v>2.5407185163694616E-4</v>
      </c>
      <c r="E26" s="4">
        <f t="shared" si="1"/>
        <v>219</v>
      </c>
      <c r="F26" s="1">
        <f t="shared" si="2"/>
        <v>-2.1881757043067993</v>
      </c>
      <c r="G26" s="1">
        <f t="shared" si="3"/>
        <v>0.50296649389423753</v>
      </c>
      <c r="H26" s="3">
        <f t="shared" si="5"/>
        <v>0.60473405633792066</v>
      </c>
    </row>
    <row r="27" spans="1:8" x14ac:dyDescent="0.25">
      <c r="A27" s="9">
        <v>36916</v>
      </c>
      <c r="B27" s="8">
        <v>0.35425497964034458</v>
      </c>
      <c r="C27" s="2">
        <f t="shared" si="4"/>
        <v>0.34369224489231748</v>
      </c>
      <c r="D27" s="2">
        <f t="shared" si="0"/>
        <v>2.4042791361207122E-5</v>
      </c>
      <c r="E27" s="4">
        <f t="shared" si="1"/>
        <v>218</v>
      </c>
      <c r="F27" s="1">
        <f t="shared" si="2"/>
        <v>-1.1015097032921741</v>
      </c>
      <c r="G27" s="1">
        <f t="shared" si="3"/>
        <v>0.53400432948807319</v>
      </c>
      <c r="H27" s="3">
        <f t="shared" si="5"/>
        <v>0.58625271418759117</v>
      </c>
    </row>
    <row r="28" spans="1:8" x14ac:dyDescent="0.25">
      <c r="A28" s="9">
        <v>36917</v>
      </c>
      <c r="B28" s="8">
        <v>9.8135793638390756E-2</v>
      </c>
      <c r="C28" s="2">
        <f t="shared" si="4"/>
        <v>0.35012194386582279</v>
      </c>
      <c r="D28" s="2">
        <f t="shared" si="0"/>
        <v>1.2915341035530716E-6</v>
      </c>
      <c r="E28" s="4">
        <f t="shared" si="1"/>
        <v>217</v>
      </c>
      <c r="F28" s="1">
        <f t="shared" si="2"/>
        <v>-0.93269178997958591</v>
      </c>
      <c r="G28" s="1">
        <f t="shared" si="3"/>
        <v>0.52473688706725186</v>
      </c>
      <c r="H28" s="3">
        <f t="shared" si="5"/>
        <v>0.59171103071163278</v>
      </c>
    </row>
    <row r="29" spans="1:8" x14ac:dyDescent="0.25">
      <c r="A29" s="9">
        <v>36918</v>
      </c>
      <c r="B29" s="8">
        <v>0.19069061316117442</v>
      </c>
      <c r="C29" s="2">
        <f t="shared" si="4"/>
        <v>0.36550142637907707</v>
      </c>
      <c r="D29" s="2">
        <f t="shared" si="0"/>
        <v>3.413561021544838E-6</v>
      </c>
      <c r="E29" s="4">
        <f t="shared" si="1"/>
        <v>216</v>
      </c>
      <c r="F29" s="1">
        <f t="shared" si="2"/>
        <v>-0.96868240193320554</v>
      </c>
      <c r="G29" s="1">
        <f t="shared" si="3"/>
        <v>0.50324254862899209</v>
      </c>
      <c r="H29" s="3">
        <f t="shared" si="5"/>
        <v>0.60456713967852826</v>
      </c>
    </row>
    <row r="30" spans="1:8" x14ac:dyDescent="0.25">
      <c r="A30" s="9">
        <v>36919</v>
      </c>
      <c r="B30" s="8">
        <v>0.5748554833788142</v>
      </c>
      <c r="C30" s="2">
        <f t="shared" si="4"/>
        <v>0.37384353114520008</v>
      </c>
      <c r="D30" s="2">
        <f t="shared" si="0"/>
        <v>2.1715230170983948E-5</v>
      </c>
      <c r="E30" s="4">
        <f t="shared" si="1"/>
        <v>215</v>
      </c>
      <c r="F30" s="1">
        <f t="shared" si="2"/>
        <v>-1.3609133157539266</v>
      </c>
      <c r="G30" s="1">
        <f t="shared" si="3"/>
        <v>0.49195896751448442</v>
      </c>
      <c r="H30" s="3">
        <f t="shared" si="5"/>
        <v>0.61142745370583429</v>
      </c>
    </row>
    <row r="31" spans="1:8" x14ac:dyDescent="0.25">
      <c r="A31" s="9">
        <v>36920</v>
      </c>
      <c r="B31" s="8">
        <v>0.45467669088451534</v>
      </c>
      <c r="C31" s="2">
        <f t="shared" si="4"/>
        <v>0.36487641120877884</v>
      </c>
      <c r="D31" s="2">
        <f t="shared" si="0"/>
        <v>9.5093427575366713E-6</v>
      </c>
      <c r="E31" s="4">
        <f t="shared" si="1"/>
        <v>214</v>
      </c>
      <c r="F31" s="1">
        <f t="shared" si="2"/>
        <v>-1.202227459102658</v>
      </c>
      <c r="G31" s="1">
        <f t="shared" si="3"/>
        <v>0.50409829108268922</v>
      </c>
      <c r="H31" s="3">
        <f t="shared" si="5"/>
        <v>0.6040500072086572</v>
      </c>
    </row>
    <row r="32" spans="1:8" x14ac:dyDescent="0.25">
      <c r="A32" s="9">
        <v>36921</v>
      </c>
      <c r="B32" s="8">
        <v>0.7639016949090861</v>
      </c>
      <c r="C32" s="2">
        <f t="shared" si="4"/>
        <v>0.36271787301269098</v>
      </c>
      <c r="D32" s="2">
        <f t="shared" si="0"/>
        <v>1.8789624785422684E-5</v>
      </c>
      <c r="E32" s="4">
        <f t="shared" si="1"/>
        <v>213</v>
      </c>
      <c r="F32" s="1">
        <f t="shared" si="2"/>
        <v>-1.7233458190079793</v>
      </c>
      <c r="G32" s="1">
        <f t="shared" si="3"/>
        <v>0.50706497811623596</v>
      </c>
      <c r="H32" s="3">
        <f t="shared" si="5"/>
        <v>0.60226063545004416</v>
      </c>
    </row>
    <row r="33" spans="1:8" x14ac:dyDescent="0.25">
      <c r="A33" s="9">
        <v>36922</v>
      </c>
      <c r="B33" s="8">
        <v>0.24669887925050915</v>
      </c>
      <c r="C33" s="2">
        <f t="shared" si="4"/>
        <v>0.34898958373808275</v>
      </c>
      <c r="D33" s="2">
        <f t="shared" si="0"/>
        <v>1.3717518463779175E-6</v>
      </c>
      <c r="E33" s="4">
        <f t="shared" si="1"/>
        <v>212</v>
      </c>
      <c r="F33" s="1">
        <f t="shared" si="2"/>
        <v>-1.0061335955494748</v>
      </c>
      <c r="G33" s="1">
        <f t="shared" si="3"/>
        <v>0.52635660162389841</v>
      </c>
      <c r="H33" s="3">
        <f t="shared" si="5"/>
        <v>0.59075340349259331</v>
      </c>
    </row>
    <row r="34" spans="1:8" x14ac:dyDescent="0.25">
      <c r="A34" s="9">
        <v>36923</v>
      </c>
      <c r="B34" s="8">
        <v>0.64001178039889894</v>
      </c>
      <c r="C34" s="2">
        <f t="shared" si="4"/>
        <v>0.35858843200682167</v>
      </c>
      <c r="D34" s="2">
        <f t="shared" si="0"/>
        <v>6.462717558424751E-6</v>
      </c>
      <c r="E34" s="4">
        <f t="shared" si="1"/>
        <v>211</v>
      </c>
      <c r="F34" s="1">
        <f t="shared" si="2"/>
        <v>-1.4900878543874265</v>
      </c>
      <c r="G34" s="1">
        <f t="shared" si="3"/>
        <v>0.51278998854828362</v>
      </c>
      <c r="H34" s="3">
        <f t="shared" si="5"/>
        <v>0.5988225379917006</v>
      </c>
    </row>
    <row r="35" spans="1:8" x14ac:dyDescent="0.25">
      <c r="A35" s="9">
        <v>36924</v>
      </c>
      <c r="B35" s="8">
        <v>0.30766775704168536</v>
      </c>
      <c r="C35" s="2">
        <f t="shared" si="4"/>
        <v>0.35058296886044404</v>
      </c>
      <c r="D35" s="2">
        <f t="shared" si="0"/>
        <v>1.0454451479842228E-6</v>
      </c>
      <c r="E35" s="4">
        <f t="shared" si="1"/>
        <v>210</v>
      </c>
      <c r="F35" s="1">
        <f t="shared" si="2"/>
        <v>-1.0539414528141853</v>
      </c>
      <c r="G35" s="1">
        <f t="shared" si="3"/>
        <v>0.52407894239928587</v>
      </c>
      <c r="H35" s="3">
        <f t="shared" si="5"/>
        <v>0.59210047193060411</v>
      </c>
    </row>
    <row r="36" spans="1:8" x14ac:dyDescent="0.25">
      <c r="A36" s="9">
        <v>36925</v>
      </c>
      <c r="B36" s="8">
        <v>0.31246756867776881</v>
      </c>
      <c r="C36" s="2">
        <f t="shared" si="4"/>
        <v>0.35740437867954533</v>
      </c>
      <c r="D36" s="2">
        <f t="shared" si="0"/>
        <v>7.5482315960375842E-7</v>
      </c>
      <c r="E36" s="4">
        <f t="shared" si="1"/>
        <v>209</v>
      </c>
      <c r="F36" s="1">
        <f t="shared" si="2"/>
        <v>-1.0555288875759858</v>
      </c>
      <c r="G36" s="1">
        <f t="shared" si="3"/>
        <v>0.51444371242509901</v>
      </c>
      <c r="H36" s="3">
        <f t="shared" si="5"/>
        <v>0.59783306924219681</v>
      </c>
    </row>
    <row r="37" spans="1:8" x14ac:dyDescent="0.25">
      <c r="A37" s="9">
        <v>36926</v>
      </c>
      <c r="B37" s="8">
        <v>0.55445606648655354</v>
      </c>
      <c r="C37" s="2">
        <f t="shared" si="4"/>
        <v>0.36256961019920481</v>
      </c>
      <c r="D37" s="2">
        <f t="shared" si="0"/>
        <v>1.6636717405932647E-6</v>
      </c>
      <c r="E37" s="4">
        <f t="shared" si="1"/>
        <v>208</v>
      </c>
      <c r="F37" s="1">
        <f t="shared" si="2"/>
        <v>-1.3428868192935652</v>
      </c>
      <c r="G37" s="1">
        <f t="shared" si="3"/>
        <v>0.50726939749335631</v>
      </c>
      <c r="H37" s="3">
        <f t="shared" si="5"/>
        <v>0.60213753428864136</v>
      </c>
    </row>
    <row r="38" spans="1:8" x14ac:dyDescent="0.25">
      <c r="A38" s="9">
        <v>36927</v>
      </c>
      <c r="B38" s="8">
        <v>0.91905012531075281</v>
      </c>
      <c r="C38" s="2">
        <f t="shared" si="4"/>
        <v>0.35699427430349018</v>
      </c>
      <c r="D38" s="2">
        <f t="shared" si="0"/>
        <v>3.1997039519816219E-6</v>
      </c>
      <c r="E38" s="4">
        <f t="shared" si="1"/>
        <v>207</v>
      </c>
      <c r="F38" s="1">
        <f t="shared" si="2"/>
        <v>-2.1019450876958645</v>
      </c>
      <c r="G38" s="1">
        <f t="shared" si="3"/>
        <v>0.51501776784834385</v>
      </c>
      <c r="H38" s="3">
        <f t="shared" si="5"/>
        <v>0.59748997841260076</v>
      </c>
    </row>
    <row r="39" spans="1:8" x14ac:dyDescent="0.25">
      <c r="A39" s="9">
        <v>36928</v>
      </c>
      <c r="B39" s="8">
        <v>0.6935948086187782</v>
      </c>
      <c r="C39" s="2">
        <f t="shared" si="4"/>
        <v>0.33872559024951399</v>
      </c>
      <c r="D39" s="2">
        <f t="shared" si="0"/>
        <v>1.2756781246618954E-6</v>
      </c>
      <c r="E39" s="4">
        <f t="shared" si="1"/>
        <v>206</v>
      </c>
      <c r="F39" s="1">
        <f t="shared" si="2"/>
        <v>-1.6290616718027162</v>
      </c>
      <c r="G39" s="1">
        <f t="shared" si="3"/>
        <v>0.54128248384428423</v>
      </c>
      <c r="H39" s="3">
        <f t="shared" si="5"/>
        <v>0.58200136619213705</v>
      </c>
    </row>
    <row r="40" spans="1:8" x14ac:dyDescent="0.25">
      <c r="A40" s="9">
        <v>36929</v>
      </c>
      <c r="B40" s="8">
        <v>8.3171547573532623E-2</v>
      </c>
      <c r="C40" s="2">
        <f t="shared" si="4"/>
        <v>0.33309895286910429</v>
      </c>
      <c r="D40" s="2">
        <f t="shared" si="0"/>
        <v>1.2840355430343356E-8</v>
      </c>
      <c r="E40" s="4">
        <f t="shared" si="1"/>
        <v>205</v>
      </c>
      <c r="F40" s="1">
        <f t="shared" si="2"/>
        <v>-0.92932209380459851</v>
      </c>
      <c r="G40" s="1">
        <f t="shared" si="3"/>
        <v>0.54965783869032325</v>
      </c>
      <c r="H40" s="3">
        <f t="shared" si="5"/>
        <v>0.57714725406009193</v>
      </c>
    </row>
    <row r="41" spans="1:8" x14ac:dyDescent="0.25">
      <c r="A41" s="9">
        <v>36930</v>
      </c>
      <c r="B41" s="8">
        <v>0.77187937398766271</v>
      </c>
      <c r="C41" s="2">
        <f t="shared" si="4"/>
        <v>0.35250866232588191</v>
      </c>
      <c r="D41" s="2">
        <f t="shared" si="0"/>
        <v>7.7414870644083523E-7</v>
      </c>
      <c r="E41" s="4">
        <f t="shared" si="1"/>
        <v>204</v>
      </c>
      <c r="F41" s="1">
        <f t="shared" si="2"/>
        <v>-1.764020983174075</v>
      </c>
      <c r="G41" s="1">
        <f t="shared" si="3"/>
        <v>0.52134004152880786</v>
      </c>
      <c r="H41" s="3">
        <f t="shared" si="5"/>
        <v>0.59372439930146204</v>
      </c>
    </row>
    <row r="42" spans="1:8" x14ac:dyDescent="0.25">
      <c r="A42" s="9">
        <v>36931</v>
      </c>
      <c r="B42" s="8">
        <v>0.54201234916931296</v>
      </c>
      <c r="C42" s="2">
        <f t="shared" si="4"/>
        <v>0.34083238129394955</v>
      </c>
      <c r="D42" s="2">
        <f t="shared" si="0"/>
        <v>2.6720336539442633E-7</v>
      </c>
      <c r="E42" s="4">
        <f t="shared" si="1"/>
        <v>203</v>
      </c>
      <c r="F42" s="1">
        <f t="shared" si="2"/>
        <v>-1.349909008393575</v>
      </c>
      <c r="G42" s="1">
        <f t="shared" si="3"/>
        <v>0.53818223650338837</v>
      </c>
      <c r="H42" s="3">
        <f t="shared" si="5"/>
        <v>0.583808514235575</v>
      </c>
    </row>
    <row r="43" spans="1:8" x14ac:dyDescent="0.25">
      <c r="A43" s="9">
        <v>36932</v>
      </c>
      <c r="B43" s="8">
        <v>0.42714764509338532</v>
      </c>
      <c r="C43" s="2">
        <f t="shared" si="4"/>
        <v>0.3405412542862512</v>
      </c>
      <c r="D43" s="2">
        <f t="shared" si="0"/>
        <v>1.161656249968236E-7</v>
      </c>
      <c r="E43" s="4">
        <f t="shared" si="1"/>
        <v>202</v>
      </c>
      <c r="F43" s="1">
        <f t="shared" si="2"/>
        <v>-1.1868284120553816</v>
      </c>
      <c r="G43" s="1">
        <f t="shared" si="3"/>
        <v>0.53860950138452224</v>
      </c>
      <c r="H43" s="3">
        <f t="shared" si="5"/>
        <v>0.58355912664120957</v>
      </c>
    </row>
    <row r="44" spans="1:8" x14ac:dyDescent="0.25">
      <c r="A44" s="9">
        <v>36933</v>
      </c>
      <c r="B44" s="8">
        <v>0.35076286465302031</v>
      </c>
      <c r="C44" s="2">
        <f t="shared" si="4"/>
        <v>0.34477157876859449</v>
      </c>
      <c r="D44" s="2">
        <f t="shared" si="0"/>
        <v>5.4833612309053691E-8</v>
      </c>
      <c r="E44" s="4">
        <f t="shared" si="1"/>
        <v>201</v>
      </c>
      <c r="F44" s="1">
        <f t="shared" si="2"/>
        <v>-1.0973676654130615</v>
      </c>
      <c r="G44" s="1">
        <f t="shared" si="3"/>
        <v>0.53243658587765808</v>
      </c>
      <c r="H44" s="3">
        <f t="shared" si="5"/>
        <v>0.58717252896282068</v>
      </c>
    </row>
    <row r="45" spans="1:8" x14ac:dyDescent="0.25">
      <c r="A45" s="9">
        <v>36934</v>
      </c>
      <c r="B45" s="8">
        <v>0.80204737974088669</v>
      </c>
      <c r="C45" s="2">
        <f t="shared" si="4"/>
        <v>0.35111185841447284</v>
      </c>
      <c r="D45" s="2">
        <f t="shared" si="0"/>
        <v>2.0068630148097435E-7</v>
      </c>
      <c r="E45" s="4">
        <f t="shared" si="1"/>
        <v>200</v>
      </c>
      <c r="F45" s="1">
        <f t="shared" si="2"/>
        <v>-1.8349998736761997</v>
      </c>
      <c r="G45" s="1">
        <f t="shared" si="3"/>
        <v>0.52332521067200655</v>
      </c>
      <c r="H45" s="3">
        <f t="shared" si="5"/>
        <v>0.59254692507384832</v>
      </c>
    </row>
    <row r="46" spans="1:8" x14ac:dyDescent="0.25">
      <c r="A46" s="9">
        <v>36935</v>
      </c>
      <c r="B46" s="8">
        <v>0.61595788700503817</v>
      </c>
      <c r="C46" s="2">
        <f t="shared" si="4"/>
        <v>0.33861209074960863</v>
      </c>
      <c r="D46" s="2">
        <f t="shared" si="0"/>
        <v>8.2854816842992644E-8</v>
      </c>
      <c r="E46" s="4">
        <f t="shared" si="1"/>
        <v>199</v>
      </c>
      <c r="F46" s="1">
        <f t="shared" si="2"/>
        <v>-1.4791726904135878</v>
      </c>
      <c r="G46" s="1">
        <f t="shared" si="3"/>
        <v>0.54145005092958243</v>
      </c>
      <c r="H46" s="3">
        <f t="shared" si="5"/>
        <v>0.58190385009003731</v>
      </c>
    </row>
    <row r="47" spans="1:8" x14ac:dyDescent="0.25">
      <c r="A47" s="9">
        <v>36936</v>
      </c>
      <c r="B47" s="8">
        <v>0.84035377853695503</v>
      </c>
      <c r="C47" s="2">
        <f t="shared" si="4"/>
        <v>0.33596155842732589</v>
      </c>
      <c r="D47" s="2">
        <f t="shared" si="0"/>
        <v>1.0795383498232537E-7</v>
      </c>
      <c r="E47" s="4">
        <f t="shared" si="1"/>
        <v>198</v>
      </c>
      <c r="F47" s="1">
        <f t="shared" si="2"/>
        <v>-1.9699434106780269</v>
      </c>
      <c r="G47" s="1">
        <f t="shared" si="3"/>
        <v>0.54537926750333743</v>
      </c>
      <c r="H47" s="3">
        <f t="shared" si="5"/>
        <v>0.57962190989241069</v>
      </c>
    </row>
    <row r="48" spans="1:8" x14ac:dyDescent="0.25">
      <c r="A48" s="9">
        <v>36937</v>
      </c>
      <c r="B48" s="8">
        <v>0.96514478620624677</v>
      </c>
      <c r="C48" s="2">
        <f t="shared" si="4"/>
        <v>0.3254421775241475</v>
      </c>
      <c r="D48" s="2">
        <f t="shared" si="0"/>
        <v>9.9677408543861417E-8</v>
      </c>
      <c r="E48" s="4">
        <f t="shared" si="1"/>
        <v>197</v>
      </c>
      <c r="F48" s="1">
        <f t="shared" si="2"/>
        <v>-2.3500751876906838</v>
      </c>
      <c r="G48" s="1">
        <f t="shared" si="3"/>
        <v>0.56128523756431625</v>
      </c>
      <c r="H48" s="3">
        <f t="shared" si="5"/>
        <v>0.57047539607256292</v>
      </c>
    </row>
    <row r="49" spans="1:8" x14ac:dyDescent="0.25">
      <c r="A49" s="9">
        <v>36938</v>
      </c>
      <c r="B49" s="8">
        <v>0.95877594441486036</v>
      </c>
      <c r="C49" s="2">
        <f t="shared" si="4"/>
        <v>0.31267412335610301</v>
      </c>
      <c r="D49" s="2">
        <f t="shared" si="0"/>
        <v>6.8856366068300246E-8</v>
      </c>
      <c r="E49" s="4">
        <f t="shared" si="1"/>
        <v>196</v>
      </c>
      <c r="F49" s="1">
        <f t="shared" si="2"/>
        <v>-2.388921564933967</v>
      </c>
      <c r="G49" s="1">
        <f t="shared" si="3"/>
        <v>0.5812968851207504</v>
      </c>
      <c r="H49" s="3">
        <f t="shared" si="5"/>
        <v>0.55917271335080632</v>
      </c>
    </row>
    <row r="50" spans="1:8" x14ac:dyDescent="0.25">
      <c r="A50" s="9">
        <v>36939</v>
      </c>
      <c r="B50" s="8">
        <v>0.98252547195707807</v>
      </c>
      <c r="C50" s="2">
        <f t="shared" si="4"/>
        <v>0.30290940566296237</v>
      </c>
      <c r="D50" s="2">
        <f t="shared" si="0"/>
        <v>5.0616896930753084E-8</v>
      </c>
      <c r="E50" s="4">
        <f t="shared" si="1"/>
        <v>195</v>
      </c>
      <c r="F50" s="1">
        <f t="shared" si="2"/>
        <v>-2.5124121675602202</v>
      </c>
      <c r="G50" s="1">
        <f t="shared" si="3"/>
        <v>0.59716075469544849</v>
      </c>
      <c r="H50" s="3">
        <f t="shared" si="5"/>
        <v>0.5503720611213494</v>
      </c>
    </row>
    <row r="51" spans="1:8" x14ac:dyDescent="0.25">
      <c r="A51" s="9">
        <v>36940</v>
      </c>
      <c r="B51" s="8">
        <v>0.90452243230166729</v>
      </c>
      <c r="C51" s="2">
        <f t="shared" si="4"/>
        <v>0.29436217997764447</v>
      </c>
      <c r="D51" s="2">
        <f t="shared" si="0"/>
        <v>3.0029258224163802E-8</v>
      </c>
      <c r="E51" s="4">
        <f t="shared" si="1"/>
        <v>194</v>
      </c>
      <c r="F51" s="1">
        <f t="shared" si="2"/>
        <v>-2.3086565170147191</v>
      </c>
      <c r="G51" s="1">
        <f t="shared" si="3"/>
        <v>0.61147218256478375</v>
      </c>
      <c r="H51" s="3">
        <f t="shared" si="5"/>
        <v>0.54255154591766164</v>
      </c>
    </row>
    <row r="52" spans="1:8" x14ac:dyDescent="0.25">
      <c r="A52" s="9">
        <v>36941</v>
      </c>
      <c r="B52" s="8">
        <v>0.49269822767199922</v>
      </c>
      <c r="C52" s="2">
        <f t="shared" si="4"/>
        <v>0.29032633475926012</v>
      </c>
      <c r="D52" s="2">
        <f t="shared" si="0"/>
        <v>6.2368595017915009E-9</v>
      </c>
      <c r="E52" s="4">
        <f t="shared" si="1"/>
        <v>193</v>
      </c>
      <c r="F52" s="1">
        <f t="shared" si="2"/>
        <v>-1.3370052300346722</v>
      </c>
      <c r="G52" s="1">
        <f t="shared" si="3"/>
        <v>0.61837484819753896</v>
      </c>
      <c r="H52" s="3">
        <f t="shared" si="5"/>
        <v>0.53881938973951204</v>
      </c>
    </row>
    <row r="53" spans="1:8" x14ac:dyDescent="0.25">
      <c r="A53" s="9">
        <v>36942</v>
      </c>
      <c r="B53" s="8">
        <v>0.12049740179555335</v>
      </c>
      <c r="C53" s="2">
        <f t="shared" si="4"/>
        <v>0.30198105524549645</v>
      </c>
      <c r="D53" s="2">
        <f t="shared" si="0"/>
        <v>2.6113035907692926E-10</v>
      </c>
      <c r="E53" s="4">
        <f t="shared" si="1"/>
        <v>192</v>
      </c>
      <c r="F53" s="1">
        <f t="shared" si="2"/>
        <v>-0.94297915361325302</v>
      </c>
      <c r="G53" s="1">
        <f t="shared" si="3"/>
        <v>0.59869549727505733</v>
      </c>
      <c r="H53" s="3">
        <f t="shared" si="5"/>
        <v>0.5495280295357976</v>
      </c>
    </row>
    <row r="54" spans="1:8" x14ac:dyDescent="0.25">
      <c r="A54" s="9">
        <v>36943</v>
      </c>
      <c r="B54" s="8">
        <v>0.16104612114357919</v>
      </c>
      <c r="C54" s="2">
        <f t="shared" si="4"/>
        <v>0.32572481090956706</v>
      </c>
      <c r="D54" s="2">
        <f t="shared" si="0"/>
        <v>3.2651307650668218E-10</v>
      </c>
      <c r="E54" s="4">
        <f t="shared" si="1"/>
        <v>191</v>
      </c>
      <c r="F54" s="1">
        <f t="shared" si="2"/>
        <v>-0.95875105633265922</v>
      </c>
      <c r="G54" s="1">
        <f t="shared" si="3"/>
        <v>0.56085119620750856</v>
      </c>
      <c r="H54" s="3">
        <f t="shared" si="5"/>
        <v>0.57072305973174686</v>
      </c>
    </row>
    <row r="55" spans="1:8" x14ac:dyDescent="0.25">
      <c r="A55" s="9">
        <v>36944</v>
      </c>
      <c r="B55" s="8">
        <v>0.42353720939854655</v>
      </c>
      <c r="C55" s="2">
        <f t="shared" si="4"/>
        <v>0.34344986449236581</v>
      </c>
      <c r="D55" s="2">
        <f t="shared" si="0"/>
        <v>1.5808156339889963E-9</v>
      </c>
      <c r="E55" s="4">
        <f t="shared" si="1"/>
        <v>190</v>
      </c>
      <c r="F55" s="1">
        <f t="shared" si="2"/>
        <v>-1.1800883927485766</v>
      </c>
      <c r="G55" s="1">
        <f t="shared" si="3"/>
        <v>0.53435706643534209</v>
      </c>
      <c r="H55" s="3">
        <f t="shared" si="5"/>
        <v>0.58604595766233714</v>
      </c>
    </row>
    <row r="56" spans="1:8" x14ac:dyDescent="0.25">
      <c r="A56" s="9">
        <v>36945</v>
      </c>
      <c r="B56" s="8">
        <v>5.1174799685584915E-3</v>
      </c>
      <c r="C56" s="2">
        <f t="shared" si="4"/>
        <v>0.34720539018324864</v>
      </c>
      <c r="D56" s="2">
        <f t="shared" si="0"/>
        <v>1.6155054352134612E-13</v>
      </c>
      <c r="E56" s="4">
        <f t="shared" si="1"/>
        <v>189</v>
      </c>
      <c r="F56" s="1">
        <f t="shared" si="2"/>
        <v>-0.91897624661864752</v>
      </c>
      <c r="G56" s="1">
        <f t="shared" si="3"/>
        <v>0.52891938579755549</v>
      </c>
      <c r="H56" s="3">
        <f t="shared" si="5"/>
        <v>0.58924136835701602</v>
      </c>
    </row>
    <row r="57" spans="1:8" x14ac:dyDescent="0.25">
      <c r="A57" s="9">
        <v>36946</v>
      </c>
      <c r="B57" s="8">
        <v>0.92844364211045871</v>
      </c>
      <c r="C57" s="2">
        <f t="shared" si="4"/>
        <v>0.36699495222616985</v>
      </c>
      <c r="D57" s="2">
        <f t="shared" si="0"/>
        <v>3.7222475599783237E-9</v>
      </c>
      <c r="E57" s="4">
        <f t="shared" si="1"/>
        <v>188</v>
      </c>
      <c r="F57" s="1">
        <f t="shared" si="2"/>
        <v>-2.093351956804161</v>
      </c>
      <c r="G57" s="1">
        <f t="shared" si="3"/>
        <v>0.50120359258714087</v>
      </c>
      <c r="H57" s="3">
        <f t="shared" si="5"/>
        <v>0.60580108305133451</v>
      </c>
    </row>
    <row r="58" spans="1:8" x14ac:dyDescent="0.25">
      <c r="A58" s="9">
        <v>36947</v>
      </c>
      <c r="B58" s="8">
        <v>0.84627094709814188</v>
      </c>
      <c r="C58" s="2">
        <f t="shared" si="4"/>
        <v>0.34599388534628572</v>
      </c>
      <c r="D58" s="2">
        <f t="shared" si="0"/>
        <v>2.16476652694132E-9</v>
      </c>
      <c r="E58" s="4">
        <f t="shared" si="1"/>
        <v>187</v>
      </c>
      <c r="F58" s="1">
        <f t="shared" si="2"/>
        <v>-1.9538910948454766</v>
      </c>
      <c r="G58" s="1">
        <f t="shared" si="3"/>
        <v>0.53066708824507525</v>
      </c>
      <c r="H58" s="3">
        <f t="shared" si="5"/>
        <v>0.58821244915955806</v>
      </c>
    </row>
    <row r="59" spans="1:8" x14ac:dyDescent="0.25">
      <c r="A59" s="9">
        <v>36948</v>
      </c>
      <c r="B59" s="8">
        <v>0.30380388374318112</v>
      </c>
      <c r="C59" s="2">
        <f t="shared" si="4"/>
        <v>0.33299802779504767</v>
      </c>
      <c r="D59" s="2">
        <f t="shared" si="0"/>
        <v>1.9528859626508745E-10</v>
      </c>
      <c r="E59" s="4">
        <f t="shared" si="1"/>
        <v>186</v>
      </c>
      <c r="F59" s="1">
        <f t="shared" si="2"/>
        <v>-1.0575231374267835</v>
      </c>
      <c r="G59" s="1">
        <f t="shared" si="3"/>
        <v>0.54980935577831291</v>
      </c>
      <c r="H59" s="3">
        <f t="shared" si="5"/>
        <v>0.57705981301338916</v>
      </c>
    </row>
    <row r="60" spans="1:8" x14ac:dyDescent="0.25">
      <c r="A60" s="9">
        <v>36949</v>
      </c>
      <c r="B60" s="8">
        <v>0.47859576805185455</v>
      </c>
      <c r="C60" s="2">
        <f t="shared" si="4"/>
        <v>0.3436280158140545</v>
      </c>
      <c r="D60" s="2">
        <f t="shared" si="0"/>
        <v>3.3925479055398718E-10</v>
      </c>
      <c r="E60" s="4">
        <f t="shared" si="1"/>
        <v>185</v>
      </c>
      <c r="F60" s="1">
        <f t="shared" si="2"/>
        <v>-1.2522261271374839</v>
      </c>
      <c r="G60" s="1">
        <f t="shared" si="3"/>
        <v>0.53409777803327385</v>
      </c>
      <c r="H60" s="3">
        <f t="shared" si="5"/>
        <v>0.58619793228401484</v>
      </c>
    </row>
    <row r="61" spans="1:8" x14ac:dyDescent="0.25">
      <c r="A61" s="9">
        <v>36950</v>
      </c>
      <c r="B61" s="8">
        <v>0.65001957736175353</v>
      </c>
      <c r="C61" s="2">
        <f t="shared" si="4"/>
        <v>0.34519480542369851</v>
      </c>
      <c r="D61" s="2">
        <f t="shared" si="0"/>
        <v>4.3806564449647221E-10</v>
      </c>
      <c r="E61" s="4">
        <f t="shared" si="1"/>
        <v>184</v>
      </c>
      <c r="F61" s="1">
        <f t="shared" si="2"/>
        <v>-1.530948685609685</v>
      </c>
      <c r="G61" s="1">
        <f t="shared" si="3"/>
        <v>0.53182318395275008</v>
      </c>
      <c r="H61" s="3">
        <f t="shared" si="5"/>
        <v>0.58753281221026155</v>
      </c>
    </row>
    <row r="62" spans="1:8" x14ac:dyDescent="0.25">
      <c r="A62" s="9">
        <v>36951</v>
      </c>
      <c r="B62" s="8">
        <v>0.43910331572698391</v>
      </c>
      <c r="C62" s="2">
        <f t="shared" si="4"/>
        <v>0.33980464019182494</v>
      </c>
      <c r="D62" s="2">
        <f t="shared" si="0"/>
        <v>1.3993224246160443E-10</v>
      </c>
      <c r="E62" s="4">
        <f t="shared" si="1"/>
        <v>183</v>
      </c>
      <c r="F62" s="1">
        <f t="shared" si="2"/>
        <v>-1.2026481991079785</v>
      </c>
      <c r="G62" s="1">
        <f t="shared" si="3"/>
        <v>0.53969220709089494</v>
      </c>
      <c r="H62" s="3">
        <f t="shared" si="5"/>
        <v>0.58292764576045364</v>
      </c>
    </row>
    <row r="63" spans="1:8" x14ac:dyDescent="0.25">
      <c r="A63" s="9">
        <v>36952</v>
      </c>
      <c r="B63" s="8">
        <v>0.85602913300782679</v>
      </c>
      <c r="C63" s="2">
        <f t="shared" si="4"/>
        <v>0.34372376116902265</v>
      </c>
      <c r="D63" s="2">
        <f t="shared" si="0"/>
        <v>3.7227124453277635E-10</v>
      </c>
      <c r="E63" s="4">
        <f t="shared" si="1"/>
        <v>182</v>
      </c>
      <c r="F63" s="1">
        <f t="shared" si="2"/>
        <v>-1.9848902644232074</v>
      </c>
      <c r="G63" s="1">
        <f t="shared" si="3"/>
        <v>0.53395848202969376</v>
      </c>
      <c r="H63" s="3">
        <f t="shared" si="5"/>
        <v>0.58627959300066268</v>
      </c>
    </row>
    <row r="64" spans="1:8" x14ac:dyDescent="0.25">
      <c r="A64" s="9">
        <v>36953</v>
      </c>
      <c r="B64" s="8">
        <v>0.46409415891235706</v>
      </c>
      <c r="C64" s="2">
        <f t="shared" si="4"/>
        <v>0.33087870126635793</v>
      </c>
      <c r="D64" s="2">
        <f t="shared" si="0"/>
        <v>7.6593628800603407E-11</v>
      </c>
      <c r="E64" s="4">
        <f t="shared" si="1"/>
        <v>181</v>
      </c>
      <c r="F64" s="1">
        <f t="shared" si="2"/>
        <v>-1.2444103564320979</v>
      </c>
      <c r="G64" s="1">
        <f t="shared" si="3"/>
        <v>0.55300171609970805</v>
      </c>
      <c r="H64" s="3">
        <f t="shared" si="5"/>
        <v>0.57522056749246886</v>
      </c>
    </row>
    <row r="65" spans="1:8" x14ac:dyDescent="0.25">
      <c r="A65" s="9">
        <v>36954</v>
      </c>
      <c r="B65" s="8">
        <v>0.99448065803389485</v>
      </c>
      <c r="C65" s="2">
        <f t="shared" si="4"/>
        <v>0.33569368376784636</v>
      </c>
      <c r="D65" s="2">
        <f t="shared" si="0"/>
        <v>2.4619042752431083E-10</v>
      </c>
      <c r="E65" s="4">
        <f t="shared" si="1"/>
        <v>180</v>
      </c>
      <c r="F65" s="1">
        <f t="shared" si="2"/>
        <v>-2.3919954106874783</v>
      </c>
      <c r="G65" s="1">
        <f t="shared" si="3"/>
        <v>0.54577809514116993</v>
      </c>
      <c r="H65" s="3">
        <f t="shared" si="5"/>
        <v>0.57939078674746491</v>
      </c>
    </row>
    <row r="66" spans="1:8" x14ac:dyDescent="0.25">
      <c r="A66" s="9">
        <v>36955</v>
      </c>
      <c r="B66" s="8">
        <v>0.45044982865659544</v>
      </c>
      <c r="C66" s="2">
        <f t="shared" si="4"/>
        <v>0.31956218346075443</v>
      </c>
      <c r="D66" s="2">
        <f t="shared" si="0"/>
        <v>3.5356508637008748E-11</v>
      </c>
      <c r="E66" s="4">
        <f t="shared" si="1"/>
        <v>179</v>
      </c>
      <c r="F66" s="1">
        <f t="shared" si="2"/>
        <v>-1.2364120307558544</v>
      </c>
      <c r="G66" s="1">
        <f t="shared" si="3"/>
        <v>0.5704016983409026</v>
      </c>
      <c r="H66" s="3">
        <f t="shared" si="5"/>
        <v>0.56529831368999717</v>
      </c>
    </row>
    <row r="67" spans="1:8" x14ac:dyDescent="0.25">
      <c r="A67" s="9">
        <v>36956</v>
      </c>
      <c r="B67" s="8">
        <v>0.96491641747507351</v>
      </c>
      <c r="C67" s="2">
        <f t="shared" si="4"/>
        <v>0.3272038002244203</v>
      </c>
      <c r="D67" s="2">
        <f t="shared" ref="D67:D130" si="6">(lambda^(243-E67-1))*B67^2</f>
        <v>1.1356747038435405E-10</v>
      </c>
      <c r="E67" s="4">
        <f t="shared" ref="E67:E130" si="7">E68+1</f>
        <v>178</v>
      </c>
      <c r="F67" s="1">
        <f t="shared" ref="F67:F130" si="8">-(B67^2/(C67))/2-LN(2*PI())/2</f>
        <v>-2.3416966003089339</v>
      </c>
      <c r="G67" s="1">
        <f t="shared" si="3"/>
        <v>0.55858602997158935</v>
      </c>
      <c r="H67" s="3">
        <f t="shared" si="5"/>
        <v>0.57201730762663139</v>
      </c>
    </row>
    <row r="68" spans="1:8" x14ac:dyDescent="0.25">
      <c r="A68" s="9">
        <v>36957</v>
      </c>
      <c r="B68" s="8">
        <v>0.17072179650330033</v>
      </c>
      <c r="C68" s="2">
        <f t="shared" si="4"/>
        <v>0.31405419161158604</v>
      </c>
      <c r="D68" s="2">
        <f t="shared" si="6"/>
        <v>2.4885739190600233E-12</v>
      </c>
      <c r="E68" s="4">
        <f t="shared" si="7"/>
        <v>177</v>
      </c>
      <c r="F68" s="1">
        <f t="shared" si="8"/>
        <v>-0.96534124423322221</v>
      </c>
      <c r="G68" s="1">
        <f t="shared" ref="G68:G131" si="9">-LN(C68)/2</f>
        <v>0.57909486160732215</v>
      </c>
      <c r="H68" s="3">
        <f t="shared" si="5"/>
        <v>0.56040538149770303</v>
      </c>
    </row>
    <row r="69" spans="1:8" x14ac:dyDescent="0.25">
      <c r="A69" s="9">
        <v>36958</v>
      </c>
      <c r="B69" s="8">
        <v>0.85315844039152566</v>
      </c>
      <c r="C69" s="2">
        <f t="shared" ref="C69:C132" si="10">EXP($M$2+$M$3*ABS(B68/SQRT(C68))+$M$5*(B68/SQRT(C68))+$M$4*LN(C68))</f>
        <v>0.33362117870531727</v>
      </c>
      <c r="D69" s="2">
        <f t="shared" si="6"/>
        <v>4.350408354451435E-11</v>
      </c>
      <c r="E69" s="4">
        <f t="shared" si="7"/>
        <v>176</v>
      </c>
      <c r="F69" s="1">
        <f t="shared" si="8"/>
        <v>-2.0098155081556928</v>
      </c>
      <c r="G69" s="1">
        <f t="shared" si="9"/>
        <v>0.54887456259248191</v>
      </c>
      <c r="H69" s="3">
        <f t="shared" ref="H69:H132" si="11">SQRT(C69)</f>
        <v>0.57759949680147515</v>
      </c>
    </row>
    <row r="70" spans="1:8" x14ac:dyDescent="0.25">
      <c r="A70" s="9">
        <v>36959</v>
      </c>
      <c r="B70" s="8">
        <v>0.46994764655186183</v>
      </c>
      <c r="C70" s="2">
        <f t="shared" si="10"/>
        <v>0.32314617706544013</v>
      </c>
      <c r="D70" s="2">
        <f t="shared" si="6"/>
        <v>9.2399078294704939E-12</v>
      </c>
      <c r="E70" s="4">
        <f t="shared" si="7"/>
        <v>175</v>
      </c>
      <c r="F70" s="1">
        <f t="shared" si="8"/>
        <v>-1.2606581730673923</v>
      </c>
      <c r="G70" s="1">
        <f t="shared" si="9"/>
        <v>0.56482524878000651</v>
      </c>
      <c r="H70" s="3">
        <f t="shared" si="11"/>
        <v>0.56845947706537547</v>
      </c>
    </row>
    <row r="71" spans="1:8" x14ac:dyDescent="0.25">
      <c r="A71" s="9">
        <v>36960</v>
      </c>
      <c r="B71" s="8">
        <v>0.81530362534102974</v>
      </c>
      <c r="C71" s="2">
        <f t="shared" si="10"/>
        <v>0.32931965922899242</v>
      </c>
      <c r="D71" s="2">
        <f t="shared" si="6"/>
        <v>1.946728862786492E-11</v>
      </c>
      <c r="E71" s="4">
        <f t="shared" si="7"/>
        <v>174</v>
      </c>
      <c r="F71" s="1">
        <f t="shared" si="8"/>
        <v>-1.928170722759462</v>
      </c>
      <c r="G71" s="1">
        <f t="shared" si="9"/>
        <v>0.55536319566206038</v>
      </c>
      <c r="H71" s="3">
        <f t="shared" si="11"/>
        <v>0.57386379850012526</v>
      </c>
    </row>
    <row r="72" spans="1:8" x14ac:dyDescent="0.25">
      <c r="A72" s="9">
        <v>36961</v>
      </c>
      <c r="B72" s="8">
        <v>0.45414392687647631</v>
      </c>
      <c r="C72" s="2">
        <f t="shared" si="10"/>
        <v>0.32119002114291512</v>
      </c>
      <c r="D72" s="2">
        <f t="shared" si="6"/>
        <v>4.2281635967026417E-12</v>
      </c>
      <c r="E72" s="4">
        <f t="shared" si="7"/>
        <v>173</v>
      </c>
      <c r="F72" s="1">
        <f t="shared" si="8"/>
        <v>-1.2400050245995216</v>
      </c>
      <c r="G72" s="1">
        <f t="shared" si="9"/>
        <v>0.56786118240883865</v>
      </c>
      <c r="H72" s="3">
        <f t="shared" si="11"/>
        <v>0.56673628888832861</v>
      </c>
    </row>
    <row r="73" spans="1:8" x14ac:dyDescent="0.25">
      <c r="A73" s="9">
        <v>36962</v>
      </c>
      <c r="B73" s="8">
        <v>0.64273720464629047</v>
      </c>
      <c r="C73" s="2">
        <f t="shared" si="10"/>
        <v>0.32836384248843875</v>
      </c>
      <c r="D73" s="2">
        <f t="shared" si="6"/>
        <v>5.9282932758007192E-12</v>
      </c>
      <c r="E73" s="4">
        <f t="shared" si="7"/>
        <v>172</v>
      </c>
      <c r="F73" s="1">
        <f t="shared" si="8"/>
        <v>-1.5479833012063027</v>
      </c>
      <c r="G73" s="1">
        <f t="shared" si="9"/>
        <v>0.55681650475524402</v>
      </c>
      <c r="H73" s="3">
        <f t="shared" si="11"/>
        <v>0.57303040276100425</v>
      </c>
    </row>
    <row r="74" spans="1:8" x14ac:dyDescent="0.25">
      <c r="A74" s="9">
        <v>36963</v>
      </c>
      <c r="B74" s="8">
        <v>0.1795105553887556</v>
      </c>
      <c r="C74" s="2">
        <f t="shared" si="10"/>
        <v>0.32688793552527795</v>
      </c>
      <c r="D74" s="2">
        <f t="shared" si="6"/>
        <v>3.2369860082641778E-13</v>
      </c>
      <c r="E74" s="4">
        <f t="shared" si="7"/>
        <v>171</v>
      </c>
      <c r="F74" s="1">
        <f t="shared" si="8"/>
        <v>-0.96822765646980402</v>
      </c>
      <c r="G74" s="1">
        <f t="shared" si="9"/>
        <v>0.55906893581863137</v>
      </c>
      <c r="H74" s="3">
        <f t="shared" si="11"/>
        <v>0.57174114381009689</v>
      </c>
    </row>
    <row r="75" spans="1:8" x14ac:dyDescent="0.25">
      <c r="A75" s="9">
        <v>36964</v>
      </c>
      <c r="B75" s="8">
        <v>0.97725448513386748</v>
      </c>
      <c r="C75" s="2">
        <f t="shared" si="10"/>
        <v>0.34365215852040709</v>
      </c>
      <c r="D75" s="2">
        <f t="shared" si="6"/>
        <v>6.7154361723345423E-12</v>
      </c>
      <c r="E75" s="4">
        <f t="shared" si="7"/>
        <v>170</v>
      </c>
      <c r="F75" s="1">
        <f t="shared" si="8"/>
        <v>-2.3084632386890238</v>
      </c>
      <c r="G75" s="1">
        <f t="shared" si="9"/>
        <v>0.5340626501374548</v>
      </c>
      <c r="H75" s="3">
        <f t="shared" si="11"/>
        <v>0.58621852454558876</v>
      </c>
    </row>
    <row r="76" spans="1:8" x14ac:dyDescent="0.25">
      <c r="A76" s="9">
        <v>36965</v>
      </c>
      <c r="B76" s="8">
        <v>0.33004595807099413</v>
      </c>
      <c r="C76" s="2">
        <f t="shared" si="10"/>
        <v>0.32632985509801615</v>
      </c>
      <c r="D76" s="2">
        <f t="shared" si="6"/>
        <v>5.3617400935814389E-13</v>
      </c>
      <c r="E76" s="4">
        <f t="shared" si="7"/>
        <v>169</v>
      </c>
      <c r="F76" s="1">
        <f t="shared" si="8"/>
        <v>-1.0858407224117899</v>
      </c>
      <c r="G76" s="1">
        <f t="shared" si="9"/>
        <v>0.55992329185586476</v>
      </c>
      <c r="H76" s="3">
        <f t="shared" si="11"/>
        <v>0.57125288191659584</v>
      </c>
    </row>
    <row r="77" spans="1:8" x14ac:dyDescent="0.25">
      <c r="A77" s="9">
        <v>36966</v>
      </c>
      <c r="B77" s="8">
        <v>0.14089918604509744</v>
      </c>
      <c r="C77" s="2">
        <f t="shared" si="10"/>
        <v>0.33727372179110349</v>
      </c>
      <c r="D77" s="2">
        <f t="shared" si="6"/>
        <v>6.8402492881641711E-14</v>
      </c>
      <c r="E77" s="4">
        <f t="shared" si="7"/>
        <v>168</v>
      </c>
      <c r="F77" s="1">
        <f t="shared" si="8"/>
        <v>-0.94836949587016461</v>
      </c>
      <c r="G77" s="1">
        <f t="shared" si="9"/>
        <v>0.54343022373829919</v>
      </c>
      <c r="H77" s="3">
        <f t="shared" si="11"/>
        <v>0.58075272000318989</v>
      </c>
    </row>
    <row r="78" spans="1:8" x14ac:dyDescent="0.25">
      <c r="A78" s="9">
        <v>36967</v>
      </c>
      <c r="B78" s="8">
        <v>0.81448238934269235</v>
      </c>
      <c r="C78" s="2">
        <f t="shared" si="10"/>
        <v>0.35352878522198278</v>
      </c>
      <c r="D78" s="2">
        <f t="shared" si="6"/>
        <v>1.5999867937568924E-12</v>
      </c>
      <c r="E78" s="4">
        <f t="shared" si="7"/>
        <v>167</v>
      </c>
      <c r="F78" s="1">
        <f t="shared" si="8"/>
        <v>-1.8571670315330902</v>
      </c>
      <c r="G78" s="1">
        <f t="shared" si="9"/>
        <v>0.5198951838806507</v>
      </c>
      <c r="H78" s="3">
        <f t="shared" si="11"/>
        <v>0.59458286657284598</v>
      </c>
    </row>
    <row r="79" spans="1:8" x14ac:dyDescent="0.25">
      <c r="A79" s="9">
        <v>36968</v>
      </c>
      <c r="B79" s="8">
        <v>0.76689673678775372</v>
      </c>
      <c r="C79" s="2">
        <f t="shared" si="10"/>
        <v>0.34000429409476252</v>
      </c>
      <c r="D79" s="2">
        <f t="shared" si="6"/>
        <v>9.9294414824369501E-13</v>
      </c>
      <c r="E79" s="4">
        <f t="shared" si="7"/>
        <v>166</v>
      </c>
      <c r="F79" s="1">
        <f t="shared" si="8"/>
        <v>-1.783825558325284</v>
      </c>
      <c r="G79" s="1">
        <f t="shared" si="9"/>
        <v>0.53939851588060295</v>
      </c>
      <c r="H79" s="3">
        <f t="shared" si="11"/>
        <v>0.58309887162878515</v>
      </c>
    </row>
    <row r="80" spans="1:8" x14ac:dyDescent="0.25">
      <c r="A80" s="9">
        <v>36969</v>
      </c>
      <c r="B80" s="8">
        <v>0.31783679613740201</v>
      </c>
      <c r="C80" s="2">
        <f t="shared" si="10"/>
        <v>0.3313314580790141</v>
      </c>
      <c r="D80" s="2">
        <f t="shared" si="6"/>
        <v>1.1938710733414263E-13</v>
      </c>
      <c r="E80" s="4">
        <f t="shared" si="7"/>
        <v>165</v>
      </c>
      <c r="F80" s="1">
        <f t="shared" si="8"/>
        <v>-1.0713844095554743</v>
      </c>
      <c r="G80" s="1">
        <f t="shared" si="9"/>
        <v>0.55231801036548722</v>
      </c>
      <c r="H80" s="3">
        <f t="shared" si="11"/>
        <v>0.57561398356799331</v>
      </c>
    </row>
    <row r="81" spans="1:8" x14ac:dyDescent="0.25">
      <c r="A81" s="9">
        <v>36970</v>
      </c>
      <c r="B81" s="8">
        <v>0.90201742315852629</v>
      </c>
      <c r="C81" s="2">
        <f t="shared" si="10"/>
        <v>0.34174734714947463</v>
      </c>
      <c r="D81" s="2">
        <f t="shared" si="6"/>
        <v>6.7309594441058522E-13</v>
      </c>
      <c r="E81" s="4">
        <f t="shared" si="7"/>
        <v>164</v>
      </c>
      <c r="F81" s="1">
        <f t="shared" si="8"/>
        <v>-2.1093434309575105</v>
      </c>
      <c r="G81" s="1">
        <f t="shared" si="9"/>
        <v>0.53684178297773233</v>
      </c>
      <c r="H81" s="3">
        <f t="shared" si="11"/>
        <v>0.58459160714936254</v>
      </c>
    </row>
    <row r="82" spans="1:8" x14ac:dyDescent="0.25">
      <c r="A82" s="9">
        <v>36971</v>
      </c>
      <c r="B82" s="8">
        <v>0.58155749890882802</v>
      </c>
      <c r="C82" s="2">
        <f t="shared" si="10"/>
        <v>0.32764033605141124</v>
      </c>
      <c r="D82" s="2">
        <f t="shared" si="6"/>
        <v>1.9585311413081311E-13</v>
      </c>
      <c r="E82" s="4">
        <f t="shared" si="7"/>
        <v>163</v>
      </c>
      <c r="F82" s="1">
        <f t="shared" si="8"/>
        <v>-1.4350671769074765</v>
      </c>
      <c r="G82" s="1">
        <f t="shared" si="9"/>
        <v>0.55791940433126896</v>
      </c>
      <c r="H82" s="3">
        <f t="shared" si="11"/>
        <v>0.57239875615816216</v>
      </c>
    </row>
    <row r="83" spans="1:8" x14ac:dyDescent="0.25">
      <c r="A83" s="9">
        <v>36972</v>
      </c>
      <c r="B83" s="8">
        <v>0.52750237935683686</v>
      </c>
      <c r="C83" s="2">
        <f t="shared" si="10"/>
        <v>0.328631995933719</v>
      </c>
      <c r="D83" s="2">
        <f t="shared" si="6"/>
        <v>1.1279557096360747E-13</v>
      </c>
      <c r="E83" s="4">
        <f t="shared" si="7"/>
        <v>162</v>
      </c>
      <c r="F83" s="1">
        <f t="shared" si="8"/>
        <v>-1.342297736919039</v>
      </c>
      <c r="G83" s="1">
        <f t="shared" si="9"/>
        <v>0.55640835382872589</v>
      </c>
      <c r="H83" s="3">
        <f t="shared" si="11"/>
        <v>0.57326433338706761</v>
      </c>
    </row>
    <row r="84" spans="1:8" x14ac:dyDescent="0.25">
      <c r="A84" s="9">
        <v>36973</v>
      </c>
      <c r="B84" s="8">
        <v>0.87139611035064701</v>
      </c>
      <c r="C84" s="2">
        <f t="shared" si="10"/>
        <v>0.33147678126900293</v>
      </c>
      <c r="D84" s="2">
        <f t="shared" si="6"/>
        <v>2.1546288727664081E-13</v>
      </c>
      <c r="E84" s="4">
        <f t="shared" si="7"/>
        <v>161</v>
      </c>
      <c r="F84" s="1">
        <f t="shared" si="8"/>
        <v>-2.0643146561223409</v>
      </c>
      <c r="G84" s="1">
        <f t="shared" si="9"/>
        <v>0.55209875661502017</v>
      </c>
      <c r="H84" s="3">
        <f t="shared" si="11"/>
        <v>0.57574020292924044</v>
      </c>
    </row>
    <row r="85" spans="1:8" x14ac:dyDescent="0.25">
      <c r="A85" s="9">
        <v>36974</v>
      </c>
      <c r="B85" s="8">
        <v>0.47913901168404127</v>
      </c>
      <c r="C85" s="2">
        <f t="shared" si="10"/>
        <v>0.32080247965600728</v>
      </c>
      <c r="D85" s="2">
        <f t="shared" si="6"/>
        <v>4.5599737920817202E-14</v>
      </c>
      <c r="E85" s="4">
        <f t="shared" si="7"/>
        <v>160</v>
      </c>
      <c r="F85" s="1">
        <f t="shared" si="8"/>
        <v>-1.2767509054215731</v>
      </c>
      <c r="G85" s="1">
        <f t="shared" si="9"/>
        <v>0.56846483670931536</v>
      </c>
      <c r="H85" s="3">
        <f t="shared" si="11"/>
        <v>0.56639427932846154</v>
      </c>
    </row>
    <row r="86" spans="1:8" x14ac:dyDescent="0.25">
      <c r="A86" s="9">
        <v>36975</v>
      </c>
      <c r="B86" s="8">
        <v>0.16891704470801594</v>
      </c>
      <c r="C86" s="2">
        <f t="shared" si="10"/>
        <v>0.32709813508844188</v>
      </c>
      <c r="D86" s="2">
        <f t="shared" si="6"/>
        <v>3.9672015996986535E-15</v>
      </c>
      <c r="E86" s="4">
        <f t="shared" si="7"/>
        <v>159</v>
      </c>
      <c r="F86" s="1">
        <f t="shared" si="8"/>
        <v>-0.96255383536036221</v>
      </c>
      <c r="G86" s="1">
        <f t="shared" si="9"/>
        <v>0.55874752290198471</v>
      </c>
      <c r="H86" s="3">
        <f t="shared" si="11"/>
        <v>0.57192493833408053</v>
      </c>
    </row>
    <row r="87" spans="1:8" x14ac:dyDescent="0.25">
      <c r="A87" s="9">
        <v>36976</v>
      </c>
      <c r="B87" s="8">
        <v>0.12584239301596833</v>
      </c>
      <c r="C87" s="2">
        <f t="shared" si="10"/>
        <v>0.34424271209426782</v>
      </c>
      <c r="D87" s="2">
        <f t="shared" si="6"/>
        <v>1.5413075211565072E-15</v>
      </c>
      <c r="E87" s="4">
        <f t="shared" si="7"/>
        <v>158</v>
      </c>
      <c r="F87" s="1">
        <f t="shared" si="8"/>
        <v>-0.94194019355013381</v>
      </c>
      <c r="G87" s="1">
        <f t="shared" si="9"/>
        <v>0.53320415599224513</v>
      </c>
      <c r="H87" s="3">
        <f t="shared" si="11"/>
        <v>0.58672200580365808</v>
      </c>
    </row>
    <row r="88" spans="1:8" x14ac:dyDescent="0.25">
      <c r="A88" s="9">
        <v>36977</v>
      </c>
      <c r="B88" s="8">
        <v>0.72779143400083535</v>
      </c>
      <c r="C88" s="2">
        <f t="shared" si="10"/>
        <v>0.35969900635601543</v>
      </c>
      <c r="D88" s="2">
        <f t="shared" si="6"/>
        <v>3.6086709257597877E-14</v>
      </c>
      <c r="E88" s="4">
        <f t="shared" si="7"/>
        <v>157</v>
      </c>
      <c r="F88" s="1">
        <f t="shared" si="8"/>
        <v>-1.6552213169284844</v>
      </c>
      <c r="G88" s="1">
        <f t="shared" si="9"/>
        <v>0.51124384535428691</v>
      </c>
      <c r="H88" s="3">
        <f t="shared" si="11"/>
        <v>0.59974911951249699</v>
      </c>
    </row>
    <row r="89" spans="1:8" x14ac:dyDescent="0.25">
      <c r="A89" s="9">
        <v>36978</v>
      </c>
      <c r="B89" s="8">
        <v>0.81178849913134854</v>
      </c>
      <c r="C89" s="2">
        <f t="shared" si="10"/>
        <v>0.34805556569705215</v>
      </c>
      <c r="D89" s="2">
        <f t="shared" si="6"/>
        <v>3.1428035113554936E-14</v>
      </c>
      <c r="E89" s="4">
        <f t="shared" si="7"/>
        <v>156</v>
      </c>
      <c r="F89" s="1">
        <f t="shared" si="8"/>
        <v>-1.8656272695306448</v>
      </c>
      <c r="G89" s="1">
        <f t="shared" si="9"/>
        <v>0.52769657020527672</v>
      </c>
      <c r="H89" s="3">
        <f t="shared" si="11"/>
        <v>0.58996234260929925</v>
      </c>
    </row>
    <row r="90" spans="1:8" x14ac:dyDescent="0.25">
      <c r="A90" s="9">
        <v>36979</v>
      </c>
      <c r="B90" s="8">
        <v>0.29851629478089192</v>
      </c>
      <c r="C90" s="2">
        <f t="shared" si="10"/>
        <v>0.33588536178140765</v>
      </c>
      <c r="D90" s="2">
        <f t="shared" si="6"/>
        <v>2.9748533828978107E-15</v>
      </c>
      <c r="E90" s="4">
        <f t="shared" si="7"/>
        <v>155</v>
      </c>
      <c r="F90" s="1">
        <f t="shared" si="8"/>
        <v>-1.0515909027171404</v>
      </c>
      <c r="G90" s="1">
        <f t="shared" si="9"/>
        <v>0.5454926812051093</v>
      </c>
      <c r="H90" s="3">
        <f t="shared" si="11"/>
        <v>0.57955617655358282</v>
      </c>
    </row>
    <row r="91" spans="1:8" x14ac:dyDescent="0.25">
      <c r="A91" s="9">
        <v>36980</v>
      </c>
      <c r="B91" s="8">
        <v>0.90346862085304291</v>
      </c>
      <c r="C91" s="2">
        <f t="shared" si="10"/>
        <v>0.34613595453506463</v>
      </c>
      <c r="D91" s="2">
        <f t="shared" si="6"/>
        <v>1.9074522190880485E-14</v>
      </c>
      <c r="E91" s="4">
        <f t="shared" si="7"/>
        <v>154</v>
      </c>
      <c r="F91" s="1">
        <f t="shared" si="8"/>
        <v>-2.0980352698648486</v>
      </c>
      <c r="G91" s="1">
        <f t="shared" si="9"/>
        <v>0.53046182445988932</v>
      </c>
      <c r="H91" s="3">
        <f t="shared" si="11"/>
        <v>0.58833320026585667</v>
      </c>
    </row>
    <row r="92" spans="1:8" x14ac:dyDescent="0.25">
      <c r="A92" s="9">
        <v>36981</v>
      </c>
      <c r="B92" s="8">
        <v>0.35310767481146277</v>
      </c>
      <c r="C92" s="2">
        <f t="shared" si="10"/>
        <v>0.33097293927663041</v>
      </c>
      <c r="D92" s="2">
        <f t="shared" si="6"/>
        <v>2.0395759178363133E-15</v>
      </c>
      <c r="E92" s="4">
        <f t="shared" si="7"/>
        <v>153</v>
      </c>
      <c r="F92" s="1">
        <f t="shared" si="8"/>
        <v>-1.1072998993684253</v>
      </c>
      <c r="G92" s="1">
        <f t="shared" si="9"/>
        <v>0.55285933069920956</v>
      </c>
      <c r="H92" s="3">
        <f t="shared" si="11"/>
        <v>0.57530247633451959</v>
      </c>
    </row>
    <row r="93" spans="1:8" x14ac:dyDescent="0.25">
      <c r="A93" s="9">
        <v>36982</v>
      </c>
      <c r="B93" s="8">
        <v>0.73116847356531656</v>
      </c>
      <c r="C93" s="2">
        <f t="shared" si="10"/>
        <v>0.34007969464452625</v>
      </c>
      <c r="D93" s="2">
        <f t="shared" si="6"/>
        <v>6.1215093310532852E-15</v>
      </c>
      <c r="E93" s="4">
        <f t="shared" si="7"/>
        <v>152</v>
      </c>
      <c r="F93" s="1">
        <f t="shared" si="8"/>
        <v>-1.7049415571350517</v>
      </c>
      <c r="G93" s="1">
        <f t="shared" si="9"/>
        <v>0.53928764641253557</v>
      </c>
      <c r="H93" s="3">
        <f t="shared" si="11"/>
        <v>0.58316352307438279</v>
      </c>
    </row>
    <row r="94" spans="1:8" x14ac:dyDescent="0.25">
      <c r="A94" s="9">
        <v>36983</v>
      </c>
      <c r="B94" s="8">
        <v>0.79622230127770666</v>
      </c>
      <c r="C94" s="2">
        <f t="shared" si="10"/>
        <v>0.33273555642969632</v>
      </c>
      <c r="D94" s="2">
        <f t="shared" si="6"/>
        <v>5.0814811200259856E-15</v>
      </c>
      <c r="E94" s="4">
        <f t="shared" si="7"/>
        <v>151</v>
      </c>
      <c r="F94" s="1">
        <f t="shared" si="8"/>
        <v>-1.8716019032613058</v>
      </c>
      <c r="G94" s="1">
        <f t="shared" si="9"/>
        <v>0.55020361466080048</v>
      </c>
      <c r="H94" s="3">
        <f t="shared" si="11"/>
        <v>0.57683234689959639</v>
      </c>
    </row>
    <row r="95" spans="1:8" x14ac:dyDescent="0.25">
      <c r="A95" s="9">
        <v>36984</v>
      </c>
      <c r="B95" s="8">
        <v>0.98841884647530598</v>
      </c>
      <c r="C95" s="2">
        <f t="shared" si="10"/>
        <v>0.32456814993143801</v>
      </c>
      <c r="D95" s="2">
        <f t="shared" si="6"/>
        <v>5.4815290061807654E-15</v>
      </c>
      <c r="E95" s="4">
        <f t="shared" si="7"/>
        <v>150</v>
      </c>
      <c r="F95" s="1">
        <f t="shared" si="8"/>
        <v>-2.4239719387836711</v>
      </c>
      <c r="G95" s="1">
        <f t="shared" si="9"/>
        <v>0.56262987484553062</v>
      </c>
      <c r="H95" s="3">
        <f t="shared" si="11"/>
        <v>0.56970882907976594</v>
      </c>
    </row>
    <row r="96" spans="1:8" x14ac:dyDescent="0.25">
      <c r="A96" s="9">
        <v>36985</v>
      </c>
      <c r="B96" s="8">
        <v>3.3639750206233332E-2</v>
      </c>
      <c r="C96" s="2">
        <f t="shared" si="10"/>
        <v>0.31115112723007204</v>
      </c>
      <c r="D96" s="2">
        <f t="shared" si="6"/>
        <v>4.4445034315302827E-18</v>
      </c>
      <c r="E96" s="4">
        <f t="shared" si="7"/>
        <v>149</v>
      </c>
      <c r="F96" s="1">
        <f t="shared" si="8"/>
        <v>-0.92075699486992801</v>
      </c>
      <c r="G96" s="1">
        <f t="shared" si="9"/>
        <v>0.58373827259340172</v>
      </c>
      <c r="H96" s="3">
        <f t="shared" si="11"/>
        <v>0.55780922117698273</v>
      </c>
    </row>
    <row r="97" spans="1:8" x14ac:dyDescent="0.25">
      <c r="A97" s="9">
        <v>36986</v>
      </c>
      <c r="B97" s="8">
        <v>0.77516458790055953</v>
      </c>
      <c r="C97" s="2">
        <f t="shared" si="10"/>
        <v>0.3366866440789783</v>
      </c>
      <c r="D97" s="2">
        <f t="shared" si="6"/>
        <v>1.6519755310667854E-15</v>
      </c>
      <c r="E97" s="4">
        <f t="shared" si="7"/>
        <v>148</v>
      </c>
      <c r="F97" s="1">
        <f t="shared" si="8"/>
        <v>-1.8112818276332048</v>
      </c>
      <c r="G97" s="1">
        <f t="shared" si="9"/>
        <v>0.5443013103634855</v>
      </c>
      <c r="H97" s="3">
        <f t="shared" si="11"/>
        <v>0.58024705434752388</v>
      </c>
    </row>
    <row r="98" spans="1:8" x14ac:dyDescent="0.25">
      <c r="A98" s="9">
        <v>36987</v>
      </c>
      <c r="B98" s="8">
        <v>0.43797068273381623</v>
      </c>
      <c r="C98" s="2">
        <f t="shared" si="10"/>
        <v>0.32843724558354437</v>
      </c>
      <c r="D98" s="2">
        <f t="shared" si="6"/>
        <v>3.691508578025704E-16</v>
      </c>
      <c r="E98" s="4">
        <f t="shared" si="7"/>
        <v>147</v>
      </c>
      <c r="F98" s="1">
        <f t="shared" si="8"/>
        <v>-1.2109552297177548</v>
      </c>
      <c r="G98" s="1">
        <f t="shared" si="9"/>
        <v>0.55670474626893163</v>
      </c>
      <c r="H98" s="3">
        <f t="shared" si="11"/>
        <v>0.57309444735012427</v>
      </c>
    </row>
    <row r="99" spans="1:8" x14ac:dyDescent="0.25">
      <c r="A99" s="9">
        <v>36988</v>
      </c>
      <c r="B99" s="8">
        <v>8.4333251909806561E-2</v>
      </c>
      <c r="C99" s="2">
        <f t="shared" si="10"/>
        <v>0.33476332270349657</v>
      </c>
      <c r="D99" s="2">
        <f t="shared" si="6"/>
        <v>9.5809712212740514E-18</v>
      </c>
      <c r="E99" s="4">
        <f t="shared" si="7"/>
        <v>146</v>
      </c>
      <c r="F99" s="1">
        <f t="shared" si="8"/>
        <v>-0.92956110876080988</v>
      </c>
      <c r="G99" s="1">
        <f t="shared" si="9"/>
        <v>0.54716574811896201</v>
      </c>
      <c r="H99" s="3">
        <f t="shared" si="11"/>
        <v>0.57858735097087677</v>
      </c>
    </row>
    <row r="100" spans="1:8" x14ac:dyDescent="0.25">
      <c r="A100" s="9">
        <v>36989</v>
      </c>
      <c r="B100" s="8">
        <v>0.33433313261959585</v>
      </c>
      <c r="C100" s="2">
        <f t="shared" si="10"/>
        <v>0.35379916324994243</v>
      </c>
      <c r="D100" s="2">
        <f t="shared" si="6"/>
        <v>1.0540682125245738E-16</v>
      </c>
      <c r="E100" s="4">
        <f t="shared" si="7"/>
        <v>145</v>
      </c>
      <c r="F100" s="1">
        <f t="shared" si="8"/>
        <v>-1.0769075947203239</v>
      </c>
      <c r="G100" s="1">
        <f t="shared" si="9"/>
        <v>0.51951293114807773</v>
      </c>
      <c r="H100" s="3">
        <f t="shared" si="11"/>
        <v>0.59481019094324739</v>
      </c>
    </row>
    <row r="101" spans="1:8" x14ac:dyDescent="0.25">
      <c r="A101" s="9">
        <v>36990</v>
      </c>
      <c r="B101" s="8">
        <v>2.1009058499337652E-2</v>
      </c>
      <c r="C101" s="2">
        <f t="shared" si="10"/>
        <v>0.35886804142922585</v>
      </c>
      <c r="D101" s="2">
        <f t="shared" si="6"/>
        <v>2.9135407863132308E-19</v>
      </c>
      <c r="E101" s="4">
        <f t="shared" si="7"/>
        <v>144</v>
      </c>
      <c r="F101" s="1">
        <f t="shared" si="8"/>
        <v>-0.91955349537470976</v>
      </c>
      <c r="G101" s="1">
        <f t="shared" si="9"/>
        <v>0.51240026534288674</v>
      </c>
      <c r="H101" s="3">
        <f t="shared" si="11"/>
        <v>0.599055958512413</v>
      </c>
    </row>
    <row r="102" spans="1:8" x14ac:dyDescent="0.25">
      <c r="A102" s="9">
        <v>36991</v>
      </c>
      <c r="B102" s="8">
        <v>0.4931820751517858</v>
      </c>
      <c r="C102" s="2">
        <f t="shared" si="10"/>
        <v>0.37560893016989683</v>
      </c>
      <c r="D102" s="2">
        <f t="shared" si="6"/>
        <v>1.1238815162389966E-16</v>
      </c>
      <c r="E102" s="4">
        <f t="shared" si="7"/>
        <v>143</v>
      </c>
      <c r="F102" s="1">
        <f t="shared" si="8"/>
        <v>-1.242717522086811</v>
      </c>
      <c r="G102" s="1">
        <f t="shared" si="9"/>
        <v>0.48960337809273424</v>
      </c>
      <c r="H102" s="3">
        <f t="shared" si="11"/>
        <v>0.61286942342549344</v>
      </c>
    </row>
    <row r="103" spans="1:8" x14ac:dyDescent="0.25">
      <c r="A103" s="9">
        <v>36992</v>
      </c>
      <c r="B103" s="8">
        <v>0.16486724084878324</v>
      </c>
      <c r="C103" s="2">
        <f t="shared" si="10"/>
        <v>0.36947212367701843</v>
      </c>
      <c r="D103" s="2">
        <f t="shared" si="6"/>
        <v>8.7916975884660802E-18</v>
      </c>
      <c r="E103" s="4">
        <f t="shared" si="7"/>
        <v>142</v>
      </c>
      <c r="F103" s="1">
        <f t="shared" si="8"/>
        <v>-0.95572237339616128</v>
      </c>
      <c r="G103" s="1">
        <f t="shared" si="9"/>
        <v>0.49783999240191495</v>
      </c>
      <c r="H103" s="3">
        <f t="shared" si="11"/>
        <v>0.60784218649006128</v>
      </c>
    </row>
    <row r="104" spans="1:8" x14ac:dyDescent="0.25">
      <c r="A104" s="9">
        <v>36993</v>
      </c>
      <c r="B104" s="8">
        <v>0.97810389071653736</v>
      </c>
      <c r="C104" s="2">
        <f t="shared" si="10"/>
        <v>0.37800887015285328</v>
      </c>
      <c r="D104" s="2">
        <f t="shared" si="6"/>
        <v>2.1660676404467221E-16</v>
      </c>
      <c r="E104" s="4">
        <f t="shared" si="7"/>
        <v>141</v>
      </c>
      <c r="F104" s="1">
        <f t="shared" si="8"/>
        <v>-2.1843681257007139</v>
      </c>
      <c r="G104" s="1">
        <f t="shared" si="9"/>
        <v>0.48641880881251626</v>
      </c>
      <c r="H104" s="3">
        <f t="shared" si="11"/>
        <v>0.61482425956760467</v>
      </c>
    </row>
    <row r="105" spans="1:8" x14ac:dyDescent="0.25">
      <c r="A105" s="9">
        <v>36994</v>
      </c>
      <c r="B105" s="8">
        <v>0.18776126579455721</v>
      </c>
      <c r="C105" s="2">
        <f t="shared" si="10"/>
        <v>0.35244454673325498</v>
      </c>
      <c r="D105" s="2">
        <f t="shared" si="6"/>
        <v>5.5874299353699087E-18</v>
      </c>
      <c r="E105" s="4">
        <f t="shared" si="7"/>
        <v>140</v>
      </c>
      <c r="F105" s="1">
        <f t="shared" si="8"/>
        <v>-0.96895249037827635</v>
      </c>
      <c r="G105" s="1">
        <f t="shared" si="9"/>
        <v>0.52143099166844809</v>
      </c>
      <c r="H105" s="3">
        <f t="shared" si="11"/>
        <v>0.59367040243998603</v>
      </c>
    </row>
    <row r="106" spans="1:8" x14ac:dyDescent="0.25">
      <c r="A106" s="9">
        <v>36995</v>
      </c>
      <c r="B106" s="8">
        <v>0.79746837424203565</v>
      </c>
      <c r="C106" s="2">
        <f t="shared" si="10"/>
        <v>0.36369462952890269</v>
      </c>
      <c r="D106" s="2">
        <f t="shared" si="6"/>
        <v>7.055455537995175E-17</v>
      </c>
      <c r="E106" s="4">
        <f t="shared" si="7"/>
        <v>139</v>
      </c>
      <c r="F106" s="1">
        <f t="shared" si="8"/>
        <v>-1.7932376790842741</v>
      </c>
      <c r="G106" s="1">
        <f t="shared" si="9"/>
        <v>0.50572034665482291</v>
      </c>
      <c r="H106" s="3">
        <f t="shared" si="11"/>
        <v>0.60307099874633563</v>
      </c>
    </row>
    <row r="107" spans="1:8" x14ac:dyDescent="0.25">
      <c r="A107" s="9">
        <v>36996</v>
      </c>
      <c r="B107" s="8">
        <v>0.83013327181316443</v>
      </c>
      <c r="C107" s="2">
        <f t="shared" si="10"/>
        <v>0.34845335276006656</v>
      </c>
      <c r="D107" s="2">
        <f t="shared" si="6"/>
        <v>5.3517005274857575E-17</v>
      </c>
      <c r="E107" s="4">
        <f t="shared" si="7"/>
        <v>138</v>
      </c>
      <c r="F107" s="1">
        <f t="shared" si="8"/>
        <v>-1.9077670858829063</v>
      </c>
      <c r="G107" s="1">
        <f t="shared" si="9"/>
        <v>0.52712545460901894</v>
      </c>
      <c r="H107" s="3">
        <f t="shared" si="11"/>
        <v>0.59029937553758816</v>
      </c>
    </row>
    <row r="108" spans="1:8" x14ac:dyDescent="0.25">
      <c r="A108" s="9">
        <v>36997</v>
      </c>
      <c r="B108" s="8">
        <v>0.8512366054838747</v>
      </c>
      <c r="C108" s="2">
        <f t="shared" si="10"/>
        <v>0.33550239282558547</v>
      </c>
      <c r="D108" s="2">
        <f t="shared" si="6"/>
        <v>3.9390798436691512E-17</v>
      </c>
      <c r="E108" s="4">
        <f t="shared" si="7"/>
        <v>137</v>
      </c>
      <c r="F108" s="1">
        <f t="shared" si="8"/>
        <v>-1.9988172077099879</v>
      </c>
      <c r="G108" s="1">
        <f t="shared" si="9"/>
        <v>0.54606309523892227</v>
      </c>
      <c r="H108" s="3">
        <f t="shared" si="11"/>
        <v>0.57922568384489437</v>
      </c>
    </row>
    <row r="109" spans="1:8" x14ac:dyDescent="0.25">
      <c r="A109" s="9">
        <v>36998</v>
      </c>
      <c r="B109" s="8">
        <v>0.99754811111285013</v>
      </c>
      <c r="C109" s="2">
        <f t="shared" si="10"/>
        <v>0.32468128087376524</v>
      </c>
      <c r="D109" s="2">
        <f t="shared" si="6"/>
        <v>3.786691656439045E-17</v>
      </c>
      <c r="E109" s="4">
        <f t="shared" si="7"/>
        <v>136</v>
      </c>
      <c r="F109" s="1">
        <f t="shared" si="8"/>
        <v>-2.451367860985517</v>
      </c>
      <c r="G109" s="1">
        <f t="shared" si="9"/>
        <v>0.56245562603127763</v>
      </c>
      <c r="H109" s="3">
        <f t="shared" si="11"/>
        <v>0.56980810881713961</v>
      </c>
    </row>
    <row r="110" spans="1:8" x14ac:dyDescent="0.25">
      <c r="A110" s="9">
        <v>36999</v>
      </c>
      <c r="B110" s="8">
        <v>0.46260391276940138</v>
      </c>
      <c r="C110" s="2">
        <f t="shared" si="10"/>
        <v>0.31090963160380319</v>
      </c>
      <c r="D110" s="2">
        <f t="shared" si="6"/>
        <v>5.7004466443789859E-18</v>
      </c>
      <c r="E110" s="4">
        <f t="shared" si="7"/>
        <v>135</v>
      </c>
      <c r="F110" s="1">
        <f t="shared" si="8"/>
        <v>-1.2630938091374979</v>
      </c>
      <c r="G110" s="1">
        <f t="shared" si="9"/>
        <v>0.58412649132440453</v>
      </c>
      <c r="H110" s="3">
        <f t="shared" si="11"/>
        <v>0.55759271121832577</v>
      </c>
    </row>
    <row r="111" spans="1:8" x14ac:dyDescent="0.25">
      <c r="A111" s="9">
        <v>37000</v>
      </c>
      <c r="B111" s="8">
        <v>2.3248422790580592E-2</v>
      </c>
      <c r="C111" s="2">
        <f t="shared" si="10"/>
        <v>0.31979742802125449</v>
      </c>
      <c r="D111" s="2">
        <f t="shared" si="6"/>
        <v>1.0078022220052224E-20</v>
      </c>
      <c r="E111" s="4">
        <f t="shared" si="7"/>
        <v>134</v>
      </c>
      <c r="F111" s="1">
        <f t="shared" si="8"/>
        <v>-0.91978358246850489</v>
      </c>
      <c r="G111" s="1">
        <f t="shared" si="9"/>
        <v>0.57003376053737065</v>
      </c>
      <c r="H111" s="3">
        <f t="shared" si="11"/>
        <v>0.56550634657911181</v>
      </c>
    </row>
    <row r="112" spans="1:8" x14ac:dyDescent="0.25">
      <c r="A112" s="9">
        <v>37001</v>
      </c>
      <c r="B112" s="8">
        <v>0.51725052525620929</v>
      </c>
      <c r="C112" s="2">
        <f t="shared" si="10"/>
        <v>0.34416363120127974</v>
      </c>
      <c r="D112" s="2">
        <f t="shared" si="6"/>
        <v>3.4921126287211904E-18</v>
      </c>
      <c r="E112" s="4">
        <f t="shared" si="7"/>
        <v>133</v>
      </c>
      <c r="F112" s="1">
        <f t="shared" si="8"/>
        <v>-1.3076317035782621</v>
      </c>
      <c r="G112" s="1">
        <f t="shared" si="9"/>
        <v>0.533319031304052</v>
      </c>
      <c r="H112" s="3">
        <f t="shared" si="11"/>
        <v>0.58665460980143991</v>
      </c>
    </row>
    <row r="113" spans="1:8" x14ac:dyDescent="0.25">
      <c r="A113" s="9">
        <v>37002</v>
      </c>
      <c r="B113" s="8">
        <v>0.54868289287383443</v>
      </c>
      <c r="C113" s="2">
        <f t="shared" si="10"/>
        <v>0.34411276370678701</v>
      </c>
      <c r="D113" s="2">
        <f t="shared" si="6"/>
        <v>2.7505987485074745E-18</v>
      </c>
      <c r="E113" s="4">
        <f t="shared" si="7"/>
        <v>132</v>
      </c>
      <c r="F113" s="1">
        <f t="shared" si="8"/>
        <v>-1.356372055997396</v>
      </c>
      <c r="G113" s="1">
        <f t="shared" si="9"/>
        <v>0.53339293692534262</v>
      </c>
      <c r="H113" s="3">
        <f t="shared" si="11"/>
        <v>0.58661125433014583</v>
      </c>
    </row>
    <row r="114" spans="1:8" x14ac:dyDescent="0.25">
      <c r="A114" s="9">
        <v>37003</v>
      </c>
      <c r="B114" s="8">
        <v>0.79984663845582826</v>
      </c>
      <c r="C114" s="2">
        <f t="shared" si="10"/>
        <v>0.34285577832491609</v>
      </c>
      <c r="D114" s="2">
        <f t="shared" si="6"/>
        <v>4.0916256210641571E-18</v>
      </c>
      <c r="E114" s="4">
        <f t="shared" si="7"/>
        <v>131</v>
      </c>
      <c r="F114" s="1">
        <f t="shared" si="8"/>
        <v>-1.8519177703852816</v>
      </c>
      <c r="G114" s="1">
        <f t="shared" si="9"/>
        <v>0.53522269579749726</v>
      </c>
      <c r="H114" s="3">
        <f t="shared" si="11"/>
        <v>0.58553887857674836</v>
      </c>
    </row>
    <row r="115" spans="1:8" x14ac:dyDescent="0.25">
      <c r="A115" s="9">
        <v>37004</v>
      </c>
      <c r="B115" s="8">
        <v>0.91101076326852626</v>
      </c>
      <c r="C115" s="2">
        <f t="shared" si="10"/>
        <v>0.33230927524255249</v>
      </c>
      <c r="D115" s="2">
        <f t="shared" si="6"/>
        <v>3.7155875386723709E-18</v>
      </c>
      <c r="E115" s="4">
        <f t="shared" si="7"/>
        <v>130</v>
      </c>
      <c r="F115" s="1">
        <f t="shared" si="8"/>
        <v>-2.1676858186744044</v>
      </c>
      <c r="G115" s="1">
        <f t="shared" si="9"/>
        <v>0.55084459587773915</v>
      </c>
      <c r="H115" s="3">
        <f t="shared" si="11"/>
        <v>0.57646272667237775</v>
      </c>
    </row>
    <row r="116" spans="1:8" x14ac:dyDescent="0.25">
      <c r="A116" s="9">
        <v>37005</v>
      </c>
      <c r="B116" s="8">
        <v>0.80051053835188513</v>
      </c>
      <c r="C116" s="2">
        <f t="shared" si="10"/>
        <v>0.31999337096034208</v>
      </c>
      <c r="D116" s="2">
        <f t="shared" si="6"/>
        <v>2.0082262001775853E-18</v>
      </c>
      <c r="E116" s="4">
        <f t="shared" si="7"/>
        <v>129</v>
      </c>
      <c r="F116" s="1">
        <f t="shared" si="8"/>
        <v>-1.9202360289766143</v>
      </c>
      <c r="G116" s="1">
        <f t="shared" si="9"/>
        <v>0.56972749957593494</v>
      </c>
      <c r="H116" s="3">
        <f t="shared" si="11"/>
        <v>0.56567956562027422</v>
      </c>
    </row>
    <row r="117" spans="1:8" x14ac:dyDescent="0.25">
      <c r="A117" s="9">
        <v>37006</v>
      </c>
      <c r="B117" s="8">
        <v>0.5988051686282303</v>
      </c>
      <c r="C117" s="2">
        <f t="shared" si="10"/>
        <v>0.3144143133994472</v>
      </c>
      <c r="D117" s="2">
        <f t="shared" si="6"/>
        <v>7.865885898214686E-19</v>
      </c>
      <c r="E117" s="4">
        <f t="shared" si="7"/>
        <v>128</v>
      </c>
      <c r="F117" s="1">
        <f t="shared" si="8"/>
        <v>-1.4891537153620154</v>
      </c>
      <c r="G117" s="1">
        <f t="shared" si="9"/>
        <v>0.57852184669184969</v>
      </c>
      <c r="H117" s="3">
        <f t="shared" si="11"/>
        <v>0.56072659416104675</v>
      </c>
    </row>
    <row r="118" spans="1:8" x14ac:dyDescent="0.25">
      <c r="A118" s="9">
        <v>37007</v>
      </c>
      <c r="B118" s="8">
        <v>0.95761877341495083</v>
      </c>
      <c r="C118" s="2">
        <f t="shared" si="10"/>
        <v>0.3174734287800266</v>
      </c>
      <c r="D118" s="2">
        <f t="shared" si="6"/>
        <v>1.4081856185197511E-18</v>
      </c>
      <c r="E118" s="4">
        <f t="shared" si="7"/>
        <v>127</v>
      </c>
      <c r="F118" s="1">
        <f t="shared" si="8"/>
        <v>-2.3632069854034805</v>
      </c>
      <c r="G118" s="1">
        <f t="shared" si="9"/>
        <v>0.57368057651665327</v>
      </c>
      <c r="H118" s="3">
        <f t="shared" si="11"/>
        <v>0.56344780484089796</v>
      </c>
    </row>
    <row r="119" spans="1:8" x14ac:dyDescent="0.25">
      <c r="A119" s="9">
        <v>37008</v>
      </c>
      <c r="B119" s="8">
        <v>0.39485711416762226</v>
      </c>
      <c r="C119" s="2">
        <f t="shared" si="10"/>
        <v>0.30671877064306957</v>
      </c>
      <c r="D119" s="2">
        <f t="shared" si="6"/>
        <v>1.6759172685114134E-19</v>
      </c>
      <c r="E119" s="4">
        <f t="shared" si="7"/>
        <v>126</v>
      </c>
      <c r="F119" s="1">
        <f t="shared" si="8"/>
        <v>-1.173099927177881</v>
      </c>
      <c r="G119" s="1">
        <f t="shared" si="9"/>
        <v>0.59091200388418885</v>
      </c>
      <c r="H119" s="3">
        <f t="shared" si="11"/>
        <v>0.55382196655881177</v>
      </c>
    </row>
    <row r="120" spans="1:8" x14ac:dyDescent="0.25">
      <c r="A120" s="9">
        <v>37009</v>
      </c>
      <c r="B120" s="8">
        <v>0.27776031784556987</v>
      </c>
      <c r="C120" s="2">
        <f t="shared" si="10"/>
        <v>0.31898919680400689</v>
      </c>
      <c r="D120" s="2">
        <f t="shared" si="6"/>
        <v>5.8051184087666622E-20</v>
      </c>
      <c r="E120" s="4">
        <f t="shared" si="7"/>
        <v>125</v>
      </c>
      <c r="F120" s="1">
        <f t="shared" si="8"/>
        <v>-1.0398686382719533</v>
      </c>
      <c r="G120" s="1">
        <f t="shared" si="9"/>
        <v>0.5712990212944562</v>
      </c>
      <c r="H120" s="3">
        <f t="shared" si="11"/>
        <v>0.56479128605530637</v>
      </c>
    </row>
    <row r="121" spans="1:8" x14ac:dyDescent="0.25">
      <c r="A121" s="9">
        <v>37010</v>
      </c>
      <c r="B121" s="8">
        <v>0.57439404539883643</v>
      </c>
      <c r="C121" s="2">
        <f t="shared" si="10"/>
        <v>0.33341954247639805</v>
      </c>
      <c r="D121" s="2">
        <f t="shared" si="6"/>
        <v>1.7377551319713807E-19</v>
      </c>
      <c r="E121" s="4">
        <f t="shared" si="7"/>
        <v>124</v>
      </c>
      <c r="F121" s="1">
        <f t="shared" si="8"/>
        <v>-1.4137033525358542</v>
      </c>
      <c r="G121" s="1">
        <f t="shared" si="9"/>
        <v>0.54917684733861194</v>
      </c>
      <c r="H121" s="3">
        <f t="shared" si="11"/>
        <v>0.57742492367094622</v>
      </c>
    </row>
    <row r="122" spans="1:8" x14ac:dyDescent="0.25">
      <c r="A122" s="9">
        <v>37011</v>
      </c>
      <c r="B122" s="8">
        <v>0.2189657668662901</v>
      </c>
      <c r="C122" s="2">
        <f t="shared" si="10"/>
        <v>0.33346767320145165</v>
      </c>
      <c r="D122" s="2">
        <f t="shared" si="6"/>
        <v>1.7677433277163133E-20</v>
      </c>
      <c r="E122" s="4">
        <f t="shared" si="7"/>
        <v>123</v>
      </c>
      <c r="F122" s="1">
        <f t="shared" si="8"/>
        <v>-0.99082857069921837</v>
      </c>
      <c r="G122" s="1">
        <f t="shared" si="9"/>
        <v>0.54910467512717098</v>
      </c>
      <c r="H122" s="3">
        <f t="shared" si="11"/>
        <v>0.57746659920851839</v>
      </c>
    </row>
    <row r="123" spans="1:8" x14ac:dyDescent="0.25">
      <c r="A123" s="9">
        <v>37012</v>
      </c>
      <c r="B123" s="8">
        <v>0.95907147920247626</v>
      </c>
      <c r="C123" s="2">
        <f t="shared" si="10"/>
        <v>0.34736089126763381</v>
      </c>
      <c r="D123" s="2">
        <f t="shared" si="6"/>
        <v>2.3739236880127511E-19</v>
      </c>
      <c r="E123" s="4">
        <f t="shared" si="7"/>
        <v>122</v>
      </c>
      <c r="F123" s="1">
        <f t="shared" si="8"/>
        <v>-2.2429478349756753</v>
      </c>
      <c r="G123" s="1">
        <f t="shared" si="9"/>
        <v>0.52869550351139205</v>
      </c>
      <c r="H123" s="3">
        <f t="shared" si="11"/>
        <v>0.58937330383012243</v>
      </c>
    </row>
    <row r="124" spans="1:8" x14ac:dyDescent="0.25">
      <c r="A124" s="9">
        <v>37013</v>
      </c>
      <c r="B124" s="8">
        <v>0.29014266324513194</v>
      </c>
      <c r="C124" s="2">
        <f t="shared" si="10"/>
        <v>0.32985197741666727</v>
      </c>
      <c r="D124" s="2">
        <f t="shared" si="6"/>
        <v>1.5208487600938776E-20</v>
      </c>
      <c r="E124" s="4">
        <f t="shared" si="7"/>
        <v>121</v>
      </c>
      <c r="F124" s="1">
        <f t="shared" si="8"/>
        <v>-1.0465454156831107</v>
      </c>
      <c r="G124" s="1">
        <f t="shared" si="9"/>
        <v>0.55455563921727724</v>
      </c>
      <c r="H124" s="3">
        <f t="shared" si="11"/>
        <v>0.57432741308130786</v>
      </c>
    </row>
    <row r="125" spans="1:8" x14ac:dyDescent="0.25">
      <c r="A125" s="9">
        <v>37014</v>
      </c>
      <c r="B125" s="8">
        <v>0.2446259355143201</v>
      </c>
      <c r="C125" s="2">
        <f t="shared" si="10"/>
        <v>0.34165444446493026</v>
      </c>
      <c r="D125" s="2">
        <f t="shared" si="6"/>
        <v>7.5677343876301154E-21</v>
      </c>
      <c r="E125" s="4">
        <f t="shared" si="7"/>
        <v>120</v>
      </c>
      <c r="F125" s="1">
        <f t="shared" si="8"/>
        <v>-1.0065151025947994</v>
      </c>
      <c r="G125" s="1">
        <f t="shared" si="9"/>
        <v>0.53697772450767356</v>
      </c>
      <c r="H125" s="3">
        <f t="shared" si="11"/>
        <v>0.58451214227330661</v>
      </c>
    </row>
    <row r="126" spans="1:8" x14ac:dyDescent="0.25">
      <c r="A126" s="9">
        <v>37015</v>
      </c>
      <c r="B126" s="8">
        <v>0.33551721666207646</v>
      </c>
      <c r="C126" s="2">
        <f t="shared" si="10"/>
        <v>0.35286166194958946</v>
      </c>
      <c r="D126" s="2">
        <f t="shared" si="6"/>
        <v>9.9652578958520437E-21</v>
      </c>
      <c r="E126" s="4">
        <f t="shared" si="7"/>
        <v>119</v>
      </c>
      <c r="F126" s="1">
        <f t="shared" si="8"/>
        <v>-1.078451190452131</v>
      </c>
      <c r="G126" s="1">
        <f t="shared" si="9"/>
        <v>0.52083959567642635</v>
      </c>
      <c r="H126" s="3">
        <f t="shared" si="11"/>
        <v>0.59402160057491971</v>
      </c>
    </row>
    <row r="127" spans="1:8" x14ac:dyDescent="0.25">
      <c r="A127" s="9">
        <v>37016</v>
      </c>
      <c r="B127" s="8">
        <v>0.87597118507902616</v>
      </c>
      <c r="C127" s="2">
        <f t="shared" si="10"/>
        <v>0.3580849292483419</v>
      </c>
      <c r="D127" s="2">
        <f t="shared" si="6"/>
        <v>4.754847608574076E-20</v>
      </c>
      <c r="E127" s="4">
        <f t="shared" si="7"/>
        <v>118</v>
      </c>
      <c r="F127" s="1">
        <f t="shared" si="8"/>
        <v>-1.9903680383495148</v>
      </c>
      <c r="G127" s="1">
        <f t="shared" si="9"/>
        <v>0.51349254408967882</v>
      </c>
      <c r="H127" s="3">
        <f t="shared" si="11"/>
        <v>0.59840197964941755</v>
      </c>
    </row>
    <row r="128" spans="1:8" x14ac:dyDescent="0.25">
      <c r="A128" s="9">
        <v>37017</v>
      </c>
      <c r="B128" s="8">
        <v>0.82040519159584246</v>
      </c>
      <c r="C128" s="2">
        <f t="shared" si="10"/>
        <v>0.34117975816338802</v>
      </c>
      <c r="D128" s="2">
        <f t="shared" si="6"/>
        <v>2.9195223326404874E-20</v>
      </c>
      <c r="E128" s="4">
        <f t="shared" si="7"/>
        <v>117</v>
      </c>
      <c r="F128" s="1">
        <f t="shared" si="8"/>
        <v>-1.9053169192211816</v>
      </c>
      <c r="G128" s="1">
        <f t="shared" si="9"/>
        <v>0.53767289527706552</v>
      </c>
      <c r="H128" s="3">
        <f t="shared" si="11"/>
        <v>0.58410594772129143</v>
      </c>
    </row>
    <row r="129" spans="1:8" x14ac:dyDescent="0.25">
      <c r="A129" s="9">
        <v>37018</v>
      </c>
      <c r="B129" s="8">
        <v>0.14333575305305502</v>
      </c>
      <c r="C129" s="2">
        <f t="shared" si="10"/>
        <v>0.33023905014998212</v>
      </c>
      <c r="D129" s="2">
        <f t="shared" si="6"/>
        <v>6.2382403967153128E-22</v>
      </c>
      <c r="E129" s="4">
        <f t="shared" si="7"/>
        <v>116</v>
      </c>
      <c r="F129" s="1">
        <f t="shared" si="8"/>
        <v>-0.95004499698288958</v>
      </c>
      <c r="G129" s="1">
        <f t="shared" si="9"/>
        <v>0.55396924618735288</v>
      </c>
      <c r="H129" s="3">
        <f t="shared" si="11"/>
        <v>0.57466429343572589</v>
      </c>
    </row>
    <row r="130" spans="1:8" x14ac:dyDescent="0.25">
      <c r="A130" s="9">
        <v>37019</v>
      </c>
      <c r="B130" s="8">
        <v>0.35318916122648047</v>
      </c>
      <c r="C130" s="2">
        <f t="shared" si="10"/>
        <v>0.34779027256604117</v>
      </c>
      <c r="D130" s="2">
        <f t="shared" si="6"/>
        <v>2.6513423966233688E-21</v>
      </c>
      <c r="E130" s="4">
        <f t="shared" si="7"/>
        <v>115</v>
      </c>
      <c r="F130" s="1">
        <f t="shared" si="8"/>
        <v>-1.0982744627111221</v>
      </c>
      <c r="G130" s="1">
        <f t="shared" si="9"/>
        <v>0.52807782296167316</v>
      </c>
      <c r="H130" s="3">
        <f t="shared" si="11"/>
        <v>0.58973746071115507</v>
      </c>
    </row>
    <row r="131" spans="1:8" x14ac:dyDescent="0.25">
      <c r="A131" s="9">
        <v>37020</v>
      </c>
      <c r="B131" s="8">
        <v>0.55976083478066896</v>
      </c>
      <c r="C131" s="2">
        <f t="shared" si="10"/>
        <v>0.35339511119019601</v>
      </c>
      <c r="D131" s="2">
        <f t="shared" ref="D131:D194" si="12">(lambda^(243-E131-1))*B131^2</f>
        <v>4.6618053825796845E-21</v>
      </c>
      <c r="E131" s="4">
        <f t="shared" ref="E131:E194" si="13">E132+1</f>
        <v>114</v>
      </c>
      <c r="F131" s="1">
        <f t="shared" ref="F131:F194" si="14">-(B131^2/(C131))/2-LN(2*PI())/2</f>
        <v>-1.3622556338559564</v>
      </c>
      <c r="G131" s="1">
        <f t="shared" si="9"/>
        <v>0.52008427641813371</v>
      </c>
      <c r="H131" s="3">
        <f t="shared" si="11"/>
        <v>0.59447044601914067</v>
      </c>
    </row>
    <row r="132" spans="1:8" x14ac:dyDescent="0.25">
      <c r="A132" s="9">
        <v>37021</v>
      </c>
      <c r="B132" s="8">
        <v>0.6319041249586963</v>
      </c>
      <c r="C132" s="2">
        <f t="shared" si="10"/>
        <v>0.34967095046886221</v>
      </c>
      <c r="D132" s="2">
        <f t="shared" si="12"/>
        <v>4.1586229176631499E-21</v>
      </c>
      <c r="E132" s="4">
        <f t="shared" si="13"/>
        <v>113</v>
      </c>
      <c r="F132" s="1">
        <f t="shared" si="14"/>
        <v>-1.4899079297250353</v>
      </c>
      <c r="G132" s="1">
        <f t="shared" ref="G132:G195" si="15">-LN(C132)/2</f>
        <v>0.52538135411321629</v>
      </c>
      <c r="H132" s="3">
        <f t="shared" si="11"/>
        <v>0.59132981530518336</v>
      </c>
    </row>
    <row r="133" spans="1:8" x14ac:dyDescent="0.25">
      <c r="A133" s="9">
        <v>37022</v>
      </c>
      <c r="B133" s="8">
        <v>3.8987166855204425E-3</v>
      </c>
      <c r="C133" s="2">
        <f t="shared" ref="C133:C196" si="16">EXP($M$2+$M$3*ABS(B132/SQRT(C132))+$M$5*(B132/SQRT(C132))+$M$4*LN(C132))</f>
        <v>0.34398375046980306</v>
      </c>
      <c r="D133" s="2">
        <f t="shared" si="12"/>
        <v>1.1081244957877822E-25</v>
      </c>
      <c r="E133" s="4">
        <f t="shared" si="13"/>
        <v>112</v>
      </c>
      <c r="F133" s="1">
        <f t="shared" si="14"/>
        <v>-0.9189606272596581</v>
      </c>
      <c r="G133" s="1">
        <f t="shared" si="15"/>
        <v>0.53358042986541387</v>
      </c>
      <c r="H133" s="3">
        <f t="shared" ref="H133:H196" si="17">SQRT(C133)</f>
        <v>0.58650127917149764</v>
      </c>
    </row>
    <row r="134" spans="1:8" x14ac:dyDescent="0.25">
      <c r="A134" s="9">
        <v>37023</v>
      </c>
      <c r="B134" s="8">
        <v>0.77464029810588886</v>
      </c>
      <c r="C134" s="2">
        <f t="shared" si="16"/>
        <v>0.36446999700493798</v>
      </c>
      <c r="D134" s="2">
        <f t="shared" si="12"/>
        <v>3.0622695351365734E-21</v>
      </c>
      <c r="E134" s="4">
        <f t="shared" si="13"/>
        <v>111</v>
      </c>
      <c r="F134" s="1">
        <f t="shared" si="14"/>
        <v>-1.7421442790557506</v>
      </c>
      <c r="G134" s="1">
        <f t="shared" si="15"/>
        <v>0.50465552183247919</v>
      </c>
      <c r="H134" s="3">
        <f t="shared" si="17"/>
        <v>0.60371350573342153</v>
      </c>
    </row>
    <row r="135" spans="1:8" x14ac:dyDescent="0.25">
      <c r="A135" s="9">
        <v>37024</v>
      </c>
      <c r="B135" s="8">
        <v>0.53223627687879593</v>
      </c>
      <c r="C135" s="2">
        <f t="shared" si="16"/>
        <v>0.34992053833059455</v>
      </c>
      <c r="D135" s="2">
        <f t="shared" si="12"/>
        <v>1.0119294302016864E-21</v>
      </c>
      <c r="E135" s="4">
        <f t="shared" si="13"/>
        <v>110</v>
      </c>
      <c r="F135" s="1">
        <f t="shared" si="14"/>
        <v>-1.3237096503520922</v>
      </c>
      <c r="G135" s="1">
        <f t="shared" si="15"/>
        <v>0.52502459180790328</v>
      </c>
      <c r="H135" s="3">
        <f t="shared" si="17"/>
        <v>0.59154081712980255</v>
      </c>
    </row>
    <row r="136" spans="1:8" x14ac:dyDescent="0.25">
      <c r="A136" s="9">
        <v>37025</v>
      </c>
      <c r="B136" s="8">
        <v>0.26986055244168095</v>
      </c>
      <c r="C136" s="2">
        <f t="shared" si="16"/>
        <v>0.3480342971895718</v>
      </c>
      <c r="D136" s="2">
        <f t="shared" si="12"/>
        <v>1.8210343254314467E-22</v>
      </c>
      <c r="E136" s="4">
        <f t="shared" si="13"/>
        <v>109</v>
      </c>
      <c r="F136" s="1">
        <f t="shared" si="14"/>
        <v>-1.023561437257807</v>
      </c>
      <c r="G136" s="1">
        <f t="shared" si="15"/>
        <v>0.527727124460727</v>
      </c>
      <c r="H136" s="3">
        <f t="shared" si="17"/>
        <v>0.58994431702455763</v>
      </c>
    </row>
    <row r="137" spans="1:8" x14ac:dyDescent="0.25">
      <c r="A137" s="9">
        <v>37026</v>
      </c>
      <c r="B137" s="8">
        <v>0.55342888180724703</v>
      </c>
      <c r="C137" s="2">
        <f t="shared" si="16"/>
        <v>0.35690561998594356</v>
      </c>
      <c r="D137" s="2">
        <f t="shared" si="12"/>
        <v>5.3611875672463145E-22</v>
      </c>
      <c r="E137" s="4">
        <f t="shared" si="13"/>
        <v>108</v>
      </c>
      <c r="F137" s="1">
        <f t="shared" si="14"/>
        <v>-1.3480204950276367</v>
      </c>
      <c r="G137" s="1">
        <f t="shared" si="15"/>
        <v>0.51514195097081172</v>
      </c>
      <c r="H137" s="3">
        <f t="shared" si="17"/>
        <v>0.5974157848483278</v>
      </c>
    </row>
    <row r="138" spans="1:8" x14ac:dyDescent="0.25">
      <c r="A138" s="9">
        <v>37027</v>
      </c>
      <c r="B138" s="8">
        <v>0.46427094500399646</v>
      </c>
      <c r="C138" s="2">
        <f t="shared" si="16"/>
        <v>0.35264570271333068</v>
      </c>
      <c r="D138" s="2">
        <f t="shared" si="12"/>
        <v>2.6410608833171807E-22</v>
      </c>
      <c r="E138" s="4">
        <f t="shared" si="13"/>
        <v>107</v>
      </c>
      <c r="F138" s="1">
        <f t="shared" si="14"/>
        <v>-1.2245533595253051</v>
      </c>
      <c r="G138" s="1">
        <f t="shared" si="15"/>
        <v>0.52114570055047982</v>
      </c>
      <c r="H138" s="3">
        <f t="shared" si="17"/>
        <v>0.59383979549482091</v>
      </c>
    </row>
    <row r="139" spans="1:8" x14ac:dyDescent="0.25">
      <c r="A139" s="9">
        <v>37028</v>
      </c>
      <c r="B139" s="8">
        <v>0.42162977110423527</v>
      </c>
      <c r="C139" s="2">
        <f t="shared" si="16"/>
        <v>0.35281993747199469</v>
      </c>
      <c r="D139" s="2">
        <f t="shared" si="12"/>
        <v>1.5247406512650022E-22</v>
      </c>
      <c r="E139" s="4">
        <f t="shared" si="13"/>
        <v>106</v>
      </c>
      <c r="F139" s="1">
        <f t="shared" si="14"/>
        <v>-1.1708682642101953</v>
      </c>
      <c r="G139" s="1">
        <f t="shared" si="15"/>
        <v>0.52089872216871069</v>
      </c>
      <c r="H139" s="3">
        <f t="shared" si="17"/>
        <v>0.59398647919964864</v>
      </c>
    </row>
    <row r="140" spans="1:8" x14ac:dyDescent="0.25">
      <c r="A140" s="9">
        <v>37029</v>
      </c>
      <c r="B140" s="8">
        <v>0.4711098113405926</v>
      </c>
      <c r="C140" s="2">
        <f t="shared" si="16"/>
        <v>0.35463572264315252</v>
      </c>
      <c r="D140" s="2">
        <f t="shared" si="12"/>
        <v>1.3325262706547224E-22</v>
      </c>
      <c r="E140" s="4">
        <f t="shared" si="13"/>
        <v>105</v>
      </c>
      <c r="F140" s="1">
        <f t="shared" si="14"/>
        <v>-1.231857452775414</v>
      </c>
      <c r="G140" s="1">
        <f t="shared" si="15"/>
        <v>0.5183320748708008</v>
      </c>
      <c r="H140" s="3">
        <f t="shared" si="17"/>
        <v>0.59551299116236966</v>
      </c>
    </row>
    <row r="141" spans="1:8" x14ac:dyDescent="0.25">
      <c r="A141" s="9">
        <v>37030</v>
      </c>
      <c r="B141" s="8">
        <v>0.24458452394170394</v>
      </c>
      <c r="C141" s="2">
        <f t="shared" si="16"/>
        <v>0.35410464065599728</v>
      </c>
      <c r="D141" s="2">
        <f t="shared" si="12"/>
        <v>2.5141284885938511E-23</v>
      </c>
      <c r="E141" s="4">
        <f t="shared" si="13"/>
        <v>104</v>
      </c>
      <c r="F141" s="1">
        <f t="shared" si="14"/>
        <v>-1.0034073349139179</v>
      </c>
      <c r="G141" s="1">
        <f t="shared" si="15"/>
        <v>0.51908140722727014</v>
      </c>
      <c r="H141" s="3">
        <f t="shared" si="17"/>
        <v>0.59506692115761006</v>
      </c>
    </row>
    <row r="142" spans="1:8" x14ac:dyDescent="0.25">
      <c r="A142" s="9">
        <v>37031</v>
      </c>
      <c r="B142" s="8">
        <v>0.40761423741656666</v>
      </c>
      <c r="C142" s="2">
        <f t="shared" si="16"/>
        <v>0.36270748367105887</v>
      </c>
      <c r="D142" s="2">
        <f t="shared" si="12"/>
        <v>4.8879443395384886E-23</v>
      </c>
      <c r="E142" s="4">
        <f t="shared" si="13"/>
        <v>103</v>
      </c>
      <c r="F142" s="1">
        <f t="shared" si="14"/>
        <v>-1.1479789776739282</v>
      </c>
      <c r="G142" s="1">
        <f t="shared" si="15"/>
        <v>0.50707929984008682</v>
      </c>
      <c r="H142" s="3">
        <f t="shared" si="17"/>
        <v>0.60225201010130214</v>
      </c>
    </row>
    <row r="143" spans="1:8" x14ac:dyDescent="0.25">
      <c r="A143" s="9">
        <v>37032</v>
      </c>
      <c r="B143" s="8">
        <v>0.22387685103591826</v>
      </c>
      <c r="C143" s="2">
        <f t="shared" si="16"/>
        <v>0.3629057005213423</v>
      </c>
      <c r="D143" s="2">
        <f t="shared" si="12"/>
        <v>1.0321527673727469E-23</v>
      </c>
      <c r="E143" s="4">
        <f t="shared" si="13"/>
        <v>102</v>
      </c>
      <c r="F143" s="1">
        <f t="shared" si="14"/>
        <v>-0.98799344796318467</v>
      </c>
      <c r="G143" s="1">
        <f t="shared" si="15"/>
        <v>0.50680612832180116</v>
      </c>
      <c r="H143" s="3">
        <f t="shared" si="17"/>
        <v>0.60241655067016731</v>
      </c>
    </row>
    <row r="144" spans="1:8" x14ac:dyDescent="0.25">
      <c r="A144" s="9">
        <v>37033</v>
      </c>
      <c r="B144" s="8">
        <v>0.66059247199392213</v>
      </c>
      <c r="C144" s="2">
        <f t="shared" si="16"/>
        <v>0.37045736934126827</v>
      </c>
      <c r="D144" s="2">
        <f t="shared" si="12"/>
        <v>6.2905827903928408E-23</v>
      </c>
      <c r="E144" s="4">
        <f t="shared" si="13"/>
        <v>101</v>
      </c>
      <c r="F144" s="1">
        <f t="shared" si="14"/>
        <v>-1.5079164429045089</v>
      </c>
      <c r="G144" s="1">
        <f t="shared" si="15"/>
        <v>0.49650845168644592</v>
      </c>
      <c r="H144" s="3">
        <f t="shared" si="17"/>
        <v>0.60865209220150407</v>
      </c>
    </row>
    <row r="145" spans="1:8" x14ac:dyDescent="0.25">
      <c r="A145" s="9">
        <v>37034</v>
      </c>
      <c r="B145" s="8">
        <v>0.1290281070630025</v>
      </c>
      <c r="C145" s="2">
        <f t="shared" si="16"/>
        <v>0.35891632995969569</v>
      </c>
      <c r="D145" s="2">
        <f t="shared" si="12"/>
        <v>1.6799267046319593E-24</v>
      </c>
      <c r="E145" s="4">
        <f t="shared" si="13"/>
        <v>100</v>
      </c>
      <c r="F145" s="1">
        <f t="shared" si="14"/>
        <v>-0.94213091959474182</v>
      </c>
      <c r="G145" s="1">
        <f t="shared" si="15"/>
        <v>0.51233299091832762</v>
      </c>
      <c r="H145" s="3">
        <f t="shared" si="17"/>
        <v>0.59909626101294911</v>
      </c>
    </row>
    <row r="146" spans="1:8" x14ac:dyDescent="0.25">
      <c r="A146" s="9">
        <v>37035</v>
      </c>
      <c r="B146" s="8">
        <v>0.89395874727046643</v>
      </c>
      <c r="C146" s="2">
        <f t="shared" si="16"/>
        <v>0.37119452914285095</v>
      </c>
      <c r="D146" s="2">
        <f t="shared" si="12"/>
        <v>5.6448795386255863E-23</v>
      </c>
      <c r="E146" s="4">
        <f t="shared" si="13"/>
        <v>99</v>
      </c>
      <c r="F146" s="1">
        <f t="shared" si="14"/>
        <v>-1.9954121596705292</v>
      </c>
      <c r="G146" s="1">
        <f t="shared" si="15"/>
        <v>0.49551450823960536</v>
      </c>
      <c r="H146" s="3">
        <f t="shared" si="17"/>
        <v>0.60925735871046394</v>
      </c>
    </row>
    <row r="147" spans="1:8" x14ac:dyDescent="0.25">
      <c r="A147" s="9">
        <v>37036</v>
      </c>
      <c r="B147" s="8">
        <v>0.54737050586312641</v>
      </c>
      <c r="C147" s="2">
        <f t="shared" si="16"/>
        <v>0.35048935926969571</v>
      </c>
      <c r="D147" s="2">
        <f t="shared" si="12"/>
        <v>1.4814279937063985E-23</v>
      </c>
      <c r="E147" s="4">
        <f t="shared" si="13"/>
        <v>98</v>
      </c>
      <c r="F147" s="1">
        <f t="shared" si="14"/>
        <v>-1.34636159579515</v>
      </c>
      <c r="G147" s="1">
        <f t="shared" si="15"/>
        <v>0.52421246584265768</v>
      </c>
      <c r="H147" s="3">
        <f t="shared" si="17"/>
        <v>0.59202141791466945</v>
      </c>
    </row>
    <row r="148" spans="1:8" x14ac:dyDescent="0.25">
      <c r="A148" s="9">
        <v>37037</v>
      </c>
      <c r="B148" s="8">
        <v>0.82669260929794008</v>
      </c>
      <c r="C148" s="2">
        <f t="shared" si="16"/>
        <v>0.34788957512657742</v>
      </c>
      <c r="D148" s="2">
        <f t="shared" si="12"/>
        <v>2.3653962943086139E-23</v>
      </c>
      <c r="E148" s="4">
        <f t="shared" si="13"/>
        <v>97</v>
      </c>
      <c r="F148" s="1">
        <f t="shared" si="14"/>
        <v>-1.9011764603101029</v>
      </c>
      <c r="G148" s="1">
        <f t="shared" si="15"/>
        <v>0.52793508120835075</v>
      </c>
      <c r="H148" s="3">
        <f t="shared" si="17"/>
        <v>0.58982164687859451</v>
      </c>
    </row>
    <row r="149" spans="1:8" x14ac:dyDescent="0.25">
      <c r="A149" s="9">
        <v>37038</v>
      </c>
      <c r="B149" s="8">
        <v>0.97759187529699576</v>
      </c>
      <c r="C149" s="2">
        <f t="shared" si="16"/>
        <v>0.33519650134375623</v>
      </c>
      <c r="D149" s="2">
        <f t="shared" si="12"/>
        <v>2.3154158885310203E-23</v>
      </c>
      <c r="E149" s="4">
        <f t="shared" si="13"/>
        <v>96</v>
      </c>
      <c r="F149" s="1">
        <f t="shared" si="14"/>
        <v>-2.3444991682582681</v>
      </c>
      <c r="G149" s="1">
        <f t="shared" si="15"/>
        <v>0.54651917397365368</v>
      </c>
      <c r="H149" s="3">
        <f t="shared" si="17"/>
        <v>0.5789615715604588</v>
      </c>
    </row>
    <row r="150" spans="1:8" x14ac:dyDescent="0.25">
      <c r="A150" s="9">
        <v>37039</v>
      </c>
      <c r="B150" s="8">
        <v>8.6655941569820705E-2</v>
      </c>
      <c r="C150" s="2">
        <f t="shared" si="16"/>
        <v>0.31979423962224574</v>
      </c>
      <c r="D150" s="2">
        <f t="shared" si="12"/>
        <v>1.2735282205634678E-25</v>
      </c>
      <c r="E150" s="4">
        <f t="shared" si="13"/>
        <v>95</v>
      </c>
      <c r="F150" s="1">
        <f t="shared" si="14"/>
        <v>-0.93067928910168696</v>
      </c>
      <c r="G150" s="1">
        <f t="shared" si="15"/>
        <v>0.57003874559138257</v>
      </c>
      <c r="H150" s="3">
        <f t="shared" si="17"/>
        <v>0.5655035275064566</v>
      </c>
    </row>
    <row r="151" spans="1:8" x14ac:dyDescent="0.25">
      <c r="A151" s="9">
        <v>37040</v>
      </c>
      <c r="B151" s="8">
        <v>0.13974755712371312</v>
      </c>
      <c r="C151" s="2">
        <f t="shared" si="16"/>
        <v>0.34161844522729939</v>
      </c>
      <c r="D151" s="2">
        <f t="shared" si="12"/>
        <v>2.3184534037363644E-25</v>
      </c>
      <c r="E151" s="4">
        <f t="shared" si="13"/>
        <v>94</v>
      </c>
      <c r="F151" s="1">
        <f t="shared" si="14"/>
        <v>-0.94752214746041252</v>
      </c>
      <c r="G151" s="1">
        <f t="shared" si="15"/>
        <v>0.53703041097922433</v>
      </c>
      <c r="H151" s="3">
        <f t="shared" si="17"/>
        <v>0.58448134720220057</v>
      </c>
    </row>
    <row r="152" spans="1:8" x14ac:dyDescent="0.25">
      <c r="A152" s="9">
        <v>37041</v>
      </c>
      <c r="B152" s="8">
        <v>0.40890128782206581</v>
      </c>
      <c r="C152" s="2">
        <f t="shared" si="16"/>
        <v>0.35704501719876086</v>
      </c>
      <c r="D152" s="2">
        <f t="shared" si="12"/>
        <v>1.3894563849896234E-24</v>
      </c>
      <c r="E152" s="4">
        <f t="shared" si="13"/>
        <v>93</v>
      </c>
      <c r="F152" s="1">
        <f t="shared" si="14"/>
        <v>-1.1530830459811476</v>
      </c>
      <c r="G152" s="1">
        <f t="shared" si="15"/>
        <v>0.5149467032781444</v>
      </c>
      <c r="H152" s="3">
        <f t="shared" si="17"/>
        <v>0.59753244028986485</v>
      </c>
    </row>
    <row r="153" spans="1:8" x14ac:dyDescent="0.25">
      <c r="A153" s="9">
        <v>37042</v>
      </c>
      <c r="B153" s="8">
        <v>0.49761243049267112</v>
      </c>
      <c r="C153" s="2">
        <f t="shared" si="16"/>
        <v>0.35844188693361667</v>
      </c>
      <c r="D153" s="2">
        <f t="shared" si="12"/>
        <v>1.4404176800153232E-24</v>
      </c>
      <c r="E153" s="4">
        <f t="shared" si="13"/>
        <v>92</v>
      </c>
      <c r="F153" s="1">
        <f t="shared" si="14"/>
        <v>-1.2643475660316343</v>
      </c>
      <c r="G153" s="1">
        <f t="shared" si="15"/>
        <v>0.51299436634288231</v>
      </c>
      <c r="H153" s="3">
        <f t="shared" si="17"/>
        <v>0.59870016446767127</v>
      </c>
    </row>
    <row r="154" spans="1:8" x14ac:dyDescent="0.25">
      <c r="A154" s="9">
        <v>37043</v>
      </c>
      <c r="B154" s="8">
        <v>0.55378762612175148</v>
      </c>
      <c r="C154" s="2">
        <f t="shared" si="16"/>
        <v>0.35602604813228916</v>
      </c>
      <c r="D154" s="2">
        <f t="shared" si="12"/>
        <v>1.2487932349271207E-24</v>
      </c>
      <c r="E154" s="4">
        <f t="shared" si="13"/>
        <v>91</v>
      </c>
      <c r="F154" s="1">
        <f t="shared" si="14"/>
        <v>-1.3496383885304422</v>
      </c>
      <c r="G154" s="1">
        <f t="shared" si="15"/>
        <v>0.51637569094794811</v>
      </c>
      <c r="H154" s="3">
        <f t="shared" si="17"/>
        <v>0.59667918359222916</v>
      </c>
    </row>
    <row r="155" spans="1:8" x14ac:dyDescent="0.25">
      <c r="A155" s="9">
        <v>37044</v>
      </c>
      <c r="B155" s="8">
        <v>0.12641805743652279</v>
      </c>
      <c r="C155" s="2">
        <f t="shared" si="16"/>
        <v>0.35194870004073997</v>
      </c>
      <c r="D155" s="2">
        <f t="shared" si="12"/>
        <v>4.5553348614386394E-26</v>
      </c>
      <c r="E155" s="4">
        <f t="shared" si="13"/>
        <v>90</v>
      </c>
      <c r="F155" s="1">
        <f t="shared" si="14"/>
        <v>-0.94164287228047272</v>
      </c>
      <c r="G155" s="1">
        <f t="shared" si="15"/>
        <v>0.52213492626277758</v>
      </c>
      <c r="H155" s="3">
        <f t="shared" si="17"/>
        <v>0.59325264436051184</v>
      </c>
    </row>
    <row r="156" spans="1:8" x14ac:dyDescent="0.25">
      <c r="A156" s="9">
        <v>37045</v>
      </c>
      <c r="B156" s="8">
        <v>0.84623700661469681</v>
      </c>
      <c r="C156" s="2">
        <f t="shared" si="16"/>
        <v>0.36579574595280878</v>
      </c>
      <c r="D156" s="2">
        <f t="shared" si="12"/>
        <v>1.428841807578908E-24</v>
      </c>
      <c r="E156" s="4">
        <f t="shared" si="13"/>
        <v>89</v>
      </c>
      <c r="F156" s="1">
        <f t="shared" si="14"/>
        <v>-1.8977868102655391</v>
      </c>
      <c r="G156" s="1">
        <f t="shared" si="15"/>
        <v>0.50284008626381693</v>
      </c>
      <c r="H156" s="3">
        <f t="shared" si="17"/>
        <v>0.60481050416870963</v>
      </c>
    </row>
    <row r="157" spans="1:8" x14ac:dyDescent="0.25">
      <c r="A157" s="9">
        <v>37046</v>
      </c>
      <c r="B157" s="8">
        <v>4.5781119237329859E-2</v>
      </c>
      <c r="C157" s="2">
        <f t="shared" si="16"/>
        <v>0.34819850541077046</v>
      </c>
      <c r="D157" s="2">
        <f t="shared" si="12"/>
        <v>2.9273252177068469E-27</v>
      </c>
      <c r="E157" s="4">
        <f t="shared" si="13"/>
        <v>88</v>
      </c>
      <c r="F157" s="1">
        <f t="shared" si="14"/>
        <v>-0.9219481826518322</v>
      </c>
      <c r="G157" s="1">
        <f t="shared" si="15"/>
        <v>0.52749127199352042</v>
      </c>
      <c r="H157" s="3">
        <f t="shared" si="17"/>
        <v>0.59008347325676769</v>
      </c>
    </row>
    <row r="158" spans="1:8" x14ac:dyDescent="0.25">
      <c r="A158" s="9">
        <v>37047</v>
      </c>
      <c r="B158" s="8">
        <v>0.4744323950092254</v>
      </c>
      <c r="C158" s="2">
        <f t="shared" si="16"/>
        <v>0.36611524360761133</v>
      </c>
      <c r="D158" s="2">
        <f t="shared" si="12"/>
        <v>2.2006190774921538E-25</v>
      </c>
      <c r="E158" s="4">
        <f t="shared" si="13"/>
        <v>87</v>
      </c>
      <c r="F158" s="1">
        <f t="shared" si="14"/>
        <v>-1.2263364104635455</v>
      </c>
      <c r="G158" s="1">
        <f t="shared" si="15"/>
        <v>0.50240356094905381</v>
      </c>
      <c r="H158" s="3">
        <f t="shared" si="17"/>
        <v>0.60507457689743616</v>
      </c>
    </row>
    <row r="159" spans="1:8" x14ac:dyDescent="0.25">
      <c r="A159" s="9">
        <v>37048</v>
      </c>
      <c r="B159" s="8">
        <v>0.12104909718699841</v>
      </c>
      <c r="C159" s="2">
        <f t="shared" si="16"/>
        <v>0.36289355877774465</v>
      </c>
      <c r="D159" s="2">
        <f t="shared" si="12"/>
        <v>1.0028069880200987E-26</v>
      </c>
      <c r="E159" s="4">
        <f t="shared" si="13"/>
        <v>86</v>
      </c>
      <c r="F159" s="1">
        <f t="shared" si="14"/>
        <v>-0.93912748885759123</v>
      </c>
      <c r="G159" s="1">
        <f t="shared" si="15"/>
        <v>0.50682285711208752</v>
      </c>
      <c r="H159" s="3">
        <f t="shared" si="17"/>
        <v>0.6024064730543196</v>
      </c>
    </row>
    <row r="160" spans="1:8" x14ac:dyDescent="0.25">
      <c r="A160" s="9">
        <v>37049</v>
      </c>
      <c r="B160" s="8">
        <v>0.94457487414847363</v>
      </c>
      <c r="C160" s="2">
        <f t="shared" si="16"/>
        <v>0.37465338032525969</v>
      </c>
      <c r="D160" s="2">
        <f t="shared" si="12"/>
        <v>4.2743005877487143E-25</v>
      </c>
      <c r="E160" s="4">
        <f t="shared" si="13"/>
        <v>85</v>
      </c>
      <c r="F160" s="1">
        <f t="shared" si="14"/>
        <v>-2.1096680711285161</v>
      </c>
      <c r="G160" s="1">
        <f t="shared" si="15"/>
        <v>0.49087699979535737</v>
      </c>
      <c r="H160" s="3">
        <f t="shared" si="17"/>
        <v>0.61208935648748186</v>
      </c>
    </row>
    <row r="161" spans="1:8" x14ac:dyDescent="0.25">
      <c r="A161" s="9">
        <v>37050</v>
      </c>
      <c r="B161" s="8">
        <v>0.71953277279320282</v>
      </c>
      <c r="C161" s="2">
        <f t="shared" si="16"/>
        <v>0.35118514630720876</v>
      </c>
      <c r="D161" s="2">
        <f t="shared" si="12"/>
        <v>1.7361669378086524E-25</v>
      </c>
      <c r="E161" s="4">
        <f t="shared" si="13"/>
        <v>84</v>
      </c>
      <c r="F161" s="1">
        <f t="shared" si="14"/>
        <v>-1.6560531528967293</v>
      </c>
      <c r="G161" s="1">
        <f t="shared" si="15"/>
        <v>0.52322085611473346</v>
      </c>
      <c r="H161" s="3">
        <f t="shared" si="17"/>
        <v>0.59260876327237078</v>
      </c>
    </row>
    <row r="162" spans="1:8" x14ac:dyDescent="0.25">
      <c r="A162" s="9">
        <v>37051</v>
      </c>
      <c r="B162" s="8">
        <v>0.44256592654323623</v>
      </c>
      <c r="C162" s="2">
        <f t="shared" si="16"/>
        <v>0.34180159619431827</v>
      </c>
      <c r="D162" s="2">
        <f t="shared" si="12"/>
        <v>4.5977389654291431E-26</v>
      </c>
      <c r="E162" s="4">
        <f t="shared" si="13"/>
        <v>83</v>
      </c>
      <c r="F162" s="1">
        <f t="shared" si="14"/>
        <v>-1.2054565037435256</v>
      </c>
      <c r="G162" s="1">
        <f t="shared" si="15"/>
        <v>0.53676241917286394</v>
      </c>
      <c r="H162" s="3">
        <f t="shared" si="17"/>
        <v>0.58463800440470703</v>
      </c>
    </row>
    <row r="163" spans="1:8" x14ac:dyDescent="0.25">
      <c r="A163" s="9">
        <v>37052</v>
      </c>
      <c r="B163" s="8">
        <v>0.44817525137660585</v>
      </c>
      <c r="C163" s="2">
        <f t="shared" si="16"/>
        <v>0.34516294693929717</v>
      </c>
      <c r="D163" s="2">
        <f t="shared" si="12"/>
        <v>3.3005182900926283E-26</v>
      </c>
      <c r="E163" s="4">
        <f t="shared" si="13"/>
        <v>82</v>
      </c>
      <c r="F163" s="1">
        <f t="shared" si="14"/>
        <v>-1.2099040869056159</v>
      </c>
      <c r="G163" s="1">
        <f t="shared" si="15"/>
        <v>0.53186933174252271</v>
      </c>
      <c r="H163" s="3">
        <f t="shared" si="17"/>
        <v>0.58750569949515996</v>
      </c>
    </row>
    <row r="164" spans="1:8" x14ac:dyDescent="0.25">
      <c r="A164" s="9">
        <v>37053</v>
      </c>
      <c r="B164" s="8">
        <v>0.93543884155556134</v>
      </c>
      <c r="C164" s="2">
        <f t="shared" si="16"/>
        <v>0.34758824155743301</v>
      </c>
      <c r="D164" s="2">
        <f t="shared" si="12"/>
        <v>1.006503385393965E-25</v>
      </c>
      <c r="E164" s="4">
        <f t="shared" si="13"/>
        <v>81</v>
      </c>
      <c r="F164" s="1">
        <f t="shared" si="14"/>
        <v>-2.177677641251031</v>
      </c>
      <c r="G164" s="1">
        <f t="shared" si="15"/>
        <v>0.5283683568366625</v>
      </c>
      <c r="H164" s="3">
        <f t="shared" si="17"/>
        <v>0.58956614688890763</v>
      </c>
    </row>
    <row r="165" spans="1:8" x14ac:dyDescent="0.25">
      <c r="A165" s="9">
        <v>37054</v>
      </c>
      <c r="B165" s="8">
        <v>0.34454110661680559</v>
      </c>
      <c r="C165" s="2">
        <f t="shared" si="16"/>
        <v>0.33090262628817435</v>
      </c>
      <c r="D165" s="2">
        <f t="shared" si="12"/>
        <v>9.5579459630949273E-27</v>
      </c>
      <c r="E165" s="4">
        <f t="shared" si="13"/>
        <v>80</v>
      </c>
      <c r="F165" s="1">
        <f t="shared" si="14"/>
        <v>-1.0983093884322659</v>
      </c>
      <c r="G165" s="1">
        <f t="shared" si="15"/>
        <v>0.55296556364144023</v>
      </c>
      <c r="H165" s="3">
        <f t="shared" si="17"/>
        <v>0.57524136350594113</v>
      </c>
    </row>
    <row r="166" spans="1:8" x14ac:dyDescent="0.25">
      <c r="A166" s="9">
        <v>37055</v>
      </c>
      <c r="B166" s="8">
        <v>0.36257437067373055</v>
      </c>
      <c r="C166" s="2">
        <f t="shared" si="16"/>
        <v>0.34035871790889638</v>
      </c>
      <c r="D166" s="2">
        <f t="shared" si="12"/>
        <v>7.4092581406505831E-27</v>
      </c>
      <c r="E166" s="4">
        <f t="shared" si="13"/>
        <v>79</v>
      </c>
      <c r="F166" s="1">
        <f t="shared" si="14"/>
        <v>-1.112058567087042</v>
      </c>
      <c r="G166" s="1">
        <f t="shared" si="15"/>
        <v>0.53887758243780703</v>
      </c>
      <c r="H166" s="3">
        <f t="shared" si="17"/>
        <v>0.58340270646346537</v>
      </c>
    </row>
    <row r="167" spans="1:8" x14ac:dyDescent="0.25">
      <c r="A167" s="9">
        <v>37056</v>
      </c>
      <c r="B167" s="8">
        <v>0.55872134775341464</v>
      </c>
      <c r="C167" s="2">
        <f t="shared" si="16"/>
        <v>0.34715944246881569</v>
      </c>
      <c r="D167" s="2">
        <f t="shared" si="12"/>
        <v>1.2315983345200923E-26</v>
      </c>
      <c r="E167" s="4">
        <f t="shared" si="13"/>
        <v>78</v>
      </c>
      <c r="F167" s="1">
        <f t="shared" si="14"/>
        <v>-1.3685439684124927</v>
      </c>
      <c r="G167" s="1">
        <f t="shared" si="15"/>
        <v>0.52898555809249226</v>
      </c>
      <c r="H167" s="3">
        <f t="shared" si="17"/>
        <v>0.58920237819344867</v>
      </c>
    </row>
    <row r="168" spans="1:8" x14ac:dyDescent="0.25">
      <c r="A168" s="9">
        <v>37057</v>
      </c>
      <c r="B168" s="8">
        <v>0.27293894978191535</v>
      </c>
      <c r="C168" s="2">
        <f t="shared" si="16"/>
        <v>0.34485040905224351</v>
      </c>
      <c r="D168" s="2">
        <f t="shared" si="12"/>
        <v>2.0573474120420777E-27</v>
      </c>
      <c r="E168" s="4">
        <f t="shared" si="13"/>
        <v>77</v>
      </c>
      <c r="F168" s="1">
        <f t="shared" si="14"/>
        <v>-1.0269501062702118</v>
      </c>
      <c r="G168" s="1">
        <f t="shared" si="15"/>
        <v>0.53232227646556773</v>
      </c>
      <c r="H168" s="3">
        <f t="shared" si="17"/>
        <v>0.5872396521457347</v>
      </c>
    </row>
    <row r="169" spans="1:8" x14ac:dyDescent="0.25">
      <c r="A169" s="9">
        <v>37058</v>
      </c>
      <c r="B169" s="8">
        <v>0.67013253147743534</v>
      </c>
      <c r="C169" s="2">
        <f t="shared" si="16"/>
        <v>0.354265371616239</v>
      </c>
      <c r="D169" s="2">
        <f t="shared" si="12"/>
        <v>8.681525491013481E-27</v>
      </c>
      <c r="E169" s="4">
        <f t="shared" si="13"/>
        <v>76</v>
      </c>
      <c r="F169" s="1">
        <f t="shared" si="14"/>
        <v>-1.5527538108531229</v>
      </c>
      <c r="G169" s="1">
        <f t="shared" si="15"/>
        <v>0.51885450467603911</v>
      </c>
      <c r="H169" s="3">
        <f t="shared" si="17"/>
        <v>0.59520195867977366</v>
      </c>
    </row>
    <row r="170" spans="1:8" x14ac:dyDescent="0.25">
      <c r="A170" s="9">
        <v>37059</v>
      </c>
      <c r="B170" s="8">
        <v>0.68877453762387131</v>
      </c>
      <c r="C170" s="2">
        <f t="shared" si="16"/>
        <v>0.34607750199352966</v>
      </c>
      <c r="D170" s="2">
        <f t="shared" si="12"/>
        <v>6.4198791106000998E-27</v>
      </c>
      <c r="E170" s="4">
        <f t="shared" si="13"/>
        <v>75</v>
      </c>
      <c r="F170" s="1">
        <f t="shared" si="14"/>
        <v>-1.6043491145718594</v>
      </c>
      <c r="G170" s="1">
        <f t="shared" si="15"/>
        <v>0.53054626740320776</v>
      </c>
      <c r="H170" s="3">
        <f t="shared" si="17"/>
        <v>0.58828352177630272</v>
      </c>
    </row>
    <row r="171" spans="1:8" x14ac:dyDescent="0.25">
      <c r="A171" s="9">
        <v>37060</v>
      </c>
      <c r="B171" s="8">
        <v>0.86474420147825604</v>
      </c>
      <c r="C171" s="2">
        <f t="shared" si="16"/>
        <v>0.3390120928005822</v>
      </c>
      <c r="D171" s="2">
        <f t="shared" si="12"/>
        <v>7.0834696830926679E-27</v>
      </c>
      <c r="E171" s="4">
        <f t="shared" si="13"/>
        <v>74</v>
      </c>
      <c r="F171" s="1">
        <f t="shared" si="14"/>
        <v>-2.0218232825550979</v>
      </c>
      <c r="G171" s="1">
        <f t="shared" si="15"/>
        <v>0.54085975012989906</v>
      </c>
      <c r="H171" s="3">
        <f t="shared" si="17"/>
        <v>0.58224744980169918</v>
      </c>
    </row>
    <row r="172" spans="1:8" x14ac:dyDescent="0.25">
      <c r="A172" s="9">
        <v>37061</v>
      </c>
      <c r="B172" s="8">
        <v>0.93413430546228038</v>
      </c>
      <c r="C172" s="2">
        <f t="shared" si="16"/>
        <v>0.32690569224423088</v>
      </c>
      <c r="D172" s="2">
        <f t="shared" si="12"/>
        <v>5.7861195889102801E-27</v>
      </c>
      <c r="E172" s="4">
        <f t="shared" si="13"/>
        <v>73</v>
      </c>
      <c r="F172" s="1">
        <f t="shared" si="14"/>
        <v>-2.253584765044486</v>
      </c>
      <c r="G172" s="1">
        <f t="shared" si="15"/>
        <v>0.55904177630192287</v>
      </c>
      <c r="H172" s="3">
        <f t="shared" si="17"/>
        <v>0.57175667223411641</v>
      </c>
    </row>
    <row r="173" spans="1:8" x14ac:dyDescent="0.25">
      <c r="A173" s="9">
        <v>37062</v>
      </c>
      <c r="B173" s="8">
        <v>0.38101223750119884</v>
      </c>
      <c r="C173" s="2">
        <f t="shared" si="16"/>
        <v>0.31494151029466427</v>
      </c>
      <c r="D173" s="2">
        <f t="shared" si="12"/>
        <v>6.7382117070633403E-28</v>
      </c>
      <c r="E173" s="4">
        <f t="shared" si="13"/>
        <v>72</v>
      </c>
      <c r="F173" s="1">
        <f t="shared" si="14"/>
        <v>-1.1494104150944977</v>
      </c>
      <c r="G173" s="1">
        <f t="shared" si="15"/>
        <v>0.57768416950085388</v>
      </c>
      <c r="H173" s="3">
        <f t="shared" si="17"/>
        <v>0.56119649882609235</v>
      </c>
    </row>
    <row r="174" spans="1:8" x14ac:dyDescent="0.25">
      <c r="A174" s="9">
        <v>37063</v>
      </c>
      <c r="B174" s="8">
        <v>0.7828158604980302</v>
      </c>
      <c r="C174" s="2">
        <f t="shared" si="16"/>
        <v>0.32615854155111862</v>
      </c>
      <c r="D174" s="2">
        <f t="shared" si="12"/>
        <v>1.9910587500630266E-27</v>
      </c>
      <c r="E174" s="4">
        <f t="shared" si="13"/>
        <v>71</v>
      </c>
      <c r="F174" s="1">
        <f t="shared" si="14"/>
        <v>-1.8583600006495589</v>
      </c>
      <c r="G174" s="1">
        <f t="shared" si="15"/>
        <v>0.56018584602803667</v>
      </c>
      <c r="H174" s="3">
        <f t="shared" si="17"/>
        <v>0.57110291677693137</v>
      </c>
    </row>
    <row r="175" spans="1:8" x14ac:dyDescent="0.25">
      <c r="A175" s="9">
        <v>37064</v>
      </c>
      <c r="B175" s="8">
        <v>0.48017207276438734</v>
      </c>
      <c r="C175" s="2">
        <f t="shared" si="16"/>
        <v>0.31991588482419941</v>
      </c>
      <c r="D175" s="2">
        <f t="shared" si="12"/>
        <v>5.2439274847929802E-28</v>
      </c>
      <c r="E175" s="4">
        <f t="shared" si="13"/>
        <v>70</v>
      </c>
      <c r="F175" s="1">
        <f t="shared" si="14"/>
        <v>-1.2792914109455649</v>
      </c>
      <c r="G175" s="1">
        <f t="shared" si="15"/>
        <v>0.56984858883323342</v>
      </c>
      <c r="H175" s="3">
        <f t="shared" si="17"/>
        <v>0.56561107204880579</v>
      </c>
    </row>
    <row r="176" spans="1:8" x14ac:dyDescent="0.25">
      <c r="A176" s="9">
        <v>37065</v>
      </c>
      <c r="B176" s="8">
        <v>8.2193377556489589E-2</v>
      </c>
      <c r="C176" s="2">
        <f t="shared" si="16"/>
        <v>0.32635063964304045</v>
      </c>
      <c r="D176" s="2">
        <f t="shared" si="12"/>
        <v>1.0755598374914836E-29</v>
      </c>
      <c r="E176" s="4">
        <f t="shared" si="13"/>
        <v>69</v>
      </c>
      <c r="F176" s="1">
        <f t="shared" si="14"/>
        <v>-0.9292889822210022</v>
      </c>
      <c r="G176" s="1">
        <f t="shared" si="15"/>
        <v>0.55989144695595006</v>
      </c>
      <c r="H176" s="3">
        <f t="shared" si="17"/>
        <v>0.57127107369710262</v>
      </c>
    </row>
    <row r="177" spans="1:8" x14ac:dyDescent="0.25">
      <c r="A177" s="9">
        <v>37066</v>
      </c>
      <c r="B177" s="8">
        <v>0.76783527382404748</v>
      </c>
      <c r="C177" s="2">
        <f t="shared" si="16"/>
        <v>0.34710826101959025</v>
      </c>
      <c r="D177" s="2">
        <f t="shared" si="12"/>
        <v>6.570449494701945E-28</v>
      </c>
      <c r="E177" s="4">
        <f t="shared" si="13"/>
        <v>68</v>
      </c>
      <c r="F177" s="1">
        <f t="shared" si="14"/>
        <v>-1.7681995188070516</v>
      </c>
      <c r="G177" s="1">
        <f t="shared" si="15"/>
        <v>0.52905927814177733</v>
      </c>
      <c r="H177" s="3">
        <f t="shared" si="17"/>
        <v>0.58915894376610312</v>
      </c>
    </row>
    <row r="178" spans="1:8" x14ac:dyDescent="0.25">
      <c r="A178" s="9">
        <v>37067</v>
      </c>
      <c r="B178" s="8">
        <v>0.26728817865779064</v>
      </c>
      <c r="C178" s="2">
        <f t="shared" si="16"/>
        <v>0.33681093841880322</v>
      </c>
      <c r="D178" s="2">
        <f t="shared" si="12"/>
        <v>5.5733524216561474E-29</v>
      </c>
      <c r="E178" s="4">
        <f t="shared" si="13"/>
        <v>67</v>
      </c>
      <c r="F178" s="1">
        <f t="shared" si="14"/>
        <v>-1.0249965056470109</v>
      </c>
      <c r="G178" s="1">
        <f t="shared" si="15"/>
        <v>0.54411675982541963</v>
      </c>
      <c r="H178" s="3">
        <f t="shared" si="17"/>
        <v>0.5803541491355112</v>
      </c>
    </row>
    <row r="179" spans="1:8" x14ac:dyDescent="0.25">
      <c r="A179" s="9">
        <v>37068</v>
      </c>
      <c r="B179" s="8">
        <v>0.51714635354085459</v>
      </c>
      <c r="C179" s="2">
        <f t="shared" si="16"/>
        <v>0.34810869318446219</v>
      </c>
      <c r="D179" s="2">
        <f t="shared" si="12"/>
        <v>1.4604341377123009E-28</v>
      </c>
      <c r="E179" s="4">
        <f t="shared" si="13"/>
        <v>66</v>
      </c>
      <c r="F179" s="1">
        <f t="shared" si="14"/>
        <v>-1.3030719320780044</v>
      </c>
      <c r="G179" s="1">
        <f t="shared" si="15"/>
        <v>0.52762025561883341</v>
      </c>
      <c r="H179" s="3">
        <f t="shared" si="17"/>
        <v>0.59000736705948187</v>
      </c>
    </row>
    <row r="180" spans="1:8" x14ac:dyDescent="0.25">
      <c r="A180" s="9">
        <v>37069</v>
      </c>
      <c r="B180" s="8">
        <v>0.22202073591255733</v>
      </c>
      <c r="C180" s="2">
        <f t="shared" si="16"/>
        <v>0.34720594241557551</v>
      </c>
      <c r="D180" s="2">
        <f t="shared" si="12"/>
        <v>1.8842570904641976E-29</v>
      </c>
      <c r="E180" s="4">
        <f t="shared" si="13"/>
        <v>65</v>
      </c>
      <c r="F180" s="1">
        <f t="shared" si="14"/>
        <v>-0.98992407975409469</v>
      </c>
      <c r="G180" s="1">
        <f t="shared" si="15"/>
        <v>0.52891859054508628</v>
      </c>
      <c r="H180" s="3">
        <f t="shared" si="17"/>
        <v>0.58924183695285548</v>
      </c>
    </row>
    <row r="181" spans="1:8" x14ac:dyDescent="0.25">
      <c r="A181" s="9">
        <v>37070</v>
      </c>
      <c r="B181" s="8">
        <v>0.34924954431638955</v>
      </c>
      <c r="C181" s="2">
        <f t="shared" si="16"/>
        <v>0.35816914585614129</v>
      </c>
      <c r="D181" s="2">
        <f t="shared" si="12"/>
        <v>3.2637945945912491E-29</v>
      </c>
      <c r="E181" s="4">
        <f t="shared" si="13"/>
        <v>64</v>
      </c>
      <c r="F181" s="1">
        <f t="shared" si="14"/>
        <v>-1.0892145684472465</v>
      </c>
      <c r="G181" s="1">
        <f t="shared" si="15"/>
        <v>0.51337496485192691</v>
      </c>
      <c r="H181" s="3">
        <f t="shared" si="17"/>
        <v>0.59847234343463296</v>
      </c>
    </row>
    <row r="182" spans="1:8" x14ac:dyDescent="0.25">
      <c r="A182" s="9">
        <v>37071</v>
      </c>
      <c r="B182" s="8">
        <v>0.9808697743205852</v>
      </c>
      <c r="C182" s="2">
        <f t="shared" si="16"/>
        <v>0.36169553363486912</v>
      </c>
      <c r="D182" s="2">
        <f t="shared" si="12"/>
        <v>1.8020708693292239E-28</v>
      </c>
      <c r="E182" s="4">
        <f t="shared" si="13"/>
        <v>63</v>
      </c>
      <c r="F182" s="1">
        <f t="shared" si="14"/>
        <v>-2.2489321669482392</v>
      </c>
      <c r="G182" s="1">
        <f t="shared" si="15"/>
        <v>0.50847624417945603</v>
      </c>
      <c r="H182" s="3">
        <f t="shared" si="17"/>
        <v>0.60141128492477514</v>
      </c>
    </row>
    <row r="183" spans="1:8" x14ac:dyDescent="0.25">
      <c r="A183" s="9">
        <v>37072</v>
      </c>
      <c r="B183" s="8">
        <v>0.64208982389806801</v>
      </c>
      <c r="C183" s="2">
        <f t="shared" si="16"/>
        <v>0.33999604749704809</v>
      </c>
      <c r="D183" s="2">
        <f t="shared" si="12"/>
        <v>5.4055361584529133E-29</v>
      </c>
      <c r="E183" s="4">
        <f t="shared" si="13"/>
        <v>62</v>
      </c>
      <c r="F183" s="1">
        <f t="shared" si="14"/>
        <v>-1.5252387313812874</v>
      </c>
      <c r="G183" s="1">
        <f t="shared" si="15"/>
        <v>0.53941064322409149</v>
      </c>
      <c r="H183" s="3">
        <f t="shared" si="17"/>
        <v>0.58309180023135987</v>
      </c>
    </row>
    <row r="184" spans="1:8" x14ac:dyDescent="0.25">
      <c r="A184" s="9">
        <v>37073</v>
      </c>
      <c r="B184" s="8">
        <v>3.09670505251467E-2</v>
      </c>
      <c r="C184" s="2">
        <f t="shared" si="16"/>
        <v>0.3360484097056276</v>
      </c>
      <c r="D184" s="2">
        <f t="shared" si="12"/>
        <v>8.8012615644462154E-32</v>
      </c>
      <c r="E184" s="4">
        <f t="shared" si="13"/>
        <v>61</v>
      </c>
      <c r="F184" s="1">
        <f t="shared" si="14"/>
        <v>-0.9203653487921456</v>
      </c>
      <c r="G184" s="1">
        <f t="shared" si="15"/>
        <v>0.5452500264460558</v>
      </c>
      <c r="H184" s="3">
        <f t="shared" si="17"/>
        <v>0.57969682568186243</v>
      </c>
    </row>
    <row r="185" spans="1:8" x14ac:dyDescent="0.25">
      <c r="A185" s="9">
        <v>37074</v>
      </c>
      <c r="B185" s="8">
        <v>0.44965009050992688</v>
      </c>
      <c r="C185" s="2">
        <f t="shared" si="16"/>
        <v>0.35699754627726221</v>
      </c>
      <c r="D185" s="2">
        <f t="shared" si="12"/>
        <v>1.2989506540391411E-29</v>
      </c>
      <c r="E185" s="4">
        <f t="shared" si="13"/>
        <v>60</v>
      </c>
      <c r="F185" s="1">
        <f t="shared" si="14"/>
        <v>-1.2021130339875972</v>
      </c>
      <c r="G185" s="1">
        <f t="shared" si="15"/>
        <v>0.51501318519952666</v>
      </c>
      <c r="H185" s="3">
        <f t="shared" si="17"/>
        <v>0.59749271650561753</v>
      </c>
    </row>
    <row r="186" spans="1:8" x14ac:dyDescent="0.25">
      <c r="A186" s="9">
        <v>37075</v>
      </c>
      <c r="B186" s="8">
        <v>0.39260770374792575</v>
      </c>
      <c r="C186" s="2">
        <f t="shared" si="16"/>
        <v>0.35679196923646483</v>
      </c>
      <c r="D186" s="2">
        <f t="shared" si="12"/>
        <v>6.932006427930264E-30</v>
      </c>
      <c r="E186" s="4">
        <f t="shared" si="13"/>
        <v>59</v>
      </c>
      <c r="F186" s="1">
        <f t="shared" si="14"/>
        <v>-1.1349478920645155</v>
      </c>
      <c r="G186" s="1">
        <f t="shared" si="15"/>
        <v>0.51530119313745992</v>
      </c>
      <c r="H186" s="3">
        <f t="shared" si="17"/>
        <v>0.59732065863861161</v>
      </c>
    </row>
    <row r="187" spans="1:8" x14ac:dyDescent="0.25">
      <c r="A187" s="9">
        <v>37076</v>
      </c>
      <c r="B187" s="8">
        <v>0.78221148981249655</v>
      </c>
      <c r="C187" s="2">
        <f t="shared" si="16"/>
        <v>0.35889115441305114</v>
      </c>
      <c r="D187" s="2">
        <f t="shared" si="12"/>
        <v>1.9261395310106296E-29</v>
      </c>
      <c r="E187" s="4">
        <f t="shared" si="13"/>
        <v>58</v>
      </c>
      <c r="F187" s="1">
        <f t="shared" si="14"/>
        <v>-1.7713624607257394</v>
      </c>
      <c r="G187" s="1">
        <f t="shared" si="15"/>
        <v>0.51236806375777688</v>
      </c>
      <c r="H187" s="3">
        <f t="shared" si="17"/>
        <v>0.59907524937444301</v>
      </c>
    </row>
    <row r="188" spans="1:8" x14ac:dyDescent="0.25">
      <c r="A188" s="9">
        <v>37077</v>
      </c>
      <c r="B188" s="8">
        <v>0.1136930656435251</v>
      </c>
      <c r="C188" s="2">
        <f t="shared" si="16"/>
        <v>0.34535285518529019</v>
      </c>
      <c r="D188" s="2">
        <f t="shared" si="12"/>
        <v>2.8484287247944301E-31</v>
      </c>
      <c r="E188" s="4">
        <f t="shared" si="13"/>
        <v>57</v>
      </c>
      <c r="F188" s="1">
        <f t="shared" si="14"/>
        <v>-0.93765289010276132</v>
      </c>
      <c r="G188" s="1">
        <f t="shared" si="15"/>
        <v>0.53159430798463503</v>
      </c>
      <c r="H188" s="3">
        <f t="shared" si="17"/>
        <v>0.58766729974135046</v>
      </c>
    </row>
    <row r="189" spans="1:8" x14ac:dyDescent="0.25">
      <c r="A189" s="9">
        <v>37078</v>
      </c>
      <c r="B189" s="8">
        <v>0.70450702894828277</v>
      </c>
      <c r="C189" s="2">
        <f t="shared" si="16"/>
        <v>0.36107606566394701</v>
      </c>
      <c r="D189" s="2">
        <f t="shared" si="12"/>
        <v>7.6560736672364471E-30</v>
      </c>
      <c r="E189" s="4">
        <f t="shared" si="13"/>
        <v>56</v>
      </c>
      <c r="F189" s="1">
        <f t="shared" si="14"/>
        <v>-1.6062316011139015</v>
      </c>
      <c r="G189" s="1">
        <f t="shared" si="15"/>
        <v>0.50933331731736686</v>
      </c>
      <c r="H189" s="3">
        <f t="shared" si="17"/>
        <v>0.60089605229519272</v>
      </c>
    </row>
    <row r="190" spans="1:8" x14ac:dyDescent="0.25">
      <c r="A190" s="9">
        <v>37079</v>
      </c>
      <c r="B190" s="8">
        <v>0.44043431392206411</v>
      </c>
      <c r="C190" s="2">
        <f t="shared" si="16"/>
        <v>0.35001044874843201</v>
      </c>
      <c r="D190" s="2">
        <f t="shared" si="12"/>
        <v>2.0945743314469942E-30</v>
      </c>
      <c r="E190" s="4">
        <f t="shared" si="13"/>
        <v>55</v>
      </c>
      <c r="F190" s="1">
        <f t="shared" si="14"/>
        <v>-1.1960479531857646</v>
      </c>
      <c r="G190" s="1">
        <f t="shared" si="15"/>
        <v>0.524896135688669</v>
      </c>
      <c r="H190" s="3">
        <f t="shared" si="17"/>
        <v>0.59161680904824876</v>
      </c>
    </row>
    <row r="191" spans="1:8" x14ac:dyDescent="0.25">
      <c r="A191" s="9">
        <v>37080</v>
      </c>
      <c r="B191" s="8">
        <v>0.35379981270237348</v>
      </c>
      <c r="C191" s="2">
        <f t="shared" si="16"/>
        <v>0.35169509914208297</v>
      </c>
      <c r="D191" s="2">
        <f t="shared" si="12"/>
        <v>9.4612108248523531E-31</v>
      </c>
      <c r="E191" s="4">
        <f t="shared" si="13"/>
        <v>54</v>
      </c>
      <c r="F191" s="1">
        <f t="shared" si="14"/>
        <v>-1.0968970941479186</v>
      </c>
      <c r="G191" s="1">
        <f t="shared" si="15"/>
        <v>0.52249533718366126</v>
      </c>
      <c r="H191" s="3">
        <f t="shared" si="17"/>
        <v>0.59303886815459483</v>
      </c>
    </row>
    <row r="192" spans="1:8" x14ac:dyDescent="0.25">
      <c r="A192" s="9">
        <v>37081</v>
      </c>
      <c r="B192" s="8">
        <v>0.7036375151179487</v>
      </c>
      <c r="C192" s="2">
        <f t="shared" si="16"/>
        <v>0.35644116035337015</v>
      </c>
      <c r="D192" s="2">
        <f t="shared" si="12"/>
        <v>2.61955508364447E-30</v>
      </c>
      <c r="E192" s="4">
        <f t="shared" si="13"/>
        <v>53</v>
      </c>
      <c r="F192" s="1">
        <f t="shared" si="14"/>
        <v>-1.6134511312875111</v>
      </c>
      <c r="G192" s="1">
        <f t="shared" si="15"/>
        <v>0.51579305042343049</v>
      </c>
      <c r="H192" s="3">
        <f t="shared" si="17"/>
        <v>0.59702693436173393</v>
      </c>
    </row>
    <row r="193" spans="1:8" x14ac:dyDescent="0.25">
      <c r="A193" s="9">
        <v>37082</v>
      </c>
      <c r="B193" s="8">
        <v>0.84842925121731894</v>
      </c>
      <c r="C193" s="2">
        <f t="shared" si="16"/>
        <v>0.34647201634204028</v>
      </c>
      <c r="D193" s="2">
        <f t="shared" si="12"/>
        <v>2.6659921676429991E-30</v>
      </c>
      <c r="E193" s="4">
        <f t="shared" si="13"/>
        <v>52</v>
      </c>
      <c r="F193" s="1">
        <f t="shared" si="14"/>
        <v>-1.9577413229955742</v>
      </c>
      <c r="G193" s="1">
        <f t="shared" si="15"/>
        <v>0.52997661226557513</v>
      </c>
      <c r="H193" s="3">
        <f t="shared" si="17"/>
        <v>0.58861873597604786</v>
      </c>
    </row>
    <row r="194" spans="1:8" x14ac:dyDescent="0.25">
      <c r="A194" s="9">
        <v>37083</v>
      </c>
      <c r="B194" s="8">
        <v>3.5066678447918442E-2</v>
      </c>
      <c r="C194" s="2">
        <f t="shared" si="16"/>
        <v>0.3332864835528947</v>
      </c>
      <c r="D194" s="2">
        <f t="shared" si="12"/>
        <v>3.1879749832843785E-33</v>
      </c>
      <c r="E194" s="4">
        <f t="shared" si="13"/>
        <v>51</v>
      </c>
      <c r="F194" s="1">
        <f t="shared" si="14"/>
        <v>-0.92078330039154022</v>
      </c>
      <c r="G194" s="1">
        <f t="shared" si="15"/>
        <v>0.54937642394370489</v>
      </c>
      <c r="H194" s="3">
        <f t="shared" si="17"/>
        <v>0.57730969466387339</v>
      </c>
    </row>
    <row r="195" spans="1:8" x14ac:dyDescent="0.25">
      <c r="A195" s="9">
        <v>37084</v>
      </c>
      <c r="B195" s="8">
        <v>0.72935775887474819</v>
      </c>
      <c r="C195" s="2">
        <f t="shared" si="16"/>
        <v>0.35460817112089088</v>
      </c>
      <c r="D195" s="2">
        <f t="shared" ref="D195:D245" si="18">(lambda^(243-E195-1))*B195^2</f>
        <v>9.6539467145376532E-31</v>
      </c>
      <c r="E195" s="4">
        <f t="shared" ref="E195:E243" si="19">E196+1</f>
        <v>50</v>
      </c>
      <c r="F195" s="1">
        <f t="shared" ref="F195:F245" si="20">-(B195^2/(C195))/2-LN(2*PI())/2</f>
        <v>-1.6690097156442925</v>
      </c>
      <c r="G195" s="1">
        <f t="shared" si="15"/>
        <v>0.51837092120069905</v>
      </c>
      <c r="H195" s="3">
        <f t="shared" si="17"/>
        <v>0.59548985811757604</v>
      </c>
    </row>
    <row r="196" spans="1:8" x14ac:dyDescent="0.25">
      <c r="A196" s="9">
        <v>37085</v>
      </c>
      <c r="B196" s="8">
        <v>0.66289033049514923</v>
      </c>
      <c r="C196" s="2">
        <f t="shared" si="16"/>
        <v>0.34407224475399595</v>
      </c>
      <c r="D196" s="2">
        <f t="shared" si="18"/>
        <v>5.5821961242222312E-31</v>
      </c>
      <c r="E196" s="4">
        <f t="shared" si="19"/>
        <v>49</v>
      </c>
      <c r="F196" s="1">
        <f t="shared" si="20"/>
        <v>-1.5575015050278522</v>
      </c>
      <c r="G196" s="1">
        <f t="shared" ref="G196:G245" si="21">-LN(C196)/2</f>
        <v>0.53345181491939908</v>
      </c>
      <c r="H196" s="3">
        <f t="shared" si="17"/>
        <v>0.58657671685295854</v>
      </c>
    </row>
    <row r="197" spans="1:8" x14ac:dyDescent="0.25">
      <c r="A197" s="9">
        <v>37086</v>
      </c>
      <c r="B197" s="8">
        <v>0.60670339752518221</v>
      </c>
      <c r="C197" s="2">
        <f t="shared" ref="C197:C245" si="22">EXP($M$2+$M$3*ABS(B196/SQRT(C196))+$M$5*(B196/SQRT(C196))+$M$4*LN(C196))</f>
        <v>0.33843807098283446</v>
      </c>
      <c r="D197" s="2">
        <f t="shared" si="18"/>
        <v>3.2732005595476467E-31</v>
      </c>
      <c r="E197" s="4">
        <f t="shared" si="19"/>
        <v>48</v>
      </c>
      <c r="F197" s="1">
        <f t="shared" si="20"/>
        <v>-1.4627440978381927</v>
      </c>
      <c r="G197" s="1">
        <f t="shared" si="21"/>
        <v>0.54170707733684442</v>
      </c>
      <c r="H197" s="3">
        <f t="shared" ref="H197:H245" si="23">SQRT(C197)</f>
        <v>0.58175430465346323</v>
      </c>
    </row>
    <row r="198" spans="1:8" x14ac:dyDescent="0.25">
      <c r="A198" s="9">
        <v>37087</v>
      </c>
      <c r="B198" s="8">
        <v>9.4182272518874899E-2</v>
      </c>
      <c r="C198" s="2">
        <f t="shared" si="22"/>
        <v>0.33617862928515624</v>
      </c>
      <c r="D198" s="2">
        <f t="shared" si="18"/>
        <v>5.5214880094375806E-33</v>
      </c>
      <c r="E198" s="4">
        <f t="shared" si="19"/>
        <v>47</v>
      </c>
      <c r="F198" s="1">
        <f t="shared" si="20"/>
        <v>-0.93213137130339607</v>
      </c>
      <c r="G198" s="1">
        <f t="shared" si="21"/>
        <v>0.54505631275469202</v>
      </c>
      <c r="H198" s="3">
        <f t="shared" si="23"/>
        <v>0.5798091317710995</v>
      </c>
    </row>
    <row r="199" spans="1:8" x14ac:dyDescent="0.25">
      <c r="A199" s="9">
        <v>37088</v>
      </c>
      <c r="B199" s="8">
        <v>0.70048667554297717</v>
      </c>
      <c r="C199" s="2">
        <f t="shared" si="22"/>
        <v>0.35453667244378018</v>
      </c>
      <c r="D199" s="2">
        <f t="shared" si="18"/>
        <v>2.1380388878908696E-31</v>
      </c>
      <c r="E199" s="4">
        <f t="shared" si="19"/>
        <v>46</v>
      </c>
      <c r="F199" s="1">
        <f t="shared" si="20"/>
        <v>-1.6109425214395721</v>
      </c>
      <c r="G199" s="1">
        <f t="shared" si="21"/>
        <v>0.51847174499995785</v>
      </c>
      <c r="H199" s="3">
        <f t="shared" si="23"/>
        <v>0.59542982159426661</v>
      </c>
    </row>
    <row r="200" spans="1:8" x14ac:dyDescent="0.25">
      <c r="A200" s="9">
        <v>37089</v>
      </c>
      <c r="B200" s="8">
        <v>1.3689237486782857E-2</v>
      </c>
      <c r="C200" s="2">
        <f t="shared" si="22"/>
        <v>0.3451219644052631</v>
      </c>
      <c r="D200" s="2">
        <f t="shared" si="18"/>
        <v>5.7157391232422985E-35</v>
      </c>
      <c r="E200" s="4">
        <f t="shared" si="19"/>
        <v>45</v>
      </c>
      <c r="F200" s="1">
        <f t="shared" si="20"/>
        <v>-0.9192100245067294</v>
      </c>
      <c r="G200" s="1">
        <f t="shared" si="21"/>
        <v>0.53192870220449961</v>
      </c>
      <c r="H200" s="3">
        <f t="shared" si="23"/>
        <v>0.58747082004578155</v>
      </c>
    </row>
    <row r="201" spans="1:8" x14ac:dyDescent="0.25">
      <c r="A201" s="9">
        <v>37090</v>
      </c>
      <c r="B201" s="8">
        <v>0.35035980109055409</v>
      </c>
      <c r="C201" s="2">
        <f t="shared" si="22"/>
        <v>0.36497799971214812</v>
      </c>
      <c r="D201" s="2">
        <f t="shared" si="18"/>
        <v>2.6208397380017301E-32</v>
      </c>
      <c r="E201" s="4">
        <f t="shared" si="19"/>
        <v>44</v>
      </c>
      <c r="F201" s="1">
        <f t="shared" si="20"/>
        <v>-1.087102080482899</v>
      </c>
      <c r="G201" s="1">
        <f t="shared" si="21"/>
        <v>0.50395910098873997</v>
      </c>
      <c r="H201" s="3">
        <f t="shared" si="23"/>
        <v>0.60413409083757896</v>
      </c>
    </row>
    <row r="202" spans="1:8" x14ac:dyDescent="0.25">
      <c r="A202" s="9">
        <v>37091</v>
      </c>
      <c r="B202" s="8">
        <v>0.87820163634400072</v>
      </c>
      <c r="C202" s="2">
        <f t="shared" si="22"/>
        <v>0.36696326518183092</v>
      </c>
      <c r="D202" s="2">
        <f t="shared" si="18"/>
        <v>1.152652633367807E-31</v>
      </c>
      <c r="E202" s="4">
        <f t="shared" si="19"/>
        <v>43</v>
      </c>
      <c r="F202" s="1">
        <f t="shared" si="20"/>
        <v>-1.9697768421770037</v>
      </c>
      <c r="G202" s="1">
        <f t="shared" si="21"/>
        <v>0.5012467654048941</v>
      </c>
      <c r="H202" s="3">
        <f t="shared" si="23"/>
        <v>0.60577492947614708</v>
      </c>
    </row>
    <row r="203" spans="1:8" x14ac:dyDescent="0.25">
      <c r="A203" s="9">
        <v>37092</v>
      </c>
      <c r="B203" s="8">
        <v>0.43230884939810466</v>
      </c>
      <c r="C203" s="2">
        <f t="shared" si="22"/>
        <v>0.34787266248256804</v>
      </c>
      <c r="D203" s="2">
        <f t="shared" si="18"/>
        <v>1.9552228056564079E-32</v>
      </c>
      <c r="E203" s="4">
        <f t="shared" si="19"/>
        <v>42</v>
      </c>
      <c r="F203" s="1">
        <f t="shared" si="20"/>
        <v>-1.1875582918459231</v>
      </c>
      <c r="G203" s="1">
        <f t="shared" si="21"/>
        <v>0.5279593892881782</v>
      </c>
      <c r="H203" s="3">
        <f t="shared" si="23"/>
        <v>0.58980730962117456</v>
      </c>
    </row>
    <row r="204" spans="1:8" x14ac:dyDescent="0.25">
      <c r="A204" s="9">
        <v>37093</v>
      </c>
      <c r="B204" s="8">
        <v>0.24313473862359258</v>
      </c>
      <c r="C204" s="2">
        <f t="shared" si="22"/>
        <v>0.35033815573428123</v>
      </c>
      <c r="D204" s="2">
        <f t="shared" si="18"/>
        <v>4.3291244601314388E-33</v>
      </c>
      <c r="E204" s="4">
        <f t="shared" si="19"/>
        <v>41</v>
      </c>
      <c r="F204" s="1">
        <f t="shared" si="20"/>
        <v>-1.0033063078218327</v>
      </c>
      <c r="G204" s="1">
        <f t="shared" si="21"/>
        <v>0.52442821584465316</v>
      </c>
      <c r="H204" s="3">
        <f t="shared" si="23"/>
        <v>0.59189370307030742</v>
      </c>
    </row>
    <row r="205" spans="1:8" x14ac:dyDescent="0.25">
      <c r="A205" s="9">
        <v>37094</v>
      </c>
      <c r="B205" s="8">
        <v>0.58064809460854905</v>
      </c>
      <c r="C205" s="2">
        <f t="shared" si="22"/>
        <v>0.35979656385802228</v>
      </c>
      <c r="D205" s="2">
        <f t="shared" si="18"/>
        <v>1.7283436301177759E-32</v>
      </c>
      <c r="E205" s="4">
        <f t="shared" si="19"/>
        <v>40</v>
      </c>
      <c r="F205" s="1">
        <f t="shared" si="20"/>
        <v>-1.387470258684937</v>
      </c>
      <c r="G205" s="1">
        <f t="shared" si="21"/>
        <v>0.51110825382788505</v>
      </c>
      <c r="H205" s="3">
        <f t="shared" si="23"/>
        <v>0.5998304459245315</v>
      </c>
    </row>
    <row r="206" spans="1:8" x14ac:dyDescent="0.25">
      <c r="A206" s="9">
        <v>37095</v>
      </c>
      <c r="B206" s="8">
        <v>0.67915955242479775</v>
      </c>
      <c r="C206" s="2">
        <f t="shared" si="22"/>
        <v>0.35382440284400463</v>
      </c>
      <c r="D206" s="2">
        <f t="shared" si="18"/>
        <v>1.65518198109877E-32</v>
      </c>
      <c r="E206" s="4">
        <f t="shared" si="19"/>
        <v>39</v>
      </c>
      <c r="F206" s="1">
        <f t="shared" si="20"/>
        <v>-1.5707557820183626</v>
      </c>
      <c r="G206" s="1">
        <f t="shared" si="21"/>
        <v>0.51947726303966213</v>
      </c>
      <c r="H206" s="3">
        <f t="shared" si="23"/>
        <v>0.59483140707599214</v>
      </c>
    </row>
    <row r="207" spans="1:8" x14ac:dyDescent="0.25">
      <c r="A207" s="9">
        <v>37096</v>
      </c>
      <c r="B207" s="8">
        <v>0.37390427252249792</v>
      </c>
      <c r="C207" s="2">
        <f t="shared" si="22"/>
        <v>0.34538934563722823</v>
      </c>
      <c r="D207" s="2">
        <f t="shared" si="18"/>
        <v>3.5117291973993982E-33</v>
      </c>
      <c r="E207" s="4">
        <f t="shared" si="19"/>
        <v>38</v>
      </c>
      <c r="F207" s="1">
        <f t="shared" si="20"/>
        <v>-1.1213252118566233</v>
      </c>
      <c r="G207" s="1">
        <f t="shared" si="21"/>
        <v>0.53154148009612823</v>
      </c>
      <c r="H207" s="3">
        <f t="shared" si="23"/>
        <v>0.5876983457839815</v>
      </c>
    </row>
    <row r="208" spans="1:8" x14ac:dyDescent="0.25">
      <c r="A208" s="9">
        <v>37097</v>
      </c>
      <c r="B208" s="8">
        <v>0.14880426000228997</v>
      </c>
      <c r="C208" s="2">
        <f t="shared" si="22"/>
        <v>0.35068480150676701</v>
      </c>
      <c r="D208" s="2">
        <f t="shared" si="18"/>
        <v>3.8933991691242237E-34</v>
      </c>
      <c r="E208" s="4">
        <f t="shared" si="19"/>
        <v>37</v>
      </c>
      <c r="F208" s="1">
        <f t="shared" si="20"/>
        <v>-0.95050920250612203</v>
      </c>
      <c r="G208" s="1">
        <f t="shared" si="21"/>
        <v>0.52393373018315137</v>
      </c>
      <c r="H208" s="3">
        <f t="shared" si="23"/>
        <v>0.59218645839529882</v>
      </c>
    </row>
    <row r="209" spans="1:8" x14ac:dyDescent="0.25">
      <c r="A209" s="9">
        <v>37098</v>
      </c>
      <c r="B209" s="8">
        <v>0.66580317946763545</v>
      </c>
      <c r="C209" s="2">
        <f t="shared" si="22"/>
        <v>0.36388335892639301</v>
      </c>
      <c r="D209" s="2">
        <f t="shared" si="18"/>
        <v>5.456170993704198E-33</v>
      </c>
      <c r="E209" s="4">
        <f t="shared" si="19"/>
        <v>36</v>
      </c>
      <c r="F209" s="1">
        <f t="shared" si="20"/>
        <v>-1.528053875957792</v>
      </c>
      <c r="G209" s="1">
        <f t="shared" si="21"/>
        <v>0.50546095260398871</v>
      </c>
      <c r="H209" s="3">
        <f t="shared" si="23"/>
        <v>0.60322745206629402</v>
      </c>
    </row>
    <row r="210" spans="1:8" x14ac:dyDescent="0.25">
      <c r="A210" s="9">
        <v>37099</v>
      </c>
      <c r="B210" s="8">
        <v>0.13337147388799309</v>
      </c>
      <c r="C210" s="2">
        <f t="shared" si="22"/>
        <v>0.35366618206951694</v>
      </c>
      <c r="D210" s="2">
        <f t="shared" si="18"/>
        <v>1.5325695204903178E-34</v>
      </c>
      <c r="E210" s="4">
        <f t="shared" si="19"/>
        <v>35</v>
      </c>
      <c r="F210" s="1">
        <f t="shared" si="20"/>
        <v>-0.94408647065089313</v>
      </c>
      <c r="G210" s="1">
        <f t="shared" si="21"/>
        <v>0.51970089962295984</v>
      </c>
      <c r="H210" s="3">
        <f t="shared" si="23"/>
        <v>0.59469839588611384</v>
      </c>
    </row>
    <row r="211" spans="1:8" x14ac:dyDescent="0.25">
      <c r="A211" s="9">
        <v>37100</v>
      </c>
      <c r="B211" s="8">
        <v>0.77833677909516275</v>
      </c>
      <c r="C211" s="2">
        <f t="shared" si="22"/>
        <v>0.36687152482228585</v>
      </c>
      <c r="D211" s="2">
        <f t="shared" si="18"/>
        <v>3.6536540946900952E-33</v>
      </c>
      <c r="E211" s="4">
        <f t="shared" si="19"/>
        <v>34</v>
      </c>
      <c r="F211" s="1">
        <f t="shared" si="20"/>
        <v>-1.7445792557787239</v>
      </c>
      <c r="G211" s="1">
        <f t="shared" si="21"/>
        <v>0.50137178041000507</v>
      </c>
      <c r="H211" s="3">
        <f t="shared" si="23"/>
        <v>0.60569920325379811</v>
      </c>
    </row>
    <row r="212" spans="1:8" x14ac:dyDescent="0.25">
      <c r="A212" s="9">
        <v>37101</v>
      </c>
      <c r="B212" s="8">
        <v>0.67525031533437274</v>
      </c>
      <c r="C212" s="2">
        <f t="shared" si="22"/>
        <v>0.35161591757027799</v>
      </c>
      <c r="D212" s="2">
        <f t="shared" si="18"/>
        <v>1.9249522206064492E-33</v>
      </c>
      <c r="E212" s="4">
        <f t="shared" si="19"/>
        <v>33</v>
      </c>
      <c r="F212" s="1">
        <f t="shared" si="20"/>
        <v>-1.5673207104251277</v>
      </c>
      <c r="G212" s="1">
        <f t="shared" si="21"/>
        <v>0.52260792119025012</v>
      </c>
      <c r="H212" s="3">
        <f t="shared" si="23"/>
        <v>0.59297210522104493</v>
      </c>
    </row>
    <row r="213" spans="1:8" x14ac:dyDescent="0.25">
      <c r="A213" s="9">
        <v>37102</v>
      </c>
      <c r="B213" s="8">
        <v>0.1997416893946431</v>
      </c>
      <c r="C213" s="2">
        <f t="shared" si="22"/>
        <v>0.34382883727127389</v>
      </c>
      <c r="D213" s="2">
        <f t="shared" si="18"/>
        <v>1.1790326736550824E-34</v>
      </c>
      <c r="E213" s="4">
        <f t="shared" si="19"/>
        <v>32</v>
      </c>
      <c r="F213" s="1">
        <f t="shared" si="20"/>
        <v>-0.97695685243417407</v>
      </c>
      <c r="G213" s="1">
        <f t="shared" si="21"/>
        <v>0.53380565575384564</v>
      </c>
      <c r="H213" s="3">
        <f t="shared" si="23"/>
        <v>0.58636919877435056</v>
      </c>
    </row>
    <row r="214" spans="1:8" x14ac:dyDescent="0.25">
      <c r="A214" s="9">
        <v>37103</v>
      </c>
      <c r="B214" s="8">
        <v>0.39684463830934069</v>
      </c>
      <c r="C214" s="2">
        <f t="shared" si="22"/>
        <v>0.35638659378408832</v>
      </c>
      <c r="D214" s="2">
        <f t="shared" si="18"/>
        <v>3.2578229397654063E-34</v>
      </c>
      <c r="E214" s="4">
        <f t="shared" si="19"/>
        <v>31</v>
      </c>
      <c r="F214" s="1">
        <f t="shared" si="20"/>
        <v>-1.1398863321702559</v>
      </c>
      <c r="G214" s="1">
        <f t="shared" si="21"/>
        <v>0.51586959986903169</v>
      </c>
      <c r="H214" s="3">
        <f t="shared" si="23"/>
        <v>0.5969812340300894</v>
      </c>
    </row>
    <row r="215" spans="1:8" x14ac:dyDescent="0.25">
      <c r="A215" s="9">
        <v>37104</v>
      </c>
      <c r="B215" s="8">
        <v>0.42713158904912907</v>
      </c>
      <c r="C215" s="2">
        <f t="shared" si="22"/>
        <v>0.35840610938504242</v>
      </c>
      <c r="D215" s="2">
        <f t="shared" si="18"/>
        <v>2.6418482383140732E-34</v>
      </c>
      <c r="E215" s="4">
        <f t="shared" si="19"/>
        <v>30</v>
      </c>
      <c r="F215" s="1">
        <f t="shared" si="20"/>
        <v>-1.1734562291734569</v>
      </c>
      <c r="G215" s="1">
        <f t="shared" si="21"/>
        <v>0.51304427587570889</v>
      </c>
      <c r="H215" s="3">
        <f t="shared" si="23"/>
        <v>0.59867028436781666</v>
      </c>
    </row>
    <row r="216" spans="1:8" x14ac:dyDescent="0.25">
      <c r="A216" s="9">
        <v>37105</v>
      </c>
      <c r="B216" s="8">
        <v>0.22579026113514067</v>
      </c>
      <c r="C216" s="2">
        <f t="shared" si="22"/>
        <v>0.35878077983149304</v>
      </c>
      <c r="D216" s="2">
        <f t="shared" si="18"/>
        <v>5.167648133122317E-35</v>
      </c>
      <c r="E216" s="4">
        <f t="shared" si="19"/>
        <v>29</v>
      </c>
      <c r="F216" s="1">
        <f t="shared" si="20"/>
        <v>-0.98998643332827896</v>
      </c>
      <c r="G216" s="1">
        <f t="shared" si="21"/>
        <v>0.5125218590744971</v>
      </c>
      <c r="H216" s="3">
        <f t="shared" si="23"/>
        <v>0.59898312149132638</v>
      </c>
    </row>
    <row r="217" spans="1:8" x14ac:dyDescent="0.25">
      <c r="A217" s="9">
        <v>37106</v>
      </c>
      <c r="B217" s="8">
        <v>0.96081641912735094</v>
      </c>
      <c r="C217" s="2">
        <f t="shared" si="22"/>
        <v>0.36714430255197139</v>
      </c>
      <c r="D217" s="2">
        <f t="shared" si="18"/>
        <v>6.5503030792486126E-34</v>
      </c>
      <c r="E217" s="4">
        <f t="shared" si="19"/>
        <v>28</v>
      </c>
      <c r="F217" s="1">
        <f t="shared" si="20"/>
        <v>-2.1761665289108372</v>
      </c>
      <c r="G217" s="1">
        <f t="shared" si="21"/>
        <v>0.50100015662197506</v>
      </c>
      <c r="H217" s="3">
        <f t="shared" si="23"/>
        <v>0.60592433731611361</v>
      </c>
    </row>
    <row r="218" spans="1:8" x14ac:dyDescent="0.25">
      <c r="A218" s="9">
        <v>37107</v>
      </c>
      <c r="B218" s="8">
        <v>0.86731977848751685</v>
      </c>
      <c r="C218" s="2">
        <f t="shared" si="22"/>
        <v>0.34488658722527693</v>
      </c>
      <c r="D218" s="2">
        <f t="shared" si="18"/>
        <v>3.7362601124887886E-34</v>
      </c>
      <c r="E218" s="4">
        <f t="shared" si="19"/>
        <v>27</v>
      </c>
      <c r="F218" s="1">
        <f t="shared" si="20"/>
        <v>-2.0095051513612034</v>
      </c>
      <c r="G218" s="1">
        <f t="shared" si="21"/>
        <v>0.53226982433778303</v>
      </c>
      <c r="H218" s="3">
        <f t="shared" si="23"/>
        <v>0.5872704549228378</v>
      </c>
    </row>
    <row r="219" spans="1:8" x14ac:dyDescent="0.25">
      <c r="A219" s="9">
        <v>37108</v>
      </c>
      <c r="B219" s="8">
        <v>0.29001376925637645</v>
      </c>
      <c r="C219" s="2">
        <f t="shared" si="22"/>
        <v>0.33135600637187806</v>
      </c>
      <c r="D219" s="2">
        <f t="shared" si="18"/>
        <v>2.9242458259518683E-35</v>
      </c>
      <c r="E219" s="4">
        <f t="shared" si="19"/>
        <v>26</v>
      </c>
      <c r="F219" s="1">
        <f t="shared" si="20"/>
        <v>-1.045853369122717</v>
      </c>
      <c r="G219" s="1">
        <f t="shared" si="21"/>
        <v>0.55228096682054018</v>
      </c>
      <c r="H219" s="3">
        <f t="shared" si="23"/>
        <v>0.57563530674540631</v>
      </c>
    </row>
    <row r="220" spans="1:8" x14ac:dyDescent="0.25">
      <c r="A220" s="9">
        <v>37109</v>
      </c>
      <c r="B220" s="8">
        <v>0.30782185981337573</v>
      </c>
      <c r="C220" s="2">
        <f t="shared" si="22"/>
        <v>0.34286113471742896</v>
      </c>
      <c r="D220" s="2">
        <f t="shared" si="18"/>
        <v>2.3060759081160697E-35</v>
      </c>
      <c r="E220" s="4">
        <f t="shared" si="19"/>
        <v>25</v>
      </c>
      <c r="F220" s="1">
        <f t="shared" si="20"/>
        <v>-1.0571202747092294</v>
      </c>
      <c r="G220" s="1">
        <f t="shared" si="21"/>
        <v>0.53521488442167864</v>
      </c>
      <c r="H220" s="3">
        <f t="shared" si="23"/>
        <v>0.58554345245884953</v>
      </c>
    </row>
    <row r="221" spans="1:8" x14ac:dyDescent="0.25">
      <c r="A221" s="9">
        <v>37110</v>
      </c>
      <c r="B221" s="8">
        <v>0.4125600468091476</v>
      </c>
      <c r="C221" s="2">
        <f t="shared" si="22"/>
        <v>0.35130308716944453</v>
      </c>
      <c r="D221" s="2">
        <f t="shared" si="18"/>
        <v>2.8996598719790594E-35</v>
      </c>
      <c r="E221" s="4">
        <f t="shared" si="19"/>
        <v>24</v>
      </c>
      <c r="F221" s="1">
        <f t="shared" si="20"/>
        <v>-1.161187745408536</v>
      </c>
      <c r="G221" s="1">
        <f t="shared" si="21"/>
        <v>0.52305296595270157</v>
      </c>
      <c r="H221" s="3">
        <f t="shared" si="23"/>
        <v>0.59270826480608862</v>
      </c>
    </row>
    <row r="222" spans="1:8" x14ac:dyDescent="0.25">
      <c r="A222" s="9">
        <v>37111</v>
      </c>
      <c r="B222" s="8">
        <v>0.46500260562016382</v>
      </c>
      <c r="C222" s="2">
        <f t="shared" si="22"/>
        <v>0.35380600974455551</v>
      </c>
      <c r="D222" s="2">
        <f t="shared" si="18"/>
        <v>2.5785854989280295E-35</v>
      </c>
      <c r="E222" s="4">
        <f t="shared" si="19"/>
        <v>23</v>
      </c>
      <c r="F222" s="1">
        <f t="shared" si="20"/>
        <v>-1.2245119509508209</v>
      </c>
      <c r="G222" s="1">
        <f t="shared" si="21"/>
        <v>0.51950325556220789</v>
      </c>
      <c r="H222" s="3">
        <f t="shared" si="23"/>
        <v>0.59481594610816846</v>
      </c>
    </row>
    <row r="223" spans="1:8" x14ac:dyDescent="0.25">
      <c r="A223" s="9">
        <v>37112</v>
      </c>
      <c r="B223" s="8">
        <v>0.48000925138824646</v>
      </c>
      <c r="C223" s="2">
        <f t="shared" si="22"/>
        <v>0.35369734118663104</v>
      </c>
      <c r="D223" s="2">
        <f t="shared" si="18"/>
        <v>1.923392944776647E-35</v>
      </c>
      <c r="E223" s="4">
        <f t="shared" si="19"/>
        <v>22</v>
      </c>
      <c r="F223" s="1">
        <f t="shared" si="20"/>
        <v>-1.2446532822119714</v>
      </c>
      <c r="G223" s="1">
        <f t="shared" si="21"/>
        <v>0.51965684997082229</v>
      </c>
      <c r="H223" s="3">
        <f t="shared" si="23"/>
        <v>0.59472459272055589</v>
      </c>
    </row>
    <row r="224" spans="1:8" x14ac:dyDescent="0.25">
      <c r="A224" s="9">
        <v>37113</v>
      </c>
      <c r="B224" s="8">
        <v>0.23367064960127082</v>
      </c>
      <c r="C224" s="2">
        <f t="shared" si="22"/>
        <v>0.35302291347125236</v>
      </c>
      <c r="D224" s="2">
        <f t="shared" si="18"/>
        <v>3.1906206740624145E-36</v>
      </c>
      <c r="E224" s="4">
        <f t="shared" si="19"/>
        <v>21</v>
      </c>
      <c r="F224" s="1">
        <f t="shared" si="20"/>
        <v>-0.99627341771426736</v>
      </c>
      <c r="G224" s="1">
        <f t="shared" si="21"/>
        <v>0.52061115673600655</v>
      </c>
      <c r="H224" s="3">
        <f t="shared" si="23"/>
        <v>0.59415731374043723</v>
      </c>
    </row>
    <row r="225" spans="1:8" x14ac:dyDescent="0.25">
      <c r="A225" s="9">
        <v>37114</v>
      </c>
      <c r="B225" s="8">
        <v>0.94406884055842089</v>
      </c>
      <c r="C225" s="2">
        <f t="shared" si="22"/>
        <v>0.36229535613070035</v>
      </c>
      <c r="D225" s="2">
        <f t="shared" si="18"/>
        <v>3.6456268210520495E-35</v>
      </c>
      <c r="E225" s="4">
        <f t="shared" si="19"/>
        <v>20</v>
      </c>
      <c r="F225" s="1">
        <f t="shared" si="20"/>
        <v>-2.1489653064319167</v>
      </c>
      <c r="G225" s="1">
        <f t="shared" si="21"/>
        <v>0.50764774945452162</v>
      </c>
      <c r="H225" s="3">
        <f t="shared" si="23"/>
        <v>0.60190975746427333</v>
      </c>
    </row>
    <row r="226" spans="1:8" x14ac:dyDescent="0.25">
      <c r="A226" s="9">
        <v>37115</v>
      </c>
      <c r="B226" s="8">
        <v>0.88020266752281895</v>
      </c>
      <c r="C226" s="2">
        <f t="shared" si="22"/>
        <v>0.34183146110779256</v>
      </c>
      <c r="D226" s="2">
        <f t="shared" si="18"/>
        <v>2.2183408872817268E-35</v>
      </c>
      <c r="E226" s="4">
        <f t="shared" si="19"/>
        <v>19</v>
      </c>
      <c r="F226" s="1">
        <f t="shared" si="20"/>
        <v>-2.0521822864324886</v>
      </c>
      <c r="G226" s="1">
        <f t="shared" si="21"/>
        <v>0.5367187335828032</v>
      </c>
      <c r="H226" s="3">
        <f t="shared" si="23"/>
        <v>0.58466354521878017</v>
      </c>
    </row>
    <row r="227" spans="1:8" x14ac:dyDescent="0.25">
      <c r="A227" s="9">
        <v>37116</v>
      </c>
      <c r="B227" s="8">
        <v>0.46352773782234835</v>
      </c>
      <c r="C227" s="2">
        <f t="shared" si="22"/>
        <v>0.32851495884967741</v>
      </c>
      <c r="D227" s="2">
        <f t="shared" si="18"/>
        <v>4.3063806826747191E-36</v>
      </c>
      <c r="E227" s="4">
        <f t="shared" si="19"/>
        <v>18</v>
      </c>
      <c r="F227" s="1">
        <f t="shared" si="20"/>
        <v>-1.245952506149842</v>
      </c>
      <c r="G227" s="1">
        <f t="shared" si="21"/>
        <v>0.55658645263056483</v>
      </c>
      <c r="H227" s="3">
        <f t="shared" si="23"/>
        <v>0.57316224478735289</v>
      </c>
    </row>
    <row r="228" spans="1:8" x14ac:dyDescent="0.25">
      <c r="A228" s="9">
        <v>37117</v>
      </c>
      <c r="B228" s="8">
        <v>6.2209476661143626E-3</v>
      </c>
      <c r="C228" s="2">
        <f t="shared" si="22"/>
        <v>0.33383923732761861</v>
      </c>
      <c r="D228" s="2">
        <f t="shared" si="18"/>
        <v>5.4296532931936828E-40</v>
      </c>
      <c r="E228" s="4">
        <f t="shared" si="19"/>
        <v>17</v>
      </c>
      <c r="F228" s="1">
        <f t="shared" si="20"/>
        <v>-0.9189964955193699</v>
      </c>
      <c r="G228" s="1">
        <f t="shared" si="21"/>
        <v>0.54854786362304286</v>
      </c>
      <c r="H228" s="3">
        <f t="shared" si="23"/>
        <v>0.57778822878942304</v>
      </c>
    </row>
    <row r="229" spans="1:8" x14ac:dyDescent="0.25">
      <c r="A229" s="9">
        <v>37118</v>
      </c>
      <c r="B229" s="8">
        <v>0.52832964831367313</v>
      </c>
      <c r="C229" s="2">
        <f t="shared" si="22"/>
        <v>0.35622751628007404</v>
      </c>
      <c r="D229" s="2">
        <f t="shared" si="18"/>
        <v>2.7413659149858027E-36</v>
      </c>
      <c r="E229" s="4">
        <f t="shared" si="19"/>
        <v>16</v>
      </c>
      <c r="F229" s="1">
        <f t="shared" si="20"/>
        <v>-1.3107277753751028</v>
      </c>
      <c r="G229" s="1">
        <f t="shared" si="21"/>
        <v>0.51609283079360935</v>
      </c>
      <c r="H229" s="3">
        <f t="shared" si="23"/>
        <v>0.59684798423055263</v>
      </c>
    </row>
    <row r="230" spans="1:8" x14ac:dyDescent="0.25">
      <c r="A230" s="9">
        <v>37119</v>
      </c>
      <c r="B230" s="8">
        <v>0.47591432150733615</v>
      </c>
      <c r="C230" s="2">
        <f t="shared" si="22"/>
        <v>0.35309981238253041</v>
      </c>
      <c r="D230" s="2">
        <f t="shared" si="18"/>
        <v>1.5570861126876691E-36</v>
      </c>
      <c r="E230" s="4">
        <f t="shared" si="19"/>
        <v>15</v>
      </c>
      <c r="F230" s="1">
        <f t="shared" si="20"/>
        <v>-1.2396615036978083</v>
      </c>
      <c r="G230" s="1">
        <f t="shared" si="21"/>
        <v>0.5205022536958317</v>
      </c>
      <c r="H230" s="3">
        <f t="shared" si="23"/>
        <v>0.59422202280168845</v>
      </c>
    </row>
    <row r="231" spans="1:8" x14ac:dyDescent="0.25">
      <c r="A231" s="9">
        <v>37120</v>
      </c>
      <c r="B231" s="8">
        <v>0.22659849366614848</v>
      </c>
      <c r="C231" s="2">
        <f t="shared" si="22"/>
        <v>0.35271731328723527</v>
      </c>
      <c r="D231" s="2">
        <f t="shared" si="18"/>
        <v>2.4709682227247614E-37</v>
      </c>
      <c r="E231" s="4">
        <f t="shared" si="19"/>
        <v>14</v>
      </c>
      <c r="F231" s="1">
        <f t="shared" si="20"/>
        <v>-0.99172611039109959</v>
      </c>
      <c r="G231" s="1">
        <f t="shared" si="21"/>
        <v>0.52104417754384891</v>
      </c>
      <c r="H231" s="3">
        <f t="shared" si="23"/>
        <v>0.59390008695675001</v>
      </c>
    </row>
    <row r="232" spans="1:8" x14ac:dyDescent="0.25">
      <c r="A232" s="9">
        <v>37121</v>
      </c>
      <c r="B232" s="8">
        <v>0.48847873847605294</v>
      </c>
      <c r="C232" s="2">
        <f t="shared" si="22"/>
        <v>0.36233968417329171</v>
      </c>
      <c r="D232" s="2">
        <f t="shared" si="18"/>
        <v>8.0378980602021168E-37</v>
      </c>
      <c r="E232" s="4">
        <f t="shared" si="19"/>
        <v>13</v>
      </c>
      <c r="F232" s="1">
        <f t="shared" si="20"/>
        <v>-1.2482034307104044</v>
      </c>
      <c r="G232" s="1">
        <f t="shared" si="21"/>
        <v>0.50758657653273187</v>
      </c>
      <c r="H232" s="3">
        <f t="shared" si="23"/>
        <v>0.60194657916902539</v>
      </c>
    </row>
    <row r="233" spans="1:8" x14ac:dyDescent="0.25">
      <c r="A233" s="9">
        <v>37122</v>
      </c>
      <c r="B233" s="8">
        <v>0.47456565180176691</v>
      </c>
      <c r="C233" s="2">
        <f t="shared" si="22"/>
        <v>0.35941225584221881</v>
      </c>
      <c r="D233" s="2">
        <f t="shared" si="18"/>
        <v>5.3105781764931552E-37</v>
      </c>
      <c r="E233" s="4">
        <f t="shared" si="19"/>
        <v>12</v>
      </c>
      <c r="F233" s="1">
        <f t="shared" si="20"/>
        <v>-1.2322452641372201</v>
      </c>
      <c r="G233" s="1">
        <f t="shared" si="21"/>
        <v>0.51164260218660029</v>
      </c>
      <c r="H233" s="3">
        <f t="shared" si="23"/>
        <v>0.5995100131292378</v>
      </c>
    </row>
    <row r="234" spans="1:8" x14ac:dyDescent="0.25">
      <c r="A234" s="9">
        <v>37123</v>
      </c>
      <c r="B234" s="8">
        <v>0.6837094194123281</v>
      </c>
      <c r="C234" s="2">
        <f t="shared" si="22"/>
        <v>0.35768823965659818</v>
      </c>
      <c r="D234" s="2">
        <f t="shared" si="18"/>
        <v>7.7159671438058857E-37</v>
      </c>
      <c r="E234" s="4">
        <f t="shared" si="19"/>
        <v>11</v>
      </c>
      <c r="F234" s="1">
        <f t="shared" si="20"/>
        <v>-1.5723826758495785</v>
      </c>
      <c r="G234" s="1">
        <f t="shared" si="21"/>
        <v>0.51404675546500189</v>
      </c>
      <c r="H234" s="3">
        <f t="shared" si="23"/>
        <v>0.59807043034796348</v>
      </c>
    </row>
    <row r="235" spans="1:8" x14ac:dyDescent="0.25">
      <c r="A235" s="9">
        <v>37124</v>
      </c>
      <c r="B235" s="8">
        <v>0.44855700936571996</v>
      </c>
      <c r="C235" s="2">
        <f t="shared" si="22"/>
        <v>0.34820058463097331</v>
      </c>
      <c r="D235" s="2">
        <f t="shared" si="18"/>
        <v>2.3247731357057944E-37</v>
      </c>
      <c r="E235" s="4">
        <f t="shared" si="19"/>
        <v>10</v>
      </c>
      <c r="F235" s="1">
        <f t="shared" si="20"/>
        <v>-1.2078573339360903</v>
      </c>
      <c r="G235" s="1">
        <f t="shared" si="21"/>
        <v>0.52748828632017219</v>
      </c>
      <c r="H235" s="3">
        <f t="shared" si="23"/>
        <v>0.59008523505589705</v>
      </c>
    </row>
    <row r="236" spans="1:8" x14ac:dyDescent="0.25">
      <c r="A236" s="9">
        <v>37125</v>
      </c>
      <c r="B236" s="8">
        <v>0.83263374674225876</v>
      </c>
      <c r="C236" s="2">
        <f t="shared" si="22"/>
        <v>0.34995763165135213</v>
      </c>
      <c r="D236" s="2">
        <f t="shared" si="18"/>
        <v>5.6072683537718245E-37</v>
      </c>
      <c r="E236" s="4">
        <f t="shared" si="19"/>
        <v>9</v>
      </c>
      <c r="F236" s="1">
        <f t="shared" si="20"/>
        <v>-1.9094569467375659</v>
      </c>
      <c r="G236" s="1">
        <f t="shared" si="21"/>
        <v>0.524971592125411</v>
      </c>
      <c r="H236" s="3">
        <f t="shared" si="23"/>
        <v>0.59157216943611546</v>
      </c>
    </row>
    <row r="237" spans="1:8" x14ac:dyDescent="0.25">
      <c r="A237" s="9">
        <v>37126</v>
      </c>
      <c r="B237" s="8">
        <v>0.17332845539807551</v>
      </c>
      <c r="C237" s="2">
        <f t="shared" si="22"/>
        <v>0.3365686643092034</v>
      </c>
      <c r="D237" s="2">
        <f t="shared" si="18"/>
        <v>1.7009090701798139E-38</v>
      </c>
      <c r="E237" s="4">
        <f t="shared" si="19"/>
        <v>8</v>
      </c>
      <c r="F237" s="1">
        <f t="shared" si="20"/>
        <v>-0.96356947576782614</v>
      </c>
      <c r="G237" s="1">
        <f t="shared" si="21"/>
        <v>0.54447654815145785</v>
      </c>
      <c r="H237" s="3">
        <f t="shared" si="23"/>
        <v>0.58014538204591737</v>
      </c>
    </row>
    <row r="238" spans="1:8" x14ac:dyDescent="0.25">
      <c r="A238" s="9">
        <v>37127</v>
      </c>
      <c r="B238" s="8">
        <v>0.94877175192636809</v>
      </c>
      <c r="C238" s="2">
        <f t="shared" si="22"/>
        <v>0.35166229645789993</v>
      </c>
      <c r="D238" s="2">
        <f t="shared" si="18"/>
        <v>3.567491072705255E-37</v>
      </c>
      <c r="E238" s="4">
        <f t="shared" si="19"/>
        <v>7</v>
      </c>
      <c r="F238" s="1">
        <f t="shared" si="20"/>
        <v>-2.1988139226341383</v>
      </c>
      <c r="G238" s="1">
        <f t="shared" si="21"/>
        <v>0.52254197447561557</v>
      </c>
      <c r="H238" s="3">
        <f t="shared" si="23"/>
        <v>0.59301121107269117</v>
      </c>
    </row>
    <row r="239" spans="1:8" x14ac:dyDescent="0.25">
      <c r="A239" s="9">
        <v>37128</v>
      </c>
      <c r="B239" s="8">
        <v>0.26164734217230323</v>
      </c>
      <c r="C239" s="2">
        <f t="shared" si="22"/>
        <v>0.33353413404951748</v>
      </c>
      <c r="D239" s="2">
        <f t="shared" si="18"/>
        <v>1.8991973620661717E-38</v>
      </c>
      <c r="E239" s="4">
        <f t="shared" si="19"/>
        <v>6</v>
      </c>
      <c r="F239" s="1">
        <f t="shared" si="20"/>
        <v>-1.0215657078728981</v>
      </c>
      <c r="G239" s="1">
        <f t="shared" si="21"/>
        <v>0.54900503394544808</v>
      </c>
      <c r="H239" s="3">
        <f t="shared" si="23"/>
        <v>0.57752414152961384</v>
      </c>
    </row>
    <row r="240" spans="1:8" x14ac:dyDescent="0.25">
      <c r="A240" s="9">
        <v>37129</v>
      </c>
      <c r="B240" s="8">
        <v>0.38696380008091502</v>
      </c>
      <c r="C240" s="2">
        <f t="shared" si="22"/>
        <v>0.34572017850073433</v>
      </c>
      <c r="D240" s="2">
        <f t="shared" si="18"/>
        <v>2.9078778673869358E-38</v>
      </c>
      <c r="E240" s="4">
        <f t="shared" si="19"/>
        <v>5</v>
      </c>
      <c r="F240" s="1">
        <f t="shared" si="20"/>
        <v>-1.1355023785989968</v>
      </c>
      <c r="G240" s="1">
        <f t="shared" si="21"/>
        <v>0.53106278189096445</v>
      </c>
      <c r="H240" s="3">
        <f t="shared" si="23"/>
        <v>0.58797974327414915</v>
      </c>
    </row>
    <row r="241" spans="1:8" x14ac:dyDescent="0.25">
      <c r="A241" s="9">
        <v>37130</v>
      </c>
      <c r="B241" s="8">
        <v>0.31520013373551126</v>
      </c>
      <c r="C241" s="2">
        <f t="shared" si="22"/>
        <v>0.35043034705156928</v>
      </c>
      <c r="D241" s="2">
        <f t="shared" si="18"/>
        <v>1.3505364487088517E-38</v>
      </c>
      <c r="E241" s="4">
        <f t="shared" si="19"/>
        <v>4</v>
      </c>
      <c r="F241" s="1">
        <f t="shared" si="20"/>
        <v>-1.060694413000471</v>
      </c>
      <c r="G241" s="1">
        <f t="shared" si="21"/>
        <v>0.52429665839386386</v>
      </c>
      <c r="H241" s="3">
        <f t="shared" si="23"/>
        <v>0.59197157621930574</v>
      </c>
    </row>
    <row r="242" spans="1:8" x14ac:dyDescent="0.25">
      <c r="A242" s="9">
        <v>37131</v>
      </c>
      <c r="B242" s="8">
        <v>0.6051838574083015</v>
      </c>
      <c r="C242" s="2">
        <f t="shared" si="22"/>
        <v>0.35698369532260699</v>
      </c>
      <c r="D242" s="2">
        <f t="shared" si="18"/>
        <v>3.4850276955879891E-38</v>
      </c>
      <c r="E242" s="4">
        <f t="shared" si="19"/>
        <v>3</v>
      </c>
      <c r="F242" s="1">
        <f t="shared" si="20"/>
        <v>-1.4319136439259239</v>
      </c>
      <c r="G242" s="1">
        <f t="shared" si="21"/>
        <v>0.51503258480535652</v>
      </c>
      <c r="H242" s="3">
        <f t="shared" si="23"/>
        <v>0.59748112549486199</v>
      </c>
    </row>
    <row r="243" spans="1:8" x14ac:dyDescent="0.25">
      <c r="A243" s="9">
        <v>37132</v>
      </c>
      <c r="B243" s="8">
        <v>0.18237121240280552</v>
      </c>
      <c r="C243" s="2">
        <f t="shared" si="22"/>
        <v>0.35069158371051939</v>
      </c>
      <c r="D243" s="2">
        <f t="shared" si="18"/>
        <v>2.2153491046442784E-39</v>
      </c>
      <c r="E243" s="4">
        <f t="shared" si="19"/>
        <v>2</v>
      </c>
      <c r="F243" s="1">
        <f t="shared" si="20"/>
        <v>-0.96635806172795091</v>
      </c>
      <c r="G243" s="1">
        <f t="shared" si="21"/>
        <v>0.52392406033412942</v>
      </c>
      <c r="H243" s="3">
        <f t="shared" si="23"/>
        <v>0.59219218477663094</v>
      </c>
    </row>
    <row r="244" spans="1:8" x14ac:dyDescent="0.25">
      <c r="A244" s="9">
        <v>37133</v>
      </c>
      <c r="B244" s="8">
        <v>0.58687400827869063</v>
      </c>
      <c r="C244" s="2">
        <f t="shared" si="22"/>
        <v>0.36252721551150247</v>
      </c>
      <c r="D244" s="2">
        <f t="shared" si="18"/>
        <v>1.6058959206079074E-38</v>
      </c>
      <c r="E244" s="4">
        <f>E245+1</f>
        <v>1</v>
      </c>
      <c r="F244" s="1">
        <f t="shared" si="20"/>
        <v>-1.3939664578077136</v>
      </c>
      <c r="G244" s="1">
        <f t="shared" si="21"/>
        <v>0.50732786511622741</v>
      </c>
      <c r="H244" s="3">
        <f t="shared" si="23"/>
        <v>0.60210232976754252</v>
      </c>
    </row>
    <row r="245" spans="1:8" x14ac:dyDescent="0.25">
      <c r="A245" s="9">
        <v>37134</v>
      </c>
      <c r="B245" s="8">
        <v>0.72042249410217485</v>
      </c>
      <c r="C245" s="2">
        <f t="shared" si="22"/>
        <v>0.35569271779377037</v>
      </c>
      <c r="D245" s="2">
        <f t="shared" si="18"/>
        <v>1.6939485386850494E-38</v>
      </c>
      <c r="E245" s="4">
        <v>0</v>
      </c>
      <c r="F245" s="1">
        <f t="shared" si="20"/>
        <v>-1.6485128877593782</v>
      </c>
      <c r="G245" s="1">
        <f t="shared" si="21"/>
        <v>0.51684403656260502</v>
      </c>
      <c r="H245" s="3">
        <f t="shared" si="23"/>
        <v>0.59639979694309952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532DF-EDA3-4351-A84B-1F09498906FC}">
  <sheetPr codeName="Planilha2"/>
  <dimension ref="A1:M245"/>
  <sheetViews>
    <sheetView topLeftCell="E1" workbookViewId="0">
      <selection activeCell="I2" sqref="I2:J3"/>
    </sheetView>
  </sheetViews>
  <sheetFormatPr defaultRowHeight="15" x14ac:dyDescent="0.25"/>
  <cols>
    <col min="1" max="1" width="10.7109375" bestFit="1" customWidth="1"/>
    <col min="2" max="2" width="12.7109375" style="8" bestFit="1" customWidth="1"/>
    <col min="3" max="3" width="15.42578125" style="2" bestFit="1" customWidth="1"/>
    <col min="4" max="4" width="15.42578125" style="2" customWidth="1"/>
    <col min="5" max="5" width="4" style="4" bestFit="1" customWidth="1"/>
    <col min="8" max="8" width="9.140625" style="3"/>
    <col min="9" max="9" width="14" style="3" bestFit="1" customWidth="1"/>
    <col min="10" max="10" width="22.140625" style="10" bestFit="1" customWidth="1"/>
    <col min="11" max="11" width="10.140625" bestFit="1" customWidth="1"/>
    <col min="13" max="13" width="22" customWidth="1"/>
  </cols>
  <sheetData>
    <row r="1" spans="1:13" x14ac:dyDescent="0.25">
      <c r="C1" s="2" t="s">
        <v>0</v>
      </c>
      <c r="F1" s="4"/>
      <c r="G1" s="4"/>
    </row>
    <row r="2" spans="1:13" ht="15.75" x14ac:dyDescent="0.25">
      <c r="A2" t="s">
        <v>11</v>
      </c>
      <c r="B2" s="8" t="s">
        <v>10</v>
      </c>
      <c r="C2" s="5">
        <f>(lambda^243)*M10+(1-lambda)*SUM(D:D)</f>
        <v>0.76837953378372259</v>
      </c>
      <c r="D2" s="2" t="s">
        <v>7</v>
      </c>
      <c r="E2" s="4" t="s">
        <v>8</v>
      </c>
      <c r="F2" t="s">
        <v>4</v>
      </c>
      <c r="G2" t="s">
        <v>4</v>
      </c>
      <c r="I2" s="11" t="s">
        <v>12</v>
      </c>
      <c r="J2" s="12">
        <f>SUM(F:G)</f>
        <v>-217.94671877950321</v>
      </c>
      <c r="L2" t="s">
        <v>1</v>
      </c>
      <c r="M2" s="7">
        <v>6.8703848146647997E-2</v>
      </c>
    </row>
    <row r="3" spans="1:13" ht="15.75" x14ac:dyDescent="0.25">
      <c r="A3" s="9">
        <v>36892</v>
      </c>
      <c r="B3" s="8">
        <v>0.92889573204977971</v>
      </c>
      <c r="C3" s="5">
        <f>$M$2+$M$3*C2+$M$4*C2</f>
        <v>0.68410518404055398</v>
      </c>
      <c r="D3" s="2">
        <f t="shared" ref="D3:D66" si="0">(lambda^(243-E3-1))*B3^2</f>
        <v>0.86284728102029618</v>
      </c>
      <c r="E3" s="4">
        <f t="shared" ref="E3:E66" si="1">E4+1</f>
        <v>242</v>
      </c>
      <c r="F3" s="1">
        <f t="shared" ref="F3:F66" si="2">-(B3^2/(C3))/2-LN(2*PI())/2</f>
        <v>-1.5495778713865818</v>
      </c>
      <c r="G3" s="1">
        <f>-LN(C3)/2</f>
        <v>0.18982179767255947</v>
      </c>
      <c r="H3" s="3">
        <f>SQRT(C3)</f>
        <v>0.82710651311699512</v>
      </c>
      <c r="I3" s="11" t="s">
        <v>13</v>
      </c>
      <c r="J3" s="12">
        <v>-217.94671877950299</v>
      </c>
      <c r="L3" t="s">
        <v>2</v>
      </c>
      <c r="M3" s="7">
        <v>-2.6373098433701E-2</v>
      </c>
    </row>
    <row r="4" spans="1:13" x14ac:dyDescent="0.25">
      <c r="A4" s="9">
        <v>36893</v>
      </c>
      <c r="B4" s="8">
        <v>0.98724691323438618</v>
      </c>
      <c r="C4" s="2">
        <f>$M$2+$M$3*B3^2+$M$4*C3</f>
        <v>0.61189519799755177</v>
      </c>
      <c r="D4" s="2">
        <f t="shared" si="0"/>
        <v>0.68225952738357643</v>
      </c>
      <c r="E4" s="4">
        <f t="shared" si="1"/>
        <v>241</v>
      </c>
      <c r="F4" s="1">
        <f t="shared" si="2"/>
        <v>-1.7153628807730312</v>
      </c>
      <c r="G4" s="1">
        <f t="shared" ref="G4:G67" si="3">-LN(C4)/2</f>
        <v>0.24559712811798359</v>
      </c>
      <c r="H4" s="3">
        <f>SQRT(C4)</f>
        <v>0.78223730286758364</v>
      </c>
      <c r="L4" t="s">
        <v>3</v>
      </c>
      <c r="M4" s="7">
        <v>0.82728112478819305</v>
      </c>
    </row>
    <row r="5" spans="1:13" x14ac:dyDescent="0.25">
      <c r="A5" s="9">
        <v>36894</v>
      </c>
      <c r="B5" s="8">
        <v>0.84521905755420401</v>
      </c>
      <c r="C5" s="2">
        <f t="shared" ref="C5:C68" si="4">$M$2+$M$3*B4^2+$M$4*C4</f>
        <v>0.54920848483710327</v>
      </c>
      <c r="D5" s="2">
        <f t="shared" si="0"/>
        <v>0.35005367507388024</v>
      </c>
      <c r="E5" s="4">
        <f t="shared" si="1"/>
        <v>240</v>
      </c>
      <c r="F5" s="1">
        <f t="shared" si="2"/>
        <v>-1.5693247480723367</v>
      </c>
      <c r="G5" s="1">
        <f t="shared" si="3"/>
        <v>0.29963857787959303</v>
      </c>
      <c r="H5" s="3">
        <f t="shared" ref="H5:H68" si="5">SQRT(C5)</f>
        <v>0.74108601716474398</v>
      </c>
    </row>
    <row r="6" spans="1:13" x14ac:dyDescent="0.25">
      <c r="A6" s="9">
        <v>36895</v>
      </c>
      <c r="B6" s="8">
        <v>0.94229135822248122</v>
      </c>
      <c r="C6" s="2">
        <f t="shared" si="4"/>
        <v>0.50421284483855455</v>
      </c>
      <c r="D6" s="2">
        <f t="shared" si="0"/>
        <v>0.30455416029680349</v>
      </c>
      <c r="E6" s="4">
        <f t="shared" si="1"/>
        <v>239</v>
      </c>
      <c r="F6" s="1">
        <f t="shared" si="2"/>
        <v>-1.7994327658189488</v>
      </c>
      <c r="G6" s="1">
        <f t="shared" si="3"/>
        <v>0.34237839443571588</v>
      </c>
      <c r="H6" s="3">
        <f t="shared" si="5"/>
        <v>0.71007946374934305</v>
      </c>
    </row>
    <row r="7" spans="1:13" x14ac:dyDescent="0.25">
      <c r="A7" s="9">
        <v>36896</v>
      </c>
      <c r="B7" s="8">
        <v>0.58433996631438112</v>
      </c>
      <c r="C7" s="2">
        <f t="shared" si="4"/>
        <v>0.46241260050806876</v>
      </c>
      <c r="D7" s="2">
        <f t="shared" si="0"/>
        <v>8.198291241537331E-2</v>
      </c>
      <c r="E7" s="4">
        <f t="shared" si="1"/>
        <v>238</v>
      </c>
      <c r="F7" s="1">
        <f t="shared" si="2"/>
        <v>-1.2881468937220175</v>
      </c>
      <c r="G7" s="1">
        <f t="shared" si="3"/>
        <v>0.38564885588076875</v>
      </c>
      <c r="H7" s="3">
        <f t="shared" si="5"/>
        <v>0.68000926501634429</v>
      </c>
    </row>
    <row r="8" spans="1:13" x14ac:dyDescent="0.25">
      <c r="A8" s="9">
        <v>36897</v>
      </c>
      <c r="B8" s="8">
        <v>0.78654262560320987</v>
      </c>
      <c r="C8" s="2">
        <f t="shared" si="4"/>
        <v>0.44224388565646044</v>
      </c>
      <c r="D8" s="2">
        <f t="shared" si="0"/>
        <v>0.10397638816878524</v>
      </c>
      <c r="E8" s="4">
        <f t="shared" si="1"/>
        <v>237</v>
      </c>
      <c r="F8" s="1">
        <f t="shared" si="2"/>
        <v>-1.6183821229927791</v>
      </c>
      <c r="G8" s="1">
        <f t="shared" si="3"/>
        <v>0.40794688578718336</v>
      </c>
      <c r="H8" s="3">
        <f t="shared" si="5"/>
        <v>0.66501419959009933</v>
      </c>
    </row>
    <row r="9" spans="1:13" x14ac:dyDescent="0.25">
      <c r="A9" s="9">
        <v>36898</v>
      </c>
      <c r="B9" s="8">
        <v>0.98380618156032473</v>
      </c>
      <c r="C9" s="2">
        <f t="shared" si="4"/>
        <v>0.41824816836851936</v>
      </c>
      <c r="D9" s="2">
        <f t="shared" si="0"/>
        <v>0.11386947915379456</v>
      </c>
      <c r="E9" s="4">
        <f t="shared" si="1"/>
        <v>236</v>
      </c>
      <c r="F9" s="1">
        <f t="shared" si="2"/>
        <v>-2.0759963233819034</v>
      </c>
      <c r="G9" s="1">
        <f t="shared" si="3"/>
        <v>0.43584015919955194</v>
      </c>
      <c r="H9" s="3">
        <f t="shared" si="5"/>
        <v>0.64672109009102163</v>
      </c>
      <c r="L9" t="s">
        <v>5</v>
      </c>
      <c r="M9">
        <v>0.7</v>
      </c>
    </row>
    <row r="10" spans="1:13" x14ac:dyDescent="0.25">
      <c r="A10" s="9">
        <v>36899</v>
      </c>
      <c r="B10" s="8">
        <v>0.18149900925929052</v>
      </c>
      <c r="C10" s="2">
        <f t="shared" si="4"/>
        <v>0.38918681114202214</v>
      </c>
      <c r="D10" s="2">
        <f t="shared" si="0"/>
        <v>2.7129063214478221E-3</v>
      </c>
      <c r="E10" s="4">
        <f t="shared" si="1"/>
        <v>235</v>
      </c>
      <c r="F10" s="1">
        <f t="shared" si="2"/>
        <v>-0.96125997038986399</v>
      </c>
      <c r="G10" s="1">
        <f t="shared" si="3"/>
        <v>0.47184790817050959</v>
      </c>
      <c r="H10" s="3">
        <f t="shared" si="5"/>
        <v>0.62384838794535824</v>
      </c>
      <c r="L10" t="s">
        <v>6</v>
      </c>
      <c r="M10">
        <f>SUMPRODUCT(B3:B245,B3:B245)/243</f>
        <v>0.35528937094887708</v>
      </c>
    </row>
    <row r="11" spans="1:13" x14ac:dyDescent="0.25">
      <c r="A11" s="9">
        <v>36900</v>
      </c>
      <c r="B11" s="8">
        <v>0.73394000711365937</v>
      </c>
      <c r="C11" s="2">
        <f t="shared" si="4"/>
        <v>0.3898019713038382</v>
      </c>
      <c r="D11" s="2">
        <f t="shared" si="0"/>
        <v>3.105313444833244E-2</v>
      </c>
      <c r="E11" s="4">
        <f t="shared" si="1"/>
        <v>234</v>
      </c>
      <c r="F11" s="1">
        <f t="shared" si="2"/>
        <v>-1.6098892898673729</v>
      </c>
      <c r="G11" s="1">
        <f t="shared" si="3"/>
        <v>0.47105821735139636</v>
      </c>
      <c r="H11" s="3">
        <f t="shared" si="5"/>
        <v>0.62434122986059326</v>
      </c>
    </row>
    <row r="12" spans="1:13" x14ac:dyDescent="0.25">
      <c r="A12" s="9">
        <v>36901</v>
      </c>
      <c r="B12" s="8">
        <v>0.37833502195316904</v>
      </c>
      <c r="C12" s="2">
        <f t="shared" si="4"/>
        <v>0.37697331896397424</v>
      </c>
      <c r="D12" s="2">
        <f t="shared" si="0"/>
        <v>5.7761099361064308E-3</v>
      </c>
      <c r="E12" s="4">
        <f t="shared" si="1"/>
        <v>233</v>
      </c>
      <c r="F12" s="1">
        <f t="shared" si="2"/>
        <v>-1.1087893550475627</v>
      </c>
      <c r="G12" s="1">
        <f t="shared" si="3"/>
        <v>0.48779043300871455</v>
      </c>
      <c r="H12" s="3">
        <f t="shared" si="5"/>
        <v>0.61398152982314891</v>
      </c>
    </row>
    <row r="13" spans="1:13" x14ac:dyDescent="0.25">
      <c r="A13" s="9">
        <v>36902</v>
      </c>
      <c r="B13" s="8">
        <v>0.11131667352156549</v>
      </c>
      <c r="C13" s="2">
        <f t="shared" si="4"/>
        <v>0.37679178302898009</v>
      </c>
      <c r="D13" s="2">
        <f t="shared" si="0"/>
        <v>3.5002643100176203E-4</v>
      </c>
      <c r="E13" s="4">
        <f t="shared" si="1"/>
        <v>232</v>
      </c>
      <c r="F13" s="1">
        <f t="shared" si="2"/>
        <v>-0.93538183473356207</v>
      </c>
      <c r="G13" s="1">
        <f t="shared" si="3"/>
        <v>0.48803127188282014</v>
      </c>
      <c r="H13" s="3">
        <f t="shared" si="5"/>
        <v>0.61383367700785207</v>
      </c>
      <c r="K13" s="6"/>
    </row>
    <row r="14" spans="1:13" x14ac:dyDescent="0.25">
      <c r="A14" s="9">
        <v>36903</v>
      </c>
      <c r="B14" s="8">
        <v>0.6479217756870006</v>
      </c>
      <c r="C14" s="2">
        <f t="shared" si="4"/>
        <v>0.38008977856230541</v>
      </c>
      <c r="D14" s="2">
        <f t="shared" si="0"/>
        <v>8.3008696195826272E-3</v>
      </c>
      <c r="E14" s="4">
        <f t="shared" si="1"/>
        <v>231</v>
      </c>
      <c r="F14" s="1">
        <f t="shared" si="2"/>
        <v>-1.4711799391657918</v>
      </c>
      <c r="G14" s="1">
        <f t="shared" si="3"/>
        <v>0.48367389739603428</v>
      </c>
      <c r="H14" s="3">
        <f t="shared" si="5"/>
        <v>0.61651421602612333</v>
      </c>
    </row>
    <row r="15" spans="1:13" x14ac:dyDescent="0.25">
      <c r="A15" s="9">
        <v>36904</v>
      </c>
      <c r="B15" s="8">
        <v>0.57197060281229151</v>
      </c>
      <c r="C15" s="2">
        <f t="shared" si="4"/>
        <v>0.37207345166077294</v>
      </c>
      <c r="D15" s="2">
        <f t="shared" si="0"/>
        <v>4.5281822357473821E-3</v>
      </c>
      <c r="E15" s="4">
        <f t="shared" si="1"/>
        <v>230</v>
      </c>
      <c r="F15" s="1">
        <f t="shared" si="2"/>
        <v>-1.3585699675642058</v>
      </c>
      <c r="G15" s="1">
        <f t="shared" si="3"/>
        <v>0.49433199674940603</v>
      </c>
      <c r="H15" s="3">
        <f t="shared" si="5"/>
        <v>0.60997823867804735</v>
      </c>
    </row>
    <row r="16" spans="1:13" x14ac:dyDescent="0.25">
      <c r="A16" s="9">
        <v>36905</v>
      </c>
      <c r="B16" s="8">
        <v>0.19303573874779945</v>
      </c>
      <c r="C16" s="2">
        <f t="shared" si="4"/>
        <v>0.36788522281706842</v>
      </c>
      <c r="D16" s="2">
        <f t="shared" si="0"/>
        <v>3.6103554714788971E-4</v>
      </c>
      <c r="E16" s="4">
        <f t="shared" si="1"/>
        <v>229</v>
      </c>
      <c r="F16" s="1">
        <f t="shared" si="2"/>
        <v>-0.96958312847894068</v>
      </c>
      <c r="G16" s="1">
        <f t="shared" si="3"/>
        <v>0.49999214199062664</v>
      </c>
      <c r="H16" s="3">
        <f t="shared" si="5"/>
        <v>0.60653542585496889</v>
      </c>
    </row>
    <row r="17" spans="1:8" x14ac:dyDescent="0.25">
      <c r="A17" s="9">
        <v>36906</v>
      </c>
      <c r="B17" s="8">
        <v>0.29114192334176403</v>
      </c>
      <c r="C17" s="2">
        <f t="shared" si="4"/>
        <v>0.37206561367344093</v>
      </c>
      <c r="D17" s="2">
        <f t="shared" si="0"/>
        <v>5.7488642501501422E-4</v>
      </c>
      <c r="E17" s="4">
        <f t="shared" si="1"/>
        <v>228</v>
      </c>
      <c r="F17" s="1">
        <f t="shared" si="2"/>
        <v>-1.0328480378888893</v>
      </c>
      <c r="G17" s="1">
        <f t="shared" si="3"/>
        <v>0.49434252970983966</v>
      </c>
      <c r="H17" s="3">
        <f t="shared" si="5"/>
        <v>0.60997181383523036</v>
      </c>
    </row>
    <row r="18" spans="1:8" x14ac:dyDescent="0.25">
      <c r="A18" s="9">
        <v>36907</v>
      </c>
      <c r="B18" s="8">
        <v>0.94166640763504039</v>
      </c>
      <c r="C18" s="2">
        <f t="shared" si="4"/>
        <v>0.37427122824003545</v>
      </c>
      <c r="D18" s="2">
        <f t="shared" si="0"/>
        <v>4.2098319145238072E-3</v>
      </c>
      <c r="E18" s="4">
        <f t="shared" si="1"/>
        <v>227</v>
      </c>
      <c r="F18" s="1">
        <f t="shared" si="2"/>
        <v>-2.1035548707175074</v>
      </c>
      <c r="G18" s="1">
        <f t="shared" si="3"/>
        <v>0.49138726760338641</v>
      </c>
      <c r="H18" s="3">
        <f t="shared" si="5"/>
        <v>0.61177710666552032</v>
      </c>
    </row>
    <row r="19" spans="1:8" x14ac:dyDescent="0.25">
      <c r="A19" s="9">
        <v>36908</v>
      </c>
      <c r="B19" s="8">
        <v>0.6584339424811545</v>
      </c>
      <c r="C19" s="2">
        <f t="shared" si="4"/>
        <v>0.35494540494379945</v>
      </c>
      <c r="D19" s="2">
        <f t="shared" si="0"/>
        <v>1.4407647082436681E-3</v>
      </c>
      <c r="E19" s="4">
        <f t="shared" si="1"/>
        <v>226</v>
      </c>
      <c r="F19" s="1">
        <f t="shared" si="2"/>
        <v>-1.5296454906308723</v>
      </c>
      <c r="G19" s="1">
        <f t="shared" si="3"/>
        <v>0.51789564511207553</v>
      </c>
      <c r="H19" s="3">
        <f t="shared" si="5"/>
        <v>0.5957729474756297</v>
      </c>
    </row>
    <row r="20" spans="1:8" x14ac:dyDescent="0.25">
      <c r="A20" s="9">
        <v>36909</v>
      </c>
      <c r="B20" s="8">
        <v>0.8307209852464964</v>
      </c>
      <c r="C20" s="2">
        <f t="shared" si="4"/>
        <v>0.35090981398986604</v>
      </c>
      <c r="D20" s="2">
        <f t="shared" si="0"/>
        <v>1.6053770247137628E-3</v>
      </c>
      <c r="E20" s="4">
        <f t="shared" si="1"/>
        <v>225</v>
      </c>
      <c r="F20" s="1">
        <f t="shared" si="2"/>
        <v>-1.9022358475237859</v>
      </c>
      <c r="G20" s="1">
        <f t="shared" si="3"/>
        <v>0.52361301436543584</v>
      </c>
      <c r="H20" s="3">
        <f t="shared" si="5"/>
        <v>0.59237641241854488</v>
      </c>
    </row>
    <row r="21" spans="1:8" x14ac:dyDescent="0.25">
      <c r="A21" s="9">
        <v>36910</v>
      </c>
      <c r="B21" s="8">
        <v>0.21012667718551381</v>
      </c>
      <c r="C21" s="2">
        <f t="shared" si="4"/>
        <v>0.3408049082824739</v>
      </c>
      <c r="D21" s="2">
        <f t="shared" si="0"/>
        <v>7.189970459678475E-5</v>
      </c>
      <c r="E21" s="4">
        <f t="shared" si="1"/>
        <v>224</v>
      </c>
      <c r="F21" s="1">
        <f t="shared" si="2"/>
        <v>-0.98371638615218515</v>
      </c>
      <c r="G21" s="1">
        <f t="shared" si="3"/>
        <v>0.53822254094669075</v>
      </c>
      <c r="H21" s="3">
        <f t="shared" si="5"/>
        <v>0.58378498463259043</v>
      </c>
    </row>
    <row r="22" spans="1:8" x14ac:dyDescent="0.25">
      <c r="A22" s="9">
        <v>36911</v>
      </c>
      <c r="B22" s="8">
        <v>0.28520337748180657</v>
      </c>
      <c r="C22" s="2">
        <f t="shared" si="4"/>
        <v>0.34948085877442098</v>
      </c>
      <c r="D22" s="2">
        <f t="shared" si="0"/>
        <v>9.2719715171855728E-5</v>
      </c>
      <c r="E22" s="4">
        <f t="shared" si="1"/>
        <v>223</v>
      </c>
      <c r="F22" s="1">
        <f t="shared" si="2"/>
        <v>-1.0353125269224988</v>
      </c>
      <c r="G22" s="1">
        <f t="shared" si="3"/>
        <v>0.52565324313161288</v>
      </c>
      <c r="H22" s="3">
        <f t="shared" si="5"/>
        <v>0.59116906107679634</v>
      </c>
    </row>
    <row r="23" spans="1:8" x14ac:dyDescent="0.25">
      <c r="A23" s="9">
        <v>36912</v>
      </c>
      <c r="B23" s="8">
        <v>0.38901436731674877</v>
      </c>
      <c r="C23" s="2">
        <f t="shared" si="4"/>
        <v>0.35567755276858493</v>
      </c>
      <c r="D23" s="2">
        <f t="shared" si="0"/>
        <v>1.2075137444686022E-4</v>
      </c>
      <c r="E23" s="4">
        <f t="shared" si="1"/>
        <v>222</v>
      </c>
      <c r="F23" s="1">
        <f t="shared" si="2"/>
        <v>-1.1316764144694369</v>
      </c>
      <c r="G23" s="1">
        <f t="shared" si="3"/>
        <v>0.51686535461006256</v>
      </c>
      <c r="H23" s="3">
        <f t="shared" si="5"/>
        <v>0.59638708299944332</v>
      </c>
    </row>
    <row r="24" spans="1:8" x14ac:dyDescent="0.25">
      <c r="A24" s="9">
        <v>36913</v>
      </c>
      <c r="B24" s="8">
        <v>0.54475965011847438</v>
      </c>
      <c r="C24" s="2">
        <f t="shared" si="4"/>
        <v>0.35895807563693222</v>
      </c>
      <c r="D24" s="2">
        <f t="shared" si="0"/>
        <v>1.657557889342889E-4</v>
      </c>
      <c r="E24" s="4">
        <f t="shared" si="1"/>
        <v>221</v>
      </c>
      <c r="F24" s="1">
        <f t="shared" si="2"/>
        <v>-1.3323058545424482</v>
      </c>
      <c r="G24" s="1">
        <f t="shared" si="3"/>
        <v>0.51227483913445271</v>
      </c>
      <c r="H24" s="3">
        <f t="shared" si="5"/>
        <v>0.59913110054222041</v>
      </c>
    </row>
    <row r="25" spans="1:8" x14ac:dyDescent="0.25">
      <c r="A25" s="9">
        <v>36914</v>
      </c>
      <c r="B25" s="8">
        <v>0.13330621051834468</v>
      </c>
      <c r="C25" s="2">
        <f t="shared" si="4"/>
        <v>0.35783652688606321</v>
      </c>
      <c r="D25" s="2">
        <f t="shared" si="0"/>
        <v>6.9479653868050979E-6</v>
      </c>
      <c r="E25" s="4">
        <f t="shared" si="1"/>
        <v>220</v>
      </c>
      <c r="F25" s="1">
        <f t="shared" si="2"/>
        <v>-0.94376906953560946</v>
      </c>
      <c r="G25" s="1">
        <f t="shared" si="3"/>
        <v>0.51383951283899953</v>
      </c>
      <c r="H25" s="3">
        <f t="shared" si="5"/>
        <v>0.59819438887878518</v>
      </c>
    </row>
    <row r="26" spans="1:8" x14ac:dyDescent="0.25">
      <c r="A26" s="9">
        <v>36915</v>
      </c>
      <c r="B26" s="8">
        <v>0.96349799705796424</v>
      </c>
      <c r="C26" s="2">
        <f t="shared" si="4"/>
        <v>0.36426658824662894</v>
      </c>
      <c r="D26" s="2">
        <f t="shared" si="0"/>
        <v>2.5407185163694616E-4</v>
      </c>
      <c r="E26" s="4">
        <f t="shared" si="1"/>
        <v>219</v>
      </c>
      <c r="F26" s="1">
        <f t="shared" si="2"/>
        <v>-2.193181656631324</v>
      </c>
      <c r="G26" s="1">
        <f t="shared" si="3"/>
        <v>0.5049346470578463</v>
      </c>
      <c r="H26" s="3">
        <f t="shared" si="5"/>
        <v>0.60354501758081724</v>
      </c>
    </row>
    <row r="27" spans="1:8" x14ac:dyDescent="0.25">
      <c r="A27" s="9">
        <v>36916</v>
      </c>
      <c r="B27" s="8">
        <v>0.35425497964034458</v>
      </c>
      <c r="C27" s="2">
        <f t="shared" si="4"/>
        <v>0.3455718249769803</v>
      </c>
      <c r="D27" s="2">
        <f t="shared" si="0"/>
        <v>2.4042791361207122E-5</v>
      </c>
      <c r="E27" s="4">
        <f t="shared" si="1"/>
        <v>218</v>
      </c>
      <c r="F27" s="1">
        <f t="shared" si="2"/>
        <v>-1.1005166908110411</v>
      </c>
      <c r="G27" s="1">
        <f t="shared" si="3"/>
        <v>0.53127738516322154</v>
      </c>
      <c r="H27" s="3">
        <f t="shared" si="5"/>
        <v>0.58785357443582864</v>
      </c>
    </row>
    <row r="28" spans="1:8" x14ac:dyDescent="0.25">
      <c r="A28" s="9">
        <v>36917</v>
      </c>
      <c r="B28" s="8">
        <v>9.8135793638390756E-2</v>
      </c>
      <c r="C28" s="2">
        <f t="shared" si="4"/>
        <v>0.35127916227172562</v>
      </c>
      <c r="D28" s="2">
        <f t="shared" si="0"/>
        <v>1.2915341035530716E-6</v>
      </c>
      <c r="E28" s="4">
        <f t="shared" si="1"/>
        <v>217</v>
      </c>
      <c r="F28" s="1">
        <f t="shared" si="2"/>
        <v>-0.93264648264687044</v>
      </c>
      <c r="G28" s="1">
        <f t="shared" si="3"/>
        <v>0.52308701875968211</v>
      </c>
      <c r="H28" s="3">
        <f t="shared" si="5"/>
        <v>0.59268808176959797</v>
      </c>
    </row>
    <row r="29" spans="1:8" x14ac:dyDescent="0.25">
      <c r="A29" s="9">
        <v>36918</v>
      </c>
      <c r="B29" s="8">
        <v>0.19069061316117442</v>
      </c>
      <c r="C29" s="2">
        <f t="shared" si="4"/>
        <v>0.35905647896717807</v>
      </c>
      <c r="D29" s="2">
        <f t="shared" si="0"/>
        <v>3.413561021544838E-6</v>
      </c>
      <c r="E29" s="4">
        <f t="shared" si="1"/>
        <v>216</v>
      </c>
      <c r="F29" s="1">
        <f t="shared" si="2"/>
        <v>-0.96957528825276729</v>
      </c>
      <c r="G29" s="1">
        <f t="shared" si="3"/>
        <v>0.51213778991973846</v>
      </c>
      <c r="H29" s="3">
        <f t="shared" si="5"/>
        <v>0.59921321661590377</v>
      </c>
    </row>
    <row r="30" spans="1:8" x14ac:dyDescent="0.25">
      <c r="A30" s="9">
        <v>36919</v>
      </c>
      <c r="B30" s="8">
        <v>0.5748554833788142</v>
      </c>
      <c r="C30" s="2">
        <f t="shared" si="4"/>
        <v>0.36478549332571453</v>
      </c>
      <c r="D30" s="2">
        <f t="shared" si="0"/>
        <v>2.1715230170983948E-5</v>
      </c>
      <c r="E30" s="4">
        <f t="shared" si="1"/>
        <v>215</v>
      </c>
      <c r="F30" s="1">
        <f t="shared" si="2"/>
        <v>-1.3718880512322791</v>
      </c>
      <c r="G30" s="1">
        <f t="shared" si="3"/>
        <v>0.50422289383770469</v>
      </c>
      <c r="H30" s="3">
        <f t="shared" si="5"/>
        <v>0.60397474560259101</v>
      </c>
    </row>
    <row r="31" spans="1:8" x14ac:dyDescent="0.25">
      <c r="A31" s="9">
        <v>36920</v>
      </c>
      <c r="B31" s="8">
        <v>0.45467669088451534</v>
      </c>
      <c r="C31" s="2">
        <f t="shared" si="4"/>
        <v>0.36176877820485226</v>
      </c>
      <c r="D31" s="2">
        <f t="shared" si="0"/>
        <v>9.5093427575366713E-6</v>
      </c>
      <c r="E31" s="4">
        <f t="shared" si="1"/>
        <v>214</v>
      </c>
      <c r="F31" s="1">
        <f t="shared" si="2"/>
        <v>-1.2046609416716512</v>
      </c>
      <c r="G31" s="1">
        <f t="shared" si="3"/>
        <v>0.50837500273736314</v>
      </c>
      <c r="H31" s="3">
        <f t="shared" si="5"/>
        <v>0.60147217575283751</v>
      </c>
    </row>
    <row r="32" spans="1:8" x14ac:dyDescent="0.25">
      <c r="A32" s="9">
        <v>36921</v>
      </c>
      <c r="B32" s="8">
        <v>0.7639016949090861</v>
      </c>
      <c r="C32" s="2">
        <f t="shared" si="4"/>
        <v>0.36253619569666939</v>
      </c>
      <c r="D32" s="2">
        <f t="shared" si="0"/>
        <v>1.8789624785422684E-5</v>
      </c>
      <c r="E32" s="4">
        <f t="shared" si="1"/>
        <v>213</v>
      </c>
      <c r="F32" s="1">
        <f t="shared" si="2"/>
        <v>-1.7237489306376805</v>
      </c>
      <c r="G32" s="1">
        <f t="shared" si="3"/>
        <v>0.50731547973719904</v>
      </c>
      <c r="H32" s="3">
        <f t="shared" si="5"/>
        <v>0.60210978707929119</v>
      </c>
    </row>
    <row r="33" spans="1:8" x14ac:dyDescent="0.25">
      <c r="A33" s="9">
        <v>36922</v>
      </c>
      <c r="B33" s="8">
        <v>0.24669887925050915</v>
      </c>
      <c r="C33" s="2">
        <f t="shared" si="4"/>
        <v>0.35323328908863111</v>
      </c>
      <c r="D33" s="2">
        <f t="shared" si="0"/>
        <v>1.3717518463779175E-6</v>
      </c>
      <c r="E33" s="4">
        <f t="shared" si="1"/>
        <v>212</v>
      </c>
      <c r="F33" s="1">
        <f t="shared" si="2"/>
        <v>-1.0050860437924793</v>
      </c>
      <c r="G33" s="1">
        <f t="shared" si="3"/>
        <v>0.52031328236288477</v>
      </c>
      <c r="H33" s="3">
        <f t="shared" si="5"/>
        <v>0.59433432433995526</v>
      </c>
    </row>
    <row r="34" spans="1:8" x14ac:dyDescent="0.25">
      <c r="A34" s="9">
        <v>36923</v>
      </c>
      <c r="B34" s="8">
        <v>0.64001178039889894</v>
      </c>
      <c r="C34" s="2">
        <f t="shared" si="4"/>
        <v>0.35932200519749585</v>
      </c>
      <c r="D34" s="2">
        <f t="shared" si="0"/>
        <v>6.462717558424751E-6</v>
      </c>
      <c r="E34" s="4">
        <f t="shared" si="1"/>
        <v>211</v>
      </c>
      <c r="F34" s="1">
        <f t="shared" si="2"/>
        <v>-1.4889218255224224</v>
      </c>
      <c r="G34" s="1">
        <f t="shared" si="3"/>
        <v>0.51176817105132477</v>
      </c>
      <c r="H34" s="3">
        <f t="shared" si="5"/>
        <v>0.5994347380636994</v>
      </c>
    </row>
    <row r="35" spans="1:8" x14ac:dyDescent="0.25">
      <c r="A35" s="9">
        <v>36924</v>
      </c>
      <c r="B35" s="8">
        <v>0.30766775704168536</v>
      </c>
      <c r="C35" s="2">
        <f t="shared" si="4"/>
        <v>0.35516134196788413</v>
      </c>
      <c r="D35" s="2">
        <f t="shared" si="0"/>
        <v>1.0454451479842228E-6</v>
      </c>
      <c r="E35" s="4">
        <f t="shared" si="1"/>
        <v>210</v>
      </c>
      <c r="F35" s="1">
        <f t="shared" si="2"/>
        <v>-1.0522011346445856</v>
      </c>
      <c r="G35" s="1">
        <f t="shared" si="3"/>
        <v>0.51759155416845359</v>
      </c>
      <c r="H35" s="3">
        <f t="shared" si="5"/>
        <v>0.59595414418215442</v>
      </c>
    </row>
    <row r="36" spans="1:8" x14ac:dyDescent="0.25">
      <c r="A36" s="9">
        <v>36925</v>
      </c>
      <c r="B36" s="8">
        <v>0.31246756867776881</v>
      </c>
      <c r="C36" s="2">
        <f t="shared" si="4"/>
        <v>0.36002565965227007</v>
      </c>
      <c r="D36" s="2">
        <f t="shared" si="0"/>
        <v>7.5482315960375842E-7</v>
      </c>
      <c r="E36" s="4">
        <f t="shared" si="1"/>
        <v>209</v>
      </c>
      <c r="F36" s="1">
        <f t="shared" si="2"/>
        <v>-1.0545343981906541</v>
      </c>
      <c r="G36" s="1">
        <f t="shared" si="3"/>
        <v>0.51078998663009567</v>
      </c>
      <c r="H36" s="3">
        <f t="shared" si="5"/>
        <v>0.60002138266254312</v>
      </c>
    </row>
    <row r="37" spans="1:8" x14ac:dyDescent="0.25">
      <c r="A37" s="9">
        <v>36926</v>
      </c>
      <c r="B37" s="8">
        <v>0.55445606648655354</v>
      </c>
      <c r="C37" s="2">
        <f t="shared" si="4"/>
        <v>0.36397131746626754</v>
      </c>
      <c r="D37" s="2">
        <f t="shared" si="0"/>
        <v>1.6636717405932647E-6</v>
      </c>
      <c r="E37" s="4">
        <f t="shared" si="1"/>
        <v>208</v>
      </c>
      <c r="F37" s="1">
        <f t="shared" si="2"/>
        <v>-1.3412541318675164</v>
      </c>
      <c r="G37" s="1">
        <f t="shared" si="3"/>
        <v>0.50534010630986492</v>
      </c>
      <c r="H37" s="3">
        <f t="shared" si="5"/>
        <v>0.60330035427328199</v>
      </c>
    </row>
    <row r="38" spans="1:8" x14ac:dyDescent="0.25">
      <c r="A38" s="9">
        <v>36927</v>
      </c>
      <c r="B38" s="8">
        <v>0.91905012531075281</v>
      </c>
      <c r="C38" s="2">
        <f t="shared" si="4"/>
        <v>0.36170279078832152</v>
      </c>
      <c r="D38" s="2">
        <f t="shared" si="0"/>
        <v>3.1997039519816219E-6</v>
      </c>
      <c r="E38" s="4">
        <f t="shared" si="1"/>
        <v>207</v>
      </c>
      <c r="F38" s="1">
        <f t="shared" si="2"/>
        <v>-2.0865451350127646</v>
      </c>
      <c r="G38" s="1">
        <f t="shared" si="3"/>
        <v>0.50846621214978771</v>
      </c>
      <c r="H38" s="3">
        <f t="shared" si="5"/>
        <v>0.60141731833089207</v>
      </c>
    </row>
    <row r="39" spans="1:8" x14ac:dyDescent="0.25">
      <c r="A39" s="9">
        <v>36928</v>
      </c>
      <c r="B39" s="8">
        <v>0.6935948086187782</v>
      </c>
      <c r="C39" s="2">
        <f t="shared" si="4"/>
        <v>0.34565761953448171</v>
      </c>
      <c r="D39" s="2">
        <f t="shared" si="0"/>
        <v>1.2756781246618954E-6</v>
      </c>
      <c r="E39" s="4">
        <f t="shared" si="1"/>
        <v>206</v>
      </c>
      <c r="F39" s="1">
        <f t="shared" si="2"/>
        <v>-1.6148204281138767</v>
      </c>
      <c r="G39" s="1">
        <f t="shared" si="3"/>
        <v>0.53115326637947591</v>
      </c>
      <c r="H39" s="3">
        <f t="shared" si="5"/>
        <v>0.58792654263477651</v>
      </c>
    </row>
    <row r="40" spans="1:8" x14ac:dyDescent="0.25">
      <c r="A40" s="9">
        <v>36929</v>
      </c>
      <c r="B40" s="8">
        <v>8.3171547573532623E-2</v>
      </c>
      <c r="C40" s="2">
        <f t="shared" si="4"/>
        <v>0.34197246683882038</v>
      </c>
      <c r="D40" s="2">
        <f t="shared" si="0"/>
        <v>1.2840355430343356E-8</v>
      </c>
      <c r="E40" s="4">
        <f t="shared" si="1"/>
        <v>205</v>
      </c>
      <c r="F40" s="1">
        <f t="shared" si="2"/>
        <v>-0.92905266079763582</v>
      </c>
      <c r="G40" s="1">
        <f t="shared" si="3"/>
        <v>0.53651252573978914</v>
      </c>
      <c r="H40" s="3">
        <f t="shared" si="5"/>
        <v>0.58478411985861956</v>
      </c>
    </row>
    <row r="41" spans="1:8" x14ac:dyDescent="0.25">
      <c r="A41" s="9">
        <v>36930</v>
      </c>
      <c r="B41" s="8">
        <v>0.77187937398766271</v>
      </c>
      <c r="C41" s="2">
        <f t="shared" si="4"/>
        <v>0.35142877908441494</v>
      </c>
      <c r="D41" s="2">
        <f t="shared" si="0"/>
        <v>7.7414870644083523E-7</v>
      </c>
      <c r="E41" s="4">
        <f t="shared" si="1"/>
        <v>204</v>
      </c>
      <c r="F41" s="1">
        <f t="shared" si="2"/>
        <v>-1.7666177835208121</v>
      </c>
      <c r="G41" s="1">
        <f t="shared" si="3"/>
        <v>0.52287410411030244</v>
      </c>
      <c r="H41" s="3">
        <f t="shared" si="5"/>
        <v>0.59281428717973295</v>
      </c>
    </row>
    <row r="42" spans="1:8" x14ac:dyDescent="0.25">
      <c r="A42" s="9">
        <v>36931</v>
      </c>
      <c r="B42" s="8">
        <v>0.54201234916931296</v>
      </c>
      <c r="C42" s="2">
        <f t="shared" si="4"/>
        <v>0.34372121060882821</v>
      </c>
      <c r="D42" s="2">
        <f t="shared" si="0"/>
        <v>2.6720336539442633E-7</v>
      </c>
      <c r="E42" s="4">
        <f t="shared" si="1"/>
        <v>203</v>
      </c>
      <c r="F42" s="1">
        <f t="shared" si="2"/>
        <v>-1.3462868864408226</v>
      </c>
      <c r="G42" s="1">
        <f t="shared" si="3"/>
        <v>0.5339621922323996</v>
      </c>
      <c r="H42" s="3">
        <f t="shared" si="5"/>
        <v>0.58627741778856557</v>
      </c>
    </row>
    <row r="43" spans="1:8" x14ac:dyDescent="0.25">
      <c r="A43" s="9">
        <v>36932</v>
      </c>
      <c r="B43" s="8">
        <v>0.42714764509338532</v>
      </c>
      <c r="C43" s="2">
        <f t="shared" si="4"/>
        <v>0.34531009793690914</v>
      </c>
      <c r="D43" s="2">
        <f t="shared" si="0"/>
        <v>1.161656249968236E-7</v>
      </c>
      <c r="E43" s="4">
        <f t="shared" si="1"/>
        <v>202</v>
      </c>
      <c r="F43" s="1">
        <f t="shared" si="2"/>
        <v>-1.1831287665614751</v>
      </c>
      <c r="G43" s="1">
        <f t="shared" si="3"/>
        <v>0.5316562155304827</v>
      </c>
      <c r="H43" s="3">
        <f t="shared" si="5"/>
        <v>0.58763091982715576</v>
      </c>
    </row>
    <row r="44" spans="1:8" x14ac:dyDescent="0.25">
      <c r="A44" s="9">
        <v>36933</v>
      </c>
      <c r="B44" s="8">
        <v>0.35076286465302031</v>
      </c>
      <c r="C44" s="2">
        <f t="shared" si="4"/>
        <v>0.34956046777415967</v>
      </c>
      <c r="D44" s="2">
        <f t="shared" si="0"/>
        <v>5.4833612309053691E-8</v>
      </c>
      <c r="E44" s="4">
        <f t="shared" si="1"/>
        <v>201</v>
      </c>
      <c r="F44" s="1">
        <f t="shared" si="2"/>
        <v>-1.0949232319365125</v>
      </c>
      <c r="G44" s="1">
        <f t="shared" si="3"/>
        <v>0.52553936002190327</v>
      </c>
      <c r="H44" s="3">
        <f t="shared" si="5"/>
        <v>0.59123638908152432</v>
      </c>
    </row>
    <row r="45" spans="1:8" x14ac:dyDescent="0.25">
      <c r="A45" s="9">
        <v>36934</v>
      </c>
      <c r="B45" s="8">
        <v>0.80204737974088669</v>
      </c>
      <c r="C45" s="2">
        <f t="shared" si="4"/>
        <v>0.35464382182884957</v>
      </c>
      <c r="D45" s="2">
        <f t="shared" si="0"/>
        <v>2.0068630148097435E-7</v>
      </c>
      <c r="E45" s="4">
        <f t="shared" si="1"/>
        <v>200</v>
      </c>
      <c r="F45" s="1">
        <f t="shared" si="2"/>
        <v>-1.8258766493572611</v>
      </c>
      <c r="G45" s="1">
        <f t="shared" si="3"/>
        <v>0.51832065597995503</v>
      </c>
      <c r="H45" s="3">
        <f t="shared" si="5"/>
        <v>0.59551979129903787</v>
      </c>
    </row>
    <row r="46" spans="1:8" x14ac:dyDescent="0.25">
      <c r="A46" s="9">
        <v>36935</v>
      </c>
      <c r="B46" s="8">
        <v>0.61595788700503817</v>
      </c>
      <c r="C46" s="2">
        <f t="shared" si="4"/>
        <v>0.34512870122513406</v>
      </c>
      <c r="D46" s="2">
        <f t="shared" si="0"/>
        <v>8.2854816842992644E-8</v>
      </c>
      <c r="E46" s="4">
        <f t="shared" si="1"/>
        <v>199</v>
      </c>
      <c r="F46" s="1">
        <f t="shared" si="2"/>
        <v>-1.4685945270656684</v>
      </c>
      <c r="G46" s="1">
        <f t="shared" si="3"/>
        <v>0.53191894224307312</v>
      </c>
      <c r="H46" s="3">
        <f t="shared" si="5"/>
        <v>0.58747655376630481</v>
      </c>
    </row>
    <row r="47" spans="1:8" x14ac:dyDescent="0.25">
      <c r="A47" s="9">
        <v>36936</v>
      </c>
      <c r="B47" s="8">
        <v>0.84035377853695503</v>
      </c>
      <c r="C47" s="2">
        <f t="shared" si="4"/>
        <v>0.3442162461278328</v>
      </c>
      <c r="D47" s="2">
        <f t="shared" si="0"/>
        <v>1.0795383498232537E-7</v>
      </c>
      <c r="E47" s="4">
        <f t="shared" si="1"/>
        <v>198</v>
      </c>
      <c r="F47" s="1">
        <f t="shared" si="2"/>
        <v>-1.9447391469837731</v>
      </c>
      <c r="G47" s="1">
        <f t="shared" si="3"/>
        <v>0.53324259832222276</v>
      </c>
      <c r="H47" s="3">
        <f t="shared" si="5"/>
        <v>0.58669945127623291</v>
      </c>
    </row>
    <row r="48" spans="1:8" x14ac:dyDescent="0.25">
      <c r="A48" s="9">
        <v>36937</v>
      </c>
      <c r="B48" s="8">
        <v>0.96514478620624677</v>
      </c>
      <c r="C48" s="2">
        <f t="shared" si="4"/>
        <v>0.33484291506121383</v>
      </c>
      <c r="D48" s="2">
        <f t="shared" si="0"/>
        <v>9.9677408543861417E-8</v>
      </c>
      <c r="E48" s="4">
        <f t="shared" si="1"/>
        <v>197</v>
      </c>
      <c r="F48" s="1">
        <f t="shared" si="2"/>
        <v>-2.3098959291089733</v>
      </c>
      <c r="G48" s="1">
        <f t="shared" si="3"/>
        <v>0.54704688369745091</v>
      </c>
      <c r="H48" s="3">
        <f t="shared" si="5"/>
        <v>0.5786561285091637</v>
      </c>
    </row>
    <row r="49" spans="1:8" x14ac:dyDescent="0.25">
      <c r="A49" s="9">
        <v>36938</v>
      </c>
      <c r="B49" s="8">
        <v>0.95877594441486036</v>
      </c>
      <c r="C49" s="2">
        <f t="shared" si="4"/>
        <v>0.32114641277458517</v>
      </c>
      <c r="D49" s="2">
        <f t="shared" si="0"/>
        <v>6.8856366068300246E-8</v>
      </c>
      <c r="E49" s="4">
        <f t="shared" si="1"/>
        <v>196</v>
      </c>
      <c r="F49" s="1">
        <f t="shared" si="2"/>
        <v>-2.3501413662779416</v>
      </c>
      <c r="G49" s="1">
        <f t="shared" si="3"/>
        <v>0.56792907263908921</v>
      </c>
      <c r="H49" s="3">
        <f t="shared" si="5"/>
        <v>0.56669781433722255</v>
      </c>
    </row>
    <row r="50" spans="1:8" x14ac:dyDescent="0.25">
      <c r="A50" s="9">
        <v>36939</v>
      </c>
      <c r="B50" s="8">
        <v>0.98252547195707807</v>
      </c>
      <c r="C50" s="2">
        <f t="shared" si="4"/>
        <v>0.31013870840266505</v>
      </c>
      <c r="D50" s="2">
        <f t="shared" si="0"/>
        <v>5.0616896930753084E-8</v>
      </c>
      <c r="E50" s="4">
        <f t="shared" si="1"/>
        <v>195</v>
      </c>
      <c r="F50" s="1">
        <f t="shared" si="2"/>
        <v>-2.4752684541236691</v>
      </c>
      <c r="G50" s="1">
        <f t="shared" si="3"/>
        <v>0.58536781755852596</v>
      </c>
      <c r="H50" s="3">
        <f t="shared" si="5"/>
        <v>0.55690098617497985</v>
      </c>
    </row>
    <row r="51" spans="1:8" x14ac:dyDescent="0.25">
      <c r="A51" s="9">
        <v>36940</v>
      </c>
      <c r="B51" s="8">
        <v>0.90452243230166729</v>
      </c>
      <c r="C51" s="2">
        <f t="shared" si="4"/>
        <v>0.29981631087057642</v>
      </c>
      <c r="D51" s="2">
        <f t="shared" si="0"/>
        <v>3.0029258224163802E-8</v>
      </c>
      <c r="E51" s="4">
        <f t="shared" si="1"/>
        <v>194</v>
      </c>
      <c r="F51" s="1">
        <f t="shared" si="2"/>
        <v>-2.2833753581413001</v>
      </c>
      <c r="G51" s="1">
        <f t="shared" si="3"/>
        <v>0.60229264447721809</v>
      </c>
      <c r="H51" s="3">
        <f t="shared" si="5"/>
        <v>0.54755484736287052</v>
      </c>
    </row>
    <row r="52" spans="1:8" x14ac:dyDescent="0.25">
      <c r="A52" s="9">
        <v>36941</v>
      </c>
      <c r="B52" s="8">
        <v>0.49269822767199922</v>
      </c>
      <c r="C52" s="2">
        <f t="shared" si="4"/>
        <v>0.29515878691515612</v>
      </c>
      <c r="D52" s="2">
        <f t="shared" si="0"/>
        <v>6.2368595017915009E-9</v>
      </c>
      <c r="E52" s="4">
        <f t="shared" si="1"/>
        <v>193</v>
      </c>
      <c r="F52" s="1">
        <f t="shared" si="2"/>
        <v>-1.3301604827326541</v>
      </c>
      <c r="G52" s="1">
        <f t="shared" si="3"/>
        <v>0.61012090336165969</v>
      </c>
      <c r="H52" s="3">
        <f t="shared" si="5"/>
        <v>0.54328518009895699</v>
      </c>
    </row>
    <row r="53" spans="1:8" x14ac:dyDescent="0.25">
      <c r="A53" s="9">
        <v>36942</v>
      </c>
      <c r="B53" s="8">
        <v>0.12049740179555335</v>
      </c>
      <c r="C53" s="2">
        <f t="shared" si="4"/>
        <v>0.30648103102393015</v>
      </c>
      <c r="D53" s="2">
        <f t="shared" si="0"/>
        <v>2.6113035907692926E-10</v>
      </c>
      <c r="E53" s="4">
        <f t="shared" si="1"/>
        <v>192</v>
      </c>
      <c r="F53" s="1">
        <f t="shared" si="2"/>
        <v>-0.94262617186695796</v>
      </c>
      <c r="G53" s="1">
        <f t="shared" si="3"/>
        <v>0.59129970725657244</v>
      </c>
      <c r="H53" s="3">
        <f t="shared" si="5"/>
        <v>0.55360728953286931</v>
      </c>
    </row>
    <row r="54" spans="1:8" x14ac:dyDescent="0.25">
      <c r="A54" s="9">
        <v>36943</v>
      </c>
      <c r="B54" s="8">
        <v>0.16104612114357919</v>
      </c>
      <c r="C54" s="2">
        <f t="shared" si="4"/>
        <v>0.32186689274963115</v>
      </c>
      <c r="D54" s="2">
        <f t="shared" si="0"/>
        <v>3.2651307650668218E-10</v>
      </c>
      <c r="E54" s="4">
        <f t="shared" si="1"/>
        <v>191</v>
      </c>
      <c r="F54" s="1">
        <f t="shared" si="2"/>
        <v>-0.95922825190458094</v>
      </c>
      <c r="G54" s="1">
        <f t="shared" si="3"/>
        <v>0.56680859772765513</v>
      </c>
      <c r="H54" s="3">
        <f t="shared" si="5"/>
        <v>0.56733314088781306</v>
      </c>
    </row>
    <row r="55" spans="1:8" x14ac:dyDescent="0.25">
      <c r="A55" s="9">
        <v>36944</v>
      </c>
      <c r="B55" s="8">
        <v>0.42353720939854655</v>
      </c>
      <c r="C55" s="2">
        <f t="shared" si="4"/>
        <v>0.33429424440494182</v>
      </c>
      <c r="D55" s="2">
        <f t="shared" si="0"/>
        <v>1.5808156339889963E-9</v>
      </c>
      <c r="E55" s="4">
        <f t="shared" si="1"/>
        <v>190</v>
      </c>
      <c r="F55" s="1">
        <f t="shared" si="2"/>
        <v>-1.1872407411359207</v>
      </c>
      <c r="G55" s="1">
        <f t="shared" si="3"/>
        <v>0.54786685128029355</v>
      </c>
      <c r="H55" s="3">
        <f t="shared" si="5"/>
        <v>0.57818184371782366</v>
      </c>
    </row>
    <row r="56" spans="1:8" x14ac:dyDescent="0.25">
      <c r="A56" s="9">
        <v>36945</v>
      </c>
      <c r="B56" s="8">
        <v>5.1174799685584915E-3</v>
      </c>
      <c r="C56" s="2">
        <f t="shared" si="4"/>
        <v>0.34052826090403743</v>
      </c>
      <c r="D56" s="2">
        <f t="shared" si="0"/>
        <v>1.6155054352134612E-13</v>
      </c>
      <c r="E56" s="4">
        <f t="shared" si="1"/>
        <v>189</v>
      </c>
      <c r="F56" s="1">
        <f t="shared" si="2"/>
        <v>-0.91897698610893241</v>
      </c>
      <c r="G56" s="1">
        <f t="shared" si="3"/>
        <v>0.53862857929349572</v>
      </c>
      <c r="H56" s="3">
        <f t="shared" si="5"/>
        <v>0.58354799365950816</v>
      </c>
    </row>
    <row r="57" spans="1:8" x14ac:dyDescent="0.25">
      <c r="A57" s="9">
        <v>36946</v>
      </c>
      <c r="B57" s="8">
        <v>0.92844364211045871</v>
      </c>
      <c r="C57" s="2">
        <f t="shared" si="4"/>
        <v>0.3504157601749493</v>
      </c>
      <c r="D57" s="2">
        <f t="shared" si="0"/>
        <v>3.7222475599783237E-9</v>
      </c>
      <c r="E57" s="4">
        <f t="shared" si="1"/>
        <v>188</v>
      </c>
      <c r="F57" s="1">
        <f t="shared" si="2"/>
        <v>-2.1489168825588312</v>
      </c>
      <c r="G57" s="1">
        <f t="shared" si="3"/>
        <v>0.52431747163156572</v>
      </c>
      <c r="H57" s="3">
        <f t="shared" si="5"/>
        <v>0.59195925550239459</v>
      </c>
    </row>
    <row r="58" spans="1:8" x14ac:dyDescent="0.25">
      <c r="A58" s="9">
        <v>36947</v>
      </c>
      <c r="B58" s="8">
        <v>0.84627094709814188</v>
      </c>
      <c r="C58" s="2">
        <f t="shared" si="4"/>
        <v>0.33586238117261047</v>
      </c>
      <c r="D58" s="2">
        <f t="shared" si="0"/>
        <v>2.16476652694132E-9</v>
      </c>
      <c r="E58" s="4">
        <f t="shared" si="1"/>
        <v>187</v>
      </c>
      <c r="F58" s="1">
        <f t="shared" si="2"/>
        <v>-1.9851111027582735</v>
      </c>
      <c r="G58" s="1">
        <f t="shared" si="3"/>
        <v>0.54552689138154409</v>
      </c>
      <c r="H58" s="3">
        <f t="shared" si="5"/>
        <v>0.5795363501736629</v>
      </c>
    </row>
    <row r="59" spans="1:8" x14ac:dyDescent="0.25">
      <c r="A59" s="9">
        <v>36948</v>
      </c>
      <c r="B59" s="8">
        <v>0.30380388374318112</v>
      </c>
      <c r="C59" s="2">
        <f t="shared" si="4"/>
        <v>0.32766871561356425</v>
      </c>
      <c r="D59" s="2">
        <f t="shared" si="0"/>
        <v>1.9528859626508745E-10</v>
      </c>
      <c r="E59" s="4">
        <f t="shared" si="1"/>
        <v>186</v>
      </c>
      <c r="F59" s="1">
        <f t="shared" si="2"/>
        <v>-1.0597771231881767</v>
      </c>
      <c r="G59" s="1">
        <f t="shared" si="3"/>
        <v>0.55787609718924391</v>
      </c>
      <c r="H59" s="3">
        <f t="shared" si="5"/>
        <v>0.5724235456491672</v>
      </c>
    </row>
    <row r="60" spans="1:8" x14ac:dyDescent="0.25">
      <c r="A60" s="9">
        <v>36949</v>
      </c>
      <c r="B60" s="8">
        <v>0.47859576805185455</v>
      </c>
      <c r="C60" s="2">
        <f t="shared" si="4"/>
        <v>0.33734383917169397</v>
      </c>
      <c r="D60" s="2">
        <f t="shared" si="0"/>
        <v>3.3925479055398718E-10</v>
      </c>
      <c r="E60" s="4">
        <f t="shared" si="1"/>
        <v>185</v>
      </c>
      <c r="F60" s="1">
        <f t="shared" si="2"/>
        <v>-1.2584347424129956</v>
      </c>
      <c r="G60" s="1">
        <f t="shared" si="3"/>
        <v>0.54332628724909349</v>
      </c>
      <c r="H60" s="3">
        <f t="shared" si="5"/>
        <v>0.58081308453898828</v>
      </c>
    </row>
    <row r="61" spans="1:8" x14ac:dyDescent="0.25">
      <c r="A61" s="9">
        <v>36950</v>
      </c>
      <c r="B61" s="8">
        <v>0.65001957736175353</v>
      </c>
      <c r="C61" s="2">
        <f t="shared" si="4"/>
        <v>0.34174117756309397</v>
      </c>
      <c r="D61" s="2">
        <f t="shared" si="0"/>
        <v>4.3806564449647221E-10</v>
      </c>
      <c r="E61" s="4">
        <f t="shared" si="1"/>
        <v>184</v>
      </c>
      <c r="F61" s="1">
        <f t="shared" si="2"/>
        <v>-1.5371336450236806</v>
      </c>
      <c r="G61" s="1">
        <f t="shared" si="3"/>
        <v>0.53685080959070064</v>
      </c>
      <c r="H61" s="3">
        <f t="shared" si="5"/>
        <v>0.58458633029099638</v>
      </c>
    </row>
    <row r="62" spans="1:8" x14ac:dyDescent="0.25">
      <c r="A62" s="9">
        <v>36951</v>
      </c>
      <c r="B62" s="8">
        <v>0.43910331572698391</v>
      </c>
      <c r="C62" s="2">
        <f t="shared" si="4"/>
        <v>0.34027656859874406</v>
      </c>
      <c r="D62" s="2">
        <f t="shared" si="0"/>
        <v>1.3993224246160443E-10</v>
      </c>
      <c r="E62" s="4">
        <f t="shared" si="1"/>
        <v>183</v>
      </c>
      <c r="F62" s="1">
        <f t="shared" si="2"/>
        <v>-1.2022547231445624</v>
      </c>
      <c r="G62" s="1">
        <f t="shared" si="3"/>
        <v>0.53899827748870976</v>
      </c>
      <c r="H62" s="3">
        <f t="shared" si="5"/>
        <v>0.58333229689324084</v>
      </c>
    </row>
    <row r="63" spans="1:8" x14ac:dyDescent="0.25">
      <c r="A63" s="9">
        <v>36952</v>
      </c>
      <c r="B63" s="8">
        <v>0.85602913300782679</v>
      </c>
      <c r="C63" s="2">
        <f t="shared" si="4"/>
        <v>0.34512318803570696</v>
      </c>
      <c r="D63" s="2">
        <f t="shared" si="0"/>
        <v>3.7227124453277635E-10</v>
      </c>
      <c r="E63" s="4">
        <f t="shared" si="1"/>
        <v>182</v>
      </c>
      <c r="F63" s="1">
        <f t="shared" si="2"/>
        <v>-1.9805679773588518</v>
      </c>
      <c r="G63" s="1">
        <f t="shared" si="3"/>
        <v>0.53192692945689024</v>
      </c>
      <c r="H63" s="3">
        <f t="shared" si="5"/>
        <v>0.5874718614841965</v>
      </c>
    </row>
    <row r="64" spans="1:8" x14ac:dyDescent="0.25">
      <c r="A64" s="9">
        <v>36953</v>
      </c>
      <c r="B64" s="8">
        <v>0.46409415891235706</v>
      </c>
      <c r="C64" s="2">
        <f t="shared" si="4"/>
        <v>0.33489191328202123</v>
      </c>
      <c r="D64" s="2">
        <f t="shared" si="0"/>
        <v>7.6593628800603407E-11</v>
      </c>
      <c r="E64" s="4">
        <f t="shared" si="1"/>
        <v>181</v>
      </c>
      <c r="F64" s="1">
        <f t="shared" si="2"/>
        <v>-1.2405100310437205</v>
      </c>
      <c r="G64" s="1">
        <f t="shared" si="3"/>
        <v>0.54697372306906311</v>
      </c>
      <c r="H64" s="3">
        <f t="shared" si="5"/>
        <v>0.57869846490380572</v>
      </c>
    </row>
    <row r="65" spans="1:8" x14ac:dyDescent="0.25">
      <c r="A65" s="9">
        <v>36954</v>
      </c>
      <c r="B65" s="8">
        <v>0.99448065803389485</v>
      </c>
      <c r="C65" s="2">
        <f t="shared" si="4"/>
        <v>0.34007327954748418</v>
      </c>
      <c r="D65" s="2">
        <f t="shared" si="0"/>
        <v>2.4619042752431083E-10</v>
      </c>
      <c r="E65" s="4">
        <f t="shared" si="1"/>
        <v>180</v>
      </c>
      <c r="F65" s="1">
        <f t="shared" si="2"/>
        <v>-2.3730248120789241</v>
      </c>
      <c r="G65" s="1">
        <f t="shared" si="3"/>
        <v>0.53929707825696716</v>
      </c>
      <c r="H65" s="3">
        <f t="shared" si="5"/>
        <v>0.58315802279269402</v>
      </c>
    </row>
    <row r="66" spans="1:8" x14ac:dyDescent="0.25">
      <c r="A66" s="9">
        <v>36955</v>
      </c>
      <c r="B66" s="8">
        <v>0.45044982865659544</v>
      </c>
      <c r="C66" s="2">
        <f t="shared" si="4"/>
        <v>0.32395727581804457</v>
      </c>
      <c r="D66" s="2">
        <f t="shared" si="0"/>
        <v>3.5356508637008748E-11</v>
      </c>
      <c r="E66" s="4">
        <f t="shared" si="1"/>
        <v>179</v>
      </c>
      <c r="F66" s="1">
        <f t="shared" si="2"/>
        <v>-1.2321049030977211</v>
      </c>
      <c r="G66" s="1">
        <f t="shared" si="3"/>
        <v>0.5635718183219256</v>
      </c>
      <c r="H66" s="3">
        <f t="shared" si="5"/>
        <v>0.56917244822465241</v>
      </c>
    </row>
    <row r="67" spans="1:8" x14ac:dyDescent="0.25">
      <c r="A67" s="9">
        <v>36956</v>
      </c>
      <c r="B67" s="8">
        <v>0.96491641747507351</v>
      </c>
      <c r="C67" s="2">
        <f t="shared" si="4"/>
        <v>0.33135635286151327</v>
      </c>
      <c r="D67" s="2">
        <f t="shared" ref="D67:D130" si="6">(lambda^(243-E67-1))*B67^2</f>
        <v>1.1356747038435405E-10</v>
      </c>
      <c r="E67" s="4">
        <f t="shared" ref="E67:E130" si="7">E68+1</f>
        <v>178</v>
      </c>
      <c r="F67" s="1">
        <f t="shared" ref="F67:F130" si="8">-(B67^2/(C67))/2-LN(2*PI())/2</f>
        <v>-2.3238666184405368</v>
      </c>
      <c r="G67" s="1">
        <f t="shared" si="3"/>
        <v>0.55228044398490816</v>
      </c>
      <c r="H67" s="3">
        <f t="shared" si="5"/>
        <v>0.57563560770813449</v>
      </c>
    </row>
    <row r="68" spans="1:8" x14ac:dyDescent="0.25">
      <c r="A68" s="9">
        <v>36957</v>
      </c>
      <c r="B68" s="8">
        <v>0.17072179650330033</v>
      </c>
      <c r="C68" s="2">
        <f t="shared" si="4"/>
        <v>0.31827367003167084</v>
      </c>
      <c r="D68" s="2">
        <f t="shared" si="6"/>
        <v>2.4885739190600233E-12</v>
      </c>
      <c r="E68" s="4">
        <f t="shared" si="7"/>
        <v>177</v>
      </c>
      <c r="F68" s="1">
        <f t="shared" si="8"/>
        <v>-0.964726065359648</v>
      </c>
      <c r="G68" s="1">
        <f t="shared" ref="G68:G131" si="9">-LN(C68)/2</f>
        <v>0.57242183435993321</v>
      </c>
      <c r="H68" s="3">
        <f t="shared" si="5"/>
        <v>0.56415748690562539</v>
      </c>
    </row>
    <row r="69" spans="1:8" x14ac:dyDescent="0.25">
      <c r="A69" s="9">
        <v>36958</v>
      </c>
      <c r="B69" s="8">
        <v>0.85315844039152566</v>
      </c>
      <c r="C69" s="2">
        <f t="shared" ref="C69:C132" si="10">$M$2+$M$3*B68^2+$M$4*C68</f>
        <v>0.3312369793525769</v>
      </c>
      <c r="D69" s="2">
        <f t="shared" si="6"/>
        <v>4.350408354451435E-11</v>
      </c>
      <c r="E69" s="4">
        <f t="shared" si="7"/>
        <v>176</v>
      </c>
      <c r="F69" s="1">
        <f t="shared" si="8"/>
        <v>-2.0176674943158166</v>
      </c>
      <c r="G69" s="1">
        <f t="shared" si="9"/>
        <v>0.55246060503456595</v>
      </c>
      <c r="H69" s="3">
        <f t="shared" ref="H69:H132" si="11">SQRT(C69)</f>
        <v>0.57553190993425973</v>
      </c>
    </row>
    <row r="70" spans="1:8" x14ac:dyDescent="0.25">
      <c r="A70" s="9">
        <v>36959</v>
      </c>
      <c r="B70" s="8">
        <v>0.46994764655186183</v>
      </c>
      <c r="C70" s="2">
        <f t="shared" si="10"/>
        <v>0.32353351592633628</v>
      </c>
      <c r="D70" s="2">
        <f t="shared" si="6"/>
        <v>9.2399078294704939E-12</v>
      </c>
      <c r="E70" s="4">
        <f t="shared" si="7"/>
        <v>175</v>
      </c>
      <c r="F70" s="1">
        <f t="shared" si="8"/>
        <v>-1.2602490615239677</v>
      </c>
      <c r="G70" s="1">
        <f t="shared" si="9"/>
        <v>0.56422628315387913</v>
      </c>
      <c r="H70" s="3">
        <f t="shared" si="11"/>
        <v>0.56880006674255612</v>
      </c>
    </row>
    <row r="71" spans="1:8" x14ac:dyDescent="0.25">
      <c r="A71" s="9">
        <v>36960</v>
      </c>
      <c r="B71" s="8">
        <v>0.81530362534102974</v>
      </c>
      <c r="C71" s="2">
        <f t="shared" si="10"/>
        <v>0.3305324994718587</v>
      </c>
      <c r="D71" s="2">
        <f t="shared" si="6"/>
        <v>1.946728862786492E-11</v>
      </c>
      <c r="E71" s="4">
        <f t="shared" si="7"/>
        <v>174</v>
      </c>
      <c r="F71" s="1">
        <f t="shared" si="8"/>
        <v>-1.9244674941333997</v>
      </c>
      <c r="G71" s="1">
        <f t="shared" si="9"/>
        <v>0.55352514513406681</v>
      </c>
      <c r="H71" s="3">
        <f t="shared" si="11"/>
        <v>0.57491955913141335</v>
      </c>
    </row>
    <row r="72" spans="1:8" x14ac:dyDescent="0.25">
      <c r="A72" s="9">
        <v>36961</v>
      </c>
      <c r="B72" s="8">
        <v>0.45414392687647631</v>
      </c>
      <c r="C72" s="2">
        <f t="shared" si="10"/>
        <v>0.32461642005852298</v>
      </c>
      <c r="D72" s="2">
        <f t="shared" si="6"/>
        <v>4.2281635967026417E-12</v>
      </c>
      <c r="E72" s="4">
        <f t="shared" si="7"/>
        <v>173</v>
      </c>
      <c r="F72" s="1">
        <f t="shared" si="8"/>
        <v>-1.2366160959749162</v>
      </c>
      <c r="G72" s="1">
        <f t="shared" si="9"/>
        <v>0.56255551983247987</v>
      </c>
      <c r="H72" s="3">
        <f t="shared" si="11"/>
        <v>0.56975119136209185</v>
      </c>
    </row>
    <row r="73" spans="1:8" x14ac:dyDescent="0.25">
      <c r="A73" s="9">
        <v>36962</v>
      </c>
      <c r="B73" s="8">
        <v>0.64273720464629047</v>
      </c>
      <c r="C73" s="2">
        <f t="shared" si="10"/>
        <v>0.33181352057000746</v>
      </c>
      <c r="D73" s="2">
        <f t="shared" si="6"/>
        <v>5.9282932758007192E-12</v>
      </c>
      <c r="E73" s="4">
        <f t="shared" si="7"/>
        <v>172</v>
      </c>
      <c r="F73" s="1">
        <f t="shared" si="8"/>
        <v>-1.5414434774379013</v>
      </c>
      <c r="G73" s="1">
        <f t="shared" si="9"/>
        <v>0.55159107644993832</v>
      </c>
      <c r="H73" s="3">
        <f t="shared" si="11"/>
        <v>0.57603256901846045</v>
      </c>
    </row>
    <row r="74" spans="1:8" x14ac:dyDescent="0.25">
      <c r="A74" s="9">
        <v>36963</v>
      </c>
      <c r="B74" s="8">
        <v>0.1795105553887556</v>
      </c>
      <c r="C74" s="2">
        <f t="shared" si="10"/>
        <v>0.33231189058391819</v>
      </c>
      <c r="D74" s="2">
        <f t="shared" si="6"/>
        <v>3.2369860082641778E-13</v>
      </c>
      <c r="E74" s="4">
        <f t="shared" si="7"/>
        <v>171</v>
      </c>
      <c r="F74" s="1">
        <f t="shared" si="8"/>
        <v>-0.96742316527630479</v>
      </c>
      <c r="G74" s="1">
        <f t="shared" si="9"/>
        <v>0.55084066079185834</v>
      </c>
      <c r="H74" s="3">
        <f t="shared" si="11"/>
        <v>0.57646499510717752</v>
      </c>
    </row>
    <row r="75" spans="1:8" x14ac:dyDescent="0.25">
      <c r="A75" s="9">
        <v>36964</v>
      </c>
      <c r="B75" s="8">
        <v>0.97725448513386748</v>
      </c>
      <c r="C75" s="2">
        <f t="shared" si="10"/>
        <v>0.34276935500384387</v>
      </c>
      <c r="D75" s="2">
        <f t="shared" si="6"/>
        <v>6.7154361723345423E-12</v>
      </c>
      <c r="E75" s="4">
        <f t="shared" si="7"/>
        <v>170</v>
      </c>
      <c r="F75" s="1">
        <f t="shared" si="8"/>
        <v>-2.3120419637951208</v>
      </c>
      <c r="G75" s="1">
        <f t="shared" si="9"/>
        <v>0.53534874619636519</v>
      </c>
      <c r="H75" s="3">
        <f t="shared" si="11"/>
        <v>0.58546507581908236</v>
      </c>
    </row>
    <row r="76" spans="1:8" x14ac:dyDescent="0.25">
      <c r="A76" s="9">
        <v>36965</v>
      </c>
      <c r="B76" s="8">
        <v>0.33004595807099413</v>
      </c>
      <c r="C76" s="2">
        <f t="shared" si="10"/>
        <v>0.32708346232319407</v>
      </c>
      <c r="D76" s="2">
        <f t="shared" si="6"/>
        <v>5.3617400935814389E-13</v>
      </c>
      <c r="E76" s="4">
        <f t="shared" si="7"/>
        <v>169</v>
      </c>
      <c r="F76" s="1">
        <f t="shared" si="8"/>
        <v>-1.0854561762326858</v>
      </c>
      <c r="G76" s="1">
        <f t="shared" si="9"/>
        <v>0.55876995209490044</v>
      </c>
      <c r="H76" s="3">
        <f t="shared" si="11"/>
        <v>0.57191211066316305</v>
      </c>
    </row>
    <row r="77" spans="1:8" x14ac:dyDescent="0.25">
      <c r="A77" s="9">
        <v>36966</v>
      </c>
      <c r="B77" s="8">
        <v>0.14089918604509744</v>
      </c>
      <c r="C77" s="2">
        <f t="shared" si="10"/>
        <v>0.3364209923244208</v>
      </c>
      <c r="D77" s="2">
        <f t="shared" si="6"/>
        <v>6.8402492881641711E-14</v>
      </c>
      <c r="E77" s="4">
        <f t="shared" si="7"/>
        <v>168</v>
      </c>
      <c r="F77" s="1">
        <f t="shared" si="8"/>
        <v>-0.94844409480920322</v>
      </c>
      <c r="G77" s="1">
        <f t="shared" si="9"/>
        <v>0.54469597498171751</v>
      </c>
      <c r="H77" s="3">
        <f t="shared" si="11"/>
        <v>0.58001809654908254</v>
      </c>
    </row>
    <row r="78" spans="1:8" x14ac:dyDescent="0.25">
      <c r="A78" s="9">
        <v>36967</v>
      </c>
      <c r="B78" s="8">
        <v>0.81448238934269235</v>
      </c>
      <c r="C78" s="2">
        <f t="shared" si="10"/>
        <v>0.34649501101608515</v>
      </c>
      <c r="D78" s="2">
        <f t="shared" si="6"/>
        <v>1.5999867937568924E-12</v>
      </c>
      <c r="E78" s="4">
        <f t="shared" si="7"/>
        <v>167</v>
      </c>
      <c r="F78" s="1">
        <f t="shared" si="8"/>
        <v>-1.8762128682723502</v>
      </c>
      <c r="G78" s="1">
        <f t="shared" si="9"/>
        <v>0.52994342933890548</v>
      </c>
      <c r="H78" s="3">
        <f t="shared" si="11"/>
        <v>0.58863826839246969</v>
      </c>
    </row>
    <row r="79" spans="1:8" x14ac:dyDescent="0.25">
      <c r="A79" s="9">
        <v>36968</v>
      </c>
      <c r="B79" s="8">
        <v>0.76689673678775372</v>
      </c>
      <c r="C79" s="2">
        <f t="shared" si="10"/>
        <v>0.33785720334531505</v>
      </c>
      <c r="D79" s="2">
        <f t="shared" si="6"/>
        <v>9.9294414824369501E-13</v>
      </c>
      <c r="E79" s="4">
        <f t="shared" si="7"/>
        <v>166</v>
      </c>
      <c r="F79" s="1">
        <f t="shared" si="8"/>
        <v>-1.7893219364180597</v>
      </c>
      <c r="G79" s="1">
        <f t="shared" si="9"/>
        <v>0.54256597403833695</v>
      </c>
      <c r="H79" s="3">
        <f t="shared" si="11"/>
        <v>0.58125485231980223</v>
      </c>
    </row>
    <row r="80" spans="1:8" x14ac:dyDescent="0.25">
      <c r="A80" s="9">
        <v>36969</v>
      </c>
      <c r="B80" s="8">
        <v>0.31783679613740201</v>
      </c>
      <c r="C80" s="2">
        <f t="shared" si="10"/>
        <v>0.33269590901316698</v>
      </c>
      <c r="D80" s="2">
        <f t="shared" si="6"/>
        <v>1.1938710733414263E-13</v>
      </c>
      <c r="E80" s="4">
        <f t="shared" si="7"/>
        <v>165</v>
      </c>
      <c r="F80" s="1">
        <f t="shared" si="8"/>
        <v>-1.0707591992274856</v>
      </c>
      <c r="G80" s="1">
        <f t="shared" si="9"/>
        <v>0.55026319617841013</v>
      </c>
      <c r="H80" s="3">
        <f t="shared" si="11"/>
        <v>0.57679797937680655</v>
      </c>
    </row>
    <row r="81" spans="1:8" x14ac:dyDescent="0.25">
      <c r="A81" s="9">
        <v>36970</v>
      </c>
      <c r="B81" s="8">
        <v>0.90201742315852629</v>
      </c>
      <c r="C81" s="2">
        <f t="shared" si="10"/>
        <v>0.34127267752483587</v>
      </c>
      <c r="D81" s="2">
        <f t="shared" si="6"/>
        <v>6.7309594441058522E-13</v>
      </c>
      <c r="E81" s="4">
        <f t="shared" si="7"/>
        <v>164</v>
      </c>
      <c r="F81" s="1">
        <f t="shared" si="8"/>
        <v>-2.1109991423085703</v>
      </c>
      <c r="G81" s="1">
        <f t="shared" si="9"/>
        <v>0.53753674020286124</v>
      </c>
      <c r="H81" s="3">
        <f t="shared" si="11"/>
        <v>0.58418548212432997</v>
      </c>
    </row>
    <row r="82" spans="1:8" x14ac:dyDescent="0.25">
      <c r="A82" s="9">
        <v>36971</v>
      </c>
      <c r="B82" s="8">
        <v>0.58155749890882802</v>
      </c>
      <c r="C82" s="2">
        <f t="shared" si="10"/>
        <v>0.32957420533998821</v>
      </c>
      <c r="D82" s="2">
        <f t="shared" si="6"/>
        <v>1.9585311413081311E-13</v>
      </c>
      <c r="E82" s="4">
        <f t="shared" si="7"/>
        <v>163</v>
      </c>
      <c r="F82" s="1">
        <f t="shared" si="8"/>
        <v>-1.432038647013937</v>
      </c>
      <c r="G82" s="1">
        <f t="shared" si="9"/>
        <v>0.55497687225347081</v>
      </c>
      <c r="H82" s="3">
        <f t="shared" si="11"/>
        <v>0.57408553834771714</v>
      </c>
    </row>
    <row r="83" spans="1:8" x14ac:dyDescent="0.25">
      <c r="A83" s="9">
        <v>36972</v>
      </c>
      <c r="B83" s="8">
        <v>0.52750237935683686</v>
      </c>
      <c r="C83" s="2">
        <f t="shared" si="10"/>
        <v>0.3324347449088958</v>
      </c>
      <c r="D83" s="2">
        <f t="shared" si="6"/>
        <v>1.1279557096360747E-13</v>
      </c>
      <c r="E83" s="4">
        <f t="shared" si="7"/>
        <v>162</v>
      </c>
      <c r="F83" s="1">
        <f t="shared" si="8"/>
        <v>-1.3374548954209347</v>
      </c>
      <c r="G83" s="1">
        <f t="shared" si="9"/>
        <v>0.55065584703001769</v>
      </c>
      <c r="H83" s="3">
        <f t="shared" si="11"/>
        <v>0.57657154361700491</v>
      </c>
    </row>
    <row r="84" spans="1:8" x14ac:dyDescent="0.25">
      <c r="A84" s="9">
        <v>36973</v>
      </c>
      <c r="B84" s="8">
        <v>0.87139611035064701</v>
      </c>
      <c r="C84" s="2">
        <f t="shared" si="10"/>
        <v>0.33638229216004578</v>
      </c>
      <c r="D84" s="2">
        <f t="shared" si="6"/>
        <v>2.1546288727664081E-13</v>
      </c>
      <c r="E84" s="4">
        <f t="shared" si="7"/>
        <v>161</v>
      </c>
      <c r="F84" s="1">
        <f t="shared" si="8"/>
        <v>-2.0476114729397974</v>
      </c>
      <c r="G84" s="1">
        <f t="shared" si="9"/>
        <v>0.54475349575385124</v>
      </c>
      <c r="H84" s="3">
        <f t="shared" si="11"/>
        <v>0.57998473441983434</v>
      </c>
    </row>
    <row r="85" spans="1:8" x14ac:dyDescent="0.25">
      <c r="A85" s="9">
        <v>36974</v>
      </c>
      <c r="B85" s="8">
        <v>0.47913901168404127</v>
      </c>
      <c r="C85" s="2">
        <f t="shared" si="10"/>
        <v>0.3269606531798096</v>
      </c>
      <c r="D85" s="2">
        <f t="shared" si="6"/>
        <v>4.5599737920817202E-14</v>
      </c>
      <c r="E85" s="4">
        <f t="shared" si="7"/>
        <v>160</v>
      </c>
      <c r="F85" s="1">
        <f t="shared" si="8"/>
        <v>-1.2700116520721396</v>
      </c>
      <c r="G85" s="1">
        <f t="shared" si="9"/>
        <v>0.5589577209959834</v>
      </c>
      <c r="H85" s="3">
        <f t="shared" si="11"/>
        <v>0.57180473343599525</v>
      </c>
    </row>
    <row r="86" spans="1:8" x14ac:dyDescent="0.25">
      <c r="A86" s="9">
        <v>36975</v>
      </c>
      <c r="B86" s="8">
        <v>0.16891704470801594</v>
      </c>
      <c r="C86" s="2">
        <f t="shared" si="10"/>
        <v>0.33313764229362014</v>
      </c>
      <c r="D86" s="2">
        <f t="shared" si="6"/>
        <v>3.9672015996986535E-15</v>
      </c>
      <c r="E86" s="4">
        <f t="shared" si="7"/>
        <v>159</v>
      </c>
      <c r="F86" s="1">
        <f t="shared" si="8"/>
        <v>-0.96176312636148786</v>
      </c>
      <c r="G86" s="1">
        <f t="shared" si="9"/>
        <v>0.54959976709107428</v>
      </c>
      <c r="H86" s="3">
        <f t="shared" si="11"/>
        <v>0.57718077089731612</v>
      </c>
    </row>
    <row r="87" spans="1:8" x14ac:dyDescent="0.25">
      <c r="A87" s="9">
        <v>36976</v>
      </c>
      <c r="B87" s="8">
        <v>0.12584239301596833</v>
      </c>
      <c r="C87" s="2">
        <f t="shared" si="10"/>
        <v>0.34354982879911866</v>
      </c>
      <c r="D87" s="2">
        <f t="shared" si="6"/>
        <v>1.5413075211565072E-15</v>
      </c>
      <c r="E87" s="4">
        <f t="shared" si="7"/>
        <v>158</v>
      </c>
      <c r="F87" s="1">
        <f t="shared" si="8"/>
        <v>-0.94198658410218206</v>
      </c>
      <c r="G87" s="1">
        <f t="shared" si="9"/>
        <v>0.53421155791702024</v>
      </c>
      <c r="H87" s="3">
        <f t="shared" si="11"/>
        <v>0.58613123854570204</v>
      </c>
    </row>
    <row r="88" spans="1:8" x14ac:dyDescent="0.25">
      <c r="A88" s="9">
        <v>36977</v>
      </c>
      <c r="B88" s="8">
        <v>0.72779143400083535</v>
      </c>
      <c r="C88" s="2">
        <f t="shared" si="10"/>
        <v>0.35249848442982878</v>
      </c>
      <c r="D88" s="2">
        <f t="shared" si="6"/>
        <v>3.6086709257597877E-14</v>
      </c>
      <c r="E88" s="4">
        <f t="shared" si="7"/>
        <v>157</v>
      </c>
      <c r="F88" s="1">
        <f t="shared" si="8"/>
        <v>-1.6702614392616415</v>
      </c>
      <c r="G88" s="1">
        <f t="shared" si="9"/>
        <v>0.52135447811445201</v>
      </c>
      <c r="H88" s="3">
        <f t="shared" si="11"/>
        <v>0.59371582801019274</v>
      </c>
    </row>
    <row r="89" spans="1:8" x14ac:dyDescent="0.25">
      <c r="A89" s="9">
        <v>36978</v>
      </c>
      <c r="B89" s="8">
        <v>0.81178849913134854</v>
      </c>
      <c r="C89" s="2">
        <f t="shared" si="10"/>
        <v>0.34634987825842689</v>
      </c>
      <c r="D89" s="2">
        <f t="shared" si="6"/>
        <v>3.1428035113554936E-14</v>
      </c>
      <c r="E89" s="4">
        <f t="shared" si="7"/>
        <v>156</v>
      </c>
      <c r="F89" s="1">
        <f t="shared" si="8"/>
        <v>-1.8702894772783676</v>
      </c>
      <c r="G89" s="1">
        <f t="shared" si="9"/>
        <v>0.53015290300614004</v>
      </c>
      <c r="H89" s="3">
        <f t="shared" si="11"/>
        <v>0.58851497708930645</v>
      </c>
    </row>
    <row r="90" spans="1:8" x14ac:dyDescent="0.25">
      <c r="A90" s="9">
        <v>36979</v>
      </c>
      <c r="B90" s="8">
        <v>0.29851629478089192</v>
      </c>
      <c r="C90" s="2">
        <f t="shared" si="10"/>
        <v>0.3378526781726871</v>
      </c>
      <c r="D90" s="2">
        <f t="shared" si="6"/>
        <v>2.9748533828978107E-15</v>
      </c>
      <c r="E90" s="4">
        <f t="shared" si="7"/>
        <v>155</v>
      </c>
      <c r="F90" s="1">
        <f t="shared" si="8"/>
        <v>-1.0508184678727714</v>
      </c>
      <c r="G90" s="1">
        <f t="shared" si="9"/>
        <v>0.54257267095479733</v>
      </c>
      <c r="H90" s="3">
        <f t="shared" si="11"/>
        <v>0.58125095971764817</v>
      </c>
    </row>
    <row r="91" spans="1:8" x14ac:dyDescent="0.25">
      <c r="A91" s="9">
        <v>36980</v>
      </c>
      <c r="B91" s="8">
        <v>0.90346862085304291</v>
      </c>
      <c r="C91" s="2">
        <f t="shared" si="10"/>
        <v>0.34585283278405049</v>
      </c>
      <c r="D91" s="2">
        <f t="shared" si="6"/>
        <v>1.9074522190880485E-14</v>
      </c>
      <c r="E91" s="4">
        <f t="shared" si="7"/>
        <v>154</v>
      </c>
      <c r="F91" s="1">
        <f t="shared" si="8"/>
        <v>-2.0990005010298241</v>
      </c>
      <c r="G91" s="1">
        <f t="shared" si="9"/>
        <v>0.53087096659051392</v>
      </c>
      <c r="H91" s="3">
        <f t="shared" si="11"/>
        <v>0.58809253760275726</v>
      </c>
    </row>
    <row r="92" spans="1:8" x14ac:dyDescent="0.25">
      <c r="A92" s="9">
        <v>36981</v>
      </c>
      <c r="B92" s="8">
        <v>0.35310767481146277</v>
      </c>
      <c r="C92" s="2">
        <f t="shared" si="10"/>
        <v>0.33329418072611988</v>
      </c>
      <c r="D92" s="2">
        <f t="shared" si="6"/>
        <v>2.0395759178363133E-15</v>
      </c>
      <c r="E92" s="4">
        <f t="shared" si="7"/>
        <v>153</v>
      </c>
      <c r="F92" s="1">
        <f t="shared" si="8"/>
        <v>-1.1059880486494322</v>
      </c>
      <c r="G92" s="1">
        <f t="shared" si="9"/>
        <v>0.54936487669423006</v>
      </c>
      <c r="H92" s="3">
        <f t="shared" si="11"/>
        <v>0.57731636104143103</v>
      </c>
    </row>
    <row r="93" spans="1:8" x14ac:dyDescent="0.25">
      <c r="A93" s="9">
        <v>36982</v>
      </c>
      <c r="B93" s="8">
        <v>0.73116847356531656</v>
      </c>
      <c r="C93" s="2">
        <f t="shared" si="10"/>
        <v>0.34114350229342905</v>
      </c>
      <c r="D93" s="2">
        <f t="shared" si="6"/>
        <v>6.1215093310532852E-15</v>
      </c>
      <c r="E93" s="4">
        <f t="shared" si="7"/>
        <v>152</v>
      </c>
      <c r="F93" s="1">
        <f t="shared" si="8"/>
        <v>-1.7024905181344652</v>
      </c>
      <c r="G93" s="1">
        <f t="shared" si="9"/>
        <v>0.53772603119092666</v>
      </c>
      <c r="H93" s="3">
        <f t="shared" si="11"/>
        <v>0.58407491154254265</v>
      </c>
    </row>
    <row r="94" spans="1:8" x14ac:dyDescent="0.25">
      <c r="A94" s="9">
        <v>36983</v>
      </c>
      <c r="B94" s="8">
        <v>0.79622230127770666</v>
      </c>
      <c r="C94" s="2">
        <f t="shared" si="10"/>
        <v>0.33682617652302654</v>
      </c>
      <c r="D94" s="2">
        <f t="shared" si="6"/>
        <v>5.0814811200259856E-15</v>
      </c>
      <c r="E94" s="4">
        <f t="shared" si="7"/>
        <v>151</v>
      </c>
      <c r="F94" s="1">
        <f t="shared" si="8"/>
        <v>-1.8600321851237163</v>
      </c>
      <c r="G94" s="1">
        <f t="shared" si="9"/>
        <v>0.54409413918310656</v>
      </c>
      <c r="H94" s="3">
        <f t="shared" si="11"/>
        <v>0.58036727726761661</v>
      </c>
    </row>
    <row r="95" spans="1:8" x14ac:dyDescent="0.25">
      <c r="A95" s="9">
        <v>36984</v>
      </c>
      <c r="B95" s="8">
        <v>0.98841884647530598</v>
      </c>
      <c r="C95" s="2">
        <f t="shared" si="10"/>
        <v>0.33063403434287553</v>
      </c>
      <c r="D95" s="2">
        <f t="shared" si="6"/>
        <v>5.4815290061807654E-15</v>
      </c>
      <c r="E95" s="4">
        <f t="shared" si="7"/>
        <v>150</v>
      </c>
      <c r="F95" s="1">
        <f t="shared" si="8"/>
        <v>-2.3963602662837769</v>
      </c>
      <c r="G95" s="1">
        <f t="shared" si="9"/>
        <v>0.55337157584914065</v>
      </c>
      <c r="H95" s="3">
        <f t="shared" si="11"/>
        <v>0.57500785589666126</v>
      </c>
    </row>
    <row r="96" spans="1:8" x14ac:dyDescent="0.25">
      <c r="A96" s="9">
        <v>36985</v>
      </c>
      <c r="B96" s="8">
        <v>3.3639750206233332E-2</v>
      </c>
      <c r="C96" s="2">
        <f t="shared" si="10"/>
        <v>0.31646537009897835</v>
      </c>
      <c r="D96" s="2">
        <f t="shared" si="6"/>
        <v>4.4445034315302827E-18</v>
      </c>
      <c r="E96" s="4">
        <f t="shared" si="7"/>
        <v>149</v>
      </c>
      <c r="F96" s="1">
        <f t="shared" si="8"/>
        <v>-0.92072645836309341</v>
      </c>
      <c r="G96" s="1">
        <f t="shared" si="9"/>
        <v>0.57527072927664358</v>
      </c>
      <c r="H96" s="3">
        <f t="shared" si="11"/>
        <v>0.5625525487445403</v>
      </c>
    </row>
    <row r="97" spans="1:8" x14ac:dyDescent="0.25">
      <c r="A97" s="9">
        <v>36986</v>
      </c>
      <c r="B97" s="8">
        <v>0.77516458790055953</v>
      </c>
      <c r="C97" s="2">
        <f t="shared" si="10"/>
        <v>0.33047983081557725</v>
      </c>
      <c r="D97" s="2">
        <f t="shared" si="6"/>
        <v>1.6519755310667854E-15</v>
      </c>
      <c r="E97" s="4">
        <f t="shared" si="7"/>
        <v>148</v>
      </c>
      <c r="F97" s="1">
        <f t="shared" si="8"/>
        <v>-1.828041120270512</v>
      </c>
      <c r="G97" s="1">
        <f t="shared" si="9"/>
        <v>0.55360482391459731</v>
      </c>
      <c r="H97" s="3">
        <f t="shared" si="11"/>
        <v>0.57487375206698843</v>
      </c>
    </row>
    <row r="98" spans="1:8" x14ac:dyDescent="0.25">
      <c r="A98" s="9">
        <v>36987</v>
      </c>
      <c r="B98" s="8">
        <v>0.43797068273381623</v>
      </c>
      <c r="C98" s="2">
        <f t="shared" si="10"/>
        <v>0.3262565032684045</v>
      </c>
      <c r="D98" s="2">
        <f t="shared" si="6"/>
        <v>3.691508578025704E-16</v>
      </c>
      <c r="E98" s="4">
        <f t="shared" si="7"/>
        <v>147</v>
      </c>
      <c r="F98" s="1">
        <f t="shared" si="8"/>
        <v>-1.2129071085628782</v>
      </c>
      <c r="G98" s="1">
        <f t="shared" si="9"/>
        <v>0.56003569357707783</v>
      </c>
      <c r="H98" s="3">
        <f t="shared" si="11"/>
        <v>0.57118867571793164</v>
      </c>
    </row>
    <row r="99" spans="1:8" x14ac:dyDescent="0.25">
      <c r="A99" s="9">
        <v>36988</v>
      </c>
      <c r="B99" s="8">
        <v>8.4333251909806561E-2</v>
      </c>
      <c r="C99" s="2">
        <f t="shared" si="10"/>
        <v>0.33355085173335447</v>
      </c>
      <c r="D99" s="2">
        <f t="shared" si="6"/>
        <v>9.5809712212740514E-18</v>
      </c>
      <c r="E99" s="4">
        <f t="shared" si="7"/>
        <v>146</v>
      </c>
      <c r="F99" s="1">
        <f t="shared" si="8"/>
        <v>-0.92959972225684218</v>
      </c>
      <c r="G99" s="1">
        <f t="shared" si="9"/>
        <v>0.54897997314480529</v>
      </c>
      <c r="H99" s="3">
        <f t="shared" si="11"/>
        <v>0.5775386149283479</v>
      </c>
    </row>
    <row r="100" spans="1:8" x14ac:dyDescent="0.25">
      <c r="A100" s="9">
        <v>36989</v>
      </c>
      <c r="B100" s="8">
        <v>0.33433313261959585</v>
      </c>
      <c r="C100" s="2">
        <f t="shared" si="10"/>
        <v>0.34445660389846555</v>
      </c>
      <c r="D100" s="2">
        <f t="shared" si="6"/>
        <v>1.0540682125245738E-16</v>
      </c>
      <c r="E100" s="4">
        <f t="shared" si="7"/>
        <v>145</v>
      </c>
      <c r="F100" s="1">
        <f t="shared" si="8"/>
        <v>-1.0811921266938846</v>
      </c>
      <c r="G100" s="1">
        <f t="shared" si="9"/>
        <v>0.53289358241375029</v>
      </c>
      <c r="H100" s="3">
        <f t="shared" si="11"/>
        <v>0.58690425445592531</v>
      </c>
    </row>
    <row r="101" spans="1:8" x14ac:dyDescent="0.25">
      <c r="A101" s="9">
        <v>36990</v>
      </c>
      <c r="B101" s="8">
        <v>2.1009058499337652E-2</v>
      </c>
      <c r="C101" s="2">
        <f t="shared" si="10"/>
        <v>0.35071834569090748</v>
      </c>
      <c r="D101" s="2">
        <f t="shared" si="6"/>
        <v>2.9135407863132308E-19</v>
      </c>
      <c r="E101" s="4">
        <f t="shared" si="7"/>
        <v>144</v>
      </c>
      <c r="F101" s="1">
        <f t="shared" si="8"/>
        <v>-0.9195677853445331</v>
      </c>
      <c r="G101" s="1">
        <f t="shared" si="9"/>
        <v>0.52388590578387395</v>
      </c>
      <c r="H101" s="3">
        <f t="shared" si="11"/>
        <v>0.59221478003415917</v>
      </c>
    </row>
    <row r="102" spans="1:8" x14ac:dyDescent="0.25">
      <c r="A102" s="9">
        <v>36991</v>
      </c>
      <c r="B102" s="8">
        <v>0.4931820751517858</v>
      </c>
      <c r="C102" s="2">
        <f t="shared" si="10"/>
        <v>0.35883487508127376</v>
      </c>
      <c r="D102" s="2">
        <f t="shared" si="6"/>
        <v>1.1238815162389966E-16</v>
      </c>
      <c r="E102" s="4">
        <f t="shared" si="7"/>
        <v>143</v>
      </c>
      <c r="F102" s="1">
        <f t="shared" si="8"/>
        <v>-1.2578528586251492</v>
      </c>
      <c r="G102" s="1">
        <f t="shared" si="9"/>
        <v>0.51244647714893166</v>
      </c>
      <c r="H102" s="3">
        <f t="shared" si="11"/>
        <v>0.59902827569428951</v>
      </c>
    </row>
    <row r="103" spans="1:8" x14ac:dyDescent="0.25">
      <c r="A103" s="9">
        <v>36992</v>
      </c>
      <c r="B103" s="8">
        <v>0.16486724084878324</v>
      </c>
      <c r="C103" s="2">
        <f t="shared" si="10"/>
        <v>0.35914647648210046</v>
      </c>
      <c r="D103" s="2">
        <f t="shared" si="6"/>
        <v>8.7916975884660802E-18</v>
      </c>
      <c r="E103" s="4">
        <f t="shared" si="7"/>
        <v>142</v>
      </c>
      <c r="F103" s="1">
        <f t="shared" si="8"/>
        <v>-0.95677992785141286</v>
      </c>
      <c r="G103" s="1">
        <f t="shared" si="9"/>
        <v>0.51201248061167914</v>
      </c>
      <c r="H103" s="3">
        <f t="shared" si="11"/>
        <v>0.59928830831420399</v>
      </c>
    </row>
    <row r="104" spans="1:8" x14ac:dyDescent="0.25">
      <c r="A104" s="9">
        <v>36993</v>
      </c>
      <c r="B104" s="8">
        <v>0.97810389071653736</v>
      </c>
      <c r="C104" s="2">
        <f t="shared" si="10"/>
        <v>0.36510209652394704</v>
      </c>
      <c r="D104" s="2">
        <f t="shared" si="6"/>
        <v>2.1660676404467221E-16</v>
      </c>
      <c r="E104" s="4">
        <f t="shared" si="7"/>
        <v>141</v>
      </c>
      <c r="F104" s="1">
        <f t="shared" si="8"/>
        <v>-2.2291024984944183</v>
      </c>
      <c r="G104" s="1">
        <f t="shared" si="9"/>
        <v>0.50378912400452436</v>
      </c>
      <c r="H104" s="3">
        <f t="shared" si="11"/>
        <v>0.60423678845626994</v>
      </c>
    </row>
    <row r="105" spans="1:8" x14ac:dyDescent="0.25">
      <c r="A105" s="9">
        <v>36994</v>
      </c>
      <c r="B105" s="8">
        <v>0.18776126579455721</v>
      </c>
      <c r="C105" s="2">
        <f t="shared" si="10"/>
        <v>0.34551511497089094</v>
      </c>
      <c r="D105" s="2">
        <f t="shared" si="6"/>
        <v>5.5874299353699087E-18</v>
      </c>
      <c r="E105" s="4">
        <f t="shared" si="7"/>
        <v>140</v>
      </c>
      <c r="F105" s="1">
        <f t="shared" si="8"/>
        <v>-0.96995553854718053</v>
      </c>
      <c r="G105" s="1">
        <f t="shared" si="9"/>
        <v>0.53135944431227877</v>
      </c>
      <c r="H105" s="3">
        <f t="shared" si="11"/>
        <v>0.58780533765090204</v>
      </c>
    </row>
    <row r="106" spans="1:8" x14ac:dyDescent="0.25">
      <c r="A106" s="9">
        <v>36995</v>
      </c>
      <c r="B106" s="8">
        <v>0.79746837424203565</v>
      </c>
      <c r="C106" s="2">
        <f t="shared" si="10"/>
        <v>0.35361221615336191</v>
      </c>
      <c r="D106" s="2">
        <f t="shared" si="6"/>
        <v>7.055455537995175E-17</v>
      </c>
      <c r="E106" s="4">
        <f t="shared" si="7"/>
        <v>139</v>
      </c>
      <c r="F106" s="1">
        <f t="shared" si="8"/>
        <v>-1.8181662448972191</v>
      </c>
      <c r="G106" s="1">
        <f t="shared" si="9"/>
        <v>0.5197772004351936</v>
      </c>
      <c r="H106" s="3">
        <f t="shared" si="11"/>
        <v>0.59465302164654132</v>
      </c>
    </row>
    <row r="107" spans="1:8" x14ac:dyDescent="0.25">
      <c r="A107" s="9">
        <v>36996</v>
      </c>
      <c r="B107" s="8">
        <v>0.83013327181316443</v>
      </c>
      <c r="C107" s="2">
        <f t="shared" si="10"/>
        <v>0.34446843494318818</v>
      </c>
      <c r="D107" s="2">
        <f t="shared" si="6"/>
        <v>5.3517005274857575E-17</v>
      </c>
      <c r="E107" s="4">
        <f t="shared" si="7"/>
        <v>138</v>
      </c>
      <c r="F107" s="1">
        <f t="shared" si="8"/>
        <v>-1.9192061616230547</v>
      </c>
      <c r="G107" s="1">
        <f t="shared" si="9"/>
        <v>0.5328764092177467</v>
      </c>
      <c r="H107" s="3">
        <f t="shared" si="11"/>
        <v>0.58691433356426748</v>
      </c>
    </row>
    <row r="108" spans="1:8" x14ac:dyDescent="0.25">
      <c r="A108" s="9">
        <v>36997</v>
      </c>
      <c r="B108" s="8">
        <v>0.8512366054838747</v>
      </c>
      <c r="C108" s="2">
        <f t="shared" si="10"/>
        <v>0.33550181992860401</v>
      </c>
      <c r="D108" s="2">
        <f t="shared" si="6"/>
        <v>3.9390798436691512E-17</v>
      </c>
      <c r="E108" s="4">
        <f t="shared" si="7"/>
        <v>137</v>
      </c>
      <c r="F108" s="1">
        <f t="shared" si="8"/>
        <v>-1.9988190516917377</v>
      </c>
      <c r="G108" s="1">
        <f t="shared" si="9"/>
        <v>0.5460639490293614</v>
      </c>
      <c r="H108" s="3">
        <f t="shared" si="11"/>
        <v>0.57922518930775446</v>
      </c>
    </row>
    <row r="109" spans="1:8" x14ac:dyDescent="0.25">
      <c r="A109" s="9">
        <v>36998</v>
      </c>
      <c r="B109" s="8">
        <v>0.99754811111285013</v>
      </c>
      <c r="C109" s="2">
        <f t="shared" si="10"/>
        <v>0.32714812485690481</v>
      </c>
      <c r="D109" s="2">
        <f t="shared" si="6"/>
        <v>3.786691656439045E-17</v>
      </c>
      <c r="E109" s="4">
        <f t="shared" si="7"/>
        <v>136</v>
      </c>
      <c r="F109" s="1">
        <f t="shared" si="8"/>
        <v>-2.4398126547055599</v>
      </c>
      <c r="G109" s="1">
        <f t="shared" si="9"/>
        <v>0.55867111471806263</v>
      </c>
      <c r="H109" s="3">
        <f t="shared" si="11"/>
        <v>0.57196863974951007</v>
      </c>
    </row>
    <row r="110" spans="1:8" x14ac:dyDescent="0.25">
      <c r="A110" s="9">
        <v>36999</v>
      </c>
      <c r="B110" s="8">
        <v>0.46260391276940138</v>
      </c>
      <c r="C110" s="2">
        <f t="shared" si="10"/>
        <v>0.31310338768213913</v>
      </c>
      <c r="D110" s="2">
        <f t="shared" si="6"/>
        <v>5.7004466443789859E-18</v>
      </c>
      <c r="E110" s="4">
        <f t="shared" si="7"/>
        <v>135</v>
      </c>
      <c r="F110" s="1">
        <f t="shared" si="8"/>
        <v>-1.260682488282562</v>
      </c>
      <c r="G110" s="1">
        <f t="shared" si="9"/>
        <v>0.58061091544974919</v>
      </c>
      <c r="H110" s="3">
        <f t="shared" si="11"/>
        <v>0.55955642046369114</v>
      </c>
    </row>
    <row r="111" spans="1:8" x14ac:dyDescent="0.25">
      <c r="A111" s="9">
        <v>37000</v>
      </c>
      <c r="B111" s="8">
        <v>2.3248422790580592E-2</v>
      </c>
      <c r="C111" s="2">
        <f t="shared" si="10"/>
        <v>0.32208446504764604</v>
      </c>
      <c r="D111" s="2">
        <f t="shared" si="6"/>
        <v>1.0078022220052224E-20</v>
      </c>
      <c r="E111" s="4">
        <f t="shared" si="7"/>
        <v>134</v>
      </c>
      <c r="F111" s="1">
        <f t="shared" si="8"/>
        <v>-0.91977758199606596</v>
      </c>
      <c r="G111" s="1">
        <f t="shared" si="9"/>
        <v>0.56647072701170809</v>
      </c>
      <c r="H111" s="3">
        <f t="shared" si="11"/>
        <v>0.56752485852836965</v>
      </c>
    </row>
    <row r="112" spans="1:8" x14ac:dyDescent="0.25">
      <c r="A112" s="9">
        <v>37001</v>
      </c>
      <c r="B112" s="8">
        <v>0.51725052525620929</v>
      </c>
      <c r="C112" s="2">
        <f t="shared" si="10"/>
        <v>0.33514399229418967</v>
      </c>
      <c r="D112" s="2">
        <f t="shared" si="6"/>
        <v>3.4921126287211904E-18</v>
      </c>
      <c r="E112" s="4">
        <f t="shared" si="7"/>
        <v>133</v>
      </c>
      <c r="F112" s="1">
        <f t="shared" si="8"/>
        <v>-1.3180924969179331</v>
      </c>
      <c r="G112" s="1">
        <f t="shared" si="9"/>
        <v>0.54659750588135181</v>
      </c>
      <c r="H112" s="3">
        <f t="shared" si="11"/>
        <v>0.57891622217224981</v>
      </c>
    </row>
    <row r="113" spans="1:8" x14ac:dyDescent="0.25">
      <c r="A113" s="9">
        <v>37002</v>
      </c>
      <c r="B113" s="8">
        <v>0.54868289287383443</v>
      </c>
      <c r="C113" s="2">
        <f t="shared" si="10"/>
        <v>0.33890607452572463</v>
      </c>
      <c r="D113" s="2">
        <f t="shared" si="6"/>
        <v>2.7505987485074745E-18</v>
      </c>
      <c r="E113" s="4">
        <f t="shared" si="7"/>
        <v>132</v>
      </c>
      <c r="F113" s="1">
        <f t="shared" si="8"/>
        <v>-1.3630924442163035</v>
      </c>
      <c r="G113" s="1">
        <f t="shared" si="9"/>
        <v>0.54101613814372085</v>
      </c>
      <c r="H113" s="3">
        <f t="shared" si="11"/>
        <v>0.58215640039917504</v>
      </c>
    </row>
    <row r="114" spans="1:8" x14ac:dyDescent="0.25">
      <c r="A114" s="9">
        <v>37003</v>
      </c>
      <c r="B114" s="8">
        <v>0.79984663845582826</v>
      </c>
      <c r="C114" s="2">
        <f t="shared" si="10"/>
        <v>0.3411347484658297</v>
      </c>
      <c r="D114" s="2">
        <f t="shared" si="6"/>
        <v>4.0916256210641571E-18</v>
      </c>
      <c r="E114" s="4">
        <f t="shared" si="7"/>
        <v>131</v>
      </c>
      <c r="F114" s="1">
        <f t="shared" si="8"/>
        <v>-1.8566246644566615</v>
      </c>
      <c r="G114" s="1">
        <f t="shared" si="9"/>
        <v>0.53773886148060701</v>
      </c>
      <c r="H114" s="3">
        <f t="shared" si="11"/>
        <v>0.58406741774030646</v>
      </c>
    </row>
    <row r="115" spans="1:8" x14ac:dyDescent="0.25">
      <c r="A115" s="9">
        <v>37004</v>
      </c>
      <c r="B115" s="8">
        <v>0.91101076326852626</v>
      </c>
      <c r="C115" s="2">
        <f t="shared" si="10"/>
        <v>0.33404587433449984</v>
      </c>
      <c r="D115" s="2">
        <f t="shared" si="6"/>
        <v>3.7155875386723709E-18</v>
      </c>
      <c r="E115" s="4">
        <f t="shared" si="7"/>
        <v>130</v>
      </c>
      <c r="F115" s="1">
        <f t="shared" si="8"/>
        <v>-2.1611939755814795</v>
      </c>
      <c r="G115" s="1">
        <f t="shared" si="9"/>
        <v>0.54823847356498301</v>
      </c>
      <c r="H115" s="3">
        <f t="shared" si="11"/>
        <v>0.57796701837950915</v>
      </c>
    </row>
    <row r="116" spans="1:8" x14ac:dyDescent="0.25">
      <c r="A116" s="9">
        <v>37005</v>
      </c>
      <c r="B116" s="8">
        <v>0.80051053835188513</v>
      </c>
      <c r="C116" s="2">
        <f t="shared" si="10"/>
        <v>0.32316558937442874</v>
      </c>
      <c r="D116" s="2">
        <f t="shared" si="6"/>
        <v>2.0082262001775853E-18</v>
      </c>
      <c r="E116" s="4">
        <f t="shared" si="7"/>
        <v>129</v>
      </c>
      <c r="F116" s="1">
        <f t="shared" si="8"/>
        <v>-1.9104072153327629</v>
      </c>
      <c r="G116" s="1">
        <f t="shared" si="9"/>
        <v>0.56479521326154247</v>
      </c>
      <c r="H116" s="3">
        <f t="shared" si="11"/>
        <v>0.56847655129691033</v>
      </c>
    </row>
    <row r="117" spans="1:8" x14ac:dyDescent="0.25">
      <c r="A117" s="9">
        <v>37006</v>
      </c>
      <c r="B117" s="8">
        <v>0.5988051686282303</v>
      </c>
      <c r="C117" s="2">
        <f t="shared" si="10"/>
        <v>0.31915230738033007</v>
      </c>
      <c r="D117" s="2">
        <f t="shared" si="6"/>
        <v>7.865885898214686E-19</v>
      </c>
      <c r="E117" s="4">
        <f t="shared" si="7"/>
        <v>128</v>
      </c>
      <c r="F117" s="1">
        <f t="shared" si="8"/>
        <v>-1.4806885529978595</v>
      </c>
      <c r="G117" s="1">
        <f t="shared" si="9"/>
        <v>0.57104341876930187</v>
      </c>
      <c r="H117" s="3">
        <f t="shared" si="11"/>
        <v>0.56493566658543526</v>
      </c>
    </row>
    <row r="118" spans="1:8" x14ac:dyDescent="0.25">
      <c r="A118" s="9">
        <v>37007</v>
      </c>
      <c r="B118" s="8">
        <v>0.95761877341495083</v>
      </c>
      <c r="C118" s="2">
        <f t="shared" si="10"/>
        <v>0.32327598857450174</v>
      </c>
      <c r="D118" s="2">
        <f t="shared" si="6"/>
        <v>1.4081856185197511E-18</v>
      </c>
      <c r="E118" s="4">
        <f t="shared" si="7"/>
        <v>127</v>
      </c>
      <c r="F118" s="1">
        <f t="shared" si="8"/>
        <v>-2.3372834576768726</v>
      </c>
      <c r="G118" s="1">
        <f t="shared" si="9"/>
        <v>0.56462443340314206</v>
      </c>
      <c r="H118" s="3">
        <f t="shared" si="11"/>
        <v>0.56857364393234211</v>
      </c>
    </row>
    <row r="119" spans="1:8" x14ac:dyDescent="0.25">
      <c r="A119" s="9">
        <v>37008</v>
      </c>
      <c r="B119" s="8">
        <v>0.39485711416762226</v>
      </c>
      <c r="C119" s="2">
        <f t="shared" si="10"/>
        <v>0.31195895115367028</v>
      </c>
      <c r="D119" s="2">
        <f t="shared" si="6"/>
        <v>1.6759172685114134E-19</v>
      </c>
      <c r="E119" s="4">
        <f t="shared" si="7"/>
        <v>126</v>
      </c>
      <c r="F119" s="1">
        <f t="shared" si="8"/>
        <v>-1.1688306104029651</v>
      </c>
      <c r="G119" s="1">
        <f t="shared" si="9"/>
        <v>0.58244183332174337</v>
      </c>
      <c r="H119" s="3">
        <f t="shared" si="11"/>
        <v>0.55853285593031166</v>
      </c>
    </row>
    <row r="120" spans="1:8" x14ac:dyDescent="0.25">
      <c r="A120" s="9">
        <v>37009</v>
      </c>
      <c r="B120" s="8">
        <v>0.27776031784556987</v>
      </c>
      <c r="C120" s="2">
        <f t="shared" si="10"/>
        <v>0.32266971391351684</v>
      </c>
      <c r="D120" s="2">
        <f t="shared" si="6"/>
        <v>5.8051184087666622E-20</v>
      </c>
      <c r="E120" s="4">
        <f t="shared" si="7"/>
        <v>125</v>
      </c>
      <c r="F120" s="1">
        <f t="shared" si="8"/>
        <v>-1.0384892546435467</v>
      </c>
      <c r="G120" s="1">
        <f t="shared" si="9"/>
        <v>0.56556301823570687</v>
      </c>
      <c r="H120" s="3">
        <f t="shared" si="11"/>
        <v>0.5680402396956723</v>
      </c>
    </row>
    <row r="121" spans="1:8" x14ac:dyDescent="0.25">
      <c r="A121" s="9">
        <v>37010</v>
      </c>
      <c r="B121" s="8">
        <v>0.57439404539883643</v>
      </c>
      <c r="C121" s="2">
        <f t="shared" si="10"/>
        <v>0.33360770651923172</v>
      </c>
      <c r="D121" s="2">
        <f t="shared" si="6"/>
        <v>1.7377551319713807E-19</v>
      </c>
      <c r="E121" s="4">
        <f t="shared" si="7"/>
        <v>124</v>
      </c>
      <c r="F121" s="1">
        <f t="shared" si="8"/>
        <v>-1.413424291390569</v>
      </c>
      <c r="G121" s="1">
        <f t="shared" si="9"/>
        <v>0.54889475384376873</v>
      </c>
      <c r="H121" s="3">
        <f t="shared" si="11"/>
        <v>0.57758783446263107</v>
      </c>
    </row>
    <row r="122" spans="1:8" x14ac:dyDescent="0.25">
      <c r="A122" s="9">
        <v>37011</v>
      </c>
      <c r="B122" s="8">
        <v>0.2189657668662901</v>
      </c>
      <c r="C122" s="2">
        <f t="shared" si="10"/>
        <v>0.33598996951593918</v>
      </c>
      <c r="D122" s="2">
        <f t="shared" si="6"/>
        <v>1.7677433277163133E-20</v>
      </c>
      <c r="E122" s="4">
        <f t="shared" si="7"/>
        <v>123</v>
      </c>
      <c r="F122" s="1">
        <f t="shared" si="8"/>
        <v>-0.99028888799118364</v>
      </c>
      <c r="G122" s="1">
        <f t="shared" si="9"/>
        <v>0.54533698604783243</v>
      </c>
      <c r="H122" s="3">
        <f t="shared" si="11"/>
        <v>0.5796464176685121</v>
      </c>
    </row>
    <row r="123" spans="1:8" x14ac:dyDescent="0.25">
      <c r="A123" s="9">
        <v>37012</v>
      </c>
      <c r="B123" s="8">
        <v>0.95907147920247626</v>
      </c>
      <c r="C123" s="2">
        <f t="shared" si="10"/>
        <v>0.3453975232816659</v>
      </c>
      <c r="D123" s="2">
        <f t="shared" si="6"/>
        <v>2.3739236880127511E-19</v>
      </c>
      <c r="E123" s="4">
        <f t="shared" si="7"/>
        <v>122</v>
      </c>
      <c r="F123" s="1">
        <f t="shared" si="8"/>
        <v>-2.2504739962854687</v>
      </c>
      <c r="G123" s="1">
        <f t="shared" si="9"/>
        <v>0.53152964193763685</v>
      </c>
      <c r="H123" s="3">
        <f t="shared" si="11"/>
        <v>0.58770530309132474</v>
      </c>
    </row>
    <row r="124" spans="1:8" x14ac:dyDescent="0.25">
      <c r="A124" s="9">
        <v>37013</v>
      </c>
      <c r="B124" s="8">
        <v>0.29014266324513194</v>
      </c>
      <c r="C124" s="2">
        <f t="shared" si="10"/>
        <v>0.33018624635522242</v>
      </c>
      <c r="D124" s="2">
        <f t="shared" si="6"/>
        <v>1.5208487600938776E-20</v>
      </c>
      <c r="E124" s="4">
        <f t="shared" si="7"/>
        <v>121</v>
      </c>
      <c r="F124" s="1">
        <f t="shared" si="8"/>
        <v>-1.0464162309650029</v>
      </c>
      <c r="G124" s="1">
        <f t="shared" si="9"/>
        <v>0.55404920041556249</v>
      </c>
      <c r="H124" s="3">
        <f t="shared" si="11"/>
        <v>0.57461834843243775</v>
      </c>
    </row>
    <row r="125" spans="1:8" x14ac:dyDescent="0.25">
      <c r="A125" s="9">
        <v>37014</v>
      </c>
      <c r="B125" s="8">
        <v>0.2446259355143201</v>
      </c>
      <c r="C125" s="2">
        <f t="shared" si="10"/>
        <v>0.33964053707229919</v>
      </c>
      <c r="D125" s="2">
        <f t="shared" si="6"/>
        <v>7.5677343876301154E-21</v>
      </c>
      <c r="E125" s="4">
        <f t="shared" si="7"/>
        <v>120</v>
      </c>
      <c r="F125" s="1">
        <f t="shared" si="8"/>
        <v>-1.0070343901393204</v>
      </c>
      <c r="G125" s="1">
        <f t="shared" si="9"/>
        <v>0.53993373227674946</v>
      </c>
      <c r="H125" s="3">
        <f t="shared" si="11"/>
        <v>0.5827868710534746</v>
      </c>
    </row>
    <row r="126" spans="1:8" x14ac:dyDescent="0.25">
      <c r="A126" s="9">
        <v>37015</v>
      </c>
      <c r="B126" s="8">
        <v>0.33551721666207646</v>
      </c>
      <c r="C126" s="2">
        <f t="shared" si="10"/>
        <v>0.34810383872312267</v>
      </c>
      <c r="D126" s="2">
        <f t="shared" si="6"/>
        <v>9.9652578958520437E-21</v>
      </c>
      <c r="E126" s="4">
        <f t="shared" si="7"/>
        <v>119</v>
      </c>
      <c r="F126" s="1">
        <f t="shared" si="8"/>
        <v>-1.0806313819385314</v>
      </c>
      <c r="G126" s="1">
        <f t="shared" si="9"/>
        <v>0.52762722829042019</v>
      </c>
      <c r="H126" s="3">
        <f t="shared" si="11"/>
        <v>0.59000325314622004</v>
      </c>
    </row>
    <row r="127" spans="1:8" x14ac:dyDescent="0.25">
      <c r="A127" s="9">
        <v>37016</v>
      </c>
      <c r="B127" s="8">
        <v>0.87597118507902616</v>
      </c>
      <c r="C127" s="2">
        <f t="shared" si="10"/>
        <v>0.35371471615574979</v>
      </c>
      <c r="D127" s="2">
        <f t="shared" si="6"/>
        <v>4.754847608574076E-20</v>
      </c>
      <c r="E127" s="4">
        <f t="shared" si="7"/>
        <v>118</v>
      </c>
      <c r="F127" s="1">
        <f t="shared" si="8"/>
        <v>-2.0036057551797972</v>
      </c>
      <c r="G127" s="1">
        <f t="shared" si="9"/>
        <v>0.51963228865759348</v>
      </c>
      <c r="H127" s="3">
        <f t="shared" si="11"/>
        <v>0.59473920011695025</v>
      </c>
    </row>
    <row r="128" spans="1:8" x14ac:dyDescent="0.25">
      <c r="A128" s="9">
        <v>37017</v>
      </c>
      <c r="B128" s="8">
        <v>0.82040519159584246</v>
      </c>
      <c r="C128" s="2">
        <f t="shared" si="10"/>
        <v>0.34108860498924087</v>
      </c>
      <c r="D128" s="2">
        <f t="shared" si="6"/>
        <v>2.9195223326404874E-20</v>
      </c>
      <c r="E128" s="4">
        <f t="shared" si="7"/>
        <v>117</v>
      </c>
      <c r="F128" s="1">
        <f t="shared" si="8"/>
        <v>-1.9055805208762364</v>
      </c>
      <c r="G128" s="1">
        <f t="shared" si="9"/>
        <v>0.53780649838635863</v>
      </c>
      <c r="H128" s="3">
        <f t="shared" si="11"/>
        <v>0.58402791456337155</v>
      </c>
    </row>
    <row r="129" spans="1:8" x14ac:dyDescent="0.25">
      <c r="A129" s="9">
        <v>37018</v>
      </c>
      <c r="B129" s="8">
        <v>0.14333575305305502</v>
      </c>
      <c r="C129" s="2">
        <f t="shared" si="10"/>
        <v>0.33312921191896067</v>
      </c>
      <c r="D129" s="2">
        <f t="shared" si="6"/>
        <v>6.2382403967153128E-22</v>
      </c>
      <c r="E129" s="4">
        <f t="shared" si="7"/>
        <v>116</v>
      </c>
      <c r="F129" s="1">
        <f t="shared" si="8"/>
        <v>-0.94977512358493077</v>
      </c>
      <c r="G129" s="1">
        <f t="shared" si="9"/>
        <v>0.54961242024139478</v>
      </c>
      <c r="H129" s="3">
        <f t="shared" si="11"/>
        <v>0.57717346778846368</v>
      </c>
    </row>
    <row r="130" spans="1:8" x14ac:dyDescent="0.25">
      <c r="A130" s="9">
        <v>37019</v>
      </c>
      <c r="B130" s="8">
        <v>0.35318916122648047</v>
      </c>
      <c r="C130" s="2">
        <f t="shared" si="10"/>
        <v>0.34375351833323819</v>
      </c>
      <c r="D130" s="2">
        <f t="shared" si="6"/>
        <v>2.6513423966233688E-21</v>
      </c>
      <c r="E130" s="4">
        <f t="shared" si="7"/>
        <v>115</v>
      </c>
      <c r="F130" s="1">
        <f t="shared" si="8"/>
        <v>-1.1003804340944523</v>
      </c>
      <c r="G130" s="1">
        <f t="shared" si="9"/>
        <v>0.53391519745124816</v>
      </c>
      <c r="H130" s="3">
        <f t="shared" si="11"/>
        <v>0.58630497041491825</v>
      </c>
    </row>
    <row r="131" spans="1:8" x14ac:dyDescent="0.25">
      <c r="A131" s="9">
        <v>37020</v>
      </c>
      <c r="B131" s="8">
        <v>0.55976083478066896</v>
      </c>
      <c r="C131" s="2">
        <f t="shared" si="10"/>
        <v>0.34979479700690363</v>
      </c>
      <c r="D131" s="2">
        <f t="shared" ref="D131:D194" si="12">(lambda^(243-E131-1))*B131^2</f>
        <v>4.6618053825796845E-21</v>
      </c>
      <c r="E131" s="4">
        <f t="shared" ref="E131:E194" si="13">E132+1</f>
        <v>114</v>
      </c>
      <c r="F131" s="1">
        <f t="shared" ref="F131:F194" si="14">-(B131^2/(C131))/2-LN(2*PI())/2</f>
        <v>-1.3668185400478954</v>
      </c>
      <c r="G131" s="1">
        <f t="shared" si="9"/>
        <v>0.52520429535117885</v>
      </c>
      <c r="H131" s="3">
        <f t="shared" si="11"/>
        <v>0.59143452469982138</v>
      </c>
    </row>
    <row r="132" spans="1:8" x14ac:dyDescent="0.25">
      <c r="A132" s="9">
        <v>37021</v>
      </c>
      <c r="B132" s="8">
        <v>0.6319041249586963</v>
      </c>
      <c r="C132" s="2">
        <f t="shared" si="10"/>
        <v>0.34981894051344287</v>
      </c>
      <c r="D132" s="2">
        <f t="shared" si="12"/>
        <v>4.1586229176631499E-21</v>
      </c>
      <c r="E132" s="4">
        <f t="shared" si="13"/>
        <v>113</v>
      </c>
      <c r="F132" s="1">
        <f t="shared" si="14"/>
        <v>-1.4896663825225847</v>
      </c>
      <c r="G132" s="1">
        <f t="shared" ref="G132:G195" si="15">-LN(C132)/2</f>
        <v>0.52516978558492644</v>
      </c>
      <c r="H132" s="3">
        <f t="shared" si="11"/>
        <v>0.59145493531920323</v>
      </c>
    </row>
    <row r="133" spans="1:8" x14ac:dyDescent="0.25">
      <c r="A133" s="9">
        <v>37022</v>
      </c>
      <c r="B133" s="8">
        <v>3.8987166855204425E-3</v>
      </c>
      <c r="C133" s="2">
        <f t="shared" ref="C133:C196" si="16">$M$2+$M$3*B132^2+$M$4*C132</f>
        <v>0.34757160206730198</v>
      </c>
      <c r="D133" s="2">
        <f t="shared" si="12"/>
        <v>1.1081244957877822E-25</v>
      </c>
      <c r="E133" s="4">
        <f t="shared" si="13"/>
        <v>112</v>
      </c>
      <c r="F133" s="1">
        <f t="shared" si="14"/>
        <v>-0.91896039919099537</v>
      </c>
      <c r="G133" s="1">
        <f t="shared" si="15"/>
        <v>0.52839229304397772</v>
      </c>
      <c r="H133" s="3">
        <f t="shared" ref="H133:H196" si="17">SQRT(C133)</f>
        <v>0.58955203508028198</v>
      </c>
    </row>
    <row r="134" spans="1:8" x14ac:dyDescent="0.25">
      <c r="A134" s="9">
        <v>37023</v>
      </c>
      <c r="B134" s="8">
        <v>0.77464029810588886</v>
      </c>
      <c r="C134" s="2">
        <f t="shared" si="16"/>
        <v>0.35624287317844006</v>
      </c>
      <c r="D134" s="2">
        <f t="shared" si="12"/>
        <v>3.0622695351365734E-21</v>
      </c>
      <c r="E134" s="4">
        <f t="shared" si="13"/>
        <v>111</v>
      </c>
      <c r="F134" s="1">
        <f t="shared" si="14"/>
        <v>-1.7611555102008831</v>
      </c>
      <c r="G134" s="1">
        <f t="shared" si="15"/>
        <v>0.51607127635626626</v>
      </c>
      <c r="H134" s="3">
        <f t="shared" si="17"/>
        <v>0.59686084909167902</v>
      </c>
    </row>
    <row r="135" spans="1:8" x14ac:dyDescent="0.25">
      <c r="A135" s="9">
        <v>37024</v>
      </c>
      <c r="B135" s="8">
        <v>0.53223627687879593</v>
      </c>
      <c r="C135" s="2">
        <f t="shared" si="16"/>
        <v>0.34759121131131188</v>
      </c>
      <c r="D135" s="2">
        <f t="shared" si="12"/>
        <v>1.0119294302016864E-21</v>
      </c>
      <c r="E135" s="4">
        <f t="shared" si="13"/>
        <v>110</v>
      </c>
      <c r="F135" s="1">
        <f t="shared" si="14"/>
        <v>-1.3264221593831456</v>
      </c>
      <c r="G135" s="1">
        <f t="shared" si="15"/>
        <v>0.52836408491253317</v>
      </c>
      <c r="H135" s="3">
        <f t="shared" si="17"/>
        <v>0.58956866547613596</v>
      </c>
    </row>
    <row r="136" spans="1:8" x14ac:dyDescent="0.25">
      <c r="A136" s="9">
        <v>37025</v>
      </c>
      <c r="B136" s="8">
        <v>0.26986055244168095</v>
      </c>
      <c r="C136" s="2">
        <f t="shared" si="16"/>
        <v>0.3487886449633375</v>
      </c>
      <c r="D136" s="2">
        <f t="shared" si="12"/>
        <v>1.8210343254314467E-22</v>
      </c>
      <c r="E136" s="4">
        <f t="shared" si="13"/>
        <v>109</v>
      </c>
      <c r="F136" s="1">
        <f t="shared" si="14"/>
        <v>-1.0233351625327061</v>
      </c>
      <c r="G136" s="1">
        <f t="shared" si="15"/>
        <v>0.52664457102740581</v>
      </c>
      <c r="H136" s="3">
        <f t="shared" si="17"/>
        <v>0.59058330907953838</v>
      </c>
    </row>
    <row r="137" spans="1:8" x14ac:dyDescent="0.25">
      <c r="A137" s="9">
        <v>37026</v>
      </c>
      <c r="B137" s="8">
        <v>0.55342888180724703</v>
      </c>
      <c r="C137" s="2">
        <f t="shared" si="16"/>
        <v>0.35532949721526774</v>
      </c>
      <c r="D137" s="2">
        <f t="shared" si="12"/>
        <v>5.3611875672463145E-22</v>
      </c>
      <c r="E137" s="4">
        <f t="shared" si="13"/>
        <v>108</v>
      </c>
      <c r="F137" s="1">
        <f t="shared" si="14"/>
        <v>-1.349923759056701</v>
      </c>
      <c r="G137" s="1">
        <f t="shared" si="15"/>
        <v>0.51735487940609259</v>
      </c>
      <c r="H137" s="3">
        <f t="shared" si="17"/>
        <v>0.59609520818009243</v>
      </c>
    </row>
    <row r="138" spans="1:8" x14ac:dyDescent="0.25">
      <c r="A138" s="9">
        <v>37027</v>
      </c>
      <c r="B138" s="8">
        <v>0.46427094500399646</v>
      </c>
      <c r="C138" s="2">
        <f t="shared" si="16"/>
        <v>0.3545835886613653</v>
      </c>
      <c r="D138" s="2">
        <f t="shared" si="12"/>
        <v>2.6410608833171807E-22</v>
      </c>
      <c r="E138" s="4">
        <f t="shared" si="13"/>
        <v>107</v>
      </c>
      <c r="F138" s="1">
        <f t="shared" si="14"/>
        <v>-1.2228830998280822</v>
      </c>
      <c r="G138" s="1">
        <f t="shared" si="15"/>
        <v>0.51840558384193303</v>
      </c>
      <c r="H138" s="3">
        <f t="shared" si="17"/>
        <v>0.5954692172240017</v>
      </c>
    </row>
    <row r="139" spans="1:8" x14ac:dyDescent="0.25">
      <c r="A139" s="9">
        <v>37028</v>
      </c>
      <c r="B139" s="8">
        <v>0.42162977110423527</v>
      </c>
      <c r="C139" s="2">
        <f t="shared" si="16"/>
        <v>0.35635950249759973</v>
      </c>
      <c r="D139" s="2">
        <f t="shared" si="12"/>
        <v>1.5247406512650022E-22</v>
      </c>
      <c r="E139" s="4">
        <f t="shared" si="13"/>
        <v>106</v>
      </c>
      <c r="F139" s="1">
        <f t="shared" si="14"/>
        <v>-1.1683659550012995</v>
      </c>
      <c r="G139" s="1">
        <f t="shared" si="15"/>
        <v>0.51590760959878401</v>
      </c>
      <c r="H139" s="3">
        <f t="shared" si="17"/>
        <v>0.59695854336595244</v>
      </c>
    </row>
    <row r="140" spans="1:8" x14ac:dyDescent="0.25">
      <c r="A140" s="9">
        <v>37029</v>
      </c>
      <c r="B140" s="8">
        <v>0.4711098113405926</v>
      </c>
      <c r="C140" s="2">
        <f t="shared" si="16"/>
        <v>0.358824948611556</v>
      </c>
      <c r="D140" s="2">
        <f t="shared" si="12"/>
        <v>1.3325262706547224E-22</v>
      </c>
      <c r="E140" s="4">
        <f t="shared" si="13"/>
        <v>105</v>
      </c>
      <c r="F140" s="1">
        <f t="shared" si="14"/>
        <v>-1.2282041726204447</v>
      </c>
      <c r="G140" s="1">
        <f t="shared" si="15"/>
        <v>0.51246030886890637</v>
      </c>
      <c r="H140" s="3">
        <f t="shared" si="17"/>
        <v>0.599019990160225</v>
      </c>
    </row>
    <row r="141" spans="1:8" x14ac:dyDescent="0.25">
      <c r="A141" s="9">
        <v>37030</v>
      </c>
      <c r="B141" s="8">
        <v>0.24458452394170394</v>
      </c>
      <c r="C141" s="2">
        <f t="shared" si="16"/>
        <v>0.35969959229492265</v>
      </c>
      <c r="D141" s="2">
        <f t="shared" si="12"/>
        <v>2.5141284885938511E-23</v>
      </c>
      <c r="E141" s="4">
        <f t="shared" si="13"/>
        <v>104</v>
      </c>
      <c r="F141" s="1">
        <f t="shared" si="14"/>
        <v>-1.0020934639207761</v>
      </c>
      <c r="G141" s="1">
        <f t="shared" si="15"/>
        <v>0.51124303086992684</v>
      </c>
      <c r="H141" s="3">
        <f t="shared" si="17"/>
        <v>0.5997496079989737</v>
      </c>
    </row>
    <row r="142" spans="1:8" x14ac:dyDescent="0.25">
      <c r="A142" s="9">
        <v>37031</v>
      </c>
      <c r="B142" s="8">
        <v>0.40761423741656666</v>
      </c>
      <c r="C142" s="2">
        <f t="shared" si="16"/>
        <v>0.36469885078181086</v>
      </c>
      <c r="D142" s="2">
        <f t="shared" si="12"/>
        <v>4.8879443395384886E-23</v>
      </c>
      <c r="E142" s="4">
        <f t="shared" si="13"/>
        <v>103</v>
      </c>
      <c r="F142" s="1">
        <f t="shared" si="14"/>
        <v>-1.146728346894121</v>
      </c>
      <c r="G142" s="1">
        <f t="shared" si="15"/>
        <v>0.50434166615271181</v>
      </c>
      <c r="H142" s="3">
        <f t="shared" si="17"/>
        <v>0.60390301438377569</v>
      </c>
    </row>
    <row r="143" spans="1:8" x14ac:dyDescent="0.25">
      <c r="A143" s="9">
        <v>37032</v>
      </c>
      <c r="B143" s="8">
        <v>0.22387685103591826</v>
      </c>
      <c r="C143" s="2">
        <f t="shared" si="16"/>
        <v>0.36603045003180568</v>
      </c>
      <c r="D143" s="2">
        <f t="shared" si="12"/>
        <v>1.0321527673727469E-23</v>
      </c>
      <c r="E143" s="4">
        <f t="shared" si="13"/>
        <v>102</v>
      </c>
      <c r="F143" s="1">
        <f t="shared" si="14"/>
        <v>-0.98740393604944088</v>
      </c>
      <c r="G143" s="1">
        <f t="shared" si="15"/>
        <v>0.50251937611661057</v>
      </c>
      <c r="H143" s="3">
        <f t="shared" si="17"/>
        <v>0.60500450414175078</v>
      </c>
    </row>
    <row r="144" spans="1:8" x14ac:dyDescent="0.25">
      <c r="A144" s="9">
        <v>37033</v>
      </c>
      <c r="B144" s="8">
        <v>0.66059247199392213</v>
      </c>
      <c r="C144" s="2">
        <f t="shared" si="16"/>
        <v>0.3701920885919624</v>
      </c>
      <c r="D144" s="2">
        <f t="shared" si="12"/>
        <v>6.2905827903928408E-23</v>
      </c>
      <c r="E144" s="4">
        <f t="shared" si="13"/>
        <v>101</v>
      </c>
      <c r="F144" s="1">
        <f t="shared" si="14"/>
        <v>-1.5083385062225125</v>
      </c>
      <c r="G144" s="1">
        <f t="shared" si="15"/>
        <v>0.49686662485164373</v>
      </c>
      <c r="H144" s="3">
        <f t="shared" si="17"/>
        <v>0.60843412839186006</v>
      </c>
    </row>
    <row r="145" spans="1:8" x14ac:dyDescent="0.25">
      <c r="A145" s="9">
        <v>37034</v>
      </c>
      <c r="B145" s="8">
        <v>0.1290281070630025</v>
      </c>
      <c r="C145" s="2">
        <f t="shared" si="16"/>
        <v>0.36344801922408737</v>
      </c>
      <c r="D145" s="2">
        <f t="shared" si="12"/>
        <v>1.6799267046319593E-24</v>
      </c>
      <c r="E145" s="4">
        <f t="shared" si="13"/>
        <v>100</v>
      </c>
      <c r="F145" s="1">
        <f t="shared" si="14"/>
        <v>-0.94184174292336009</v>
      </c>
      <c r="G145" s="1">
        <f t="shared" si="15"/>
        <v>0.50605949649659543</v>
      </c>
      <c r="H145" s="3">
        <f t="shared" si="17"/>
        <v>0.6028665019920143</v>
      </c>
    </row>
    <row r="146" spans="1:8" x14ac:dyDescent="0.25">
      <c r="A146" s="9">
        <v>37035</v>
      </c>
      <c r="B146" s="8">
        <v>0.89395874727046643</v>
      </c>
      <c r="C146" s="2">
        <f t="shared" si="16"/>
        <v>0.3689384682927741</v>
      </c>
      <c r="D146" s="2">
        <f t="shared" si="12"/>
        <v>5.6448795386255863E-23</v>
      </c>
      <c r="E146" s="4">
        <f t="shared" si="13"/>
        <v>99</v>
      </c>
      <c r="F146" s="1">
        <f t="shared" si="14"/>
        <v>-2.0019948020717075</v>
      </c>
      <c r="G146" s="1">
        <f t="shared" si="15"/>
        <v>0.49856270072023878</v>
      </c>
      <c r="H146" s="3">
        <f t="shared" si="17"/>
        <v>0.60740305258763239</v>
      </c>
    </row>
    <row r="147" spans="1:8" x14ac:dyDescent="0.25">
      <c r="A147" s="9">
        <v>37036</v>
      </c>
      <c r="B147" s="8">
        <v>0.54737050586312641</v>
      </c>
      <c r="C147" s="2">
        <f t="shared" si="16"/>
        <v>0.35284329470547482</v>
      </c>
      <c r="D147" s="2">
        <f t="shared" si="12"/>
        <v>1.4814279937063985E-23</v>
      </c>
      <c r="E147" s="4">
        <f t="shared" si="13"/>
        <v>98</v>
      </c>
      <c r="F147" s="1">
        <f t="shared" si="14"/>
        <v>-1.3435101138251135</v>
      </c>
      <c r="G147" s="1">
        <f t="shared" si="15"/>
        <v>0.52086562247976054</v>
      </c>
      <c r="H147" s="3">
        <f t="shared" si="17"/>
        <v>0.59400614029273702</v>
      </c>
    </row>
    <row r="148" spans="1:8" x14ac:dyDescent="0.25">
      <c r="A148" s="9">
        <v>37037</v>
      </c>
      <c r="B148" s="8">
        <v>0.82669260929794008</v>
      </c>
      <c r="C148" s="2">
        <f t="shared" si="16"/>
        <v>0.35270268393692672</v>
      </c>
      <c r="D148" s="2">
        <f t="shared" si="12"/>
        <v>2.3653962943086139E-23</v>
      </c>
      <c r="E148" s="4">
        <f t="shared" si="13"/>
        <v>97</v>
      </c>
      <c r="F148" s="1">
        <f t="shared" si="14"/>
        <v>-1.887772485131803</v>
      </c>
      <c r="G148" s="1">
        <f t="shared" si="15"/>
        <v>0.52106491604058591</v>
      </c>
      <c r="H148" s="3">
        <f t="shared" si="17"/>
        <v>0.59388777048944752</v>
      </c>
    </row>
    <row r="149" spans="1:8" x14ac:dyDescent="0.25">
      <c r="A149" s="9">
        <v>37038</v>
      </c>
      <c r="B149" s="8">
        <v>0.97759187529699576</v>
      </c>
      <c r="C149" s="2">
        <f t="shared" si="16"/>
        <v>0.34246420062120375</v>
      </c>
      <c r="D149" s="2">
        <f t="shared" si="12"/>
        <v>2.3154158885310203E-23</v>
      </c>
      <c r="E149" s="4">
        <f t="shared" si="13"/>
        <v>96</v>
      </c>
      <c r="F149" s="1">
        <f t="shared" si="14"/>
        <v>-2.3142462367736241</v>
      </c>
      <c r="G149" s="1">
        <f t="shared" si="15"/>
        <v>0.53579407523827749</v>
      </c>
      <c r="H149" s="3">
        <f t="shared" si="17"/>
        <v>0.58520440926329642</v>
      </c>
    </row>
    <row r="150" spans="1:8" x14ac:dyDescent="0.25">
      <c r="A150" s="9">
        <v>37039</v>
      </c>
      <c r="B150" s="8">
        <v>8.6655941569820705E-2</v>
      </c>
      <c r="C150" s="2">
        <f t="shared" si="16"/>
        <v>0.32681361959249189</v>
      </c>
      <c r="D150" s="2">
        <f t="shared" si="12"/>
        <v>1.2735282205634678E-25</v>
      </c>
      <c r="E150" s="4">
        <f t="shared" si="13"/>
        <v>95</v>
      </c>
      <c r="F150" s="1">
        <f t="shared" si="14"/>
        <v>-0.93042711837856407</v>
      </c>
      <c r="G150" s="1">
        <f t="shared" si="15"/>
        <v>0.55918262062253676</v>
      </c>
      <c r="H150" s="3">
        <f t="shared" si="17"/>
        <v>0.57167614922479659</v>
      </c>
    </row>
    <row r="151" spans="1:8" x14ac:dyDescent="0.25">
      <c r="A151" s="9">
        <v>37040</v>
      </c>
      <c r="B151" s="8">
        <v>0.13974755712371312</v>
      </c>
      <c r="C151" s="2">
        <f t="shared" si="16"/>
        <v>0.3388725447115446</v>
      </c>
      <c r="D151" s="2">
        <f t="shared" si="12"/>
        <v>2.3184534037363644E-25</v>
      </c>
      <c r="E151" s="4">
        <f t="shared" si="13"/>
        <v>94</v>
      </c>
      <c r="F151" s="1">
        <f t="shared" si="14"/>
        <v>-0.94775376186043359</v>
      </c>
      <c r="G151" s="1">
        <f t="shared" si="15"/>
        <v>0.54106560829998673</v>
      </c>
      <c r="H151" s="3">
        <f t="shared" si="17"/>
        <v>0.58212760174341893</v>
      </c>
    </row>
    <row r="152" spans="1:8" x14ac:dyDescent="0.25">
      <c r="A152" s="9">
        <v>37041</v>
      </c>
      <c r="B152" s="8">
        <v>0.40890128782206581</v>
      </c>
      <c r="C152" s="2">
        <f t="shared" si="16"/>
        <v>0.34853165784169327</v>
      </c>
      <c r="D152" s="2">
        <f t="shared" si="12"/>
        <v>1.3894563849896234E-24</v>
      </c>
      <c r="E152" s="4">
        <f t="shared" si="13"/>
        <v>93</v>
      </c>
      <c r="F152" s="1">
        <f t="shared" si="14"/>
        <v>-1.1588023438810733</v>
      </c>
      <c r="G152" s="1">
        <f t="shared" si="15"/>
        <v>0.52701310630774256</v>
      </c>
      <c r="H152" s="3">
        <f t="shared" si="17"/>
        <v>0.59036569839523478</v>
      </c>
    </row>
    <row r="153" spans="1:8" x14ac:dyDescent="0.25">
      <c r="A153" s="9">
        <v>37042</v>
      </c>
      <c r="B153" s="8">
        <v>0.49761243049267112</v>
      </c>
      <c r="C153" s="2">
        <f t="shared" si="16"/>
        <v>0.3526279210711637</v>
      </c>
      <c r="D153" s="2">
        <f t="shared" si="12"/>
        <v>1.4404176800153232E-24</v>
      </c>
      <c r="E153" s="4">
        <f t="shared" si="13"/>
        <v>92</v>
      </c>
      <c r="F153" s="1">
        <f t="shared" si="14"/>
        <v>-1.2700425102077468</v>
      </c>
      <c r="G153" s="1">
        <f t="shared" si="15"/>
        <v>0.52117091295254769</v>
      </c>
      <c r="H153" s="3">
        <f t="shared" si="17"/>
        <v>0.59382482355587296</v>
      </c>
    </row>
    <row r="154" spans="1:8" x14ac:dyDescent="0.25">
      <c r="A154" s="9">
        <v>37043</v>
      </c>
      <c r="B154" s="8">
        <v>0.55378762612175148</v>
      </c>
      <c r="C154" s="2">
        <f t="shared" si="16"/>
        <v>0.35389581397979614</v>
      </c>
      <c r="D154" s="2">
        <f t="shared" si="12"/>
        <v>1.2487932349271207E-24</v>
      </c>
      <c r="E154" s="4">
        <f t="shared" si="13"/>
        <v>91</v>
      </c>
      <c r="F154" s="1">
        <f t="shared" si="14"/>
        <v>-1.3522309355599504</v>
      </c>
      <c r="G154" s="1">
        <f t="shared" si="15"/>
        <v>0.51937635997890974</v>
      </c>
      <c r="H154" s="3">
        <f t="shared" si="17"/>
        <v>0.59489143041381609</v>
      </c>
    </row>
    <row r="155" spans="1:8" x14ac:dyDescent="0.25">
      <c r="A155" s="9">
        <v>37044</v>
      </c>
      <c r="B155" s="8">
        <v>0.12641805743652279</v>
      </c>
      <c r="C155" s="2">
        <f t="shared" si="16"/>
        <v>0.35338705398588505</v>
      </c>
      <c r="D155" s="2">
        <f t="shared" si="12"/>
        <v>4.5553348614386394E-26</v>
      </c>
      <c r="E155" s="4">
        <f t="shared" si="13"/>
        <v>90</v>
      </c>
      <c r="F155" s="1">
        <f t="shared" si="14"/>
        <v>-0.94155046121075958</v>
      </c>
      <c r="G155" s="1">
        <f t="shared" si="15"/>
        <v>0.52009567625914321</v>
      </c>
      <c r="H155" s="3">
        <f t="shared" si="17"/>
        <v>0.59446366918919868</v>
      </c>
    </row>
    <row r="156" spans="1:8" x14ac:dyDescent="0.25">
      <c r="A156" s="9">
        <v>37045</v>
      </c>
      <c r="B156" s="8">
        <v>0.84623700661469681</v>
      </c>
      <c r="C156" s="2">
        <f t="shared" si="16"/>
        <v>0.36063280531524278</v>
      </c>
      <c r="D156" s="2">
        <f t="shared" si="12"/>
        <v>1.428841807578908E-24</v>
      </c>
      <c r="E156" s="4">
        <f t="shared" si="13"/>
        <v>89</v>
      </c>
      <c r="F156" s="1">
        <f t="shared" si="14"/>
        <v>-1.9118003317010928</v>
      </c>
      <c r="G156" s="1">
        <f t="shared" si="15"/>
        <v>0.50994749904945269</v>
      </c>
      <c r="H156" s="3">
        <f t="shared" si="17"/>
        <v>0.60052710622855554</v>
      </c>
    </row>
    <row r="157" spans="1:8" x14ac:dyDescent="0.25">
      <c r="A157" s="9">
        <v>37046</v>
      </c>
      <c r="B157" s="8">
        <v>4.5781119237329859E-2</v>
      </c>
      <c r="C157" s="2">
        <f t="shared" si="16"/>
        <v>0.3481623349502217</v>
      </c>
      <c r="D157" s="2">
        <f t="shared" si="12"/>
        <v>2.9273252177068469E-27</v>
      </c>
      <c r="E157" s="4">
        <f t="shared" si="13"/>
        <v>88</v>
      </c>
      <c r="F157" s="1">
        <f t="shared" si="14"/>
        <v>-0.92194849532323764</v>
      </c>
      <c r="G157" s="1">
        <f t="shared" si="15"/>
        <v>0.52754321411674854</v>
      </c>
      <c r="H157" s="3">
        <f t="shared" si="17"/>
        <v>0.59005282386428903</v>
      </c>
    </row>
    <row r="158" spans="1:8" x14ac:dyDescent="0.25">
      <c r="A158" s="9">
        <v>37047</v>
      </c>
      <c r="B158" s="8">
        <v>0.4744323950092254</v>
      </c>
      <c r="C158" s="2">
        <f t="shared" si="16"/>
        <v>0.35667670054924083</v>
      </c>
      <c r="D158" s="2">
        <f t="shared" si="12"/>
        <v>2.2006190774921538E-25</v>
      </c>
      <c r="E158" s="4">
        <f t="shared" si="13"/>
        <v>87</v>
      </c>
      <c r="F158" s="1">
        <f t="shared" si="14"/>
        <v>-1.2344709146127983</v>
      </c>
      <c r="G158" s="1">
        <f t="shared" si="15"/>
        <v>0.51546275410447695</v>
      </c>
      <c r="H158" s="3">
        <f t="shared" si="17"/>
        <v>0.59722416273057877</v>
      </c>
    </row>
    <row r="159" spans="1:8" x14ac:dyDescent="0.25">
      <c r="A159" s="9">
        <v>37048</v>
      </c>
      <c r="B159" s="8">
        <v>0.12104909718699841</v>
      </c>
      <c r="C159" s="2">
        <f t="shared" si="16"/>
        <v>0.35783953235907601</v>
      </c>
      <c r="D159" s="2">
        <f t="shared" si="12"/>
        <v>1.0028069880200987E-26</v>
      </c>
      <c r="E159" s="4">
        <f t="shared" si="13"/>
        <v>86</v>
      </c>
      <c r="F159" s="1">
        <f t="shared" si="14"/>
        <v>-0.93941263207405623</v>
      </c>
      <c r="G159" s="1">
        <f t="shared" si="15"/>
        <v>0.5138353133510134</v>
      </c>
      <c r="H159" s="3">
        <f t="shared" si="17"/>
        <v>0.59819690099420941</v>
      </c>
    </row>
    <row r="160" spans="1:8" x14ac:dyDescent="0.25">
      <c r="A160" s="9">
        <v>37049</v>
      </c>
      <c r="B160" s="8">
        <v>0.94457487414847363</v>
      </c>
      <c r="C160" s="2">
        <f t="shared" si="16"/>
        <v>0.36435129702012753</v>
      </c>
      <c r="D160" s="2">
        <f t="shared" si="12"/>
        <v>4.2743005877487143E-25</v>
      </c>
      <c r="E160" s="4">
        <f t="shared" si="13"/>
        <v>85</v>
      </c>
      <c r="F160" s="1">
        <f t="shared" si="14"/>
        <v>-2.1433361134654021</v>
      </c>
      <c r="G160" s="1">
        <f t="shared" si="15"/>
        <v>0.50481838752648822</v>
      </c>
      <c r="H160" s="3">
        <f t="shared" si="17"/>
        <v>0.60361518952071402</v>
      </c>
    </row>
    <row r="161" spans="1:8" x14ac:dyDescent="0.25">
      <c r="A161" s="9">
        <v>37050</v>
      </c>
      <c r="B161" s="8">
        <v>0.71953277279320282</v>
      </c>
      <c r="C161" s="2">
        <f t="shared" si="16"/>
        <v>0.34659414843268355</v>
      </c>
      <c r="D161" s="2">
        <f t="shared" si="12"/>
        <v>1.7361669378086524E-25</v>
      </c>
      <c r="E161" s="4">
        <f t="shared" si="13"/>
        <v>84</v>
      </c>
      <c r="F161" s="1">
        <f t="shared" si="14"/>
        <v>-1.6658169982114606</v>
      </c>
      <c r="G161" s="1">
        <f t="shared" si="15"/>
        <v>0.52980039230546905</v>
      </c>
      <c r="H161" s="3">
        <f t="shared" si="17"/>
        <v>0.58872247148608448</v>
      </c>
    </row>
    <row r="162" spans="1:8" x14ac:dyDescent="0.25">
      <c r="A162" s="9">
        <v>37051</v>
      </c>
      <c r="B162" s="8">
        <v>0.44256592654323623</v>
      </c>
      <c r="C162" s="2">
        <f t="shared" si="16"/>
        <v>0.34178056913165977</v>
      </c>
      <c r="D162" s="2">
        <f t="shared" si="12"/>
        <v>4.5977389654291431E-26</v>
      </c>
      <c r="E162" s="4">
        <f t="shared" si="13"/>
        <v>83</v>
      </c>
      <c r="F162" s="1">
        <f t="shared" si="14"/>
        <v>-1.2054741309343711</v>
      </c>
      <c r="G162" s="1">
        <f t="shared" si="15"/>
        <v>0.53679317928296</v>
      </c>
      <c r="H162" s="3">
        <f t="shared" si="17"/>
        <v>0.58462002115191003</v>
      </c>
    </row>
    <row r="163" spans="1:8" x14ac:dyDescent="0.25">
      <c r="A163" s="9">
        <v>37052</v>
      </c>
      <c r="B163" s="8">
        <v>0.44817525137660585</v>
      </c>
      <c r="C163" s="2">
        <f t="shared" si="16"/>
        <v>0.34628690545064222</v>
      </c>
      <c r="D163" s="2">
        <f t="shared" si="12"/>
        <v>3.3005182900926283E-26</v>
      </c>
      <c r="E163" s="4">
        <f t="shared" si="13"/>
        <v>82</v>
      </c>
      <c r="F163" s="1">
        <f t="shared" si="14"/>
        <v>-1.2089596873183293</v>
      </c>
      <c r="G163" s="1">
        <f t="shared" si="15"/>
        <v>0.53024382051072438</v>
      </c>
      <c r="H163" s="3">
        <f t="shared" si="17"/>
        <v>0.58846147320843545</v>
      </c>
    </row>
    <row r="164" spans="1:8" x14ac:dyDescent="0.25">
      <c r="A164" s="9">
        <v>37053</v>
      </c>
      <c r="B164" s="8">
        <v>0.93543884155556134</v>
      </c>
      <c r="C164" s="2">
        <f t="shared" si="16"/>
        <v>0.34988314038730423</v>
      </c>
      <c r="D164" s="2">
        <f t="shared" si="12"/>
        <v>1.006503385393965E-25</v>
      </c>
      <c r="E164" s="4">
        <f t="shared" si="13"/>
        <v>81</v>
      </c>
      <c r="F164" s="1">
        <f t="shared" si="14"/>
        <v>-2.1694215163546695</v>
      </c>
      <c r="G164" s="1">
        <f t="shared" si="15"/>
        <v>0.52507803242912787</v>
      </c>
      <c r="H164" s="3">
        <f t="shared" si="17"/>
        <v>0.59150920566573117</v>
      </c>
    </row>
    <row r="165" spans="1:8" x14ac:dyDescent="0.25">
      <c r="A165" s="9">
        <v>37054</v>
      </c>
      <c r="B165" s="8">
        <v>0.34454110661680559</v>
      </c>
      <c r="C165" s="2">
        <f t="shared" si="16"/>
        <v>0.33507789635991553</v>
      </c>
      <c r="D165" s="2">
        <f t="shared" si="12"/>
        <v>9.5579459630949273E-27</v>
      </c>
      <c r="E165" s="4">
        <f t="shared" si="13"/>
        <v>80</v>
      </c>
      <c r="F165" s="1">
        <f t="shared" si="14"/>
        <v>-1.0960743207906511</v>
      </c>
      <c r="G165" s="1">
        <f t="shared" si="15"/>
        <v>0.54669612386982291</v>
      </c>
      <c r="H165" s="3">
        <f t="shared" si="17"/>
        <v>0.57885913343396034</v>
      </c>
    </row>
    <row r="166" spans="1:8" x14ac:dyDescent="0.25">
      <c r="A166" s="9">
        <v>37055</v>
      </c>
      <c r="B166" s="8">
        <v>0.36257437067373055</v>
      </c>
      <c r="C166" s="2">
        <f t="shared" si="16"/>
        <v>0.3427767542279917</v>
      </c>
      <c r="D166" s="2">
        <f t="shared" si="12"/>
        <v>7.4092581406505831E-27</v>
      </c>
      <c r="E166" s="4">
        <f t="shared" si="13"/>
        <v>79</v>
      </c>
      <c r="F166" s="1">
        <f t="shared" si="14"/>
        <v>-1.110696248172143</v>
      </c>
      <c r="G166" s="1">
        <f t="shared" si="15"/>
        <v>0.53533795301404163</v>
      </c>
      <c r="H166" s="3">
        <f t="shared" si="17"/>
        <v>0.58547139488449107</v>
      </c>
    </row>
    <row r="167" spans="1:8" x14ac:dyDescent="0.25">
      <c r="A167" s="9">
        <v>37056</v>
      </c>
      <c r="B167" s="8">
        <v>0.55872134775341464</v>
      </c>
      <c r="C167" s="2">
        <f t="shared" si="16"/>
        <v>0.34880957481950725</v>
      </c>
      <c r="D167" s="2">
        <f t="shared" si="12"/>
        <v>1.2315983345200923E-26</v>
      </c>
      <c r="E167" s="4">
        <f t="shared" si="13"/>
        <v>78</v>
      </c>
      <c r="F167" s="1">
        <f t="shared" si="14"/>
        <v>-1.3664169956249279</v>
      </c>
      <c r="G167" s="1">
        <f t="shared" si="15"/>
        <v>0.52661456829003861</v>
      </c>
      <c r="H167" s="3">
        <f t="shared" si="17"/>
        <v>0.59060102846126783</v>
      </c>
    </row>
    <row r="168" spans="1:8" x14ac:dyDescent="0.25">
      <c r="A168" s="9">
        <v>37057</v>
      </c>
      <c r="B168" s="8">
        <v>0.27293894978191535</v>
      </c>
      <c r="C168" s="2">
        <f t="shared" si="16"/>
        <v>0.34903454741682316</v>
      </c>
      <c r="D168" s="2">
        <f t="shared" si="12"/>
        <v>2.0573474120420777E-27</v>
      </c>
      <c r="E168" s="4">
        <f t="shared" si="13"/>
        <v>77</v>
      </c>
      <c r="F168" s="1">
        <f t="shared" si="14"/>
        <v>-1.0256552906995846</v>
      </c>
      <c r="G168" s="1">
        <f t="shared" si="15"/>
        <v>0.52629218597292626</v>
      </c>
      <c r="H168" s="3">
        <f t="shared" si="17"/>
        <v>0.59079145848329861</v>
      </c>
    </row>
    <row r="169" spans="1:8" x14ac:dyDescent="0.25">
      <c r="A169" s="9">
        <v>37058</v>
      </c>
      <c r="B169" s="8">
        <v>0.67013253147743534</v>
      </c>
      <c r="C169" s="2">
        <f t="shared" si="16"/>
        <v>0.35548885947765652</v>
      </c>
      <c r="D169" s="2">
        <f t="shared" si="12"/>
        <v>8.681525491013481E-27</v>
      </c>
      <c r="E169" s="4">
        <f t="shared" si="13"/>
        <v>76</v>
      </c>
      <c r="F169" s="1">
        <f t="shared" si="14"/>
        <v>-1.5505724055069097</v>
      </c>
      <c r="G169" s="1">
        <f t="shared" si="15"/>
        <v>0.5171306839227342</v>
      </c>
      <c r="H169" s="3">
        <f t="shared" si="17"/>
        <v>0.59622886501548755</v>
      </c>
    </row>
    <row r="170" spans="1:8" x14ac:dyDescent="0.25">
      <c r="A170" s="9">
        <v>37059</v>
      </c>
      <c r="B170" s="8">
        <v>0.68877453762387131</v>
      </c>
      <c r="C170" s="2">
        <f t="shared" si="16"/>
        <v>0.35094950365883654</v>
      </c>
      <c r="D170" s="2">
        <f t="shared" si="12"/>
        <v>6.4198791106000998E-27</v>
      </c>
      <c r="E170" s="4">
        <f t="shared" si="13"/>
        <v>75</v>
      </c>
      <c r="F170" s="1">
        <f t="shared" si="14"/>
        <v>-1.5948340092389675</v>
      </c>
      <c r="G170" s="1">
        <f t="shared" si="15"/>
        <v>0.52355646504277986</v>
      </c>
      <c r="H170" s="3">
        <f t="shared" si="17"/>
        <v>0.59240991185060077</v>
      </c>
    </row>
    <row r="171" spans="1:8" x14ac:dyDescent="0.25">
      <c r="A171" s="9">
        <v>37060</v>
      </c>
      <c r="B171" s="8">
        <v>0.86474420147825604</v>
      </c>
      <c r="C171" s="2">
        <f t="shared" si="16"/>
        <v>0.34652607705811478</v>
      </c>
      <c r="D171" s="2">
        <f t="shared" si="12"/>
        <v>7.0834696830926679E-27</v>
      </c>
      <c r="E171" s="4">
        <f t="shared" si="13"/>
        <v>74</v>
      </c>
      <c r="F171" s="1">
        <f t="shared" si="14"/>
        <v>-1.9979086071723793</v>
      </c>
      <c r="G171" s="1">
        <f t="shared" si="15"/>
        <v>0.52989860235948882</v>
      </c>
      <c r="H171" s="3">
        <f t="shared" si="17"/>
        <v>0.58866465585944161</v>
      </c>
    </row>
    <row r="172" spans="1:8" x14ac:dyDescent="0.25">
      <c r="A172" s="9">
        <v>37061</v>
      </c>
      <c r="B172" s="8">
        <v>0.93413430546228038</v>
      </c>
      <c r="C172" s="2">
        <f t="shared" si="16"/>
        <v>0.33565698856779758</v>
      </c>
      <c r="D172" s="2">
        <f t="shared" si="12"/>
        <v>5.7861195889102801E-27</v>
      </c>
      <c r="E172" s="4">
        <f t="shared" si="13"/>
        <v>73</v>
      </c>
      <c r="F172" s="1">
        <f t="shared" si="14"/>
        <v>-2.218787680342635</v>
      </c>
      <c r="G172" s="1">
        <f t="shared" si="15"/>
        <v>0.54583275390833508</v>
      </c>
      <c r="H172" s="3">
        <f t="shared" si="17"/>
        <v>0.57935911882682711</v>
      </c>
    </row>
    <row r="173" spans="1:8" x14ac:dyDescent="0.25">
      <c r="A173" s="9">
        <v>37062</v>
      </c>
      <c r="B173" s="8">
        <v>0.38101223750119884</v>
      </c>
      <c r="C173" s="2">
        <f t="shared" si="16"/>
        <v>0.32337319150748828</v>
      </c>
      <c r="D173" s="2">
        <f t="shared" si="12"/>
        <v>6.7382117070633403E-28</v>
      </c>
      <c r="E173" s="4">
        <f t="shared" si="13"/>
        <v>72</v>
      </c>
      <c r="F173" s="1">
        <f t="shared" si="14"/>
        <v>-1.1434010565958677</v>
      </c>
      <c r="G173" s="1">
        <f t="shared" si="15"/>
        <v>0.56447411552335081</v>
      </c>
      <c r="H173" s="3">
        <f t="shared" si="17"/>
        <v>0.56865911714091799</v>
      </c>
    </row>
    <row r="174" spans="1:8" x14ac:dyDescent="0.25">
      <c r="A174" s="9">
        <v>37063</v>
      </c>
      <c r="B174" s="8">
        <v>0.7828158604980302</v>
      </c>
      <c r="C174" s="2">
        <f t="shared" si="16"/>
        <v>0.33239579446911899</v>
      </c>
      <c r="D174" s="2">
        <f t="shared" si="12"/>
        <v>1.9910587500630266E-27</v>
      </c>
      <c r="E174" s="4">
        <f t="shared" si="13"/>
        <v>71</v>
      </c>
      <c r="F174" s="1">
        <f t="shared" si="14"/>
        <v>-1.8407321925167541</v>
      </c>
      <c r="G174" s="1">
        <f t="shared" si="15"/>
        <v>0.55071443404958786</v>
      </c>
      <c r="H174" s="3">
        <f t="shared" si="17"/>
        <v>0.57653776499819942</v>
      </c>
    </row>
    <row r="175" spans="1:8" x14ac:dyDescent="0.25">
      <c r="A175" s="9">
        <v>37064</v>
      </c>
      <c r="B175" s="8">
        <v>0.48017207276438734</v>
      </c>
      <c r="C175" s="2">
        <f t="shared" si="16"/>
        <v>0.32752716244160884</v>
      </c>
      <c r="D175" s="2">
        <f t="shared" si="12"/>
        <v>5.2439274847929802E-28</v>
      </c>
      <c r="E175" s="4">
        <f t="shared" si="13"/>
        <v>70</v>
      </c>
      <c r="F175" s="1">
        <f t="shared" si="14"/>
        <v>-1.2709173091694799</v>
      </c>
      <c r="G175" s="1">
        <f t="shared" si="15"/>
        <v>0.55809214429652731</v>
      </c>
      <c r="H175" s="3">
        <f t="shared" si="17"/>
        <v>0.57229988855634839</v>
      </c>
    </row>
    <row r="176" spans="1:8" x14ac:dyDescent="0.25">
      <c r="A176" s="9">
        <v>37065</v>
      </c>
      <c r="B176" s="8">
        <v>8.2193377556489589E-2</v>
      </c>
      <c r="C176" s="2">
        <f t="shared" si="16"/>
        <v>0.33358016826174586</v>
      </c>
      <c r="D176" s="2">
        <f t="shared" si="12"/>
        <v>1.0755598374914836E-29</v>
      </c>
      <c r="E176" s="4">
        <f t="shared" si="13"/>
        <v>69</v>
      </c>
      <c r="F176" s="1">
        <f t="shared" si="14"/>
        <v>-0.92906466172925972</v>
      </c>
      <c r="G176" s="1">
        <f t="shared" si="15"/>
        <v>0.54893602896063221</v>
      </c>
      <c r="H176" s="3">
        <f t="shared" si="17"/>
        <v>0.57756399494925748</v>
      </c>
    </row>
    <row r="177" spans="1:8" x14ac:dyDescent="0.25">
      <c r="A177" s="9">
        <v>37066</v>
      </c>
      <c r="B177" s="8">
        <v>0.76783527382404748</v>
      </c>
      <c r="C177" s="2">
        <f t="shared" si="16"/>
        <v>0.34449025485885826</v>
      </c>
      <c r="D177" s="2">
        <f t="shared" si="12"/>
        <v>6.570449494701945E-28</v>
      </c>
      <c r="E177" s="4">
        <f t="shared" si="13"/>
        <v>68</v>
      </c>
      <c r="F177" s="1">
        <f t="shared" si="14"/>
        <v>-1.7746536070171439</v>
      </c>
      <c r="G177" s="1">
        <f t="shared" si="15"/>
        <v>0.53284473835561763</v>
      </c>
      <c r="H177" s="3">
        <f t="shared" si="17"/>
        <v>0.58693292194156077</v>
      </c>
    </row>
    <row r="178" spans="1:8" x14ac:dyDescent="0.25">
      <c r="A178" s="9">
        <v>37067</v>
      </c>
      <c r="B178" s="8">
        <v>0.26728817865779064</v>
      </c>
      <c r="C178" s="2">
        <f t="shared" si="16"/>
        <v>0.33814531944437681</v>
      </c>
      <c r="D178" s="2">
        <f t="shared" si="12"/>
        <v>5.5733524216561474E-29</v>
      </c>
      <c r="E178" s="4">
        <f t="shared" si="13"/>
        <v>67</v>
      </c>
      <c r="F178" s="1">
        <f t="shared" si="14"/>
        <v>-1.0245779821959975</v>
      </c>
      <c r="G178" s="1">
        <f t="shared" si="15"/>
        <v>0.54213976835597011</v>
      </c>
      <c r="H178" s="3">
        <f t="shared" si="17"/>
        <v>0.58150263924111023</v>
      </c>
    </row>
    <row r="179" spans="1:8" x14ac:dyDescent="0.25">
      <c r="A179" s="9">
        <v>37068</v>
      </c>
      <c r="B179" s="8">
        <v>0.51714635354085459</v>
      </c>
      <c r="C179" s="2">
        <f t="shared" si="16"/>
        <v>0.34656091586637583</v>
      </c>
      <c r="D179" s="2">
        <f t="shared" si="12"/>
        <v>1.4604341377123009E-28</v>
      </c>
      <c r="E179" s="4">
        <f t="shared" si="13"/>
        <v>66</v>
      </c>
      <c r="F179" s="1">
        <f t="shared" si="14"/>
        <v>-1.3047875120371848</v>
      </c>
      <c r="G179" s="1">
        <f t="shared" si="15"/>
        <v>0.529848336218808</v>
      </c>
      <c r="H179" s="3">
        <f t="shared" si="17"/>
        <v>0.58869424650354429</v>
      </c>
    </row>
    <row r="180" spans="1:8" x14ac:dyDescent="0.25">
      <c r="A180" s="9">
        <v>37069</v>
      </c>
      <c r="B180" s="8">
        <v>0.22202073591255733</v>
      </c>
      <c r="C180" s="2">
        <f t="shared" si="16"/>
        <v>0.34835392173065477</v>
      </c>
      <c r="D180" s="2">
        <f t="shared" si="12"/>
        <v>1.8842570904641976E-29</v>
      </c>
      <c r="E180" s="4">
        <f t="shared" si="13"/>
        <v>65</v>
      </c>
      <c r="F180" s="1">
        <f t="shared" si="14"/>
        <v>-0.98969015117162462</v>
      </c>
      <c r="G180" s="1">
        <f t="shared" si="15"/>
        <v>0.5272681497755688</v>
      </c>
      <c r="H180" s="3">
        <f t="shared" si="17"/>
        <v>0.59021514867940716</v>
      </c>
    </row>
    <row r="181" spans="1:8" x14ac:dyDescent="0.25">
      <c r="A181" s="9">
        <v>37070</v>
      </c>
      <c r="B181" s="8">
        <v>0.34924954431638955</v>
      </c>
      <c r="C181" s="2">
        <f t="shared" si="16"/>
        <v>0.35559045773541914</v>
      </c>
      <c r="D181" s="2">
        <f t="shared" si="12"/>
        <v>3.2637945945912491E-29</v>
      </c>
      <c r="E181" s="4">
        <f t="shared" si="13"/>
        <v>64</v>
      </c>
      <c r="F181" s="1">
        <f t="shared" si="14"/>
        <v>-1.09044938445474</v>
      </c>
      <c r="G181" s="1">
        <f t="shared" si="15"/>
        <v>0.51698780498364172</v>
      </c>
      <c r="H181" s="3">
        <f t="shared" si="17"/>
        <v>0.59631405964929185</v>
      </c>
    </row>
    <row r="182" spans="1:8" x14ac:dyDescent="0.25">
      <c r="A182" s="9">
        <v>37071</v>
      </c>
      <c r="B182" s="8">
        <v>0.9808697743205852</v>
      </c>
      <c r="C182" s="2">
        <f t="shared" si="16"/>
        <v>0.35966025686405534</v>
      </c>
      <c r="D182" s="2">
        <f t="shared" si="12"/>
        <v>1.8020708693292239E-28</v>
      </c>
      <c r="E182" s="4">
        <f t="shared" si="13"/>
        <v>63</v>
      </c>
      <c r="F182" s="1">
        <f t="shared" si="14"/>
        <v>-2.2564584507019418</v>
      </c>
      <c r="G182" s="1">
        <f t="shared" si="15"/>
        <v>0.5112977120297838</v>
      </c>
      <c r="H182" s="3">
        <f t="shared" si="17"/>
        <v>0.59971681389140274</v>
      </c>
    </row>
    <row r="183" spans="1:8" x14ac:dyDescent="0.25">
      <c r="A183" s="9">
        <v>37072</v>
      </c>
      <c r="B183" s="8">
        <v>0.64208982389806801</v>
      </c>
      <c r="C183" s="2">
        <f t="shared" si="16"/>
        <v>0.34087028655779145</v>
      </c>
      <c r="D183" s="2">
        <f t="shared" si="12"/>
        <v>5.4055361584529133E-29</v>
      </c>
      <c r="E183" s="4">
        <f t="shared" si="13"/>
        <v>62</v>
      </c>
      <c r="F183" s="1">
        <f t="shared" si="14"/>
        <v>-1.5236837371894056</v>
      </c>
      <c r="G183" s="1">
        <f t="shared" si="15"/>
        <v>0.53812663269593897</v>
      </c>
      <c r="H183" s="3">
        <f t="shared" si="17"/>
        <v>0.58384097711430927</v>
      </c>
    </row>
    <row r="184" spans="1:8" x14ac:dyDescent="0.25">
      <c r="A184" s="9">
        <v>37073</v>
      </c>
      <c r="B184" s="8">
        <v>3.09670505251467E-2</v>
      </c>
      <c r="C184" s="2">
        <f t="shared" si="16"/>
        <v>0.33982631854953149</v>
      </c>
      <c r="D184" s="2">
        <f t="shared" si="12"/>
        <v>8.8012615644462154E-32</v>
      </c>
      <c r="E184" s="4">
        <f t="shared" si="13"/>
        <v>61</v>
      </c>
      <c r="F184" s="1">
        <f t="shared" si="14"/>
        <v>-0.92034948663276506</v>
      </c>
      <c r="G184" s="1">
        <f t="shared" si="15"/>
        <v>0.53966030984219682</v>
      </c>
      <c r="H184" s="3">
        <f t="shared" si="17"/>
        <v>0.58294623984509197</v>
      </c>
    </row>
    <row r="185" spans="1:8" x14ac:dyDescent="0.25">
      <c r="A185" s="9">
        <v>37074</v>
      </c>
      <c r="B185" s="8">
        <v>0.44965009050992688</v>
      </c>
      <c r="C185" s="2">
        <f t="shared" si="16"/>
        <v>0.34981045648945208</v>
      </c>
      <c r="D185" s="2">
        <f t="shared" si="12"/>
        <v>1.2989506540391411E-29</v>
      </c>
      <c r="E185" s="4">
        <f t="shared" si="13"/>
        <v>60</v>
      </c>
      <c r="F185" s="1">
        <f t="shared" si="14"/>
        <v>-1.2079310434981463</v>
      </c>
      <c r="G185" s="1">
        <f t="shared" si="15"/>
        <v>0.52518191203934295</v>
      </c>
      <c r="H185" s="3">
        <f t="shared" si="17"/>
        <v>0.59144776311137748</v>
      </c>
    </row>
    <row r="186" spans="1:8" x14ac:dyDescent="0.25">
      <c r="A186" s="9">
        <v>37075</v>
      </c>
      <c r="B186" s="8">
        <v>0.39260770374792575</v>
      </c>
      <c r="C186" s="2">
        <f t="shared" si="16"/>
        <v>0.35276318576973698</v>
      </c>
      <c r="D186" s="2">
        <f t="shared" si="12"/>
        <v>6.932006427930264E-30</v>
      </c>
      <c r="E186" s="4">
        <f t="shared" si="13"/>
        <v>59</v>
      </c>
      <c r="F186" s="1">
        <f t="shared" si="14"/>
        <v>-1.1374148584848751</v>
      </c>
      <c r="G186" s="1">
        <f t="shared" si="15"/>
        <v>0.52097915450972154</v>
      </c>
      <c r="H186" s="3">
        <f t="shared" si="17"/>
        <v>0.59393870539790294</v>
      </c>
    </row>
    <row r="187" spans="1:8" x14ac:dyDescent="0.25">
      <c r="A187" s="9">
        <v>37076</v>
      </c>
      <c r="B187" s="8">
        <v>0.78221148981249655</v>
      </c>
      <c r="C187" s="2">
        <f t="shared" si="16"/>
        <v>0.35647300252458153</v>
      </c>
      <c r="D187" s="2">
        <f t="shared" si="12"/>
        <v>1.9261395310106296E-29</v>
      </c>
      <c r="E187" s="4">
        <f t="shared" si="13"/>
        <v>58</v>
      </c>
      <c r="F187" s="1">
        <f t="shared" si="14"/>
        <v>-1.7771449197493219</v>
      </c>
      <c r="G187" s="1">
        <f t="shared" si="15"/>
        <v>0.51574838561960046</v>
      </c>
      <c r="H187" s="3">
        <f t="shared" si="17"/>
        <v>0.59705360104816518</v>
      </c>
    </row>
    <row r="188" spans="1:8" x14ac:dyDescent="0.25">
      <c r="A188" s="9">
        <v>37077</v>
      </c>
      <c r="B188" s="8">
        <v>0.1136930656435251</v>
      </c>
      <c r="C188" s="2">
        <f t="shared" si="16"/>
        <v>0.34747072737409401</v>
      </c>
      <c r="D188" s="2">
        <f t="shared" si="12"/>
        <v>2.8484287247944301E-31</v>
      </c>
      <c r="E188" s="4">
        <f t="shared" si="13"/>
        <v>57</v>
      </c>
      <c r="F188" s="1">
        <f t="shared" si="14"/>
        <v>-0.93753882404515321</v>
      </c>
      <c r="G188" s="1">
        <f t="shared" si="15"/>
        <v>0.52853742764894096</v>
      </c>
      <c r="H188" s="3">
        <f t="shared" si="17"/>
        <v>0.58946647688744269</v>
      </c>
    </row>
    <row r="189" spans="1:8" x14ac:dyDescent="0.25">
      <c r="A189" s="9">
        <v>37078</v>
      </c>
      <c r="B189" s="8">
        <v>0.70450702894828277</v>
      </c>
      <c r="C189" s="2">
        <f t="shared" si="16"/>
        <v>0.35581892066451948</v>
      </c>
      <c r="D189" s="2">
        <f t="shared" si="12"/>
        <v>7.6560736672364471E-30</v>
      </c>
      <c r="E189" s="4">
        <f t="shared" si="13"/>
        <v>56</v>
      </c>
      <c r="F189" s="1">
        <f t="shared" si="14"/>
        <v>-1.6163862025284419</v>
      </c>
      <c r="G189" s="1">
        <f t="shared" si="15"/>
        <v>0.51666666367753733</v>
      </c>
      <c r="H189" s="3">
        <f t="shared" si="17"/>
        <v>0.59650559147800075</v>
      </c>
    </row>
    <row r="190" spans="1:8" x14ac:dyDescent="0.25">
      <c r="A190" s="9">
        <v>37079</v>
      </c>
      <c r="B190" s="8">
        <v>0.44043431392206411</v>
      </c>
      <c r="C190" s="2">
        <f t="shared" si="16"/>
        <v>0.34997636105214119</v>
      </c>
      <c r="D190" s="2">
        <f t="shared" si="12"/>
        <v>2.0945743314469942E-30</v>
      </c>
      <c r="E190" s="4">
        <f t="shared" si="13"/>
        <v>55</v>
      </c>
      <c r="F190" s="1">
        <f t="shared" si="14"/>
        <v>-1.1960749436422606</v>
      </c>
      <c r="G190" s="1">
        <f t="shared" si="15"/>
        <v>0.52494483331531061</v>
      </c>
      <c r="H190" s="3">
        <f t="shared" si="17"/>
        <v>0.59158799941525286</v>
      </c>
    </row>
    <row r="191" spans="1:8" x14ac:dyDescent="0.25">
      <c r="A191" s="9">
        <v>37080</v>
      </c>
      <c r="B191" s="8">
        <v>0.35379981270237348</v>
      </c>
      <c r="C191" s="2">
        <f t="shared" si="16"/>
        <v>0.35311676923629787</v>
      </c>
      <c r="D191" s="2">
        <f t="shared" si="12"/>
        <v>9.4612108248523531E-31</v>
      </c>
      <c r="E191" s="4">
        <f t="shared" si="13"/>
        <v>54</v>
      </c>
      <c r="F191" s="1">
        <f t="shared" si="14"/>
        <v>-1.0961806219037662</v>
      </c>
      <c r="G191" s="1">
        <f t="shared" si="15"/>
        <v>0.52047824285523114</v>
      </c>
      <c r="H191" s="3">
        <f t="shared" si="17"/>
        <v>0.59423629074325124</v>
      </c>
    </row>
    <row r="192" spans="1:8" x14ac:dyDescent="0.25">
      <c r="A192" s="9">
        <v>37081</v>
      </c>
      <c r="B192" s="8">
        <v>0.7036375151179487</v>
      </c>
      <c r="C192" s="2">
        <f t="shared" si="16"/>
        <v>0.35752945184979523</v>
      </c>
      <c r="D192" s="2">
        <f t="shared" si="12"/>
        <v>2.61955508364447E-30</v>
      </c>
      <c r="E192" s="4">
        <f t="shared" si="13"/>
        <v>53</v>
      </c>
      <c r="F192" s="1">
        <f t="shared" si="14"/>
        <v>-1.611337089630962</v>
      </c>
      <c r="G192" s="1">
        <f t="shared" si="15"/>
        <v>0.51426876872236049</v>
      </c>
      <c r="H192" s="3">
        <f t="shared" si="17"/>
        <v>0.59793766552191308</v>
      </c>
    </row>
    <row r="193" spans="1:8" x14ac:dyDescent="0.25">
      <c r="A193" s="9">
        <v>37082</v>
      </c>
      <c r="B193" s="8">
        <v>0.84842925121731894</v>
      </c>
      <c r="C193" s="2">
        <f t="shared" si="16"/>
        <v>0.35142374246729557</v>
      </c>
      <c r="D193" s="2">
        <f t="shared" si="12"/>
        <v>2.6659921676429991E-30</v>
      </c>
      <c r="E193" s="4">
        <f t="shared" si="13"/>
        <v>52</v>
      </c>
      <c r="F193" s="1">
        <f t="shared" si="14"/>
        <v>-1.9431041021946081</v>
      </c>
      <c r="G193" s="1">
        <f t="shared" si="15"/>
        <v>0.52288127007608476</v>
      </c>
      <c r="H193" s="3">
        <f t="shared" si="17"/>
        <v>0.59281003910805663</v>
      </c>
    </row>
    <row r="194" spans="1:8" x14ac:dyDescent="0.25">
      <c r="A194" s="9">
        <v>37083</v>
      </c>
      <c r="B194" s="8">
        <v>3.5066678447918442E-2</v>
      </c>
      <c r="C194" s="2">
        <f t="shared" si="16"/>
        <v>0.34044587177568908</v>
      </c>
      <c r="D194" s="2">
        <f t="shared" si="12"/>
        <v>3.1879749832843785E-33</v>
      </c>
      <c r="E194" s="4">
        <f t="shared" si="13"/>
        <v>51</v>
      </c>
      <c r="F194" s="1">
        <f t="shared" si="14"/>
        <v>-0.9207445059588083</v>
      </c>
      <c r="G194" s="1">
        <f t="shared" si="15"/>
        <v>0.53874956645702587</v>
      </c>
      <c r="H194" s="3">
        <f t="shared" si="17"/>
        <v>0.58347739611375615</v>
      </c>
    </row>
    <row r="195" spans="1:8" x14ac:dyDescent="0.25">
      <c r="A195" s="9">
        <v>37084</v>
      </c>
      <c r="B195" s="8">
        <v>0.72935775887474819</v>
      </c>
      <c r="C195" s="2">
        <f t="shared" si="16"/>
        <v>0.35031586161969164</v>
      </c>
      <c r="D195" s="2">
        <f t="shared" ref="D195:D245" si="18">(lambda^(243-E195-1))*B195^2</f>
        <v>9.6539467145376532E-31</v>
      </c>
      <c r="E195" s="4">
        <f t="shared" ref="E195:E243" si="19">E196+1</f>
        <v>50</v>
      </c>
      <c r="F195" s="1">
        <f t="shared" ref="F195:F245" si="20">-(B195^2/(C195))/2-LN(2*PI())/2</f>
        <v>-1.6782001007101464</v>
      </c>
      <c r="G195" s="1">
        <f t="shared" si="15"/>
        <v>0.52446003485096004</v>
      </c>
      <c r="H195" s="3">
        <f t="shared" si="17"/>
        <v>0.59187486990046434</v>
      </c>
    </row>
    <row r="196" spans="1:8" x14ac:dyDescent="0.25">
      <c r="A196" s="9">
        <v>37085</v>
      </c>
      <c r="B196" s="8">
        <v>0.66289033049514923</v>
      </c>
      <c r="C196" s="2">
        <f t="shared" si="16"/>
        <v>0.3444840424620888</v>
      </c>
      <c r="D196" s="2">
        <f t="shared" si="18"/>
        <v>5.5821961242222312E-31</v>
      </c>
      <c r="E196" s="4">
        <f t="shared" si="19"/>
        <v>49</v>
      </c>
      <c r="F196" s="1">
        <f t="shared" si="20"/>
        <v>-1.5567381641009683</v>
      </c>
      <c r="G196" s="1">
        <f t="shared" ref="G196:G245" si="21">-LN(C196)/2</f>
        <v>0.53285375523301604</v>
      </c>
      <c r="H196" s="3">
        <f t="shared" si="17"/>
        <v>0.58692762966322243</v>
      </c>
    </row>
    <row r="197" spans="1:8" x14ac:dyDescent="0.25">
      <c r="A197" s="9">
        <v>37086</v>
      </c>
      <c r="B197" s="8">
        <v>0.60670339752518221</v>
      </c>
      <c r="C197" s="2">
        <f t="shared" ref="C197:C245" si="22">$M$2+$M$3*B196^2+$M$4*C196</f>
        <v>0.34210003266614658</v>
      </c>
      <c r="D197" s="2">
        <f t="shared" si="18"/>
        <v>3.2732005595476467E-31</v>
      </c>
      <c r="E197" s="4">
        <f t="shared" si="19"/>
        <v>48</v>
      </c>
      <c r="F197" s="1">
        <f t="shared" si="20"/>
        <v>-1.4569230076578148</v>
      </c>
      <c r="G197" s="1">
        <f t="shared" si="21"/>
        <v>0.53632604575572718</v>
      </c>
      <c r="H197" s="3">
        <f t="shared" ref="H197:H245" si="23">SQRT(C197)</f>
        <v>0.58489318056047346</v>
      </c>
    </row>
    <row r="198" spans="1:8" x14ac:dyDescent="0.25">
      <c r="A198" s="9">
        <v>37087</v>
      </c>
      <c r="B198" s="8">
        <v>9.4182272518874899E-2</v>
      </c>
      <c r="C198" s="2">
        <f t="shared" si="22"/>
        <v>0.34200910019993985</v>
      </c>
      <c r="D198" s="2">
        <f t="shared" si="18"/>
        <v>5.5214880094375806E-33</v>
      </c>
      <c r="E198" s="4">
        <f t="shared" si="19"/>
        <v>47</v>
      </c>
      <c r="F198" s="1">
        <f t="shared" si="20"/>
        <v>-0.93190646366563701</v>
      </c>
      <c r="G198" s="1">
        <f t="shared" si="21"/>
        <v>0.53645896675089255</v>
      </c>
      <c r="H198" s="3">
        <f t="shared" si="23"/>
        <v>0.58481544114356265</v>
      </c>
    </row>
    <row r="199" spans="1:8" x14ac:dyDescent="0.25">
      <c r="A199" s="9">
        <v>37088</v>
      </c>
      <c r="B199" s="8">
        <v>0.70048667554297717</v>
      </c>
      <c r="C199" s="2">
        <f t="shared" si="22"/>
        <v>0.35140758394076782</v>
      </c>
      <c r="D199" s="2">
        <f t="shared" si="18"/>
        <v>2.1380388878908696E-31</v>
      </c>
      <c r="E199" s="4">
        <f t="shared" si="19"/>
        <v>46</v>
      </c>
      <c r="F199" s="1">
        <f t="shared" si="20"/>
        <v>-1.6171044309218374</v>
      </c>
      <c r="G199" s="1">
        <f t="shared" si="21"/>
        <v>0.52290426069406581</v>
      </c>
      <c r="H199" s="3">
        <f t="shared" si="23"/>
        <v>0.59279641019558127</v>
      </c>
    </row>
    <row r="200" spans="1:8" x14ac:dyDescent="0.25">
      <c r="A200" s="9">
        <v>37089</v>
      </c>
      <c r="B200" s="8">
        <v>1.3689237486782857E-2</v>
      </c>
      <c r="C200" s="2">
        <f t="shared" si="22"/>
        <v>0.34647591577040426</v>
      </c>
      <c r="D200" s="2">
        <f t="shared" si="18"/>
        <v>5.7157391232422985E-35</v>
      </c>
      <c r="E200" s="4">
        <f t="shared" si="19"/>
        <v>45</v>
      </c>
      <c r="F200" s="1">
        <f t="shared" si="20"/>
        <v>-0.91920896357867554</v>
      </c>
      <c r="G200" s="1">
        <f t="shared" si="21"/>
        <v>0.529970984962017</v>
      </c>
      <c r="H200" s="3">
        <f t="shared" si="23"/>
        <v>0.58862204832167497</v>
      </c>
    </row>
    <row r="201" spans="1:8" x14ac:dyDescent="0.25">
      <c r="A201" s="9">
        <v>37090</v>
      </c>
      <c r="B201" s="8">
        <v>0.35035980109055409</v>
      </c>
      <c r="C201" s="2">
        <f t="shared" si="22"/>
        <v>0.3553318912645459</v>
      </c>
      <c r="D201" s="2">
        <f t="shared" si="18"/>
        <v>2.6208397380017301E-32</v>
      </c>
      <c r="E201" s="4">
        <f t="shared" si="19"/>
        <v>44</v>
      </c>
      <c r="F201" s="1">
        <f t="shared" si="20"/>
        <v>-1.0916671754092411</v>
      </c>
      <c r="G201" s="1">
        <f t="shared" si="21"/>
        <v>0.51735151064381424</v>
      </c>
      <c r="H201" s="3">
        <f t="shared" si="23"/>
        <v>0.59609721628652645</v>
      </c>
    </row>
    <row r="202" spans="1:8" x14ac:dyDescent="0.25">
      <c r="A202" s="9">
        <v>37091</v>
      </c>
      <c r="B202" s="8">
        <v>0.87820163634400072</v>
      </c>
      <c r="C202" s="2">
        <f t="shared" si="22"/>
        <v>0.35942586450408709</v>
      </c>
      <c r="D202" s="2">
        <f t="shared" si="18"/>
        <v>1.152652633367807E-31</v>
      </c>
      <c r="E202" s="4">
        <f t="shared" si="19"/>
        <v>43</v>
      </c>
      <c r="F202" s="1">
        <f t="shared" si="20"/>
        <v>-1.9918136240685227</v>
      </c>
      <c r="G202" s="1">
        <f t="shared" si="21"/>
        <v>0.51162367071721282</v>
      </c>
      <c r="H202" s="3">
        <f t="shared" si="23"/>
        <v>0.59952136284213187</v>
      </c>
    </row>
    <row r="203" spans="1:8" x14ac:dyDescent="0.25">
      <c r="A203" s="9">
        <v>37092</v>
      </c>
      <c r="B203" s="8">
        <v>0.43230884939810466</v>
      </c>
      <c r="C203" s="2">
        <f t="shared" si="22"/>
        <v>0.34571014291317581</v>
      </c>
      <c r="D203" s="2">
        <f t="shared" si="18"/>
        <v>1.9552228056564079E-32</v>
      </c>
      <c r="E203" s="4">
        <f t="shared" si="19"/>
        <v>42</v>
      </c>
      <c r="F203" s="1">
        <f t="shared" si="20"/>
        <v>-1.1892385881770984</v>
      </c>
      <c r="G203" s="1">
        <f t="shared" si="21"/>
        <v>0.53107729613375709</v>
      </c>
      <c r="H203" s="3">
        <f t="shared" si="23"/>
        <v>0.58797120925533064</v>
      </c>
    </row>
    <row r="204" spans="1:8" x14ac:dyDescent="0.25">
      <c r="A204" s="9">
        <v>37093</v>
      </c>
      <c r="B204" s="8">
        <v>0.24313473862359258</v>
      </c>
      <c r="C204" s="2">
        <f t="shared" si="22"/>
        <v>0.34977443083612136</v>
      </c>
      <c r="D204" s="2">
        <f t="shared" si="18"/>
        <v>4.3291244601314388E-33</v>
      </c>
      <c r="E204" s="4">
        <f t="shared" si="19"/>
        <v>41</v>
      </c>
      <c r="F204" s="1">
        <f t="shared" si="20"/>
        <v>-1.0034422817837954</v>
      </c>
      <c r="G204" s="1">
        <f t="shared" si="21"/>
        <v>0.52523340779634864</v>
      </c>
      <c r="H204" s="3">
        <f t="shared" si="23"/>
        <v>0.59141730684527771</v>
      </c>
    </row>
    <row r="205" spans="1:8" x14ac:dyDescent="0.25">
      <c r="A205" s="9">
        <v>37094</v>
      </c>
      <c r="B205" s="8">
        <v>0.58064809460854905</v>
      </c>
      <c r="C205" s="2">
        <f t="shared" si="22"/>
        <v>0.35650660015386093</v>
      </c>
      <c r="D205" s="2">
        <f t="shared" si="18"/>
        <v>1.7283436301177759E-32</v>
      </c>
      <c r="E205" s="4">
        <f t="shared" si="19"/>
        <v>40</v>
      </c>
      <c r="F205" s="1">
        <f t="shared" si="20"/>
        <v>-1.3917940282039667</v>
      </c>
      <c r="G205" s="1">
        <f t="shared" si="21"/>
        <v>0.51570126277179662</v>
      </c>
      <c r="H205" s="3">
        <f t="shared" si="23"/>
        <v>0.597081736577046</v>
      </c>
    </row>
    <row r="206" spans="1:8" x14ac:dyDescent="0.25">
      <c r="A206" s="9">
        <v>37095</v>
      </c>
      <c r="B206" s="8">
        <v>0.67915955242479775</v>
      </c>
      <c r="C206" s="2">
        <f t="shared" si="22"/>
        <v>0.3547432809008777</v>
      </c>
      <c r="D206" s="2">
        <f t="shared" si="18"/>
        <v>1.65518198109877E-32</v>
      </c>
      <c r="E206" s="4">
        <f t="shared" si="19"/>
        <v>39</v>
      </c>
      <c r="F206" s="1">
        <f t="shared" si="20"/>
        <v>-1.5690674045373141</v>
      </c>
      <c r="G206" s="1">
        <f t="shared" si="21"/>
        <v>0.51818045174971594</v>
      </c>
      <c r="H206" s="3">
        <f t="shared" si="23"/>
        <v>0.59560329154637626</v>
      </c>
    </row>
    <row r="207" spans="1:8" x14ac:dyDescent="0.25">
      <c r="A207" s="9">
        <v>37096</v>
      </c>
      <c r="B207" s="8">
        <v>0.37390427252249792</v>
      </c>
      <c r="C207" s="2">
        <f t="shared" si="22"/>
        <v>0.35001147391795823</v>
      </c>
      <c r="D207" s="2">
        <f t="shared" si="18"/>
        <v>3.5117291973993982E-33</v>
      </c>
      <c r="E207" s="4">
        <f t="shared" si="19"/>
        <v>38</v>
      </c>
      <c r="F207" s="1">
        <f t="shared" si="20"/>
        <v>-1.1186525646414651</v>
      </c>
      <c r="G207" s="1">
        <f t="shared" si="21"/>
        <v>0.52489467120663913</v>
      </c>
      <c r="H207" s="3">
        <f t="shared" si="23"/>
        <v>0.59161767546106858</v>
      </c>
    </row>
    <row r="208" spans="1:8" x14ac:dyDescent="0.25">
      <c r="A208" s="9">
        <v>37097</v>
      </c>
      <c r="B208" s="8">
        <v>0.14880426000228997</v>
      </c>
      <c r="C208" s="2">
        <f t="shared" si="22"/>
        <v>0.35457465864346083</v>
      </c>
      <c r="D208" s="2">
        <f t="shared" si="18"/>
        <v>3.8933991691242237E-34</v>
      </c>
      <c r="E208" s="4">
        <f t="shared" si="19"/>
        <v>37</v>
      </c>
      <c r="F208" s="1">
        <f t="shared" si="20"/>
        <v>-0.95016285684858892</v>
      </c>
      <c r="G208" s="1">
        <f t="shared" si="21"/>
        <v>0.51841817626109876</v>
      </c>
      <c r="H208" s="3">
        <f t="shared" si="23"/>
        <v>0.59546171887322941</v>
      </c>
    </row>
    <row r="209" spans="1:8" x14ac:dyDescent="0.25">
      <c r="A209" s="9">
        <v>37098</v>
      </c>
      <c r="B209" s="8">
        <v>0.66580317946763545</v>
      </c>
      <c r="C209" s="2">
        <f t="shared" si="22"/>
        <v>0.36145279875833813</v>
      </c>
      <c r="D209" s="2">
        <f t="shared" si="18"/>
        <v>5.456170993704198E-33</v>
      </c>
      <c r="E209" s="4">
        <f t="shared" si="19"/>
        <v>36</v>
      </c>
      <c r="F209" s="1">
        <f t="shared" si="20"/>
        <v>-1.5321498229111219</v>
      </c>
      <c r="G209" s="1">
        <f t="shared" si="21"/>
        <v>0.50881190821237166</v>
      </c>
      <c r="H209" s="3">
        <f t="shared" si="23"/>
        <v>0.60120944666425369</v>
      </c>
    </row>
    <row r="210" spans="1:8" x14ac:dyDescent="0.25">
      <c r="A210" s="9">
        <v>37099</v>
      </c>
      <c r="B210" s="8">
        <v>0.13337147388799309</v>
      </c>
      <c r="C210" s="2">
        <f t="shared" si="22"/>
        <v>0.35603589309278683</v>
      </c>
      <c r="D210" s="2">
        <f t="shared" si="18"/>
        <v>1.5325695204903178E-34</v>
      </c>
      <c r="E210" s="4">
        <f t="shared" si="19"/>
        <v>35</v>
      </c>
      <c r="F210" s="1">
        <f t="shared" si="20"/>
        <v>-0.94391909049137845</v>
      </c>
      <c r="G210" s="1">
        <f t="shared" si="21"/>
        <v>0.51636186495904413</v>
      </c>
      <c r="H210" s="3">
        <f t="shared" si="23"/>
        <v>0.59668743332903096</v>
      </c>
    </row>
    <row r="211" spans="1:8" x14ac:dyDescent="0.25">
      <c r="A211" s="9">
        <v>37100</v>
      </c>
      <c r="B211" s="8">
        <v>0.77833677909516275</v>
      </c>
      <c r="C211" s="2">
        <f t="shared" si="22"/>
        <v>0.36277649889189278</v>
      </c>
      <c r="D211" s="2">
        <f t="shared" si="18"/>
        <v>3.6536540946900952E-33</v>
      </c>
      <c r="E211" s="4">
        <f t="shared" si="19"/>
        <v>34</v>
      </c>
      <c r="F211" s="1">
        <f t="shared" si="20"/>
        <v>-1.7538990992042396</v>
      </c>
      <c r="G211" s="1">
        <f t="shared" si="21"/>
        <v>0.50698416993687623</v>
      </c>
      <c r="H211" s="3">
        <f t="shared" si="23"/>
        <v>0.60230930500191737</v>
      </c>
    </row>
    <row r="212" spans="1:8" x14ac:dyDescent="0.25">
      <c r="A212" s="9">
        <v>37101</v>
      </c>
      <c r="B212" s="8">
        <v>0.67525031533437274</v>
      </c>
      <c r="C212" s="2">
        <f t="shared" si="22"/>
        <v>0.35284496044386904</v>
      </c>
      <c r="D212" s="2">
        <f t="shared" si="18"/>
        <v>1.9249522206064492E-33</v>
      </c>
      <c r="E212" s="4">
        <f t="shared" si="19"/>
        <v>33</v>
      </c>
      <c r="F212" s="1">
        <f t="shared" si="20"/>
        <v>-1.5650622411720208</v>
      </c>
      <c r="G212" s="1">
        <f t="shared" si="21"/>
        <v>0.52086326203464606</v>
      </c>
      <c r="H212" s="3">
        <f t="shared" si="23"/>
        <v>0.59400754241328368</v>
      </c>
    </row>
    <row r="213" spans="1:8" x14ac:dyDescent="0.25">
      <c r="A213" s="9">
        <v>37102</v>
      </c>
      <c r="B213" s="8">
        <v>0.1997416893946431</v>
      </c>
      <c r="C213" s="2">
        <f t="shared" si="22"/>
        <v>0.34858066712437663</v>
      </c>
      <c r="D213" s="2">
        <f t="shared" si="18"/>
        <v>1.1790326736550824E-34</v>
      </c>
      <c r="E213" s="4">
        <f t="shared" si="19"/>
        <v>32</v>
      </c>
      <c r="F213" s="1">
        <f t="shared" si="20"/>
        <v>-0.97616595033505327</v>
      </c>
      <c r="G213" s="1">
        <f t="shared" si="21"/>
        <v>0.52694280302804297</v>
      </c>
      <c r="H213" s="3">
        <f t="shared" si="23"/>
        <v>0.5904072044990446</v>
      </c>
    </row>
    <row r="214" spans="1:8" x14ac:dyDescent="0.25">
      <c r="A214" s="9">
        <v>37103</v>
      </c>
      <c r="B214" s="8">
        <v>0.39684463830934069</v>
      </c>
      <c r="C214" s="2">
        <f t="shared" si="22"/>
        <v>0.35602585380805318</v>
      </c>
      <c r="D214" s="2">
        <f t="shared" si="18"/>
        <v>3.2578229397654063E-34</v>
      </c>
      <c r="E214" s="4">
        <f t="shared" si="19"/>
        <v>31</v>
      </c>
      <c r="F214" s="1">
        <f t="shared" si="20"/>
        <v>-1.140110205529034</v>
      </c>
      <c r="G214" s="1">
        <f t="shared" si="21"/>
        <v>0.516375963855352</v>
      </c>
      <c r="H214" s="3">
        <f t="shared" si="23"/>
        <v>0.59667902075408452</v>
      </c>
    </row>
    <row r="215" spans="1:8" x14ac:dyDescent="0.25">
      <c r="A215" s="9">
        <v>37104</v>
      </c>
      <c r="B215" s="8">
        <v>0.42713158904912907</v>
      </c>
      <c r="C215" s="2">
        <f t="shared" si="22"/>
        <v>0.35908393194215316</v>
      </c>
      <c r="D215" s="2">
        <f t="shared" si="18"/>
        <v>2.6418482383140732E-34</v>
      </c>
      <c r="E215" s="4">
        <f t="shared" si="19"/>
        <v>30</v>
      </c>
      <c r="F215" s="1">
        <f t="shared" si="20"/>
        <v>-1.172975790423167</v>
      </c>
      <c r="G215" s="1">
        <f t="shared" si="21"/>
        <v>0.51209956205430796</v>
      </c>
      <c r="H215" s="3">
        <f t="shared" si="23"/>
        <v>0.59923612369595436</v>
      </c>
    </row>
    <row r="216" spans="1:8" x14ac:dyDescent="0.25">
      <c r="A216" s="9">
        <v>37105</v>
      </c>
      <c r="B216" s="8">
        <v>0.22579026113514067</v>
      </c>
      <c r="C216" s="2">
        <f t="shared" si="22"/>
        <v>0.36095566240518562</v>
      </c>
      <c r="D216" s="2">
        <f t="shared" si="18"/>
        <v>5.167648133122317E-35</v>
      </c>
      <c r="E216" s="4">
        <f t="shared" si="19"/>
        <v>29</v>
      </c>
      <c r="F216" s="1">
        <f t="shared" si="20"/>
        <v>-0.98955834518347296</v>
      </c>
      <c r="G216" s="1">
        <f t="shared" si="21"/>
        <v>0.50950007350715287</v>
      </c>
      <c r="H216" s="3">
        <f t="shared" si="23"/>
        <v>0.60079585751333675</v>
      </c>
    </row>
    <row r="217" spans="1:8" x14ac:dyDescent="0.25">
      <c r="A217" s="9">
        <v>37106</v>
      </c>
      <c r="B217" s="8">
        <v>0.96081641912735094</v>
      </c>
      <c r="C217" s="2">
        <f t="shared" si="22"/>
        <v>0.36597112122571984</v>
      </c>
      <c r="D217" s="2">
        <f t="shared" si="18"/>
        <v>6.5503030792486126E-34</v>
      </c>
      <c r="E217" s="4">
        <f t="shared" si="19"/>
        <v>28</v>
      </c>
      <c r="F217" s="1">
        <f t="shared" si="20"/>
        <v>-2.1801967824523274</v>
      </c>
      <c r="G217" s="1">
        <f t="shared" si="21"/>
        <v>0.50260042622434986</v>
      </c>
      <c r="H217" s="3">
        <f t="shared" si="23"/>
        <v>0.60495547044862719</v>
      </c>
    </row>
    <row r="218" spans="1:8" x14ac:dyDescent="0.25">
      <c r="A218" s="9">
        <v>37107</v>
      </c>
      <c r="B218" s="8">
        <v>0.86731977848751685</v>
      </c>
      <c r="C218" s="2">
        <f t="shared" si="22"/>
        <v>0.34711804337517188</v>
      </c>
      <c r="D218" s="2">
        <f t="shared" si="18"/>
        <v>3.7362601124887886E-34</v>
      </c>
      <c r="E218" s="4">
        <f t="shared" si="19"/>
        <v>27</v>
      </c>
      <c r="F218" s="1">
        <f t="shared" si="20"/>
        <v>-2.0024944193252274</v>
      </c>
      <c r="G218" s="1">
        <f t="shared" si="21"/>
        <v>0.52904518712344462</v>
      </c>
      <c r="H218" s="3">
        <f t="shared" si="23"/>
        <v>0.58916724567407164</v>
      </c>
    </row>
    <row r="219" spans="1:8" x14ac:dyDescent="0.25">
      <c r="A219" s="9">
        <v>37108</v>
      </c>
      <c r="B219" s="8">
        <v>0.29001376925637645</v>
      </c>
      <c r="C219" s="2">
        <f t="shared" si="22"/>
        <v>0.336029059044057</v>
      </c>
      <c r="D219" s="2">
        <f t="shared" si="18"/>
        <v>2.9242458259518683E-35</v>
      </c>
      <c r="E219" s="4">
        <f t="shared" si="19"/>
        <v>26</v>
      </c>
      <c r="F219" s="1">
        <f t="shared" si="20"/>
        <v>-1.044088403572377</v>
      </c>
      <c r="G219" s="1">
        <f t="shared" si="21"/>
        <v>0.54527881875419837</v>
      </c>
      <c r="H219" s="3">
        <f t="shared" si="23"/>
        <v>0.57968013511250926</v>
      </c>
    </row>
    <row r="220" spans="1:8" x14ac:dyDescent="0.25">
      <c r="A220" s="9">
        <v>37109</v>
      </c>
      <c r="B220" s="8">
        <v>0.30782185981337573</v>
      </c>
      <c r="C220" s="2">
        <f t="shared" si="22"/>
        <v>0.34447615787084601</v>
      </c>
      <c r="D220" s="2">
        <f t="shared" si="18"/>
        <v>2.3060759081160697E-35</v>
      </c>
      <c r="E220" s="4">
        <f t="shared" si="19"/>
        <v>25</v>
      </c>
      <c r="F220" s="1">
        <f t="shared" si="20"/>
        <v>-1.0564724309998454</v>
      </c>
      <c r="G220" s="1">
        <f t="shared" si="21"/>
        <v>0.53286519942273758</v>
      </c>
      <c r="H220" s="3">
        <f t="shared" si="23"/>
        <v>0.58692091279051051</v>
      </c>
    </row>
    <row r="221" spans="1:8" x14ac:dyDescent="0.25">
      <c r="A221" s="9">
        <v>37110</v>
      </c>
      <c r="B221" s="8">
        <v>0.4125600468091476</v>
      </c>
      <c r="C221" s="2">
        <f t="shared" si="22"/>
        <v>0.35118350708096502</v>
      </c>
      <c r="D221" s="2">
        <f t="shared" si="18"/>
        <v>2.8996598719790594E-35</v>
      </c>
      <c r="E221" s="4">
        <f t="shared" si="19"/>
        <v>24</v>
      </c>
      <c r="F221" s="1">
        <f t="shared" si="20"/>
        <v>-1.1612702327168671</v>
      </c>
      <c r="G221" s="1">
        <f t="shared" si="21"/>
        <v>0.52322318996923545</v>
      </c>
      <c r="H221" s="3">
        <f t="shared" si="23"/>
        <v>0.59260738021135462</v>
      </c>
    </row>
    <row r="222" spans="1:8" x14ac:dyDescent="0.25">
      <c r="A222" s="9">
        <v>37111</v>
      </c>
      <c r="B222" s="8">
        <v>0.46500260562016382</v>
      </c>
      <c r="C222" s="2">
        <f t="shared" si="22"/>
        <v>0.35474248077936349</v>
      </c>
      <c r="D222" s="2">
        <f t="shared" si="18"/>
        <v>2.5785854989280295E-35</v>
      </c>
      <c r="E222" s="4">
        <f t="shared" si="19"/>
        <v>23</v>
      </c>
      <c r="F222" s="1">
        <f t="shared" si="20"/>
        <v>-1.2237052794349148</v>
      </c>
      <c r="G222" s="1">
        <f t="shared" si="21"/>
        <v>0.51818157949823096</v>
      </c>
      <c r="H222" s="3">
        <f t="shared" si="23"/>
        <v>0.59560261985602736</v>
      </c>
    </row>
    <row r="223" spans="1:8" x14ac:dyDescent="0.25">
      <c r="A223" s="9">
        <v>37112</v>
      </c>
      <c r="B223" s="8">
        <v>0.48000925138824646</v>
      </c>
      <c r="C223" s="2">
        <f t="shared" si="22"/>
        <v>0.35647301953895005</v>
      </c>
      <c r="D223" s="2">
        <f t="shared" si="18"/>
        <v>1.923392944776647E-35</v>
      </c>
      <c r="E223" s="4">
        <f t="shared" si="19"/>
        <v>22</v>
      </c>
      <c r="F223" s="1">
        <f t="shared" si="20"/>
        <v>-1.2421171032354532</v>
      </c>
      <c r="G223" s="1">
        <f t="shared" si="21"/>
        <v>0.51574836175472427</v>
      </c>
      <c r="H223" s="3">
        <f t="shared" si="23"/>
        <v>0.59705361529677559</v>
      </c>
    </row>
    <row r="224" spans="1:8" x14ac:dyDescent="0.25">
      <c r="A224" s="9">
        <v>37113</v>
      </c>
      <c r="B224" s="8">
        <v>0.23367064960127082</v>
      </c>
      <c r="C224" s="2">
        <f t="shared" si="22"/>
        <v>0.35753065259783018</v>
      </c>
      <c r="D224" s="2">
        <f t="shared" si="18"/>
        <v>3.1906206740624145E-36</v>
      </c>
      <c r="E224" s="4">
        <f t="shared" si="19"/>
        <v>21</v>
      </c>
      <c r="F224" s="1">
        <f t="shared" si="20"/>
        <v>-0.99529838107833057</v>
      </c>
      <c r="G224" s="1">
        <f t="shared" si="21"/>
        <v>0.51426708949563882</v>
      </c>
      <c r="H224" s="3">
        <f t="shared" si="23"/>
        <v>0.59793866959566189</v>
      </c>
    </row>
    <row r="225" spans="1:8" x14ac:dyDescent="0.25">
      <c r="A225" s="9">
        <v>37114</v>
      </c>
      <c r="B225" s="8">
        <v>0.94406884055842089</v>
      </c>
      <c r="C225" s="2">
        <f t="shared" si="22"/>
        <v>0.36304218537901439</v>
      </c>
      <c r="D225" s="2">
        <f t="shared" si="18"/>
        <v>3.6456268210520495E-35</v>
      </c>
      <c r="E225" s="4">
        <f t="shared" si="19"/>
        <v>20</v>
      </c>
      <c r="F225" s="1">
        <f t="shared" si="20"/>
        <v>-2.1464349669632501</v>
      </c>
      <c r="G225" s="1">
        <f t="shared" si="21"/>
        <v>0.50661811915209209</v>
      </c>
      <c r="H225" s="3">
        <f t="shared" si="23"/>
        <v>0.60252982115328901</v>
      </c>
    </row>
    <row r="226" spans="1:8" x14ac:dyDescent="0.25">
      <c r="A226" s="9">
        <v>37115</v>
      </c>
      <c r="B226" s="8">
        <v>0.88020266752281895</v>
      </c>
      <c r="C226" s="2">
        <f t="shared" si="22"/>
        <v>0.34553635030446678</v>
      </c>
      <c r="D226" s="2">
        <f t="shared" si="18"/>
        <v>2.2183408872817268E-35</v>
      </c>
      <c r="E226" s="4">
        <f t="shared" si="19"/>
        <v>19</v>
      </c>
      <c r="F226" s="1">
        <f t="shared" si="20"/>
        <v>-2.0400314880148036</v>
      </c>
      <c r="G226" s="1">
        <f t="shared" si="21"/>
        <v>0.53132871529331327</v>
      </c>
      <c r="H226" s="3">
        <f t="shared" si="23"/>
        <v>0.58782340060979776</v>
      </c>
    </row>
    <row r="227" spans="1:8" x14ac:dyDescent="0.25">
      <c r="A227" s="9">
        <v>37116</v>
      </c>
      <c r="B227" s="8">
        <v>0.46352773782234835</v>
      </c>
      <c r="C227" s="2">
        <f t="shared" si="22"/>
        <v>0.334126813023294</v>
      </c>
      <c r="D227" s="2">
        <f t="shared" si="18"/>
        <v>4.3063806826747191E-36</v>
      </c>
      <c r="E227" s="4">
        <f t="shared" si="19"/>
        <v>18</v>
      </c>
      <c r="F227" s="1">
        <f t="shared" si="20"/>
        <v>-1.2404601162626068</v>
      </c>
      <c r="G227" s="1">
        <f t="shared" si="21"/>
        <v>0.5481173391775388</v>
      </c>
      <c r="H227" s="3">
        <f t="shared" si="23"/>
        <v>0.57803703430082576</v>
      </c>
    </row>
    <row r="228" spans="1:8" x14ac:dyDescent="0.25">
      <c r="A228" s="9">
        <v>37117</v>
      </c>
      <c r="B228" s="8">
        <v>6.2209476661143626E-3</v>
      </c>
      <c r="C228" s="2">
        <f t="shared" si="22"/>
        <v>0.33945418361971852</v>
      </c>
      <c r="D228" s="2">
        <f t="shared" si="18"/>
        <v>5.4296532931936828E-40</v>
      </c>
      <c r="E228" s="4">
        <f t="shared" si="19"/>
        <v>17</v>
      </c>
      <c r="F228" s="1">
        <f t="shared" si="20"/>
        <v>-0.91899553675880752</v>
      </c>
      <c r="G228" s="1">
        <f t="shared" si="21"/>
        <v>0.5402081468047677</v>
      </c>
      <c r="H228" s="3">
        <f t="shared" si="23"/>
        <v>0.58262696781020917</v>
      </c>
    </row>
    <row r="229" spans="1:8" x14ac:dyDescent="0.25">
      <c r="A229" s="9">
        <v>37118</v>
      </c>
      <c r="B229" s="8">
        <v>0.52832964831367313</v>
      </c>
      <c r="C229" s="2">
        <f t="shared" si="22"/>
        <v>0.34952686634170982</v>
      </c>
      <c r="D229" s="2">
        <f t="shared" si="18"/>
        <v>2.7413659149858027E-36</v>
      </c>
      <c r="E229" s="4">
        <f t="shared" si="19"/>
        <v>16</v>
      </c>
      <c r="F229" s="1">
        <f t="shared" si="20"/>
        <v>-1.3182386216481745</v>
      </c>
      <c r="G229" s="1">
        <f t="shared" si="21"/>
        <v>0.52558742473547471</v>
      </c>
      <c r="H229" s="3">
        <f t="shared" si="23"/>
        <v>0.59120797215676124</v>
      </c>
    </row>
    <row r="230" spans="1:8" x14ac:dyDescent="0.25">
      <c r="A230" s="9">
        <v>37119</v>
      </c>
      <c r="B230" s="8">
        <v>0.47591432150733615</v>
      </c>
      <c r="C230" s="2">
        <f t="shared" si="22"/>
        <v>0.35049924583497627</v>
      </c>
      <c r="D230" s="2">
        <f t="shared" si="18"/>
        <v>1.5570861126876691E-36</v>
      </c>
      <c r="E230" s="4">
        <f t="shared" si="19"/>
        <v>15</v>
      </c>
      <c r="F230" s="1">
        <f t="shared" si="20"/>
        <v>-1.2420411419937758</v>
      </c>
      <c r="G230" s="1">
        <f t="shared" si="21"/>
        <v>0.52419836209659221</v>
      </c>
      <c r="H230" s="3">
        <f t="shared" si="23"/>
        <v>0.59202976769329452</v>
      </c>
    </row>
    <row r="231" spans="1:8" x14ac:dyDescent="0.25">
      <c r="A231" s="9">
        <v>37120</v>
      </c>
      <c r="B231" s="8">
        <v>0.22659849366614848</v>
      </c>
      <c r="C231" s="2">
        <f t="shared" si="22"/>
        <v>0.35269189828027581</v>
      </c>
      <c r="D231" s="2">
        <f t="shared" si="18"/>
        <v>2.4709682227247614E-37</v>
      </c>
      <c r="E231" s="4">
        <f t="shared" si="19"/>
        <v>14</v>
      </c>
      <c r="F231" s="1">
        <f t="shared" si="20"/>
        <v>-0.99173135546984903</v>
      </c>
      <c r="G231" s="1">
        <f t="shared" si="21"/>
        <v>0.52108020628653284</v>
      </c>
      <c r="H231" s="3">
        <f t="shared" si="23"/>
        <v>0.59387868986879455</v>
      </c>
    </row>
    <row r="232" spans="1:8" x14ac:dyDescent="0.25">
      <c r="A232" s="9">
        <v>37121</v>
      </c>
      <c r="B232" s="8">
        <v>0.48847873847605294</v>
      </c>
      <c r="C232" s="2">
        <f t="shared" si="22"/>
        <v>0.35912502220950365</v>
      </c>
      <c r="D232" s="2">
        <f t="shared" si="18"/>
        <v>8.0378980602021168E-37</v>
      </c>
      <c r="E232" s="4">
        <f t="shared" si="19"/>
        <v>13</v>
      </c>
      <c r="F232" s="1">
        <f t="shared" si="20"/>
        <v>-1.2511508035654342</v>
      </c>
      <c r="G232" s="1">
        <f t="shared" si="21"/>
        <v>0.51204234991965292</v>
      </c>
      <c r="H232" s="3">
        <f t="shared" si="23"/>
        <v>0.59927040825449041</v>
      </c>
    </row>
    <row r="233" spans="1:8" x14ac:dyDescent="0.25">
      <c r="A233" s="9">
        <v>37122</v>
      </c>
      <c r="B233" s="8">
        <v>0.47456565180176691</v>
      </c>
      <c r="C233" s="2">
        <f t="shared" si="22"/>
        <v>0.35950827646450528</v>
      </c>
      <c r="D233" s="2">
        <f t="shared" si="18"/>
        <v>5.3105781764931552E-37</v>
      </c>
      <c r="E233" s="4">
        <f t="shared" si="19"/>
        <v>12</v>
      </c>
      <c r="F233" s="1">
        <f t="shared" si="20"/>
        <v>-1.2321615834287631</v>
      </c>
      <c r="G233" s="1">
        <f t="shared" si="21"/>
        <v>0.51150903996582286</v>
      </c>
      <c r="H233" s="3">
        <f t="shared" si="23"/>
        <v>0.59959009036549737</v>
      </c>
    </row>
    <row r="234" spans="1:8" x14ac:dyDescent="0.25">
      <c r="A234" s="9">
        <v>37123</v>
      </c>
      <c r="B234" s="8">
        <v>0.6837094194123281</v>
      </c>
      <c r="C234" s="2">
        <f t="shared" si="22"/>
        <v>0.36017870651365658</v>
      </c>
      <c r="D234" s="2">
        <f t="shared" si="18"/>
        <v>7.7159671438058857E-37</v>
      </c>
      <c r="E234" s="4">
        <f t="shared" si="19"/>
        <v>11</v>
      </c>
      <c r="F234" s="1">
        <f t="shared" si="20"/>
        <v>-1.5678644160225379</v>
      </c>
      <c r="G234" s="1">
        <f t="shared" si="21"/>
        <v>0.51057748185939422</v>
      </c>
      <c r="H234" s="3">
        <f t="shared" si="23"/>
        <v>0.60014890361780771</v>
      </c>
    </row>
    <row r="235" spans="1:8" x14ac:dyDescent="0.25">
      <c r="A235" s="9">
        <v>37124</v>
      </c>
      <c r="B235" s="8">
        <v>0.44855700936571996</v>
      </c>
      <c r="C235" s="2">
        <f t="shared" si="22"/>
        <v>0.35434456271064141</v>
      </c>
      <c r="D235" s="2">
        <f t="shared" si="18"/>
        <v>2.3247731357057944E-37</v>
      </c>
      <c r="E235" s="4">
        <f t="shared" si="19"/>
        <v>10</v>
      </c>
      <c r="F235" s="1">
        <f t="shared" si="20"/>
        <v>-1.2028477727199713</v>
      </c>
      <c r="G235" s="1">
        <f t="shared" si="21"/>
        <v>0.51874274912351881</v>
      </c>
      <c r="H235" s="3">
        <f t="shared" si="23"/>
        <v>0.59526847952049455</v>
      </c>
    </row>
    <row r="236" spans="1:8" x14ac:dyDescent="0.25">
      <c r="A236" s="9">
        <v>37125</v>
      </c>
      <c r="B236" s="8">
        <v>0.83263374674225876</v>
      </c>
      <c r="C236" s="2">
        <f t="shared" si="22"/>
        <v>0.35654005972165148</v>
      </c>
      <c r="D236" s="2">
        <f t="shared" si="18"/>
        <v>5.6072683537718245E-37</v>
      </c>
      <c r="E236" s="4">
        <f t="shared" si="19"/>
        <v>9</v>
      </c>
      <c r="F236" s="1">
        <f t="shared" si="20"/>
        <v>-1.8911700361040809</v>
      </c>
      <c r="G236" s="1">
        <f t="shared" si="21"/>
        <v>0.51565433797753291</v>
      </c>
      <c r="H236" s="3">
        <f t="shared" si="23"/>
        <v>0.59710975517207177</v>
      </c>
    </row>
    <row r="237" spans="1:8" x14ac:dyDescent="0.25">
      <c r="A237" s="9">
        <v>37126</v>
      </c>
      <c r="B237" s="8">
        <v>0.17332845539807551</v>
      </c>
      <c r="C237" s="2">
        <f t="shared" si="22"/>
        <v>0.34537879563097867</v>
      </c>
      <c r="D237" s="2">
        <f t="shared" si="18"/>
        <v>1.7009090701798139E-38</v>
      </c>
      <c r="E237" s="4">
        <f t="shared" si="19"/>
        <v>8</v>
      </c>
      <c r="F237" s="1">
        <f t="shared" si="20"/>
        <v>-0.96243100267691839</v>
      </c>
      <c r="G237" s="1">
        <f t="shared" si="21"/>
        <v>0.53155675295777327</v>
      </c>
      <c r="H237" s="3">
        <f t="shared" si="23"/>
        <v>0.58768937001700028</v>
      </c>
    </row>
    <row r="238" spans="1:8" x14ac:dyDescent="0.25">
      <c r="A238" s="9">
        <v>37127</v>
      </c>
      <c r="B238" s="8">
        <v>0.94877175192636809</v>
      </c>
      <c r="C238" s="2">
        <f t="shared" si="22"/>
        <v>0.35363688618026123</v>
      </c>
      <c r="D238" s="2">
        <f t="shared" si="18"/>
        <v>3.567491072705255E-37</v>
      </c>
      <c r="E238" s="4">
        <f t="shared" si="19"/>
        <v>7</v>
      </c>
      <c r="F238" s="1">
        <f t="shared" si="20"/>
        <v>-2.1916675278754694</v>
      </c>
      <c r="G238" s="1">
        <f t="shared" si="21"/>
        <v>0.51974231876927424</v>
      </c>
      <c r="H238" s="3">
        <f t="shared" si="23"/>
        <v>0.59467376449635079</v>
      </c>
    </row>
    <row r="239" spans="1:8" x14ac:dyDescent="0.25">
      <c r="A239" s="9">
        <v>37128</v>
      </c>
      <c r="B239" s="8">
        <v>0.26164734217230323</v>
      </c>
      <c r="C239" s="2">
        <f t="shared" si="22"/>
        <v>0.3375207541337123</v>
      </c>
      <c r="D239" s="2">
        <f t="shared" si="18"/>
        <v>1.8991973620661717E-38</v>
      </c>
      <c r="E239" s="4">
        <f t="shared" si="19"/>
        <v>6</v>
      </c>
      <c r="F239" s="1">
        <f t="shared" si="20"/>
        <v>-1.0203535289158838</v>
      </c>
      <c r="G239" s="1">
        <f t="shared" si="21"/>
        <v>0.54306413841534829</v>
      </c>
      <c r="H239" s="3">
        <f t="shared" si="23"/>
        <v>0.58096536397078979</v>
      </c>
    </row>
    <row r="240" spans="1:8" x14ac:dyDescent="0.25">
      <c r="A240" s="9">
        <v>37129</v>
      </c>
      <c r="B240" s="8">
        <v>0.38696380008091502</v>
      </c>
      <c r="C240" s="2">
        <f t="shared" si="22"/>
        <v>0.34612291257301631</v>
      </c>
      <c r="D240" s="2">
        <f t="shared" si="18"/>
        <v>2.9078778673869358E-38</v>
      </c>
      <c r="E240" s="4">
        <f t="shared" si="19"/>
        <v>5</v>
      </c>
      <c r="F240" s="1">
        <f t="shared" si="20"/>
        <v>-1.1352503940114516</v>
      </c>
      <c r="G240" s="1">
        <f t="shared" si="21"/>
        <v>0.53048066417819351</v>
      </c>
      <c r="H240" s="3">
        <f t="shared" si="23"/>
        <v>0.58832211633850406</v>
      </c>
    </row>
    <row r="241" spans="1:8" x14ac:dyDescent="0.25">
      <c r="A241" s="9">
        <v>37130</v>
      </c>
      <c r="B241" s="8">
        <v>0.31520013373551126</v>
      </c>
      <c r="C241" s="2">
        <f t="shared" si="22"/>
        <v>0.35109566690205984</v>
      </c>
      <c r="D241" s="2">
        <f t="shared" si="18"/>
        <v>1.3505364487088517E-38</v>
      </c>
      <c r="E241" s="4">
        <f t="shared" si="19"/>
        <v>4</v>
      </c>
      <c r="F241" s="1">
        <f t="shared" si="20"/>
        <v>-1.0604257882077353</v>
      </c>
      <c r="G241" s="1">
        <f t="shared" si="21"/>
        <v>0.52334826868809459</v>
      </c>
      <c r="H241" s="3">
        <f t="shared" si="23"/>
        <v>0.59253326227483627</v>
      </c>
    </row>
    <row r="242" spans="1:8" x14ac:dyDescent="0.25">
      <c r="A242" s="9">
        <v>37131</v>
      </c>
      <c r="B242" s="8">
        <v>0.6051838574083015</v>
      </c>
      <c r="C242" s="2">
        <f t="shared" si="22"/>
        <v>0.35653846938880052</v>
      </c>
      <c r="D242" s="2">
        <f t="shared" si="18"/>
        <v>3.4850276955879891E-38</v>
      </c>
      <c r="E242" s="4">
        <f t="shared" si="19"/>
        <v>3</v>
      </c>
      <c r="F242" s="1">
        <f t="shared" si="20"/>
        <v>-1.4325542194662908</v>
      </c>
      <c r="G242" s="1">
        <f t="shared" si="21"/>
        <v>0.51565656821275385</v>
      </c>
      <c r="H242" s="3">
        <f t="shared" si="23"/>
        <v>0.59710842347834991</v>
      </c>
    </row>
    <row r="243" spans="1:8" x14ac:dyDescent="0.25">
      <c r="A243" s="9">
        <v>37132</v>
      </c>
      <c r="B243" s="8">
        <v>0.18237121240280552</v>
      </c>
      <c r="C243" s="2">
        <f t="shared" si="22"/>
        <v>0.35400231273084842</v>
      </c>
      <c r="D243" s="2">
        <f t="shared" si="18"/>
        <v>2.2153491046442784E-39</v>
      </c>
      <c r="E243" s="4">
        <f t="shared" si="19"/>
        <v>2</v>
      </c>
      <c r="F243" s="1">
        <f t="shared" si="20"/>
        <v>-0.96591458098342908</v>
      </c>
      <c r="G243" s="1">
        <f t="shared" si="21"/>
        <v>0.5192259163658568</v>
      </c>
      <c r="H243" s="3">
        <f t="shared" si="23"/>
        <v>0.5949809347624917</v>
      </c>
    </row>
    <row r="244" spans="1:8" x14ac:dyDescent="0.25">
      <c r="A244" s="9">
        <v>37133</v>
      </c>
      <c r="B244" s="8">
        <v>0.58687400827869063</v>
      </c>
      <c r="C244" s="2">
        <f t="shared" si="22"/>
        <v>0.36068612988581972</v>
      </c>
      <c r="D244" s="2">
        <f t="shared" si="18"/>
        <v>1.6058959206079074E-38</v>
      </c>
      <c r="E244" s="4">
        <f>E245+1</f>
        <v>1</v>
      </c>
      <c r="F244" s="1">
        <f t="shared" si="20"/>
        <v>-1.3963911894824841</v>
      </c>
      <c r="G244" s="1">
        <f t="shared" si="21"/>
        <v>0.5098735725682918</v>
      </c>
      <c r="H244" s="3">
        <f t="shared" si="23"/>
        <v>0.60057150272537885</v>
      </c>
    </row>
    <row r="245" spans="1:8" x14ac:dyDescent="0.25">
      <c r="A245" s="9">
        <v>37134</v>
      </c>
      <c r="B245" s="8">
        <v>0.72042249410217485</v>
      </c>
      <c r="C245" s="2">
        <f t="shared" si="22"/>
        <v>0.35800922375913075</v>
      </c>
      <c r="D245" s="2">
        <f t="shared" si="18"/>
        <v>1.6939485386850494E-38</v>
      </c>
      <c r="E245" s="4">
        <v>0</v>
      </c>
      <c r="F245" s="1">
        <f t="shared" si="20"/>
        <v>-1.6437921620564087</v>
      </c>
      <c r="G245" s="1">
        <f t="shared" si="21"/>
        <v>0.51359826411151566</v>
      </c>
      <c r="H245" s="3">
        <f t="shared" si="23"/>
        <v>0.59833871992303056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eGarch</vt:lpstr>
      <vt:lpstr>Garch</vt:lpstr>
      <vt:lpstr>Garch!lambda</vt:lpstr>
      <vt:lpstr>lambda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2019-08-05T01:21:29Z</dcterms:created>
  <dcterms:modified xsi:type="dcterms:W3CDTF">2019-09-14T18:47:57Z</dcterms:modified>
</cp:coreProperties>
</file>