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a\Documents\Bachelorarbeit\A1_Daten\"/>
    </mc:Choice>
  </mc:AlternateContent>
  <xr:revisionPtr revIDLastSave="0" documentId="13_ncr:1_{05591803-07ED-46BD-BE8D-A8E2BF13697A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317" i="1" l="1"/>
  <c r="E1289" i="1"/>
  <c r="E1261" i="1"/>
  <c r="E1233" i="1"/>
  <c r="E1205" i="1"/>
  <c r="E1177" i="1"/>
  <c r="E1149" i="1"/>
  <c r="E1121" i="1"/>
  <c r="E1093" i="1"/>
  <c r="E1065" i="1"/>
  <c r="E1037" i="1"/>
  <c r="E1009" i="1"/>
  <c r="E981" i="1"/>
  <c r="E953" i="1"/>
  <c r="E925" i="1"/>
  <c r="E897" i="1"/>
  <c r="E869" i="1"/>
  <c r="E841" i="1"/>
  <c r="E813" i="1"/>
  <c r="E785" i="1"/>
  <c r="E757" i="1"/>
  <c r="E729" i="1"/>
  <c r="E701" i="1"/>
  <c r="E673" i="1"/>
  <c r="E645" i="1"/>
  <c r="E617" i="1"/>
  <c r="E589" i="1"/>
  <c r="E561" i="1"/>
  <c r="E533" i="1"/>
  <c r="E505" i="1"/>
  <c r="E477" i="1"/>
  <c r="E449" i="1"/>
  <c r="E421" i="1"/>
  <c r="E393" i="1"/>
  <c r="E365" i="1"/>
  <c r="E337" i="1"/>
  <c r="E309" i="1"/>
  <c r="E281" i="1"/>
  <c r="E253" i="1"/>
  <c r="E225" i="1"/>
  <c r="E197" i="1"/>
  <c r="E169" i="1"/>
  <c r="E141" i="1"/>
  <c r="E113" i="1"/>
  <c r="E85" i="1"/>
  <c r="E57" i="1"/>
  <c r="E29" i="1"/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25" i="1"/>
  <c r="H1226" i="1"/>
  <c r="H1227" i="1"/>
  <c r="H1228" i="1"/>
  <c r="H1229" i="1"/>
  <c r="H1230" i="1"/>
  <c r="H1231" i="1"/>
  <c r="H1232" i="1"/>
  <c r="H1233" i="1"/>
  <c r="H3" i="1"/>
  <c r="H2" i="1"/>
</calcChain>
</file>

<file path=xl/sharedStrings.xml><?xml version="1.0" encoding="utf-8"?>
<sst xmlns="http://schemas.openxmlformats.org/spreadsheetml/2006/main" count="1324" uniqueCount="55">
  <si>
    <t>Land</t>
  </si>
  <si>
    <t>Jahr</t>
  </si>
  <si>
    <t>ALB</t>
  </si>
  <si>
    <t>AUT</t>
  </si>
  <si>
    <t>BEL</t>
  </si>
  <si>
    <t>BIH</t>
  </si>
  <si>
    <t>BGR</t>
  </si>
  <si>
    <t>CHN</t>
  </si>
  <si>
    <t>CYP</t>
  </si>
  <si>
    <t>CZE</t>
  </si>
  <si>
    <t>CHE</t>
  </si>
  <si>
    <t>DEU</t>
  </si>
  <si>
    <t>DNK</t>
  </si>
  <si>
    <t>ESP</t>
  </si>
  <si>
    <t>EST</t>
  </si>
  <si>
    <t>FIN</t>
  </si>
  <si>
    <t>FRA</t>
  </si>
  <si>
    <t>GBR</t>
  </si>
  <si>
    <t>GRC</t>
  </si>
  <si>
    <t>HRV</t>
  </si>
  <si>
    <t>HUN</t>
  </si>
  <si>
    <t>ITA</t>
  </si>
  <si>
    <t>IRL</t>
  </si>
  <si>
    <t>KWT</t>
  </si>
  <si>
    <t>LTU</t>
  </si>
  <si>
    <t>LUX</t>
  </si>
  <si>
    <t>LVA</t>
  </si>
  <si>
    <t>MDA</t>
  </si>
  <si>
    <t>MKD</t>
  </si>
  <si>
    <t>MLT</t>
  </si>
  <si>
    <t>MNE</t>
  </si>
  <si>
    <t>NOR</t>
  </si>
  <si>
    <t>NLD</t>
  </si>
  <si>
    <t>POL</t>
  </si>
  <si>
    <t>PRT</t>
  </si>
  <si>
    <t>ROU</t>
  </si>
  <si>
    <t>RUS</t>
  </si>
  <si>
    <t>SVK</t>
  </si>
  <si>
    <t>SVN</t>
  </si>
  <si>
    <t>SWE</t>
  </si>
  <si>
    <t>TUR</t>
  </si>
  <si>
    <t>UKR</t>
  </si>
  <si>
    <t>USA</t>
  </si>
  <si>
    <t>SRB</t>
  </si>
  <si>
    <t>GDP per capita growth (annual %)</t>
  </si>
  <si>
    <t>ISL</t>
  </si>
  <si>
    <t>XKX</t>
  </si>
  <si>
    <t>GDP per capita , PPP (constant 2011 international $)</t>
  </si>
  <si>
    <t>Durchschnittliche Wachstumsrate</t>
  </si>
  <si>
    <t>Politcal Rights (PR)</t>
  </si>
  <si>
    <t>Civil Liberties (CL)</t>
  </si>
  <si>
    <t>PR und CL im Durchschnitt</t>
  </si>
  <si>
    <t>OECD</t>
  </si>
  <si>
    <t>EUU</t>
  </si>
  <si>
    <t>CEB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</si>
</sst>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name val="Verdana"/>
      <family val="2"/>
    </font>
    <font>
      <sz val="9"/>
      <color indexed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textRotation="90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17"/>
  <sheetViews>
    <sheetView tabSelected="1" topLeftCell="A1291" zoomScaleNormal="100" workbookViewId="0">
      <selection activeCell="E1318" sqref="E1318"/>
    </sheetView>
  </sheetViews>
  <sheetFormatPr baseColWidth="10" defaultRowHeight="14.4" x14ac:dyDescent="0.3"/>
  <cols>
    <col min="5" max="5" width="11.44140625" customWidth="1"/>
  </cols>
  <sheetData>
    <row r="1" spans="1:8" ht="232.8" x14ac:dyDescent="0.3">
      <c r="A1" t="s">
        <v>0</v>
      </c>
      <c r="B1" t="s">
        <v>1</v>
      </c>
      <c r="C1" s="1" t="s">
        <v>47</v>
      </c>
      <c r="D1" s="1" t="s">
        <v>44</v>
      </c>
      <c r="E1" s="1" t="s">
        <v>48</v>
      </c>
      <c r="F1" s="1" t="s">
        <v>49</v>
      </c>
      <c r="G1" s="1" t="s">
        <v>50</v>
      </c>
      <c r="H1" s="1" t="s">
        <v>51</v>
      </c>
    </row>
    <row r="2" spans="1:8" x14ac:dyDescent="0.3">
      <c r="A2" t="s">
        <v>2</v>
      </c>
      <c r="B2">
        <v>1990</v>
      </c>
      <c r="C2">
        <v>4558.3485949693277</v>
      </c>
      <c r="D2">
        <v>-11.187905298521244</v>
      </c>
      <c r="F2" s="2">
        <v>7</v>
      </c>
      <c r="G2" s="2">
        <v>6</v>
      </c>
      <c r="H2">
        <f>SUM(F2,G2)/2</f>
        <v>6.5</v>
      </c>
    </row>
    <row r="3" spans="1:8" x14ac:dyDescent="0.3">
      <c r="A3" t="s">
        <v>2</v>
      </c>
      <c r="B3">
        <v>1991</v>
      </c>
      <c r="C3">
        <v>3228.9850185850805</v>
      </c>
      <c r="D3">
        <v>-29.163271493789551</v>
      </c>
      <c r="F3" s="2">
        <v>4</v>
      </c>
      <c r="G3" s="2">
        <v>4</v>
      </c>
      <c r="H3">
        <f>SUM(F3,G3)/2</f>
        <v>4</v>
      </c>
    </row>
    <row r="4" spans="1:8" x14ac:dyDescent="0.3">
      <c r="A4" t="s">
        <v>2</v>
      </c>
      <c r="B4">
        <v>1992</v>
      </c>
      <c r="C4">
        <v>3014.7251143472104</v>
      </c>
      <c r="D4">
        <v>-6.63551868480819</v>
      </c>
      <c r="F4" s="2">
        <v>4</v>
      </c>
      <c r="G4" s="2">
        <v>3</v>
      </c>
      <c r="H4">
        <f t="shared" ref="H4:H67" si="0">SUM(F4,G4)/2</f>
        <v>3.5</v>
      </c>
    </row>
    <row r="5" spans="1:8" x14ac:dyDescent="0.3">
      <c r="A5" t="s">
        <v>2</v>
      </c>
      <c r="B5">
        <v>1993</v>
      </c>
      <c r="C5">
        <v>3324.3610831586325</v>
      </c>
      <c r="D5">
        <v>10.270786126995475</v>
      </c>
      <c r="F5" s="2">
        <v>2</v>
      </c>
      <c r="G5" s="2">
        <v>4</v>
      </c>
      <c r="H5">
        <f t="shared" si="0"/>
        <v>3</v>
      </c>
    </row>
    <row r="6" spans="1:8" x14ac:dyDescent="0.3">
      <c r="A6" t="s">
        <v>2</v>
      </c>
      <c r="B6">
        <v>1994</v>
      </c>
      <c r="C6">
        <v>3622.4524654747843</v>
      </c>
      <c r="D6">
        <v>8.9668773896522964</v>
      </c>
      <c r="F6" s="2">
        <v>3</v>
      </c>
      <c r="G6" s="2">
        <v>4</v>
      </c>
      <c r="H6">
        <f t="shared" si="0"/>
        <v>3.5</v>
      </c>
    </row>
    <row r="7" spans="1:8" x14ac:dyDescent="0.3">
      <c r="A7" t="s">
        <v>2</v>
      </c>
      <c r="B7">
        <v>1995</v>
      </c>
      <c r="C7">
        <v>4129.6691370414756</v>
      </c>
      <c r="D7">
        <v>14.002024219804682</v>
      </c>
      <c r="F7" s="2">
        <v>3</v>
      </c>
      <c r="G7" s="2">
        <v>4</v>
      </c>
      <c r="H7">
        <f t="shared" si="0"/>
        <v>3.5</v>
      </c>
    </row>
    <row r="8" spans="1:8" x14ac:dyDescent="0.3">
      <c r="A8" t="s">
        <v>2</v>
      </c>
      <c r="B8">
        <v>1996</v>
      </c>
      <c r="C8">
        <v>4533.5582308021067</v>
      </c>
      <c r="D8">
        <v>9.7801804541169446</v>
      </c>
      <c r="F8" s="2">
        <v>4</v>
      </c>
      <c r="G8" s="2">
        <v>4</v>
      </c>
      <c r="H8">
        <f t="shared" si="0"/>
        <v>4</v>
      </c>
    </row>
    <row r="9" spans="1:8" x14ac:dyDescent="0.3">
      <c r="A9" t="s">
        <v>2</v>
      </c>
      <c r="B9">
        <v>1997</v>
      </c>
      <c r="C9">
        <v>4063.8307772344574</v>
      </c>
      <c r="D9">
        <v>-10.361120992694111</v>
      </c>
      <c r="F9" s="2">
        <v>4</v>
      </c>
      <c r="G9" s="2">
        <v>4</v>
      </c>
      <c r="H9">
        <f t="shared" si="0"/>
        <v>4</v>
      </c>
    </row>
    <row r="10" spans="1:8" x14ac:dyDescent="0.3">
      <c r="A10" t="s">
        <v>2</v>
      </c>
      <c r="B10">
        <v>1998</v>
      </c>
      <c r="C10">
        <v>4450.5881660682462</v>
      </c>
      <c r="D10">
        <v>9.5170643177467014</v>
      </c>
      <c r="F10" s="2">
        <v>4</v>
      </c>
      <c r="G10" s="2">
        <v>5</v>
      </c>
      <c r="H10">
        <f t="shared" si="0"/>
        <v>4.5</v>
      </c>
    </row>
    <row r="11" spans="1:8" x14ac:dyDescent="0.3">
      <c r="A11" t="s">
        <v>2</v>
      </c>
      <c r="B11">
        <v>1999</v>
      </c>
      <c r="C11">
        <v>5056.1912861289611</v>
      </c>
      <c r="D11">
        <v>13.607260376906979</v>
      </c>
      <c r="F11" s="2">
        <v>4</v>
      </c>
      <c r="G11" s="2">
        <v>5</v>
      </c>
      <c r="H11">
        <f t="shared" si="0"/>
        <v>4.5</v>
      </c>
    </row>
    <row r="12" spans="1:8" x14ac:dyDescent="0.3">
      <c r="A12" t="s">
        <v>2</v>
      </c>
      <c r="B12">
        <v>2000</v>
      </c>
      <c r="C12">
        <v>5442.1723352952276</v>
      </c>
      <c r="D12">
        <v>7.6338300377431807</v>
      </c>
      <c r="F12" s="2">
        <v>4</v>
      </c>
      <c r="G12" s="2">
        <v>5</v>
      </c>
      <c r="H12">
        <f t="shared" si="0"/>
        <v>4.5</v>
      </c>
    </row>
    <row r="13" spans="1:8" x14ac:dyDescent="0.3">
      <c r="A13" t="s">
        <v>2</v>
      </c>
      <c r="B13">
        <v>2001</v>
      </c>
      <c r="C13">
        <v>5948.8959006857849</v>
      </c>
      <c r="D13">
        <v>9.3110532737855181</v>
      </c>
      <c r="F13" s="2">
        <v>3</v>
      </c>
      <c r="G13" s="2">
        <v>4</v>
      </c>
      <c r="H13">
        <f t="shared" si="0"/>
        <v>3.5</v>
      </c>
    </row>
    <row r="14" spans="1:8" x14ac:dyDescent="0.3">
      <c r="A14" t="s">
        <v>2</v>
      </c>
      <c r="B14">
        <v>2002</v>
      </c>
      <c r="C14">
        <v>6237.6530240852653</v>
      </c>
      <c r="D14">
        <v>4.8539616127119274</v>
      </c>
      <c r="F14" s="2">
        <v>3</v>
      </c>
      <c r="G14" s="2">
        <v>3</v>
      </c>
      <c r="H14">
        <f t="shared" si="0"/>
        <v>3</v>
      </c>
    </row>
    <row r="15" spans="1:8" x14ac:dyDescent="0.3">
      <c r="A15" t="s">
        <v>2</v>
      </c>
      <c r="B15">
        <v>2003</v>
      </c>
      <c r="C15">
        <v>6607.2700933131309</v>
      </c>
      <c r="D15">
        <v>5.9255791850023343</v>
      </c>
      <c r="F15" s="2">
        <v>3</v>
      </c>
      <c r="G15" s="2">
        <v>3</v>
      </c>
      <c r="H15">
        <f t="shared" si="0"/>
        <v>3</v>
      </c>
    </row>
    <row r="16" spans="1:8" x14ac:dyDescent="0.3">
      <c r="A16" t="s">
        <v>2</v>
      </c>
      <c r="B16">
        <v>2004</v>
      </c>
      <c r="C16">
        <v>7000.5270216554873</v>
      </c>
      <c r="D16">
        <v>5.9518821357151808</v>
      </c>
      <c r="F16" s="2">
        <v>3</v>
      </c>
      <c r="G16" s="2">
        <v>3</v>
      </c>
      <c r="H16">
        <f t="shared" si="0"/>
        <v>3</v>
      </c>
    </row>
    <row r="17" spans="1:8" x14ac:dyDescent="0.3">
      <c r="A17" t="s">
        <v>2</v>
      </c>
      <c r="B17">
        <v>2005</v>
      </c>
      <c r="C17">
        <v>7425.562377428073</v>
      </c>
      <c r="D17">
        <v>6.0714765396630526</v>
      </c>
      <c r="F17" s="2">
        <v>3</v>
      </c>
      <c r="G17" s="2">
        <v>3</v>
      </c>
      <c r="H17">
        <f t="shared" si="0"/>
        <v>3</v>
      </c>
    </row>
    <row r="18" spans="1:8" x14ac:dyDescent="0.3">
      <c r="A18" t="s">
        <v>2</v>
      </c>
      <c r="B18">
        <v>2006</v>
      </c>
      <c r="C18">
        <v>7913.4401754710007</v>
      </c>
      <c r="D18">
        <v>6.5702471172548229</v>
      </c>
      <c r="F18" s="2">
        <v>3</v>
      </c>
      <c r="G18" s="2">
        <v>3</v>
      </c>
      <c r="H18">
        <f t="shared" si="0"/>
        <v>3</v>
      </c>
    </row>
    <row r="19" spans="1:8" x14ac:dyDescent="0.3">
      <c r="A19" t="s">
        <v>2</v>
      </c>
      <c r="B19">
        <v>2007</v>
      </c>
      <c r="C19">
        <v>8450.2835801481833</v>
      </c>
      <c r="D19">
        <v>6.7839446912256705</v>
      </c>
      <c r="F19" s="2">
        <v>3</v>
      </c>
      <c r="G19" s="2">
        <v>3</v>
      </c>
      <c r="H19">
        <f t="shared" si="0"/>
        <v>3</v>
      </c>
    </row>
    <row r="20" spans="1:8" x14ac:dyDescent="0.3">
      <c r="A20" t="s">
        <v>2</v>
      </c>
      <c r="B20">
        <v>2008</v>
      </c>
      <c r="C20">
        <v>9154.0288308102172</v>
      </c>
      <c r="D20">
        <v>8.3280666735883813</v>
      </c>
      <c r="F20" s="2">
        <v>3</v>
      </c>
      <c r="G20" s="2">
        <v>3</v>
      </c>
      <c r="H20">
        <f t="shared" si="0"/>
        <v>3</v>
      </c>
    </row>
    <row r="21" spans="1:8" x14ac:dyDescent="0.3">
      <c r="A21" t="s">
        <v>2</v>
      </c>
      <c r="B21">
        <v>2009</v>
      </c>
      <c r="C21">
        <v>9524.6591192020169</v>
      </c>
      <c r="D21">
        <v>4.048821510637481</v>
      </c>
      <c r="F21" s="2">
        <v>3</v>
      </c>
      <c r="G21" s="2">
        <v>3</v>
      </c>
      <c r="H21">
        <f t="shared" si="0"/>
        <v>3</v>
      </c>
    </row>
    <row r="22" spans="1:8" x14ac:dyDescent="0.3">
      <c r="A22" t="s">
        <v>2</v>
      </c>
      <c r="B22">
        <v>2010</v>
      </c>
      <c r="C22">
        <v>9927.1865400286097</v>
      </c>
      <c r="D22">
        <v>4.2261609133610136</v>
      </c>
      <c r="F22" s="2">
        <v>3</v>
      </c>
      <c r="G22" s="2">
        <v>3</v>
      </c>
      <c r="H22">
        <f t="shared" si="0"/>
        <v>3</v>
      </c>
    </row>
    <row r="23" spans="1:8" x14ac:dyDescent="0.3">
      <c r="A23" t="s">
        <v>2</v>
      </c>
      <c r="B23">
        <v>2011</v>
      </c>
      <c r="C23">
        <v>10207.753519127704</v>
      </c>
      <c r="D23">
        <v>2.8262486855443569</v>
      </c>
      <c r="F23" s="2">
        <v>3</v>
      </c>
      <c r="G23" s="2">
        <v>3</v>
      </c>
      <c r="H23">
        <f t="shared" si="0"/>
        <v>3</v>
      </c>
    </row>
    <row r="24" spans="1:8" x14ac:dyDescent="0.3">
      <c r="A24" t="s">
        <v>2</v>
      </c>
      <c r="B24">
        <v>2012</v>
      </c>
      <c r="C24">
        <v>10369.815343012648</v>
      </c>
      <c r="D24">
        <v>1.5876345719091631</v>
      </c>
      <c r="F24" s="2">
        <v>3</v>
      </c>
      <c r="G24" s="2">
        <v>3</v>
      </c>
      <c r="H24">
        <f t="shared" si="0"/>
        <v>3</v>
      </c>
    </row>
    <row r="25" spans="1:8" x14ac:dyDescent="0.3">
      <c r="A25" t="s">
        <v>2</v>
      </c>
      <c r="B25">
        <v>2013</v>
      </c>
      <c r="C25">
        <v>10492.719754189551</v>
      </c>
      <c r="D25">
        <v>1.1852131123985714</v>
      </c>
      <c r="F25" s="2">
        <v>3</v>
      </c>
      <c r="G25" s="2">
        <v>3</v>
      </c>
      <c r="H25">
        <f t="shared" si="0"/>
        <v>3</v>
      </c>
    </row>
    <row r="26" spans="1:8" x14ac:dyDescent="0.3">
      <c r="A26" t="s">
        <v>2</v>
      </c>
      <c r="B26">
        <v>2014</v>
      </c>
      <c r="C26">
        <v>10700.573189551262</v>
      </c>
      <c r="D26">
        <v>1.980930018441768</v>
      </c>
      <c r="F26" s="2">
        <v>3</v>
      </c>
      <c r="G26" s="2">
        <v>3</v>
      </c>
      <c r="H26">
        <f t="shared" si="0"/>
        <v>3</v>
      </c>
    </row>
    <row r="27" spans="1:8" x14ac:dyDescent="0.3">
      <c r="A27" t="s">
        <v>2</v>
      </c>
      <c r="B27">
        <v>2015</v>
      </c>
      <c r="C27">
        <v>10970.024793142187</v>
      </c>
      <c r="D27">
        <v>2.5181043932678051</v>
      </c>
      <c r="F27" s="2">
        <v>3</v>
      </c>
      <c r="G27" s="2">
        <v>3</v>
      </c>
      <c r="H27">
        <f t="shared" si="0"/>
        <v>3</v>
      </c>
    </row>
    <row r="28" spans="1:8" x14ac:dyDescent="0.3">
      <c r="A28" t="s">
        <v>2</v>
      </c>
      <c r="B28">
        <v>2016</v>
      </c>
      <c r="C28">
        <v>11355.661596477434</v>
      </c>
      <c r="D28">
        <v>3.5153685666811043</v>
      </c>
      <c r="F28" s="3">
        <v>3</v>
      </c>
      <c r="G28" s="3">
        <v>3</v>
      </c>
      <c r="H28">
        <f t="shared" si="0"/>
        <v>3</v>
      </c>
    </row>
    <row r="29" spans="1:8" x14ac:dyDescent="0.3">
      <c r="A29" t="s">
        <v>2</v>
      </c>
      <c r="B29">
        <v>2017</v>
      </c>
      <c r="C29">
        <v>11802.062613460173</v>
      </c>
      <c r="D29">
        <v>3.9310877062522991</v>
      </c>
      <c r="E29">
        <f>((C29/C2)^(1/28))-1</f>
        <v>3.4559256251426085E-2</v>
      </c>
      <c r="F29" s="5">
        <v>3</v>
      </c>
      <c r="G29" s="2">
        <v>3</v>
      </c>
      <c r="H29">
        <f t="shared" si="0"/>
        <v>3</v>
      </c>
    </row>
    <row r="30" spans="1:8" x14ac:dyDescent="0.3">
      <c r="A30" t="s">
        <v>3</v>
      </c>
      <c r="B30">
        <v>1990</v>
      </c>
      <c r="C30">
        <v>31341.902381158052</v>
      </c>
      <c r="D30">
        <v>3.5535478067977238</v>
      </c>
      <c r="F30" s="2">
        <v>1</v>
      </c>
      <c r="G30" s="2">
        <v>1</v>
      </c>
      <c r="H30">
        <f t="shared" si="0"/>
        <v>1</v>
      </c>
    </row>
    <row r="31" spans="1:8" x14ac:dyDescent="0.3">
      <c r="A31" t="s">
        <v>3</v>
      </c>
      <c r="B31">
        <v>1991</v>
      </c>
      <c r="C31">
        <v>32098.491539755229</v>
      </c>
      <c r="D31">
        <v>2.4139860733278766</v>
      </c>
      <c r="F31" s="2">
        <v>1</v>
      </c>
      <c r="G31" s="2">
        <v>1</v>
      </c>
      <c r="H31">
        <f t="shared" si="0"/>
        <v>1</v>
      </c>
    </row>
    <row r="32" spans="1:8" x14ac:dyDescent="0.3">
      <c r="A32" t="s">
        <v>3</v>
      </c>
      <c r="B32">
        <v>1992</v>
      </c>
      <c r="C32">
        <v>32411.802458534621</v>
      </c>
      <c r="D32">
        <v>0.97609234499802255</v>
      </c>
      <c r="F32" s="2">
        <v>1</v>
      </c>
      <c r="G32" s="2">
        <v>1</v>
      </c>
      <c r="H32">
        <f t="shared" si="0"/>
        <v>1</v>
      </c>
    </row>
    <row r="33" spans="1:8" x14ac:dyDescent="0.3">
      <c r="A33" t="s">
        <v>3</v>
      </c>
      <c r="B33">
        <v>1993</v>
      </c>
      <c r="C33">
        <v>32314.970874805389</v>
      </c>
      <c r="D33">
        <v>-0.29875408457490948</v>
      </c>
      <c r="F33" s="2">
        <v>1</v>
      </c>
      <c r="G33" s="2">
        <v>1</v>
      </c>
      <c r="H33">
        <f t="shared" si="0"/>
        <v>1</v>
      </c>
    </row>
    <row r="34" spans="1:8" x14ac:dyDescent="0.3">
      <c r="A34" t="s">
        <v>3</v>
      </c>
      <c r="B34">
        <v>1994</v>
      </c>
      <c r="C34">
        <v>32964.101611963699</v>
      </c>
      <c r="D34">
        <v>2.0087616345785051</v>
      </c>
      <c r="F34" s="2">
        <v>1</v>
      </c>
      <c r="G34" s="2">
        <v>1</v>
      </c>
      <c r="H34">
        <f t="shared" si="0"/>
        <v>1</v>
      </c>
    </row>
    <row r="35" spans="1:8" x14ac:dyDescent="0.3">
      <c r="A35" t="s">
        <v>3</v>
      </c>
      <c r="B35">
        <v>1995</v>
      </c>
      <c r="C35">
        <v>33791.801468014317</v>
      </c>
      <c r="D35">
        <v>2.5109128281239634</v>
      </c>
      <c r="F35" s="2">
        <v>1</v>
      </c>
      <c r="G35" s="2">
        <v>1</v>
      </c>
      <c r="H35">
        <f t="shared" si="0"/>
        <v>1</v>
      </c>
    </row>
    <row r="36" spans="1:8" x14ac:dyDescent="0.3">
      <c r="A36" t="s">
        <v>3</v>
      </c>
      <c r="B36">
        <v>1996</v>
      </c>
      <c r="C36">
        <v>34539.08559021457</v>
      </c>
      <c r="D36">
        <v>2.2114361760428523</v>
      </c>
      <c r="F36" s="2">
        <v>1</v>
      </c>
      <c r="G36" s="2">
        <v>1</v>
      </c>
      <c r="H36">
        <f t="shared" si="0"/>
        <v>1</v>
      </c>
    </row>
    <row r="37" spans="1:8" x14ac:dyDescent="0.3">
      <c r="A37" t="s">
        <v>3</v>
      </c>
      <c r="B37">
        <v>1997</v>
      </c>
      <c r="C37">
        <v>35222.259376941372</v>
      </c>
      <c r="D37">
        <v>1.9779729979891698</v>
      </c>
      <c r="F37" s="2">
        <v>1</v>
      </c>
      <c r="G37" s="2">
        <v>1</v>
      </c>
      <c r="H37">
        <f t="shared" si="0"/>
        <v>1</v>
      </c>
    </row>
    <row r="38" spans="1:8" x14ac:dyDescent="0.3">
      <c r="A38" t="s">
        <v>3</v>
      </c>
      <c r="B38">
        <v>1998</v>
      </c>
      <c r="C38">
        <v>36443.70926120229</v>
      </c>
      <c r="D38">
        <v>3.4678351300216264</v>
      </c>
      <c r="F38" s="2">
        <v>1</v>
      </c>
      <c r="G38" s="2">
        <v>1</v>
      </c>
      <c r="H38">
        <f t="shared" si="0"/>
        <v>1</v>
      </c>
    </row>
    <row r="39" spans="1:8" x14ac:dyDescent="0.3">
      <c r="A39" t="s">
        <v>3</v>
      </c>
      <c r="B39">
        <v>1999</v>
      </c>
      <c r="C39">
        <v>37666.411617272031</v>
      </c>
      <c r="D39">
        <v>3.3550436573464424</v>
      </c>
      <c r="F39" s="2">
        <v>1</v>
      </c>
      <c r="G39" s="2">
        <v>1</v>
      </c>
      <c r="H39">
        <f t="shared" si="0"/>
        <v>1</v>
      </c>
    </row>
    <row r="40" spans="1:8" x14ac:dyDescent="0.3">
      <c r="A40" t="s">
        <v>3</v>
      </c>
      <c r="B40">
        <v>2000</v>
      </c>
      <c r="C40">
        <v>38844.404713666023</v>
      </c>
      <c r="D40">
        <v>3.1274364767304235</v>
      </c>
      <c r="F40" s="2">
        <v>1</v>
      </c>
      <c r="G40" s="2">
        <v>1</v>
      </c>
      <c r="H40">
        <f t="shared" si="0"/>
        <v>1</v>
      </c>
    </row>
    <row r="41" spans="1:8" x14ac:dyDescent="0.3">
      <c r="A41" t="s">
        <v>3</v>
      </c>
      <c r="B41">
        <v>2001</v>
      </c>
      <c r="C41">
        <v>39186.337002366337</v>
      </c>
      <c r="D41">
        <v>0.88026136896885987</v>
      </c>
      <c r="F41" s="2">
        <v>1</v>
      </c>
      <c r="G41" s="2">
        <v>1</v>
      </c>
      <c r="H41">
        <f t="shared" si="0"/>
        <v>1</v>
      </c>
    </row>
    <row r="42" spans="1:8" x14ac:dyDescent="0.3">
      <c r="A42" t="s">
        <v>3</v>
      </c>
      <c r="B42">
        <v>2002</v>
      </c>
      <c r="C42">
        <v>39638.026873722774</v>
      </c>
      <c r="D42">
        <v>1.1526718389860235</v>
      </c>
      <c r="F42" s="2">
        <v>1</v>
      </c>
      <c r="G42" s="2">
        <v>1</v>
      </c>
      <c r="H42">
        <f t="shared" si="0"/>
        <v>1</v>
      </c>
    </row>
    <row r="43" spans="1:8" x14ac:dyDescent="0.3">
      <c r="A43" t="s">
        <v>3</v>
      </c>
      <c r="B43">
        <v>2003</v>
      </c>
      <c r="C43">
        <v>39816.774122621828</v>
      </c>
      <c r="D43">
        <v>0.45094890688808675</v>
      </c>
      <c r="F43" s="2">
        <v>1</v>
      </c>
      <c r="G43" s="2">
        <v>1</v>
      </c>
      <c r="H43">
        <f t="shared" si="0"/>
        <v>1</v>
      </c>
    </row>
    <row r="44" spans="1:8" x14ac:dyDescent="0.3">
      <c r="A44" t="s">
        <v>3</v>
      </c>
      <c r="B44">
        <v>2004</v>
      </c>
      <c r="C44">
        <v>40652.810701700881</v>
      </c>
      <c r="D44">
        <v>2.0997094754696946</v>
      </c>
      <c r="F44" s="2">
        <v>1</v>
      </c>
      <c r="G44" s="2">
        <v>1</v>
      </c>
      <c r="H44">
        <f t="shared" si="0"/>
        <v>1</v>
      </c>
    </row>
    <row r="45" spans="1:8" x14ac:dyDescent="0.3">
      <c r="A45" t="s">
        <v>3</v>
      </c>
      <c r="B45">
        <v>2005</v>
      </c>
      <c r="C45">
        <v>41282.879994107352</v>
      </c>
      <c r="D45">
        <v>1.5498787944325301</v>
      </c>
      <c r="F45" s="2">
        <v>1</v>
      </c>
      <c r="G45" s="2">
        <v>1</v>
      </c>
      <c r="H45">
        <f t="shared" si="0"/>
        <v>1</v>
      </c>
    </row>
    <row r="46" spans="1:8" x14ac:dyDescent="0.3">
      <c r="A46" t="s">
        <v>3</v>
      </c>
      <c r="B46">
        <v>2006</v>
      </c>
      <c r="C46">
        <v>42498.007326232357</v>
      </c>
      <c r="D46">
        <v>2.9434170588351662</v>
      </c>
      <c r="F46" s="2">
        <v>1</v>
      </c>
      <c r="G46" s="2">
        <v>1</v>
      </c>
      <c r="H46">
        <f t="shared" si="0"/>
        <v>1</v>
      </c>
    </row>
    <row r="47" spans="1:8" x14ac:dyDescent="0.3">
      <c r="A47" t="s">
        <v>3</v>
      </c>
      <c r="B47">
        <v>2007</v>
      </c>
      <c r="C47">
        <v>43939.425288375751</v>
      </c>
      <c r="D47">
        <v>3.3917307018149785</v>
      </c>
      <c r="F47" s="5">
        <v>1</v>
      </c>
      <c r="G47" s="5">
        <v>1</v>
      </c>
      <c r="H47">
        <f t="shared" si="0"/>
        <v>1</v>
      </c>
    </row>
    <row r="48" spans="1:8" x14ac:dyDescent="0.3">
      <c r="A48" t="s">
        <v>3</v>
      </c>
      <c r="B48">
        <v>2008</v>
      </c>
      <c r="C48">
        <v>44441.788530367063</v>
      </c>
      <c r="D48">
        <v>1.1433086315860521</v>
      </c>
      <c r="F48" s="2">
        <v>1</v>
      </c>
      <c r="G48" s="2">
        <v>1</v>
      </c>
      <c r="H48">
        <f t="shared" si="0"/>
        <v>1</v>
      </c>
    </row>
    <row r="49" spans="1:8" x14ac:dyDescent="0.3">
      <c r="A49" t="s">
        <v>3</v>
      </c>
      <c r="B49">
        <v>2009</v>
      </c>
      <c r="C49">
        <v>42656.854160412578</v>
      </c>
      <c r="D49">
        <v>-4.01634234125126</v>
      </c>
      <c r="F49" s="2">
        <v>1</v>
      </c>
      <c r="G49" s="2">
        <v>1</v>
      </c>
      <c r="H49">
        <f t="shared" si="0"/>
        <v>1</v>
      </c>
    </row>
    <row r="50" spans="1:8" x14ac:dyDescent="0.3">
      <c r="A50" t="s">
        <v>3</v>
      </c>
      <c r="B50">
        <v>2010</v>
      </c>
      <c r="C50">
        <v>43336.197852764679</v>
      </c>
      <c r="D50">
        <v>1.5925780410280623</v>
      </c>
      <c r="F50" s="2">
        <v>1</v>
      </c>
      <c r="G50" s="2">
        <v>1</v>
      </c>
      <c r="H50">
        <f t="shared" si="0"/>
        <v>1</v>
      </c>
    </row>
    <row r="51" spans="1:8" x14ac:dyDescent="0.3">
      <c r="A51" t="s">
        <v>3</v>
      </c>
      <c r="B51">
        <v>2011</v>
      </c>
      <c r="C51">
        <v>44452.73274579992</v>
      </c>
      <c r="D51">
        <v>2.5764486696056963</v>
      </c>
      <c r="F51" s="2">
        <v>1</v>
      </c>
      <c r="G51" s="2">
        <v>1</v>
      </c>
      <c r="H51">
        <f t="shared" si="0"/>
        <v>1</v>
      </c>
    </row>
    <row r="52" spans="1:8" x14ac:dyDescent="0.3">
      <c r="A52" t="s">
        <v>3</v>
      </c>
      <c r="B52">
        <v>2012</v>
      </c>
      <c r="C52">
        <v>44551.617574117336</v>
      </c>
      <c r="D52">
        <v>0.22244937984550006</v>
      </c>
      <c r="F52" s="2">
        <v>1</v>
      </c>
      <c r="G52" s="2">
        <v>1</v>
      </c>
      <c r="H52">
        <f t="shared" si="0"/>
        <v>1</v>
      </c>
    </row>
    <row r="53" spans="1:8" x14ac:dyDescent="0.3">
      <c r="A53" t="s">
        <v>3</v>
      </c>
      <c r="B53">
        <v>2013</v>
      </c>
      <c r="C53">
        <v>44301.104028750982</v>
      </c>
      <c r="D53">
        <v>-0.56229955051485092</v>
      </c>
      <c r="F53" s="2">
        <v>1</v>
      </c>
      <c r="G53" s="2">
        <v>1</v>
      </c>
      <c r="H53">
        <f t="shared" si="0"/>
        <v>1</v>
      </c>
    </row>
    <row r="54" spans="1:8" x14ac:dyDescent="0.3">
      <c r="A54" t="s">
        <v>3</v>
      </c>
      <c r="B54">
        <v>2014</v>
      </c>
      <c r="C54">
        <v>44246.89326512572</v>
      </c>
      <c r="D54">
        <v>-0.12236887728593615</v>
      </c>
      <c r="F54" s="2">
        <v>1</v>
      </c>
      <c r="G54" s="2">
        <v>1</v>
      </c>
      <c r="H54">
        <f t="shared" si="0"/>
        <v>1</v>
      </c>
    </row>
    <row r="55" spans="1:8" x14ac:dyDescent="0.3">
      <c r="A55" t="s">
        <v>3</v>
      </c>
      <c r="B55">
        <v>2015</v>
      </c>
      <c r="C55">
        <v>44253.754247318306</v>
      </c>
      <c r="D55">
        <v>1.5506133168472047E-2</v>
      </c>
      <c r="F55" s="2">
        <v>1</v>
      </c>
      <c r="G55" s="2">
        <v>1</v>
      </c>
      <c r="H55">
        <f t="shared" si="0"/>
        <v>1</v>
      </c>
    </row>
    <row r="56" spans="1:8" x14ac:dyDescent="0.3">
      <c r="A56" t="s">
        <v>3</v>
      </c>
      <c r="B56">
        <v>2016</v>
      </c>
      <c r="C56">
        <v>44670.65456915403</v>
      </c>
      <c r="D56">
        <v>0.94206769329852591</v>
      </c>
      <c r="F56" s="3">
        <v>1</v>
      </c>
      <c r="G56" s="3">
        <v>1</v>
      </c>
      <c r="H56">
        <f t="shared" si="0"/>
        <v>1</v>
      </c>
    </row>
    <row r="57" spans="1:8" x14ac:dyDescent="0.3">
      <c r="A57" t="s">
        <v>3</v>
      </c>
      <c r="B57">
        <v>2017</v>
      </c>
      <c r="C57">
        <v>45493.045346309809</v>
      </c>
      <c r="D57">
        <v>1.8410090138317798</v>
      </c>
      <c r="E57">
        <f>((C57/C30)^(1/28))-1</f>
        <v>1.3396204628992825E-2</v>
      </c>
      <c r="F57" s="2">
        <v>1</v>
      </c>
      <c r="G57" s="2">
        <v>1</v>
      </c>
      <c r="H57">
        <f t="shared" si="0"/>
        <v>1</v>
      </c>
    </row>
    <row r="58" spans="1:8" x14ac:dyDescent="0.3">
      <c r="A58" t="s">
        <v>4</v>
      </c>
      <c r="B58">
        <v>1990</v>
      </c>
      <c r="C58">
        <v>30647.820275882747</v>
      </c>
      <c r="D58">
        <v>2.8302681353969348</v>
      </c>
      <c r="F58" s="2">
        <v>1</v>
      </c>
      <c r="G58" s="2">
        <v>1</v>
      </c>
      <c r="H58">
        <f t="shared" si="0"/>
        <v>1</v>
      </c>
    </row>
    <row r="59" spans="1:8" x14ac:dyDescent="0.3">
      <c r="A59" t="s">
        <v>4</v>
      </c>
      <c r="B59">
        <v>1991</v>
      </c>
      <c r="C59">
        <v>31093.859984901617</v>
      </c>
      <c r="D59">
        <v>1.4553717197626241</v>
      </c>
      <c r="F59" s="2">
        <v>1</v>
      </c>
      <c r="G59" s="2">
        <v>1</v>
      </c>
      <c r="H59">
        <f t="shared" si="0"/>
        <v>1</v>
      </c>
    </row>
    <row r="60" spans="1:8" x14ac:dyDescent="0.3">
      <c r="A60" t="s">
        <v>4</v>
      </c>
      <c r="B60">
        <v>1992</v>
      </c>
      <c r="C60">
        <v>31441.976185596151</v>
      </c>
      <c r="D60">
        <v>1.1195657305447497</v>
      </c>
      <c r="F60" s="2">
        <v>1</v>
      </c>
      <c r="G60" s="2">
        <v>1</v>
      </c>
      <c r="H60">
        <f t="shared" si="0"/>
        <v>1</v>
      </c>
    </row>
    <row r="61" spans="1:8" x14ac:dyDescent="0.3">
      <c r="A61" t="s">
        <v>4</v>
      </c>
      <c r="B61">
        <v>1993</v>
      </c>
      <c r="C61">
        <v>31018.138507248506</v>
      </c>
      <c r="D61">
        <v>-1.3479994891090996</v>
      </c>
      <c r="F61" s="2">
        <v>1</v>
      </c>
      <c r="G61" s="2">
        <v>1</v>
      </c>
      <c r="H61">
        <f t="shared" si="0"/>
        <v>1</v>
      </c>
    </row>
    <row r="62" spans="1:8" x14ac:dyDescent="0.3">
      <c r="A62" t="s">
        <v>4</v>
      </c>
      <c r="B62">
        <v>1994</v>
      </c>
      <c r="C62">
        <v>31920.555014770096</v>
      </c>
      <c r="D62">
        <v>2.9093187114072236</v>
      </c>
      <c r="F62" s="2">
        <v>1</v>
      </c>
      <c r="G62" s="2">
        <v>1</v>
      </c>
      <c r="H62">
        <f t="shared" si="0"/>
        <v>1</v>
      </c>
    </row>
    <row r="63" spans="1:8" x14ac:dyDescent="0.3">
      <c r="A63" t="s">
        <v>4</v>
      </c>
      <c r="B63">
        <v>1995</v>
      </c>
      <c r="C63">
        <v>32613.406695723206</v>
      </c>
      <c r="D63">
        <v>2.1705502320762236</v>
      </c>
      <c r="F63" s="2">
        <v>1</v>
      </c>
      <c r="G63" s="2">
        <v>1</v>
      </c>
      <c r="H63">
        <f t="shared" si="0"/>
        <v>1</v>
      </c>
    </row>
    <row r="64" spans="1:8" x14ac:dyDescent="0.3">
      <c r="A64" t="s">
        <v>4</v>
      </c>
      <c r="B64">
        <v>1996</v>
      </c>
      <c r="C64">
        <v>33068.394221607625</v>
      </c>
      <c r="D64">
        <v>1.3950935274237537</v>
      </c>
      <c r="F64" s="2">
        <v>1</v>
      </c>
      <c r="G64" s="2">
        <v>2</v>
      </c>
      <c r="H64">
        <f t="shared" si="0"/>
        <v>1.5</v>
      </c>
    </row>
    <row r="65" spans="1:8" x14ac:dyDescent="0.3">
      <c r="A65" t="s">
        <v>4</v>
      </c>
      <c r="B65">
        <v>1997</v>
      </c>
      <c r="C65">
        <v>34212.487088693139</v>
      </c>
      <c r="D65">
        <v>3.4597775126859318</v>
      </c>
      <c r="F65" s="2">
        <v>1</v>
      </c>
      <c r="G65" s="2">
        <v>2</v>
      </c>
      <c r="H65">
        <f t="shared" si="0"/>
        <v>1.5</v>
      </c>
    </row>
    <row r="66" spans="1:8" x14ac:dyDescent="0.3">
      <c r="A66" t="s">
        <v>4</v>
      </c>
      <c r="B66">
        <v>1998</v>
      </c>
      <c r="C66">
        <v>34813.86093500987</v>
      </c>
      <c r="D66">
        <v>1.7577612663987736</v>
      </c>
      <c r="F66" s="2">
        <v>1</v>
      </c>
      <c r="G66" s="2">
        <v>2</v>
      </c>
      <c r="H66">
        <f t="shared" si="0"/>
        <v>1.5</v>
      </c>
    </row>
    <row r="67" spans="1:8" x14ac:dyDescent="0.3">
      <c r="A67" t="s">
        <v>4</v>
      </c>
      <c r="B67">
        <v>1999</v>
      </c>
      <c r="C67">
        <v>35971.849156981662</v>
      </c>
      <c r="D67">
        <v>3.3262275164869237</v>
      </c>
      <c r="F67" s="2">
        <v>1</v>
      </c>
      <c r="G67" s="2">
        <v>2</v>
      </c>
      <c r="H67">
        <f t="shared" si="0"/>
        <v>1.5</v>
      </c>
    </row>
    <row r="68" spans="1:8" x14ac:dyDescent="0.3">
      <c r="A68" t="s">
        <v>4</v>
      </c>
      <c r="B68">
        <v>2000</v>
      </c>
      <c r="C68">
        <v>37188.642392320071</v>
      </c>
      <c r="D68">
        <v>3.3826263143390349</v>
      </c>
      <c r="F68" s="2">
        <v>1</v>
      </c>
      <c r="G68" s="2">
        <v>2</v>
      </c>
      <c r="H68">
        <f t="shared" ref="H68:H131" si="1">SUM(F68,G68)/2</f>
        <v>1.5</v>
      </c>
    </row>
    <row r="69" spans="1:8" x14ac:dyDescent="0.3">
      <c r="A69" t="s">
        <v>4</v>
      </c>
      <c r="B69">
        <v>2001</v>
      </c>
      <c r="C69">
        <v>37361.717130938625</v>
      </c>
      <c r="D69">
        <v>0.46539676493893012</v>
      </c>
      <c r="F69" s="2">
        <v>1</v>
      </c>
      <c r="G69" s="2">
        <v>2</v>
      </c>
      <c r="H69">
        <f t="shared" si="1"/>
        <v>1.5</v>
      </c>
    </row>
    <row r="70" spans="1:8" x14ac:dyDescent="0.3">
      <c r="A70" t="s">
        <v>4</v>
      </c>
      <c r="B70">
        <v>2002</v>
      </c>
      <c r="C70">
        <v>37856.863388987731</v>
      </c>
      <c r="D70">
        <v>1.325277037759804</v>
      </c>
      <c r="F70" s="2">
        <v>1</v>
      </c>
      <c r="G70" s="2">
        <v>1</v>
      </c>
      <c r="H70">
        <f t="shared" si="1"/>
        <v>1</v>
      </c>
    </row>
    <row r="71" spans="1:8" x14ac:dyDescent="0.3">
      <c r="A71" t="s">
        <v>4</v>
      </c>
      <c r="B71">
        <v>2003</v>
      </c>
      <c r="C71">
        <v>37990.71197985005</v>
      </c>
      <c r="D71">
        <v>0.35356492556448416</v>
      </c>
      <c r="F71" s="2">
        <v>1</v>
      </c>
      <c r="G71" s="2">
        <v>1</v>
      </c>
      <c r="H71">
        <f t="shared" si="1"/>
        <v>1</v>
      </c>
    </row>
    <row r="72" spans="1:8" x14ac:dyDescent="0.3">
      <c r="A72" t="s">
        <v>4</v>
      </c>
      <c r="B72">
        <v>2004</v>
      </c>
      <c r="C72">
        <v>39201.525785134334</v>
      </c>
      <c r="D72">
        <v>3.1871311228030947</v>
      </c>
      <c r="F72" s="2">
        <v>1</v>
      </c>
      <c r="G72" s="2">
        <v>1</v>
      </c>
      <c r="H72">
        <f t="shared" si="1"/>
        <v>1</v>
      </c>
    </row>
    <row r="73" spans="1:8" x14ac:dyDescent="0.3">
      <c r="A73" t="s">
        <v>4</v>
      </c>
      <c r="B73">
        <v>2005</v>
      </c>
      <c r="C73">
        <v>39802.970880188128</v>
      </c>
      <c r="D73">
        <v>1.534238994549213</v>
      </c>
      <c r="F73" s="2">
        <v>1</v>
      </c>
      <c r="G73" s="2">
        <v>1</v>
      </c>
      <c r="H73">
        <f t="shared" si="1"/>
        <v>1</v>
      </c>
    </row>
    <row r="74" spans="1:8" x14ac:dyDescent="0.3">
      <c r="A74" t="s">
        <v>4</v>
      </c>
      <c r="B74">
        <v>2006</v>
      </c>
      <c r="C74">
        <v>40532.271620484527</v>
      </c>
      <c r="D74">
        <v>1.8322771495918602</v>
      </c>
      <c r="F74" s="2">
        <v>1</v>
      </c>
      <c r="G74" s="2">
        <v>1</v>
      </c>
      <c r="H74">
        <f t="shared" si="1"/>
        <v>1</v>
      </c>
    </row>
    <row r="75" spans="1:8" x14ac:dyDescent="0.3">
      <c r="A75" t="s">
        <v>4</v>
      </c>
      <c r="B75">
        <v>2007</v>
      </c>
      <c r="C75">
        <v>41623.440284070188</v>
      </c>
      <c r="D75">
        <v>2.6920984686044704</v>
      </c>
      <c r="F75" s="5">
        <v>1</v>
      </c>
      <c r="G75" s="5">
        <v>1</v>
      </c>
      <c r="H75">
        <f t="shared" si="1"/>
        <v>1</v>
      </c>
    </row>
    <row r="76" spans="1:8" x14ac:dyDescent="0.3">
      <c r="A76" t="s">
        <v>4</v>
      </c>
      <c r="B76">
        <v>2008</v>
      </c>
      <c r="C76">
        <v>41619.338625587799</v>
      </c>
      <c r="D76">
        <v>-9.854203435367026E-3</v>
      </c>
      <c r="F76" s="2">
        <v>1</v>
      </c>
      <c r="G76" s="2">
        <v>1</v>
      </c>
      <c r="H76">
        <f t="shared" si="1"/>
        <v>1</v>
      </c>
    </row>
    <row r="77" spans="1:8" x14ac:dyDescent="0.3">
      <c r="A77" t="s">
        <v>4</v>
      </c>
      <c r="B77">
        <v>2009</v>
      </c>
      <c r="C77">
        <v>40355.57170604125</v>
      </c>
      <c r="D77">
        <v>-3.0364896735038087</v>
      </c>
      <c r="F77" s="2">
        <v>1</v>
      </c>
      <c r="G77" s="2">
        <v>1</v>
      </c>
      <c r="H77">
        <f t="shared" si="1"/>
        <v>1</v>
      </c>
    </row>
    <row r="78" spans="1:8" x14ac:dyDescent="0.3">
      <c r="A78" t="s">
        <v>4</v>
      </c>
      <c r="B78">
        <v>2010</v>
      </c>
      <c r="C78">
        <v>41085.917503048513</v>
      </c>
      <c r="D78">
        <v>1.8097768564084902</v>
      </c>
      <c r="F78" s="2">
        <v>1</v>
      </c>
      <c r="G78" s="2">
        <v>1</v>
      </c>
      <c r="H78">
        <f t="shared" si="1"/>
        <v>1</v>
      </c>
    </row>
    <row r="79" spans="1:8" x14ac:dyDescent="0.3">
      <c r="A79" t="s">
        <v>4</v>
      </c>
      <c r="B79">
        <v>2011</v>
      </c>
      <c r="C79">
        <v>41284.151013680421</v>
      </c>
      <c r="D79">
        <v>0.48248529588560984</v>
      </c>
      <c r="F79" s="2">
        <v>1</v>
      </c>
      <c r="G79" s="2">
        <v>1</v>
      </c>
      <c r="H79">
        <f t="shared" si="1"/>
        <v>1</v>
      </c>
    </row>
    <row r="80" spans="1:8" x14ac:dyDescent="0.3">
      <c r="A80" t="s">
        <v>4</v>
      </c>
      <c r="B80">
        <v>2012</v>
      </c>
      <c r="C80">
        <v>41125.241157877026</v>
      </c>
      <c r="D80">
        <v>-0.3849173397092045</v>
      </c>
      <c r="F80" s="2">
        <v>1</v>
      </c>
      <c r="G80" s="2">
        <v>1</v>
      </c>
      <c r="H80">
        <f t="shared" si="1"/>
        <v>1</v>
      </c>
    </row>
    <row r="81" spans="1:8" x14ac:dyDescent="0.3">
      <c r="A81" t="s">
        <v>4</v>
      </c>
      <c r="B81">
        <v>2013</v>
      </c>
      <c r="C81">
        <v>41013.992105771169</v>
      </c>
      <c r="D81">
        <v>-0.27051282612248428</v>
      </c>
      <c r="F81" s="2">
        <v>1</v>
      </c>
      <c r="G81" s="2">
        <v>1</v>
      </c>
      <c r="H81">
        <f t="shared" si="1"/>
        <v>1</v>
      </c>
    </row>
    <row r="82" spans="1:8" x14ac:dyDescent="0.3">
      <c r="A82" t="s">
        <v>4</v>
      </c>
      <c r="B82">
        <v>2014</v>
      </c>
      <c r="C82">
        <v>41344.636275770412</v>
      </c>
      <c r="D82">
        <v>0.80617407139141051</v>
      </c>
      <c r="F82" s="2">
        <v>1</v>
      </c>
      <c r="G82" s="2">
        <v>1</v>
      </c>
      <c r="H82">
        <f t="shared" si="1"/>
        <v>1</v>
      </c>
    </row>
    <row r="83" spans="1:8" x14ac:dyDescent="0.3">
      <c r="A83" t="s">
        <v>4</v>
      </c>
      <c r="B83">
        <v>2015</v>
      </c>
      <c r="C83">
        <v>41811.413971881528</v>
      </c>
      <c r="D83">
        <v>1.1289921454325622</v>
      </c>
      <c r="F83" s="2">
        <v>1</v>
      </c>
      <c r="G83" s="2">
        <v>1</v>
      </c>
      <c r="H83">
        <f t="shared" si="1"/>
        <v>1</v>
      </c>
    </row>
    <row r="84" spans="1:8" x14ac:dyDescent="0.3">
      <c r="A84" t="s">
        <v>4</v>
      </c>
      <c r="B84">
        <v>2016</v>
      </c>
      <c r="C84">
        <v>42219.552337009038</v>
      </c>
      <c r="D84">
        <v>0.97614102551514748</v>
      </c>
      <c r="F84" s="3">
        <v>1</v>
      </c>
      <c r="G84" s="3">
        <v>1</v>
      </c>
      <c r="H84">
        <f t="shared" si="1"/>
        <v>1</v>
      </c>
    </row>
    <row r="85" spans="1:8" x14ac:dyDescent="0.3">
      <c r="A85" t="s">
        <v>4</v>
      </c>
      <c r="B85">
        <v>2017</v>
      </c>
      <c r="C85">
        <v>42742.017625804292</v>
      </c>
      <c r="D85">
        <v>1.2374960412293774</v>
      </c>
      <c r="E85">
        <f>((C85/C58)^(1/28))-1</f>
        <v>1.1950157635070235E-2</v>
      </c>
      <c r="F85" s="2">
        <v>1</v>
      </c>
      <c r="G85" s="2">
        <v>1</v>
      </c>
      <c r="H85">
        <f t="shared" si="1"/>
        <v>1</v>
      </c>
    </row>
    <row r="86" spans="1:8" x14ac:dyDescent="0.3">
      <c r="A86" t="s">
        <v>5</v>
      </c>
      <c r="B86">
        <v>1990</v>
      </c>
      <c r="F86" s="2"/>
      <c r="G86" s="2"/>
    </row>
    <row r="87" spans="1:8" x14ac:dyDescent="0.3">
      <c r="A87" t="s">
        <v>5</v>
      </c>
      <c r="B87">
        <v>1991</v>
      </c>
      <c r="F87" s="2"/>
      <c r="G87" s="2"/>
    </row>
    <row r="88" spans="1:8" x14ac:dyDescent="0.3">
      <c r="A88" t="s">
        <v>5</v>
      </c>
      <c r="B88">
        <v>1992</v>
      </c>
      <c r="F88" s="2">
        <v>6</v>
      </c>
      <c r="G88" s="2">
        <v>6</v>
      </c>
      <c r="H88">
        <f t="shared" si="1"/>
        <v>6</v>
      </c>
    </row>
    <row r="89" spans="1:8" x14ac:dyDescent="0.3">
      <c r="A89" t="s">
        <v>5</v>
      </c>
      <c r="B89">
        <v>1993</v>
      </c>
      <c r="F89" s="2">
        <v>6</v>
      </c>
      <c r="G89" s="2">
        <v>6</v>
      </c>
      <c r="H89">
        <f t="shared" si="1"/>
        <v>6</v>
      </c>
    </row>
    <row r="90" spans="1:8" x14ac:dyDescent="0.3">
      <c r="A90" t="s">
        <v>5</v>
      </c>
      <c r="B90">
        <v>1994</v>
      </c>
      <c r="C90">
        <v>1471.354960892829</v>
      </c>
      <c r="F90" s="2">
        <v>6</v>
      </c>
      <c r="G90" s="2">
        <v>6</v>
      </c>
      <c r="H90">
        <f t="shared" si="1"/>
        <v>6</v>
      </c>
    </row>
    <row r="91" spans="1:8" x14ac:dyDescent="0.3">
      <c r="A91" t="s">
        <v>5</v>
      </c>
      <c r="B91">
        <v>1995</v>
      </c>
      <c r="C91">
        <v>1825.9986506645917</v>
      </c>
      <c r="D91">
        <v>24.103204134817503</v>
      </c>
      <c r="F91" s="2">
        <v>6</v>
      </c>
      <c r="G91" s="2">
        <v>6</v>
      </c>
      <c r="H91">
        <f t="shared" si="1"/>
        <v>6</v>
      </c>
    </row>
    <row r="92" spans="1:8" x14ac:dyDescent="0.3">
      <c r="A92" t="s">
        <v>5</v>
      </c>
      <c r="B92">
        <v>1996</v>
      </c>
      <c r="C92">
        <v>3508.1695760467228</v>
      </c>
      <c r="D92">
        <v>92.12333890662444</v>
      </c>
      <c r="F92" s="2">
        <v>5</v>
      </c>
      <c r="G92" s="2">
        <v>5</v>
      </c>
      <c r="H92">
        <f t="shared" si="1"/>
        <v>5</v>
      </c>
    </row>
    <row r="93" spans="1:8" x14ac:dyDescent="0.3">
      <c r="A93" t="s">
        <v>5</v>
      </c>
      <c r="B93">
        <v>1997</v>
      </c>
      <c r="C93">
        <v>4749.7272258011999</v>
      </c>
      <c r="D93">
        <v>35.390468528991704</v>
      </c>
      <c r="F93" s="2">
        <v>5</v>
      </c>
      <c r="G93" s="2">
        <v>5</v>
      </c>
      <c r="H93">
        <f t="shared" si="1"/>
        <v>5</v>
      </c>
    </row>
    <row r="94" spans="1:8" x14ac:dyDescent="0.3">
      <c r="A94" t="s">
        <v>5</v>
      </c>
      <c r="B94">
        <v>1998</v>
      </c>
      <c r="C94">
        <v>5493.5334310537955</v>
      </c>
      <c r="D94">
        <v>15.659977297477923</v>
      </c>
      <c r="F94" s="2">
        <v>5</v>
      </c>
      <c r="G94" s="2">
        <v>5</v>
      </c>
      <c r="H94">
        <f t="shared" si="1"/>
        <v>5</v>
      </c>
    </row>
    <row r="95" spans="1:8" x14ac:dyDescent="0.3">
      <c r="A95" t="s">
        <v>5</v>
      </c>
      <c r="B95">
        <v>1999</v>
      </c>
      <c r="C95">
        <v>6007.0853061921607</v>
      </c>
      <c r="D95">
        <v>9.3482979867813896</v>
      </c>
      <c r="F95" s="2">
        <v>5</v>
      </c>
      <c r="G95" s="2">
        <v>5</v>
      </c>
      <c r="H95">
        <f t="shared" si="1"/>
        <v>5</v>
      </c>
    </row>
    <row r="96" spans="1:8" x14ac:dyDescent="0.3">
      <c r="A96" t="s">
        <v>5</v>
      </c>
      <c r="B96">
        <v>2000</v>
      </c>
      <c r="C96">
        <v>6324.7082299683825</v>
      </c>
      <c r="D96">
        <v>5.2874715038392139</v>
      </c>
      <c r="F96" s="2">
        <v>5</v>
      </c>
      <c r="G96" s="2">
        <v>4</v>
      </c>
      <c r="H96">
        <f t="shared" si="1"/>
        <v>4.5</v>
      </c>
    </row>
    <row r="97" spans="1:8" x14ac:dyDescent="0.3">
      <c r="A97" t="s">
        <v>5</v>
      </c>
      <c r="B97">
        <v>2001</v>
      </c>
      <c r="C97">
        <v>6594.9799176665456</v>
      </c>
      <c r="D97">
        <v>4.2732672855568836</v>
      </c>
      <c r="F97" s="2">
        <v>5</v>
      </c>
      <c r="G97" s="2">
        <v>4</v>
      </c>
      <c r="H97">
        <f t="shared" si="1"/>
        <v>4.5</v>
      </c>
    </row>
    <row r="98" spans="1:8" x14ac:dyDescent="0.3">
      <c r="A98" t="s">
        <v>5</v>
      </c>
      <c r="B98">
        <v>2002</v>
      </c>
      <c r="C98">
        <v>6936.1951098682384</v>
      </c>
      <c r="D98">
        <v>5.1738624902806833</v>
      </c>
      <c r="F98" s="2">
        <v>4</v>
      </c>
      <c r="G98" s="2">
        <v>4</v>
      </c>
      <c r="H98">
        <f t="shared" si="1"/>
        <v>4</v>
      </c>
    </row>
    <row r="99" spans="1:8" x14ac:dyDescent="0.3">
      <c r="A99" t="s">
        <v>5</v>
      </c>
      <c r="B99">
        <v>2003</v>
      </c>
      <c r="C99">
        <v>7207.0768140559294</v>
      </c>
      <c r="D99">
        <v>3.9053357049068751</v>
      </c>
      <c r="F99" s="2">
        <v>4</v>
      </c>
      <c r="G99" s="2">
        <v>4</v>
      </c>
      <c r="H99">
        <f t="shared" si="1"/>
        <v>4</v>
      </c>
    </row>
    <row r="100" spans="1:8" x14ac:dyDescent="0.3">
      <c r="A100" t="s">
        <v>5</v>
      </c>
      <c r="B100">
        <v>2004</v>
      </c>
      <c r="C100">
        <v>7642.5807163624149</v>
      </c>
      <c r="D100">
        <v>6.0427259698013387</v>
      </c>
      <c r="F100" s="2">
        <v>4</v>
      </c>
      <c r="G100" s="2">
        <v>3</v>
      </c>
      <c r="H100">
        <f t="shared" si="1"/>
        <v>3.5</v>
      </c>
    </row>
    <row r="101" spans="1:8" x14ac:dyDescent="0.3">
      <c r="A101" t="s">
        <v>5</v>
      </c>
      <c r="B101">
        <v>2005</v>
      </c>
      <c r="C101">
        <v>8311.4798522568453</v>
      </c>
      <c r="D101">
        <v>8.7522678623772379</v>
      </c>
      <c r="F101" s="2">
        <v>4</v>
      </c>
      <c r="G101" s="2">
        <v>3</v>
      </c>
      <c r="H101">
        <f t="shared" si="1"/>
        <v>3.5</v>
      </c>
    </row>
    <row r="102" spans="1:8" x14ac:dyDescent="0.3">
      <c r="A102" t="s">
        <v>5</v>
      </c>
      <c r="B102">
        <v>2006</v>
      </c>
      <c r="C102">
        <v>8766.5153530490534</v>
      </c>
      <c r="D102">
        <v>5.4747831779758513</v>
      </c>
      <c r="F102" s="2">
        <v>3</v>
      </c>
      <c r="G102" s="2">
        <v>3</v>
      </c>
      <c r="H102">
        <f t="shared" si="1"/>
        <v>3</v>
      </c>
    </row>
    <row r="103" spans="1:8" x14ac:dyDescent="0.3">
      <c r="A103" t="s">
        <v>5</v>
      </c>
      <c r="B103">
        <v>2007</v>
      </c>
      <c r="C103">
        <v>9293.291309389846</v>
      </c>
      <c r="D103">
        <v>6.0089549282266859</v>
      </c>
      <c r="F103" s="5">
        <v>4</v>
      </c>
      <c r="G103" s="5">
        <v>3</v>
      </c>
      <c r="H103">
        <f t="shared" si="1"/>
        <v>3.5</v>
      </c>
    </row>
    <row r="104" spans="1:8" x14ac:dyDescent="0.3">
      <c r="A104" t="s">
        <v>5</v>
      </c>
      <c r="B104">
        <v>2008</v>
      </c>
      <c r="C104">
        <v>9824.6892897280868</v>
      </c>
      <c r="D104">
        <v>5.7180815993718568</v>
      </c>
      <c r="F104" s="2">
        <v>4</v>
      </c>
      <c r="G104" s="2">
        <v>3</v>
      </c>
      <c r="H104">
        <f t="shared" si="1"/>
        <v>3.5</v>
      </c>
    </row>
    <row r="105" spans="1:8" x14ac:dyDescent="0.3">
      <c r="A105" t="s">
        <v>5</v>
      </c>
      <c r="B105">
        <v>2009</v>
      </c>
      <c r="C105">
        <v>9573.0157013599346</v>
      </c>
      <c r="D105">
        <v>-2.5616442509921029</v>
      </c>
      <c r="F105" s="2">
        <v>4</v>
      </c>
      <c r="G105" s="2">
        <v>3</v>
      </c>
      <c r="H105">
        <f t="shared" si="1"/>
        <v>3.5</v>
      </c>
    </row>
    <row r="106" spans="1:8" x14ac:dyDescent="0.3">
      <c r="A106" t="s">
        <v>5</v>
      </c>
      <c r="B106">
        <v>2010</v>
      </c>
      <c r="C106">
        <v>9720.0095381410647</v>
      </c>
      <c r="D106">
        <v>1.5355018874590343</v>
      </c>
      <c r="F106" s="2">
        <v>4</v>
      </c>
      <c r="G106" s="2">
        <v>3</v>
      </c>
      <c r="H106">
        <f t="shared" si="1"/>
        <v>3.5</v>
      </c>
    </row>
    <row r="107" spans="1:8" x14ac:dyDescent="0.3">
      <c r="A107" t="s">
        <v>5</v>
      </c>
      <c r="B107">
        <v>2011</v>
      </c>
      <c r="C107">
        <v>9901.5899648344803</v>
      </c>
      <c r="D107">
        <v>1.868109552577053</v>
      </c>
      <c r="F107" s="2">
        <v>4</v>
      </c>
      <c r="G107" s="2">
        <v>3</v>
      </c>
      <c r="H107">
        <f t="shared" si="1"/>
        <v>3.5</v>
      </c>
    </row>
    <row r="108" spans="1:8" x14ac:dyDescent="0.3">
      <c r="A108" t="s">
        <v>5</v>
      </c>
      <c r="B108">
        <v>2012</v>
      </c>
      <c r="C108">
        <v>9929.687759774095</v>
      </c>
      <c r="D108">
        <v>0.28377053624122084</v>
      </c>
      <c r="F108" s="2">
        <v>3</v>
      </c>
      <c r="G108" s="2">
        <v>3</v>
      </c>
      <c r="H108">
        <f t="shared" si="1"/>
        <v>3</v>
      </c>
    </row>
    <row r="109" spans="1:8" x14ac:dyDescent="0.3">
      <c r="A109" t="s">
        <v>5</v>
      </c>
      <c r="B109">
        <v>2013</v>
      </c>
      <c r="C109">
        <v>10284.764864604969</v>
      </c>
      <c r="D109">
        <v>3.5759141014414979</v>
      </c>
      <c r="F109" s="2">
        <v>3</v>
      </c>
      <c r="G109" s="2">
        <v>3</v>
      </c>
      <c r="H109">
        <f t="shared" si="1"/>
        <v>3</v>
      </c>
    </row>
    <row r="110" spans="1:8" x14ac:dyDescent="0.3">
      <c r="A110" t="s">
        <v>5</v>
      </c>
      <c r="B110">
        <v>2014</v>
      </c>
      <c r="C110">
        <v>10516.765683717145</v>
      </c>
      <c r="D110">
        <v>2.2557717377730881</v>
      </c>
      <c r="F110" s="2">
        <v>4</v>
      </c>
      <c r="G110" s="2">
        <v>3</v>
      </c>
      <c r="H110">
        <f t="shared" si="1"/>
        <v>3.5</v>
      </c>
    </row>
    <row r="111" spans="1:8" x14ac:dyDescent="0.3">
      <c r="A111" t="s">
        <v>5</v>
      </c>
      <c r="B111">
        <v>2015</v>
      </c>
      <c r="C111">
        <v>10932.445901960547</v>
      </c>
      <c r="D111">
        <v>3.9525480622525606</v>
      </c>
      <c r="F111" s="2">
        <v>4</v>
      </c>
      <c r="G111" s="2">
        <v>3</v>
      </c>
      <c r="H111">
        <f t="shared" si="1"/>
        <v>3.5</v>
      </c>
    </row>
    <row r="112" spans="1:8" x14ac:dyDescent="0.3">
      <c r="A112" t="s">
        <v>5</v>
      </c>
      <c r="B112">
        <v>2016</v>
      </c>
      <c r="C112">
        <v>11337.555369518732</v>
      </c>
      <c r="D112">
        <v>3.705570292239301</v>
      </c>
      <c r="F112" s="3">
        <v>4</v>
      </c>
      <c r="G112" s="3">
        <v>4</v>
      </c>
      <c r="H112">
        <f t="shared" si="1"/>
        <v>4</v>
      </c>
    </row>
    <row r="113" spans="1:8" x14ac:dyDescent="0.3">
      <c r="A113" t="s">
        <v>5</v>
      </c>
      <c r="B113">
        <v>2017</v>
      </c>
      <c r="C113">
        <v>11731.480592313828</v>
      </c>
      <c r="D113">
        <v>3.474516418717343</v>
      </c>
      <c r="E113">
        <f>((C113/C90)^(1/24))-1</f>
        <v>9.0355554632019608E-2</v>
      </c>
      <c r="F113" s="2">
        <v>4</v>
      </c>
      <c r="G113" s="2">
        <v>4</v>
      </c>
      <c r="H113">
        <f t="shared" si="1"/>
        <v>4</v>
      </c>
    </row>
    <row r="114" spans="1:8" x14ac:dyDescent="0.3">
      <c r="A114" t="s">
        <v>6</v>
      </c>
      <c r="B114">
        <v>1990</v>
      </c>
      <c r="C114">
        <v>9296.9450549860103</v>
      </c>
      <c r="D114">
        <v>-7.4632076545483983</v>
      </c>
      <c r="F114" s="2">
        <v>3</v>
      </c>
      <c r="G114" s="2">
        <v>4</v>
      </c>
      <c r="H114">
        <f t="shared" si="1"/>
        <v>3.5</v>
      </c>
    </row>
    <row r="115" spans="1:8" x14ac:dyDescent="0.3">
      <c r="A115" t="s">
        <v>6</v>
      </c>
      <c r="B115">
        <v>1991</v>
      </c>
      <c r="C115">
        <v>8596.5068097541516</v>
      </c>
      <c r="D115">
        <v>-7.534068891331259</v>
      </c>
      <c r="F115" s="2">
        <v>2</v>
      </c>
      <c r="G115" s="2">
        <v>3</v>
      </c>
      <c r="H115">
        <f t="shared" si="1"/>
        <v>2.5</v>
      </c>
    </row>
    <row r="116" spans="1:8" x14ac:dyDescent="0.3">
      <c r="A116" t="s">
        <v>6</v>
      </c>
      <c r="B116">
        <v>1992</v>
      </c>
      <c r="C116">
        <v>8057.3971897653792</v>
      </c>
      <c r="D116">
        <v>-6.2712638042357298</v>
      </c>
      <c r="F116" s="2">
        <v>2</v>
      </c>
      <c r="G116" s="2">
        <v>3</v>
      </c>
      <c r="H116">
        <f t="shared" si="1"/>
        <v>2.5</v>
      </c>
    </row>
    <row r="117" spans="1:8" x14ac:dyDescent="0.3">
      <c r="A117" t="s">
        <v>6</v>
      </c>
      <c r="B117">
        <v>1993</v>
      </c>
      <c r="C117">
        <v>8001.7033700448774</v>
      </c>
      <c r="D117">
        <v>-0.69121353222159598</v>
      </c>
      <c r="F117" s="2">
        <v>2</v>
      </c>
      <c r="G117" s="2">
        <v>2</v>
      </c>
      <c r="H117">
        <f t="shared" si="1"/>
        <v>2</v>
      </c>
    </row>
    <row r="118" spans="1:8" x14ac:dyDescent="0.3">
      <c r="A118" t="s">
        <v>6</v>
      </c>
      <c r="B118">
        <v>1994</v>
      </c>
      <c r="C118">
        <v>8174.8889390412733</v>
      </c>
      <c r="D118">
        <v>2.1643587744671038</v>
      </c>
      <c r="F118" s="2">
        <v>2</v>
      </c>
      <c r="G118" s="2">
        <v>2</v>
      </c>
      <c r="H118">
        <f t="shared" si="1"/>
        <v>2</v>
      </c>
    </row>
    <row r="119" spans="1:8" x14ac:dyDescent="0.3">
      <c r="A119" t="s">
        <v>6</v>
      </c>
      <c r="B119">
        <v>1995</v>
      </c>
      <c r="C119">
        <v>8446.2420307236644</v>
      </c>
      <c r="D119">
        <v>3.3193489686016022</v>
      </c>
      <c r="F119" s="2">
        <v>2</v>
      </c>
      <c r="G119" s="2">
        <v>2</v>
      </c>
      <c r="H119">
        <f t="shared" si="1"/>
        <v>2</v>
      </c>
    </row>
    <row r="120" spans="1:8" x14ac:dyDescent="0.3">
      <c r="A120" t="s">
        <v>6</v>
      </c>
      <c r="B120">
        <v>1996</v>
      </c>
      <c r="C120">
        <v>8549.7411293078767</v>
      </c>
      <c r="D120">
        <v>1.225386369556162</v>
      </c>
      <c r="F120" s="2">
        <v>2</v>
      </c>
      <c r="G120" s="2">
        <v>3</v>
      </c>
      <c r="H120">
        <f t="shared" si="1"/>
        <v>2.5</v>
      </c>
    </row>
    <row r="121" spans="1:8" x14ac:dyDescent="0.3">
      <c r="A121" t="s">
        <v>6</v>
      </c>
      <c r="B121">
        <v>1997</v>
      </c>
      <c r="C121">
        <v>8508.2907118609874</v>
      </c>
      <c r="D121">
        <v>-0.48481488293020902</v>
      </c>
      <c r="F121" s="2">
        <v>2</v>
      </c>
      <c r="G121" s="2">
        <v>3</v>
      </c>
      <c r="H121">
        <f t="shared" si="1"/>
        <v>2.5</v>
      </c>
    </row>
    <row r="122" spans="1:8" x14ac:dyDescent="0.3">
      <c r="A122" t="s">
        <v>6</v>
      </c>
      <c r="B122">
        <v>1998</v>
      </c>
      <c r="C122">
        <v>9109.0629684394899</v>
      </c>
      <c r="D122">
        <v>7.0610217366103427</v>
      </c>
      <c r="F122" s="2">
        <v>2</v>
      </c>
      <c r="G122" s="2">
        <v>3</v>
      </c>
      <c r="H122">
        <f t="shared" si="1"/>
        <v>2.5</v>
      </c>
    </row>
    <row r="123" spans="1:8" x14ac:dyDescent="0.3">
      <c r="A123" t="s">
        <v>6</v>
      </c>
      <c r="B123">
        <v>1999</v>
      </c>
      <c r="C123">
        <v>8390.0678641195791</v>
      </c>
      <c r="D123">
        <v>-7.8931840389186192</v>
      </c>
      <c r="F123" s="2">
        <v>2</v>
      </c>
      <c r="G123" s="2">
        <v>3</v>
      </c>
      <c r="H123">
        <f t="shared" si="1"/>
        <v>2.5</v>
      </c>
    </row>
    <row r="124" spans="1:8" x14ac:dyDescent="0.3">
      <c r="A124" t="s">
        <v>6</v>
      </c>
      <c r="B124">
        <v>2000</v>
      </c>
      <c r="C124">
        <v>8833.4397716134899</v>
      </c>
      <c r="D124">
        <v>5.2844853542842998</v>
      </c>
      <c r="F124" s="2">
        <v>2</v>
      </c>
      <c r="G124" s="2">
        <v>3</v>
      </c>
      <c r="H124">
        <f t="shared" si="1"/>
        <v>2.5</v>
      </c>
    </row>
    <row r="125" spans="1:8" x14ac:dyDescent="0.3">
      <c r="A125" t="s">
        <v>6</v>
      </c>
      <c r="B125">
        <v>2001</v>
      </c>
      <c r="C125">
        <v>9350.7788597847539</v>
      </c>
      <c r="D125">
        <v>5.8565983529287138</v>
      </c>
      <c r="F125" s="2">
        <v>1</v>
      </c>
      <c r="G125" s="2">
        <v>3</v>
      </c>
      <c r="H125">
        <f t="shared" si="1"/>
        <v>2</v>
      </c>
    </row>
    <row r="126" spans="1:8" x14ac:dyDescent="0.3">
      <c r="A126" t="s">
        <v>6</v>
      </c>
      <c r="B126">
        <v>2002</v>
      </c>
      <c r="C126">
        <v>10123.362733071493</v>
      </c>
      <c r="D126">
        <v>8.2622408771682245</v>
      </c>
      <c r="F126" s="2">
        <v>1</v>
      </c>
      <c r="G126" s="2">
        <v>2</v>
      </c>
      <c r="H126">
        <f t="shared" si="1"/>
        <v>1.5</v>
      </c>
    </row>
    <row r="127" spans="1:8" x14ac:dyDescent="0.3">
      <c r="A127" t="s">
        <v>6</v>
      </c>
      <c r="B127">
        <v>2003</v>
      </c>
      <c r="C127">
        <v>10730.003513738082</v>
      </c>
      <c r="D127">
        <v>5.9924828998252337</v>
      </c>
      <c r="F127" s="2">
        <v>1</v>
      </c>
      <c r="G127" s="2">
        <v>2</v>
      </c>
      <c r="H127">
        <f t="shared" si="1"/>
        <v>1.5</v>
      </c>
    </row>
    <row r="128" spans="1:8" x14ac:dyDescent="0.3">
      <c r="A128" t="s">
        <v>6</v>
      </c>
      <c r="B128">
        <v>2004</v>
      </c>
      <c r="C128">
        <v>11507.045551299254</v>
      </c>
      <c r="D128">
        <v>7.2417687148591341</v>
      </c>
      <c r="F128" s="2">
        <v>1</v>
      </c>
      <c r="G128" s="2">
        <v>2</v>
      </c>
      <c r="H128">
        <f t="shared" si="1"/>
        <v>1.5</v>
      </c>
    </row>
    <row r="129" spans="1:8" x14ac:dyDescent="0.3">
      <c r="A129" t="s">
        <v>6</v>
      </c>
      <c r="B129">
        <v>2005</v>
      </c>
      <c r="C129">
        <v>12419.919198877828</v>
      </c>
      <c r="D129">
        <v>7.9331714079771132</v>
      </c>
      <c r="F129" s="2">
        <v>1</v>
      </c>
      <c r="G129" s="2">
        <v>2</v>
      </c>
      <c r="H129">
        <f t="shared" si="1"/>
        <v>1.5</v>
      </c>
    </row>
    <row r="130" spans="1:8" x14ac:dyDescent="0.3">
      <c r="A130" t="s">
        <v>6</v>
      </c>
      <c r="B130">
        <v>2006</v>
      </c>
      <c r="C130">
        <v>13374.907377303763</v>
      </c>
      <c r="D130">
        <v>7.6891657919338456</v>
      </c>
      <c r="F130" s="2">
        <v>1</v>
      </c>
      <c r="G130" s="2">
        <v>2</v>
      </c>
      <c r="H130">
        <f t="shared" si="1"/>
        <v>1.5</v>
      </c>
    </row>
    <row r="131" spans="1:8" x14ac:dyDescent="0.3">
      <c r="A131" t="s">
        <v>6</v>
      </c>
      <c r="B131">
        <v>2007</v>
      </c>
      <c r="C131">
        <v>14463.172135446086</v>
      </c>
      <c r="D131">
        <v>8.1366152859422982</v>
      </c>
      <c r="F131" s="5">
        <v>1</v>
      </c>
      <c r="G131" s="5">
        <v>2</v>
      </c>
      <c r="H131">
        <f t="shared" si="1"/>
        <v>1.5</v>
      </c>
    </row>
    <row r="132" spans="1:8" x14ac:dyDescent="0.3">
      <c r="A132" t="s">
        <v>6</v>
      </c>
      <c r="B132">
        <v>2008</v>
      </c>
      <c r="C132">
        <v>15442.139864481183</v>
      </c>
      <c r="D132">
        <v>6.7686930630927122</v>
      </c>
      <c r="F132" s="2">
        <v>2</v>
      </c>
      <c r="G132" s="2">
        <v>2</v>
      </c>
      <c r="H132">
        <f t="shared" ref="H132:H195" si="2">SUM(F132,G132)/2</f>
        <v>2</v>
      </c>
    </row>
    <row r="133" spans="1:8" x14ac:dyDescent="0.3">
      <c r="A133" t="s">
        <v>6</v>
      </c>
      <c r="B133">
        <v>2009</v>
      </c>
      <c r="C133">
        <v>14984.594855934727</v>
      </c>
      <c r="D133">
        <v>-2.9629637638425095</v>
      </c>
      <c r="F133" s="2">
        <v>2</v>
      </c>
      <c r="G133" s="2">
        <v>2</v>
      </c>
      <c r="H133">
        <f t="shared" si="2"/>
        <v>2</v>
      </c>
    </row>
    <row r="134" spans="1:8" x14ac:dyDescent="0.3">
      <c r="A134" t="s">
        <v>6</v>
      </c>
      <c r="B134">
        <v>2010</v>
      </c>
      <c r="C134">
        <v>15283.279719113634</v>
      </c>
      <c r="D134">
        <v>1.9932795384228257</v>
      </c>
      <c r="F134" s="2">
        <v>2</v>
      </c>
      <c r="G134" s="2">
        <v>2</v>
      </c>
      <c r="H134">
        <f t="shared" si="2"/>
        <v>2</v>
      </c>
    </row>
    <row r="135" spans="1:8" x14ac:dyDescent="0.3">
      <c r="A135" t="s">
        <v>6</v>
      </c>
      <c r="B135">
        <v>2011</v>
      </c>
      <c r="C135">
        <v>15676.138476814229</v>
      </c>
      <c r="D135">
        <v>2.5705134298449934</v>
      </c>
      <c r="F135" s="2">
        <v>2</v>
      </c>
      <c r="G135" s="2">
        <v>2</v>
      </c>
      <c r="H135">
        <f t="shared" si="2"/>
        <v>2</v>
      </c>
    </row>
    <row r="136" spans="1:8" x14ac:dyDescent="0.3">
      <c r="A136" t="s">
        <v>6</v>
      </c>
      <c r="B136">
        <v>2012</v>
      </c>
      <c r="C136">
        <v>15772.084454075994</v>
      </c>
      <c r="D136">
        <v>0.612051095387244</v>
      </c>
      <c r="F136" s="2">
        <v>2</v>
      </c>
      <c r="G136" s="2">
        <v>2</v>
      </c>
      <c r="H136">
        <f t="shared" si="2"/>
        <v>2</v>
      </c>
    </row>
    <row r="137" spans="1:8" x14ac:dyDescent="0.3">
      <c r="A137" t="s">
        <v>6</v>
      </c>
      <c r="B137">
        <v>2013</v>
      </c>
      <c r="C137">
        <v>15938.938842704732</v>
      </c>
      <c r="D137">
        <v>1.0579095560550229</v>
      </c>
      <c r="F137" s="2">
        <v>2</v>
      </c>
      <c r="G137" s="2">
        <v>2</v>
      </c>
      <c r="H137">
        <f t="shared" si="2"/>
        <v>2</v>
      </c>
    </row>
    <row r="138" spans="1:8" x14ac:dyDescent="0.3">
      <c r="A138" t="s">
        <v>6</v>
      </c>
      <c r="B138">
        <v>2014</v>
      </c>
      <c r="C138">
        <v>16324.342833382254</v>
      </c>
      <c r="D138">
        <v>2.4180028198923935</v>
      </c>
      <c r="F138" s="2">
        <v>2</v>
      </c>
      <c r="G138" s="2">
        <v>2</v>
      </c>
      <c r="H138">
        <f t="shared" si="2"/>
        <v>2</v>
      </c>
    </row>
    <row r="139" spans="1:8" x14ac:dyDescent="0.3">
      <c r="A139" t="s">
        <v>6</v>
      </c>
      <c r="B139">
        <v>2015</v>
      </c>
      <c r="C139">
        <v>16999.111976622869</v>
      </c>
      <c r="D139">
        <v>4.1335148993609323</v>
      </c>
      <c r="F139" s="2">
        <v>2</v>
      </c>
      <c r="G139" s="2">
        <v>2</v>
      </c>
      <c r="H139">
        <f t="shared" si="2"/>
        <v>2</v>
      </c>
    </row>
    <row r="140" spans="1:8" x14ac:dyDescent="0.3">
      <c r="A140" t="s">
        <v>6</v>
      </c>
      <c r="B140">
        <v>2016</v>
      </c>
      <c r="C140">
        <v>17792.683980330767</v>
      </c>
      <c r="D140">
        <v>4.6683144672452102</v>
      </c>
      <c r="F140" s="3">
        <v>2</v>
      </c>
      <c r="G140" s="3">
        <v>2</v>
      </c>
      <c r="H140">
        <f t="shared" si="2"/>
        <v>2</v>
      </c>
    </row>
    <row r="141" spans="1:8" x14ac:dyDescent="0.3">
      <c r="A141" t="s">
        <v>6</v>
      </c>
      <c r="B141">
        <v>2017</v>
      </c>
      <c r="C141">
        <v>18606.220026725623</v>
      </c>
      <c r="D141">
        <v>4.5723065013361293</v>
      </c>
      <c r="E141">
        <f>((C141/C114)^(1/28))-1</f>
        <v>2.5088480531653357E-2</v>
      </c>
      <c r="F141" s="2">
        <v>2</v>
      </c>
      <c r="G141" s="2">
        <v>2</v>
      </c>
      <c r="H141">
        <f t="shared" si="2"/>
        <v>2</v>
      </c>
    </row>
    <row r="142" spans="1:8" x14ac:dyDescent="0.3">
      <c r="A142" t="s">
        <v>10</v>
      </c>
      <c r="B142">
        <v>1990</v>
      </c>
      <c r="C142">
        <v>48181.755775050617</v>
      </c>
      <c r="D142">
        <v>2.6154662434561402</v>
      </c>
      <c r="F142" s="2">
        <v>1</v>
      </c>
      <c r="G142" s="2">
        <v>1</v>
      </c>
      <c r="H142">
        <f t="shared" si="2"/>
        <v>1</v>
      </c>
    </row>
    <row r="143" spans="1:8" x14ac:dyDescent="0.3">
      <c r="A143" t="s">
        <v>10</v>
      </c>
      <c r="B143">
        <v>1991</v>
      </c>
      <c r="C143">
        <v>47147.539294120776</v>
      </c>
      <c r="D143">
        <v>-2.1464898161004129</v>
      </c>
      <c r="F143" s="2">
        <v>1</v>
      </c>
      <c r="G143" s="2">
        <v>1</v>
      </c>
      <c r="H143">
        <f t="shared" si="2"/>
        <v>1</v>
      </c>
    </row>
    <row r="144" spans="1:8" x14ac:dyDescent="0.3">
      <c r="A144" t="s">
        <v>10</v>
      </c>
      <c r="B144">
        <v>1992</v>
      </c>
      <c r="C144">
        <v>46610.189795911021</v>
      </c>
      <c r="D144">
        <v>-1.139719073900352</v>
      </c>
      <c r="F144" s="2">
        <v>1</v>
      </c>
      <c r="G144" s="2">
        <v>1</v>
      </c>
      <c r="H144">
        <f t="shared" si="2"/>
        <v>1</v>
      </c>
    </row>
    <row r="145" spans="1:8" x14ac:dyDescent="0.3">
      <c r="A145" t="s">
        <v>10</v>
      </c>
      <c r="B145">
        <v>1993</v>
      </c>
      <c r="C145">
        <v>46129.441806396593</v>
      </c>
      <c r="D145">
        <v>-1.0314225100121774</v>
      </c>
      <c r="F145" s="2">
        <v>1</v>
      </c>
      <c r="G145" s="2">
        <v>1</v>
      </c>
      <c r="H145">
        <f t="shared" si="2"/>
        <v>1</v>
      </c>
    </row>
    <row r="146" spans="1:8" x14ac:dyDescent="0.3">
      <c r="A146" t="s">
        <v>10</v>
      </c>
      <c r="B146">
        <v>1994</v>
      </c>
      <c r="C146">
        <v>46344.260352589597</v>
      </c>
      <c r="D146">
        <v>0.46568642017084017</v>
      </c>
      <c r="F146" s="2">
        <v>1</v>
      </c>
      <c r="G146" s="2">
        <v>1</v>
      </c>
      <c r="H146">
        <f t="shared" si="2"/>
        <v>1</v>
      </c>
    </row>
    <row r="147" spans="1:8" x14ac:dyDescent="0.3">
      <c r="A147" t="s">
        <v>10</v>
      </c>
      <c r="B147">
        <v>1995</v>
      </c>
      <c r="C147">
        <v>46256.970590755533</v>
      </c>
      <c r="D147">
        <v>-0.18835074973677024</v>
      </c>
      <c r="F147" s="2">
        <v>1</v>
      </c>
      <c r="G147" s="2">
        <v>1</v>
      </c>
      <c r="H147">
        <f t="shared" si="2"/>
        <v>1</v>
      </c>
    </row>
    <row r="148" spans="1:8" x14ac:dyDescent="0.3">
      <c r="A148" t="s">
        <v>10</v>
      </c>
      <c r="B148">
        <v>1996</v>
      </c>
      <c r="C148">
        <v>46301.833042213206</v>
      </c>
      <c r="D148">
        <v>9.6985277861321606E-2</v>
      </c>
      <c r="F148" s="2">
        <v>1</v>
      </c>
      <c r="G148" s="2">
        <v>1</v>
      </c>
      <c r="H148">
        <f t="shared" si="2"/>
        <v>1</v>
      </c>
    </row>
    <row r="149" spans="1:8" x14ac:dyDescent="0.3">
      <c r="A149" t="s">
        <v>10</v>
      </c>
      <c r="B149">
        <v>1997</v>
      </c>
      <c r="C149">
        <v>47271.355529229622</v>
      </c>
      <c r="D149">
        <v>2.0939181525113923</v>
      </c>
      <c r="F149" s="2">
        <v>1</v>
      </c>
      <c r="G149" s="2">
        <v>1</v>
      </c>
      <c r="H149">
        <f t="shared" si="2"/>
        <v>1</v>
      </c>
    </row>
    <row r="150" spans="1:8" x14ac:dyDescent="0.3">
      <c r="A150" t="s">
        <v>10</v>
      </c>
      <c r="B150">
        <v>1998</v>
      </c>
      <c r="C150">
        <v>48540.272929294137</v>
      </c>
      <c r="D150">
        <v>2.6843262391320621</v>
      </c>
      <c r="F150" s="2">
        <v>1</v>
      </c>
      <c r="G150" s="2">
        <v>1</v>
      </c>
      <c r="H150">
        <f t="shared" si="2"/>
        <v>1</v>
      </c>
    </row>
    <row r="151" spans="1:8" x14ac:dyDescent="0.3">
      <c r="A151" t="s">
        <v>10</v>
      </c>
      <c r="B151">
        <v>1999</v>
      </c>
      <c r="C151">
        <v>49128.033573785433</v>
      </c>
      <c r="D151">
        <v>1.2108721459960918</v>
      </c>
      <c r="F151" s="2">
        <v>1</v>
      </c>
      <c r="G151" s="2">
        <v>1</v>
      </c>
      <c r="H151">
        <f t="shared" si="2"/>
        <v>1</v>
      </c>
    </row>
    <row r="152" spans="1:8" x14ac:dyDescent="0.3">
      <c r="A152" t="s">
        <v>10</v>
      </c>
      <c r="B152">
        <v>2000</v>
      </c>
      <c r="C152">
        <v>50775.9763390062</v>
      </c>
      <c r="D152">
        <v>3.3543837303109569</v>
      </c>
      <c r="F152" s="2">
        <v>1</v>
      </c>
      <c r="G152" s="2">
        <v>1</v>
      </c>
      <c r="H152">
        <f t="shared" si="2"/>
        <v>1</v>
      </c>
    </row>
    <row r="153" spans="1:8" x14ac:dyDescent="0.3">
      <c r="A153" t="s">
        <v>10</v>
      </c>
      <c r="B153">
        <v>2001</v>
      </c>
      <c r="C153">
        <v>51117.887440751569</v>
      </c>
      <c r="D153">
        <v>0.67337179193285124</v>
      </c>
      <c r="F153" s="2">
        <v>1</v>
      </c>
      <c r="G153" s="2">
        <v>1</v>
      </c>
      <c r="H153">
        <f t="shared" si="2"/>
        <v>1</v>
      </c>
    </row>
    <row r="154" spans="1:8" x14ac:dyDescent="0.3">
      <c r="A154" t="s">
        <v>10</v>
      </c>
      <c r="B154">
        <v>2002</v>
      </c>
      <c r="C154">
        <v>50815.153155682521</v>
      </c>
      <c r="D154">
        <v>-0.59222769215557491</v>
      </c>
      <c r="F154" s="2">
        <v>1</v>
      </c>
      <c r="G154" s="2">
        <v>1</v>
      </c>
      <c r="H154">
        <f t="shared" si="2"/>
        <v>1</v>
      </c>
    </row>
    <row r="155" spans="1:8" x14ac:dyDescent="0.3">
      <c r="A155" t="s">
        <v>10</v>
      </c>
      <c r="B155">
        <v>2003</v>
      </c>
      <c r="C155">
        <v>50459.502906208407</v>
      </c>
      <c r="D155">
        <v>-0.69989014572978192</v>
      </c>
      <c r="F155" s="2">
        <v>1</v>
      </c>
      <c r="G155" s="2">
        <v>1</v>
      </c>
      <c r="H155">
        <f t="shared" si="2"/>
        <v>1</v>
      </c>
    </row>
    <row r="156" spans="1:8" x14ac:dyDescent="0.3">
      <c r="A156" t="s">
        <v>10</v>
      </c>
      <c r="B156">
        <v>2004</v>
      </c>
      <c r="C156">
        <v>51505.092366979145</v>
      </c>
      <c r="D156">
        <v>2.0721358724326393</v>
      </c>
      <c r="F156" s="2">
        <v>1</v>
      </c>
      <c r="G156" s="2">
        <v>1</v>
      </c>
      <c r="H156">
        <f t="shared" si="2"/>
        <v>1</v>
      </c>
    </row>
    <row r="157" spans="1:8" x14ac:dyDescent="0.3">
      <c r="A157" t="s">
        <v>10</v>
      </c>
      <c r="B157">
        <v>2005</v>
      </c>
      <c r="C157">
        <v>52770.468930224182</v>
      </c>
      <c r="D157">
        <v>2.456798939858416</v>
      </c>
      <c r="F157" s="2">
        <v>1</v>
      </c>
      <c r="G157" s="2">
        <v>1</v>
      </c>
      <c r="H157">
        <f t="shared" si="2"/>
        <v>1</v>
      </c>
    </row>
    <row r="158" spans="1:8" x14ac:dyDescent="0.3">
      <c r="A158" t="s">
        <v>10</v>
      </c>
      <c r="B158">
        <v>2006</v>
      </c>
      <c r="C158">
        <v>54531.993699673098</v>
      </c>
      <c r="D158">
        <v>3.3380881488434255</v>
      </c>
      <c r="F158" s="2">
        <v>1</v>
      </c>
      <c r="G158" s="2">
        <v>1</v>
      </c>
      <c r="H158">
        <f t="shared" si="2"/>
        <v>1</v>
      </c>
    </row>
    <row r="159" spans="1:8" x14ac:dyDescent="0.3">
      <c r="A159" t="s">
        <v>10</v>
      </c>
      <c r="B159">
        <v>2007</v>
      </c>
      <c r="C159">
        <v>56269.15650269419</v>
      </c>
      <c r="D159">
        <v>3.1855846176984954</v>
      </c>
      <c r="F159" s="5">
        <v>1</v>
      </c>
      <c r="G159" s="5">
        <v>1</v>
      </c>
      <c r="H159">
        <f t="shared" si="2"/>
        <v>1</v>
      </c>
    </row>
    <row r="160" spans="1:8" x14ac:dyDescent="0.3">
      <c r="A160" t="s">
        <v>10</v>
      </c>
      <c r="B160">
        <v>2008</v>
      </c>
      <c r="C160">
        <v>56755.838130740478</v>
      </c>
      <c r="D160">
        <v>0.86491722694117357</v>
      </c>
      <c r="F160" s="2">
        <v>1</v>
      </c>
      <c r="G160" s="2">
        <v>1</v>
      </c>
      <c r="H160">
        <f t="shared" si="2"/>
        <v>1</v>
      </c>
    </row>
    <row r="161" spans="1:8" x14ac:dyDescent="0.3">
      <c r="A161" t="s">
        <v>10</v>
      </c>
      <c r="B161">
        <v>2009</v>
      </c>
      <c r="C161">
        <v>54805.579289689558</v>
      </c>
      <c r="D161">
        <v>-3.4362259553957841</v>
      </c>
      <c r="F161" s="2">
        <v>1</v>
      </c>
      <c r="G161" s="2">
        <v>1</v>
      </c>
      <c r="H161">
        <f t="shared" si="2"/>
        <v>1</v>
      </c>
    </row>
    <row r="162" spans="1:8" x14ac:dyDescent="0.3">
      <c r="A162" t="s">
        <v>10</v>
      </c>
      <c r="B162">
        <v>2010</v>
      </c>
      <c r="C162">
        <v>55866.305070753748</v>
      </c>
      <c r="D162">
        <v>1.9354339372227685</v>
      </c>
      <c r="F162" s="2">
        <v>1</v>
      </c>
      <c r="G162" s="2">
        <v>1</v>
      </c>
      <c r="H162">
        <f t="shared" si="2"/>
        <v>1</v>
      </c>
    </row>
    <row r="163" spans="1:8" x14ac:dyDescent="0.3">
      <c r="A163" t="s">
        <v>10</v>
      </c>
      <c r="B163">
        <v>2011</v>
      </c>
      <c r="C163">
        <v>56183.832585008102</v>
      </c>
      <c r="D163">
        <v>0.56837035105903055</v>
      </c>
      <c r="F163" s="2">
        <v>1</v>
      </c>
      <c r="G163" s="2">
        <v>1</v>
      </c>
      <c r="H163">
        <f t="shared" si="2"/>
        <v>1</v>
      </c>
    </row>
    <row r="164" spans="1:8" x14ac:dyDescent="0.3">
      <c r="A164" t="s">
        <v>10</v>
      </c>
      <c r="B164">
        <v>2012</v>
      </c>
      <c r="C164">
        <v>56149.670862009327</v>
      </c>
      <c r="D164">
        <v>-6.0803475710002886E-2</v>
      </c>
      <c r="F164" s="2">
        <v>1</v>
      </c>
      <c r="G164" s="2">
        <v>1</v>
      </c>
      <c r="H164">
        <f t="shared" si="2"/>
        <v>1</v>
      </c>
    </row>
    <row r="165" spans="1:8" x14ac:dyDescent="0.3">
      <c r="A165" t="s">
        <v>10</v>
      </c>
      <c r="B165">
        <v>2013</v>
      </c>
      <c r="C165">
        <v>56535.740047758234</v>
      </c>
      <c r="D165">
        <v>0.68757159182230509</v>
      </c>
      <c r="F165" s="2">
        <v>1</v>
      </c>
      <c r="G165" s="2">
        <v>1</v>
      </c>
      <c r="H165">
        <f t="shared" si="2"/>
        <v>1</v>
      </c>
    </row>
    <row r="166" spans="1:8" x14ac:dyDescent="0.3">
      <c r="A166" t="s">
        <v>10</v>
      </c>
      <c r="B166">
        <v>2014</v>
      </c>
      <c r="C166">
        <v>57218.027926361239</v>
      </c>
      <c r="D166">
        <v>1.2068257672520843</v>
      </c>
      <c r="F166" s="2">
        <v>1</v>
      </c>
      <c r="G166" s="2">
        <v>1</v>
      </c>
      <c r="H166">
        <f t="shared" si="2"/>
        <v>1</v>
      </c>
    </row>
    <row r="167" spans="1:8" x14ac:dyDescent="0.3">
      <c r="A167" t="s">
        <v>10</v>
      </c>
      <c r="B167">
        <v>2015</v>
      </c>
      <c r="C167">
        <v>57324.67907086981</v>
      </c>
      <c r="D167">
        <v>0.18639430328816786</v>
      </c>
      <c r="F167" s="2">
        <v>1</v>
      </c>
      <c r="G167" s="2">
        <v>1</v>
      </c>
      <c r="H167">
        <f t="shared" si="2"/>
        <v>1</v>
      </c>
    </row>
    <row r="168" spans="1:8" x14ac:dyDescent="0.3">
      <c r="A168" t="s">
        <v>10</v>
      </c>
      <c r="B168">
        <v>2016</v>
      </c>
      <c r="C168">
        <v>57610.008456537151</v>
      </c>
      <c r="D168">
        <v>0.49774266562327796</v>
      </c>
      <c r="F168" s="3">
        <v>1</v>
      </c>
      <c r="G168" s="3">
        <v>1</v>
      </c>
      <c r="H168">
        <f t="shared" si="2"/>
        <v>1</v>
      </c>
    </row>
    <row r="169" spans="1:8" x14ac:dyDescent="0.3">
      <c r="A169" t="s">
        <v>10</v>
      </c>
      <c r="B169">
        <v>2017</v>
      </c>
      <c r="C169">
        <v>58004.430929039896</v>
      </c>
      <c r="D169">
        <v>0.68464227496218655</v>
      </c>
      <c r="E169">
        <f>((C169/C142)^(1/28))-1</f>
        <v>6.6483946935902427E-3</v>
      </c>
      <c r="F169" s="2">
        <v>1</v>
      </c>
      <c r="G169" s="2">
        <v>1</v>
      </c>
      <c r="H169">
        <f t="shared" si="2"/>
        <v>1</v>
      </c>
    </row>
    <row r="170" spans="1:8" x14ac:dyDescent="0.3">
      <c r="A170" t="s">
        <v>7</v>
      </c>
      <c r="B170">
        <v>1990</v>
      </c>
      <c r="C170">
        <v>1526.4086990249355</v>
      </c>
      <c r="D170">
        <v>2.3936124594873718</v>
      </c>
      <c r="F170" s="2">
        <v>7</v>
      </c>
      <c r="G170" s="2">
        <v>7</v>
      </c>
      <c r="H170">
        <f t="shared" si="2"/>
        <v>7</v>
      </c>
    </row>
    <row r="171" spans="1:8" x14ac:dyDescent="0.3">
      <c r="A171" t="s">
        <v>7</v>
      </c>
      <c r="B171">
        <v>1991</v>
      </c>
      <c r="C171">
        <v>1645.6663663856568</v>
      </c>
      <c r="D171">
        <v>7.8129577901975011</v>
      </c>
      <c r="F171" s="2">
        <v>7</v>
      </c>
      <c r="G171" s="2">
        <v>7</v>
      </c>
      <c r="H171">
        <f t="shared" si="2"/>
        <v>7</v>
      </c>
    </row>
    <row r="172" spans="1:8" x14ac:dyDescent="0.3">
      <c r="A172" t="s">
        <v>7</v>
      </c>
      <c r="B172">
        <v>1992</v>
      </c>
      <c r="C172">
        <v>1856.7221805513573</v>
      </c>
      <c r="D172">
        <v>12.824945473561456</v>
      </c>
      <c r="F172" s="2">
        <v>7</v>
      </c>
      <c r="G172" s="2">
        <v>7</v>
      </c>
      <c r="H172">
        <f t="shared" si="2"/>
        <v>7</v>
      </c>
    </row>
    <row r="173" spans="1:8" x14ac:dyDescent="0.3">
      <c r="A173" t="s">
        <v>7</v>
      </c>
      <c r="B173">
        <v>1993</v>
      </c>
      <c r="C173">
        <v>2090.0384095619106</v>
      </c>
      <c r="D173">
        <v>12.566027995705298</v>
      </c>
      <c r="F173" s="2">
        <v>7</v>
      </c>
      <c r="G173" s="2">
        <v>7</v>
      </c>
      <c r="H173">
        <f t="shared" si="2"/>
        <v>7</v>
      </c>
    </row>
    <row r="174" spans="1:8" x14ac:dyDescent="0.3">
      <c r="A174" t="s">
        <v>7</v>
      </c>
      <c r="B174">
        <v>1994</v>
      </c>
      <c r="C174">
        <v>2336.277720519271</v>
      </c>
      <c r="D174">
        <v>11.781568694183704</v>
      </c>
      <c r="F174" s="2">
        <v>7</v>
      </c>
      <c r="G174" s="2">
        <v>7</v>
      </c>
      <c r="H174">
        <f t="shared" si="2"/>
        <v>7</v>
      </c>
    </row>
    <row r="175" spans="1:8" x14ac:dyDescent="0.3">
      <c r="A175" t="s">
        <v>7</v>
      </c>
      <c r="B175">
        <v>1995</v>
      </c>
      <c r="C175">
        <v>2564.071316516463</v>
      </c>
      <c r="D175">
        <v>9.7502790013578249</v>
      </c>
      <c r="F175" s="2">
        <v>7</v>
      </c>
      <c r="G175" s="2">
        <v>7</v>
      </c>
      <c r="H175">
        <f t="shared" si="2"/>
        <v>7</v>
      </c>
    </row>
    <row r="176" spans="1:8" x14ac:dyDescent="0.3">
      <c r="A176" t="s">
        <v>7</v>
      </c>
      <c r="B176">
        <v>1996</v>
      </c>
      <c r="C176">
        <v>2789.2528000615707</v>
      </c>
      <c r="D176">
        <v>8.7821848828697284</v>
      </c>
      <c r="F176" s="2">
        <v>7</v>
      </c>
      <c r="G176" s="2">
        <v>7</v>
      </c>
      <c r="H176">
        <f t="shared" si="2"/>
        <v>7</v>
      </c>
    </row>
    <row r="177" spans="1:8" x14ac:dyDescent="0.3">
      <c r="A177" t="s">
        <v>7</v>
      </c>
      <c r="B177">
        <v>1997</v>
      </c>
      <c r="C177">
        <v>3015.6996307825161</v>
      </c>
      <c r="D177">
        <v>8.1185481185479915</v>
      </c>
      <c r="F177" s="2">
        <v>7</v>
      </c>
      <c r="G177" s="2">
        <v>7</v>
      </c>
      <c r="H177">
        <f t="shared" si="2"/>
        <v>7</v>
      </c>
    </row>
    <row r="178" spans="1:8" x14ac:dyDescent="0.3">
      <c r="A178" t="s">
        <v>7</v>
      </c>
      <c r="B178">
        <v>1998</v>
      </c>
      <c r="C178">
        <v>3221.0026208184481</v>
      </c>
      <c r="D178">
        <v>6.8078063193136984</v>
      </c>
      <c r="F178" s="2">
        <v>7</v>
      </c>
      <c r="G178" s="2">
        <v>6</v>
      </c>
      <c r="H178">
        <f t="shared" si="2"/>
        <v>6.5</v>
      </c>
    </row>
    <row r="179" spans="1:8" x14ac:dyDescent="0.3">
      <c r="A179" t="s">
        <v>7</v>
      </c>
      <c r="B179">
        <v>1999</v>
      </c>
      <c r="C179">
        <v>3438.0746850209202</v>
      </c>
      <c r="D179">
        <v>6.7392700272722834</v>
      </c>
      <c r="F179" s="2">
        <v>7</v>
      </c>
      <c r="G179" s="2">
        <v>6</v>
      </c>
      <c r="H179">
        <f t="shared" si="2"/>
        <v>6.5</v>
      </c>
    </row>
    <row r="180" spans="1:8" x14ac:dyDescent="0.3">
      <c r="A180" t="s">
        <v>7</v>
      </c>
      <c r="B180">
        <v>2000</v>
      </c>
      <c r="C180">
        <v>3700.743647868424</v>
      </c>
      <c r="D180">
        <v>7.6400016553423029</v>
      </c>
      <c r="F180" s="2">
        <v>7</v>
      </c>
      <c r="G180" s="2">
        <v>6</v>
      </c>
      <c r="H180">
        <f t="shared" si="2"/>
        <v>6.5</v>
      </c>
    </row>
    <row r="181" spans="1:8" x14ac:dyDescent="0.3">
      <c r="A181" t="s">
        <v>7</v>
      </c>
      <c r="B181">
        <v>2001</v>
      </c>
      <c r="C181">
        <v>3980.364498281459</v>
      </c>
      <c r="D181">
        <v>7.5558016717557166</v>
      </c>
      <c r="F181" s="2">
        <v>7</v>
      </c>
      <c r="G181" s="2">
        <v>6</v>
      </c>
      <c r="H181">
        <f t="shared" si="2"/>
        <v>6.5</v>
      </c>
    </row>
    <row r="182" spans="1:8" x14ac:dyDescent="0.3">
      <c r="A182" t="s">
        <v>7</v>
      </c>
      <c r="B182">
        <v>2002</v>
      </c>
      <c r="C182">
        <v>4314.7913425632214</v>
      </c>
      <c r="D182">
        <v>8.4019150614510636</v>
      </c>
      <c r="F182" s="2">
        <v>7</v>
      </c>
      <c r="G182" s="2">
        <v>6</v>
      </c>
      <c r="H182">
        <f t="shared" si="2"/>
        <v>6.5</v>
      </c>
    </row>
    <row r="183" spans="1:8" x14ac:dyDescent="0.3">
      <c r="A183" t="s">
        <v>7</v>
      </c>
      <c r="B183">
        <v>2003</v>
      </c>
      <c r="C183">
        <v>4718.3263460535318</v>
      </c>
      <c r="D183">
        <v>9.3523642617348486</v>
      </c>
      <c r="F183" s="2">
        <v>7</v>
      </c>
      <c r="G183" s="2">
        <v>6</v>
      </c>
      <c r="H183">
        <f t="shared" si="2"/>
        <v>6.5</v>
      </c>
    </row>
    <row r="184" spans="1:8" x14ac:dyDescent="0.3">
      <c r="A184" t="s">
        <v>7</v>
      </c>
      <c r="B184">
        <v>2004</v>
      </c>
      <c r="C184">
        <v>5164.6410945718708</v>
      </c>
      <c r="D184">
        <v>9.4591750503150536</v>
      </c>
      <c r="F184" s="2">
        <v>7</v>
      </c>
      <c r="G184" s="2">
        <v>6</v>
      </c>
      <c r="H184">
        <f t="shared" si="2"/>
        <v>6.5</v>
      </c>
    </row>
    <row r="185" spans="1:8" x14ac:dyDescent="0.3">
      <c r="A185" t="s">
        <v>7</v>
      </c>
      <c r="B185">
        <v>2005</v>
      </c>
      <c r="C185">
        <v>5719.4553659953935</v>
      </c>
      <c r="D185">
        <v>10.742552314170339</v>
      </c>
      <c r="F185" s="2">
        <v>7</v>
      </c>
      <c r="G185" s="2">
        <v>6</v>
      </c>
      <c r="H185">
        <f t="shared" si="2"/>
        <v>6.5</v>
      </c>
    </row>
    <row r="186" spans="1:8" x14ac:dyDescent="0.3">
      <c r="A186" t="s">
        <v>7</v>
      </c>
      <c r="B186">
        <v>2006</v>
      </c>
      <c r="C186">
        <v>6411.0425444815019</v>
      </c>
      <c r="D186">
        <v>12.091836271647296</v>
      </c>
      <c r="F186" s="2">
        <v>7</v>
      </c>
      <c r="G186" s="2">
        <v>6</v>
      </c>
      <c r="H186">
        <f t="shared" si="2"/>
        <v>6.5</v>
      </c>
    </row>
    <row r="187" spans="1:8" x14ac:dyDescent="0.3">
      <c r="A187" t="s">
        <v>7</v>
      </c>
      <c r="B187">
        <v>2007</v>
      </c>
      <c r="C187">
        <v>7285.2744148090796</v>
      </c>
      <c r="D187">
        <v>13.636344857516164</v>
      </c>
      <c r="F187" s="5">
        <v>7</v>
      </c>
      <c r="G187" s="5">
        <v>6</v>
      </c>
      <c r="H187">
        <f t="shared" si="2"/>
        <v>6.5</v>
      </c>
    </row>
    <row r="188" spans="1:8" x14ac:dyDescent="0.3">
      <c r="A188" t="s">
        <v>7</v>
      </c>
      <c r="B188">
        <v>2008</v>
      </c>
      <c r="C188">
        <v>7947.7879524008686</v>
      </c>
      <c r="D188">
        <v>9.0938721024025142</v>
      </c>
      <c r="F188" s="2">
        <v>7</v>
      </c>
      <c r="G188" s="2">
        <v>6</v>
      </c>
      <c r="H188">
        <f t="shared" si="2"/>
        <v>6.5</v>
      </c>
    </row>
    <row r="189" spans="1:8" x14ac:dyDescent="0.3">
      <c r="A189" t="s">
        <v>7</v>
      </c>
      <c r="B189">
        <v>2009</v>
      </c>
      <c r="C189">
        <v>8651.7259012803388</v>
      </c>
      <c r="D189">
        <v>8.8570298188041647</v>
      </c>
      <c r="F189" s="2">
        <v>7</v>
      </c>
      <c r="G189" s="2">
        <v>6</v>
      </c>
      <c r="H189">
        <f t="shared" si="2"/>
        <v>6.5</v>
      </c>
    </row>
    <row r="190" spans="1:8" x14ac:dyDescent="0.3">
      <c r="A190" t="s">
        <v>7</v>
      </c>
      <c r="B190">
        <v>2010</v>
      </c>
      <c r="C190">
        <v>9525.8184833916384</v>
      </c>
      <c r="D190">
        <v>10.103100723312892</v>
      </c>
      <c r="F190" s="2">
        <v>7</v>
      </c>
      <c r="G190" s="2">
        <v>6</v>
      </c>
      <c r="H190">
        <f t="shared" si="2"/>
        <v>6.5</v>
      </c>
    </row>
    <row r="191" spans="1:8" x14ac:dyDescent="0.3">
      <c r="A191" t="s">
        <v>7</v>
      </c>
      <c r="B191">
        <v>2011</v>
      </c>
      <c r="C191">
        <v>10384.366598940645</v>
      </c>
      <c r="D191">
        <v>9.0128540350195863</v>
      </c>
      <c r="F191" s="2">
        <v>7</v>
      </c>
      <c r="G191" s="2">
        <v>6</v>
      </c>
      <c r="H191">
        <f t="shared" si="2"/>
        <v>6.5</v>
      </c>
    </row>
    <row r="192" spans="1:8" x14ac:dyDescent="0.3">
      <c r="A192" t="s">
        <v>7</v>
      </c>
      <c r="B192">
        <v>2012</v>
      </c>
      <c r="C192">
        <v>11145.751575493468</v>
      </c>
      <c r="D192">
        <v>7.3320309842537483</v>
      </c>
      <c r="F192" s="2">
        <v>7</v>
      </c>
      <c r="G192" s="2">
        <v>6</v>
      </c>
      <c r="H192">
        <f t="shared" si="2"/>
        <v>6.5</v>
      </c>
    </row>
    <row r="193" spans="1:8" x14ac:dyDescent="0.3">
      <c r="A193" t="s">
        <v>7</v>
      </c>
      <c r="B193">
        <v>2013</v>
      </c>
      <c r="C193">
        <v>11951.24795916079</v>
      </c>
      <c r="D193">
        <v>7.2269364538717298</v>
      </c>
      <c r="F193" s="2">
        <v>7</v>
      </c>
      <c r="G193" s="2">
        <v>6</v>
      </c>
      <c r="H193">
        <f t="shared" si="2"/>
        <v>6.5</v>
      </c>
    </row>
    <row r="194" spans="1:8" x14ac:dyDescent="0.3">
      <c r="A194" t="s">
        <v>7</v>
      </c>
      <c r="B194">
        <v>2014</v>
      </c>
      <c r="C194">
        <v>12758.64778925899</v>
      </c>
      <c r="D194">
        <v>6.7557784162558079</v>
      </c>
      <c r="F194" s="2">
        <v>7</v>
      </c>
      <c r="G194" s="2">
        <v>6</v>
      </c>
      <c r="H194">
        <f t="shared" si="2"/>
        <v>6.5</v>
      </c>
    </row>
    <row r="195" spans="1:8" x14ac:dyDescent="0.3">
      <c r="A195" t="s">
        <v>7</v>
      </c>
      <c r="B195">
        <v>2015</v>
      </c>
      <c r="C195">
        <v>13569.891526732428</v>
      </c>
      <c r="D195">
        <v>6.3583833559257954</v>
      </c>
      <c r="F195" s="2">
        <v>7</v>
      </c>
      <c r="G195" s="2">
        <v>6</v>
      </c>
      <c r="H195">
        <f t="shared" si="2"/>
        <v>6.5</v>
      </c>
    </row>
    <row r="196" spans="1:8" x14ac:dyDescent="0.3">
      <c r="A196" t="s">
        <v>7</v>
      </c>
      <c r="B196">
        <v>2016</v>
      </c>
      <c r="C196">
        <v>14400.885063056063</v>
      </c>
      <c r="D196">
        <v>6.1238038247144004</v>
      </c>
      <c r="F196" s="3">
        <v>7</v>
      </c>
      <c r="G196" s="3">
        <v>6</v>
      </c>
      <c r="H196">
        <f t="shared" ref="H196:H259" si="3">SUM(F196,G196)/2</f>
        <v>6.5</v>
      </c>
    </row>
    <row r="197" spans="1:8" x14ac:dyDescent="0.3">
      <c r="A197" t="s">
        <v>7</v>
      </c>
      <c r="B197">
        <v>2017</v>
      </c>
      <c r="C197">
        <v>15308.712122904964</v>
      </c>
      <c r="D197">
        <v>6.3039671233668315</v>
      </c>
      <c r="E197">
        <f>((C197/C170)^(1/28))-1</f>
        <v>8.582432124998185E-2</v>
      </c>
      <c r="F197" s="2">
        <v>7</v>
      </c>
      <c r="G197" s="2">
        <v>6</v>
      </c>
      <c r="H197">
        <f t="shared" si="3"/>
        <v>6.5</v>
      </c>
    </row>
    <row r="198" spans="1:8" x14ac:dyDescent="0.3">
      <c r="A198" t="s">
        <v>8</v>
      </c>
      <c r="B198">
        <v>1990</v>
      </c>
      <c r="C198">
        <v>22471.858092199</v>
      </c>
      <c r="D198">
        <v>5.1399694697878573</v>
      </c>
      <c r="F198" s="2">
        <v>1</v>
      </c>
      <c r="G198" s="2">
        <v>1</v>
      </c>
      <c r="H198">
        <f t="shared" si="3"/>
        <v>1</v>
      </c>
    </row>
    <row r="199" spans="1:8" x14ac:dyDescent="0.3">
      <c r="A199" t="s">
        <v>8</v>
      </c>
      <c r="B199">
        <v>1991</v>
      </c>
      <c r="C199">
        <v>22059.557303119102</v>
      </c>
      <c r="D199">
        <v>-1.8347427586463709</v>
      </c>
      <c r="F199" s="2">
        <v>1</v>
      </c>
      <c r="G199" s="2">
        <v>1</v>
      </c>
      <c r="H199">
        <f t="shared" si="3"/>
        <v>1</v>
      </c>
    </row>
    <row r="200" spans="1:8" x14ac:dyDescent="0.3">
      <c r="A200" t="s">
        <v>8</v>
      </c>
      <c r="B200">
        <v>1992</v>
      </c>
      <c r="C200">
        <v>23499.5687855615</v>
      </c>
      <c r="D200">
        <v>6.5278349091737624</v>
      </c>
      <c r="F200" s="2">
        <v>1</v>
      </c>
      <c r="G200" s="2">
        <v>1</v>
      </c>
      <c r="H200">
        <f t="shared" si="3"/>
        <v>1</v>
      </c>
    </row>
    <row r="201" spans="1:8" x14ac:dyDescent="0.3">
      <c r="A201" t="s">
        <v>8</v>
      </c>
      <c r="B201">
        <v>1993</v>
      </c>
      <c r="C201">
        <v>23099.458599220601</v>
      </c>
      <c r="D201">
        <v>-1.7026277800749483</v>
      </c>
      <c r="F201" s="2">
        <v>1</v>
      </c>
      <c r="G201" s="2">
        <v>1</v>
      </c>
      <c r="H201">
        <f t="shared" si="3"/>
        <v>1</v>
      </c>
    </row>
    <row r="202" spans="1:8" x14ac:dyDescent="0.3">
      <c r="A202" t="s">
        <v>8</v>
      </c>
      <c r="B202">
        <v>1994</v>
      </c>
      <c r="C202">
        <v>23961.576843910902</v>
      </c>
      <c r="D202">
        <v>3.7322010859571293</v>
      </c>
      <c r="F202" s="2">
        <v>1</v>
      </c>
      <c r="G202" s="2">
        <v>1</v>
      </c>
      <c r="H202">
        <f t="shared" si="3"/>
        <v>1</v>
      </c>
    </row>
    <row r="203" spans="1:8" x14ac:dyDescent="0.3">
      <c r="A203" t="s">
        <v>8</v>
      </c>
      <c r="B203">
        <v>1995</v>
      </c>
      <c r="C203">
        <v>25523.718012611502</v>
      </c>
      <c r="D203">
        <v>6.5193588004518261</v>
      </c>
      <c r="F203" s="2">
        <v>1</v>
      </c>
      <c r="G203" s="2">
        <v>1</v>
      </c>
      <c r="H203">
        <f t="shared" si="3"/>
        <v>1</v>
      </c>
    </row>
    <row r="204" spans="1:8" x14ac:dyDescent="0.3">
      <c r="A204" t="s">
        <v>8</v>
      </c>
      <c r="B204">
        <v>1996</v>
      </c>
      <c r="C204">
        <v>25433.750308301202</v>
      </c>
      <c r="D204">
        <v>-0.35248667245836884</v>
      </c>
      <c r="F204" s="2">
        <v>1</v>
      </c>
      <c r="G204" s="2">
        <v>1</v>
      </c>
      <c r="H204">
        <f t="shared" si="3"/>
        <v>1</v>
      </c>
    </row>
    <row r="205" spans="1:8" x14ac:dyDescent="0.3">
      <c r="A205" t="s">
        <v>8</v>
      </c>
      <c r="B205">
        <v>1997</v>
      </c>
      <c r="C205">
        <v>25738.008696248799</v>
      </c>
      <c r="D205">
        <v>1.1962781117983923</v>
      </c>
      <c r="F205" s="2">
        <v>1</v>
      </c>
      <c r="G205" s="2">
        <v>1</v>
      </c>
      <c r="H205">
        <f t="shared" si="3"/>
        <v>1</v>
      </c>
    </row>
    <row r="206" spans="1:8" x14ac:dyDescent="0.3">
      <c r="A206" t="s">
        <v>8</v>
      </c>
      <c r="B206">
        <v>1998</v>
      </c>
      <c r="C206">
        <v>26978.008348202398</v>
      </c>
      <c r="D206">
        <v>4.8177761791426548</v>
      </c>
      <c r="F206" s="2">
        <v>1</v>
      </c>
      <c r="G206" s="2">
        <v>1</v>
      </c>
      <c r="H206">
        <f t="shared" si="3"/>
        <v>1</v>
      </c>
    </row>
    <row r="207" spans="1:8" x14ac:dyDescent="0.3">
      <c r="A207" t="s">
        <v>8</v>
      </c>
      <c r="B207">
        <v>1999</v>
      </c>
      <c r="C207">
        <v>28011.153717472502</v>
      </c>
      <c r="D207">
        <v>3.8295835479607518</v>
      </c>
      <c r="F207" s="2">
        <v>1</v>
      </c>
      <c r="G207" s="2">
        <v>1</v>
      </c>
      <c r="H207">
        <f t="shared" si="3"/>
        <v>1</v>
      </c>
    </row>
    <row r="208" spans="1:8" x14ac:dyDescent="0.3">
      <c r="A208" t="s">
        <v>8</v>
      </c>
      <c r="B208">
        <v>2000</v>
      </c>
      <c r="C208">
        <v>29368.0612158564</v>
      </c>
      <c r="D208">
        <v>4.8441685482505648</v>
      </c>
      <c r="F208" s="2">
        <v>1</v>
      </c>
      <c r="G208" s="2">
        <v>1</v>
      </c>
      <c r="H208">
        <f t="shared" si="3"/>
        <v>1</v>
      </c>
    </row>
    <row r="209" spans="1:8" x14ac:dyDescent="0.3">
      <c r="A209" t="s">
        <v>8</v>
      </c>
      <c r="B209">
        <v>2001</v>
      </c>
      <c r="C209">
        <v>30201.555387185701</v>
      </c>
      <c r="D209">
        <v>2.8380973643548089</v>
      </c>
      <c r="F209" s="2">
        <v>1</v>
      </c>
      <c r="G209" s="2">
        <v>1</v>
      </c>
      <c r="H209">
        <f t="shared" si="3"/>
        <v>1</v>
      </c>
    </row>
    <row r="210" spans="1:8" x14ac:dyDescent="0.3">
      <c r="A210" t="s">
        <v>8</v>
      </c>
      <c r="B210">
        <v>2002</v>
      </c>
      <c r="C210">
        <v>30968.990734205901</v>
      </c>
      <c r="D210">
        <v>2.5410457745685022</v>
      </c>
      <c r="F210" s="2">
        <v>1</v>
      </c>
      <c r="G210" s="2">
        <v>1</v>
      </c>
      <c r="H210">
        <f t="shared" si="3"/>
        <v>1</v>
      </c>
    </row>
    <row r="211" spans="1:8" x14ac:dyDescent="0.3">
      <c r="A211" t="s">
        <v>8</v>
      </c>
      <c r="B211">
        <v>2003</v>
      </c>
      <c r="C211">
        <v>31397.478756260902</v>
      </c>
      <c r="D211">
        <v>1.3836034429816948</v>
      </c>
      <c r="F211" s="2">
        <v>1</v>
      </c>
      <c r="G211" s="2">
        <v>1</v>
      </c>
      <c r="H211">
        <f t="shared" si="3"/>
        <v>1</v>
      </c>
    </row>
    <row r="212" spans="1:8" x14ac:dyDescent="0.3">
      <c r="A212" t="s">
        <v>8</v>
      </c>
      <c r="B212">
        <v>2004</v>
      </c>
      <c r="C212">
        <v>32537.463232142902</v>
      </c>
      <c r="D212">
        <v>3.6308153426320047</v>
      </c>
      <c r="F212" s="2">
        <v>1</v>
      </c>
      <c r="G212" s="2">
        <v>1</v>
      </c>
      <c r="H212">
        <f t="shared" si="3"/>
        <v>1</v>
      </c>
    </row>
    <row r="213" spans="1:8" x14ac:dyDescent="0.3">
      <c r="A213" t="s">
        <v>8</v>
      </c>
      <c r="B213">
        <v>2005</v>
      </c>
      <c r="C213">
        <v>33628.689324872299</v>
      </c>
      <c r="D213">
        <v>3.3537528262230296</v>
      </c>
      <c r="F213" s="2">
        <v>1</v>
      </c>
      <c r="G213" s="2">
        <v>1</v>
      </c>
      <c r="H213">
        <f t="shared" si="3"/>
        <v>1</v>
      </c>
    </row>
    <row r="214" spans="1:8" x14ac:dyDescent="0.3">
      <c r="A214" t="s">
        <v>8</v>
      </c>
      <c r="B214">
        <v>2006</v>
      </c>
      <c r="C214">
        <v>34631.2588517068</v>
      </c>
      <c r="D214">
        <v>2.9812923041666863</v>
      </c>
      <c r="F214" s="2">
        <v>1</v>
      </c>
      <c r="G214" s="2">
        <v>1</v>
      </c>
      <c r="H214">
        <f t="shared" si="3"/>
        <v>1</v>
      </c>
    </row>
    <row r="215" spans="1:8" x14ac:dyDescent="0.3">
      <c r="A215" t="s">
        <v>8</v>
      </c>
      <c r="B215">
        <v>2007</v>
      </c>
      <c r="C215">
        <v>35630.050783992803</v>
      </c>
      <c r="D215">
        <v>2.8840763096799691</v>
      </c>
      <c r="F215" s="5">
        <v>1</v>
      </c>
      <c r="G215" s="5">
        <v>1</v>
      </c>
      <c r="H215">
        <f t="shared" si="3"/>
        <v>1</v>
      </c>
    </row>
    <row r="216" spans="1:8" x14ac:dyDescent="0.3">
      <c r="A216" t="s">
        <v>8</v>
      </c>
      <c r="B216">
        <v>2008</v>
      </c>
      <c r="C216">
        <v>36013.619190594298</v>
      </c>
      <c r="D216">
        <v>1.0765306199727434</v>
      </c>
      <c r="F216" s="2">
        <v>1</v>
      </c>
      <c r="G216" s="2">
        <v>1</v>
      </c>
      <c r="H216">
        <f t="shared" si="3"/>
        <v>1</v>
      </c>
    </row>
    <row r="217" spans="1:8" x14ac:dyDescent="0.3">
      <c r="A217" t="s">
        <v>8</v>
      </c>
      <c r="B217">
        <v>2009</v>
      </c>
      <c r="C217">
        <v>34353.163235375199</v>
      </c>
      <c r="D217">
        <v>-4.6106334007462095</v>
      </c>
      <c r="F217" s="2">
        <v>1</v>
      </c>
      <c r="G217" s="2">
        <v>1</v>
      </c>
      <c r="H217">
        <f t="shared" si="3"/>
        <v>1</v>
      </c>
    </row>
    <row r="218" spans="1:8" x14ac:dyDescent="0.3">
      <c r="A218" t="s">
        <v>8</v>
      </c>
      <c r="B218">
        <v>2010</v>
      </c>
      <c r="C218">
        <v>33913.295154769199</v>
      </c>
      <c r="D218">
        <v>-1.2804296291211301</v>
      </c>
      <c r="F218" s="2">
        <v>1</v>
      </c>
      <c r="G218" s="2">
        <v>1</v>
      </c>
      <c r="H218">
        <f t="shared" si="3"/>
        <v>1</v>
      </c>
    </row>
    <row r="219" spans="1:8" x14ac:dyDescent="0.3">
      <c r="A219" t="s">
        <v>8</v>
      </c>
      <c r="B219">
        <v>2011</v>
      </c>
      <c r="C219">
        <v>33192.336901326998</v>
      </c>
      <c r="D219">
        <v>-2.1258867655057827</v>
      </c>
      <c r="F219" s="2">
        <v>1</v>
      </c>
      <c r="G219" s="2">
        <v>1</v>
      </c>
      <c r="H219">
        <f t="shared" si="3"/>
        <v>1</v>
      </c>
    </row>
    <row r="220" spans="1:8" x14ac:dyDescent="0.3">
      <c r="A220" t="s">
        <v>8</v>
      </c>
      <c r="B220">
        <v>2012</v>
      </c>
      <c r="C220">
        <v>31749.561560304799</v>
      </c>
      <c r="D220">
        <v>-4.346712150190541</v>
      </c>
      <c r="F220" s="2">
        <v>1</v>
      </c>
      <c r="G220" s="2">
        <v>1</v>
      </c>
      <c r="H220">
        <f t="shared" si="3"/>
        <v>1</v>
      </c>
    </row>
    <row r="221" spans="1:8" x14ac:dyDescent="0.3">
      <c r="A221" t="s">
        <v>8</v>
      </c>
      <c r="B221">
        <v>2013</v>
      </c>
      <c r="C221">
        <v>29977.9136856447</v>
      </c>
      <c r="D221">
        <v>-5.5800703619013916</v>
      </c>
      <c r="F221" s="2">
        <v>1</v>
      </c>
      <c r="G221" s="2">
        <v>1</v>
      </c>
      <c r="H221">
        <f t="shared" si="3"/>
        <v>1</v>
      </c>
    </row>
    <row r="222" spans="1:8" x14ac:dyDescent="0.3">
      <c r="A222" t="s">
        <v>8</v>
      </c>
      <c r="B222">
        <v>2014</v>
      </c>
      <c r="C222">
        <v>29912.190030924001</v>
      </c>
      <c r="D222">
        <v>-0.21924025604265296</v>
      </c>
      <c r="F222" s="2">
        <v>1</v>
      </c>
      <c r="G222" s="2">
        <v>1</v>
      </c>
      <c r="H222">
        <f t="shared" si="3"/>
        <v>1</v>
      </c>
    </row>
    <row r="223" spans="1:8" x14ac:dyDescent="0.3">
      <c r="A223" t="s">
        <v>8</v>
      </c>
      <c r="B223">
        <v>2015</v>
      </c>
      <c r="C223">
        <v>30673.302519578901</v>
      </c>
      <c r="D223">
        <v>2.544489346544097</v>
      </c>
      <c r="F223" s="2">
        <v>1</v>
      </c>
      <c r="G223" s="2">
        <v>1</v>
      </c>
      <c r="H223">
        <f t="shared" si="3"/>
        <v>1</v>
      </c>
    </row>
    <row r="224" spans="1:8" x14ac:dyDescent="0.3">
      <c r="A224" t="s">
        <v>8</v>
      </c>
      <c r="B224">
        <v>2016</v>
      </c>
      <c r="C224">
        <v>32002.234221249299</v>
      </c>
      <c r="D224">
        <v>4.3325354380155261</v>
      </c>
      <c r="F224" s="3">
        <v>1</v>
      </c>
      <c r="G224" s="3">
        <v>1</v>
      </c>
      <c r="H224">
        <f t="shared" si="3"/>
        <v>1</v>
      </c>
    </row>
    <row r="225" spans="1:8" x14ac:dyDescent="0.3">
      <c r="A225" t="s">
        <v>8</v>
      </c>
      <c r="B225">
        <v>2017</v>
      </c>
      <c r="C225">
        <v>33047.545788032803</v>
      </c>
      <c r="D225">
        <v>3.2663705901179156</v>
      </c>
      <c r="E225">
        <f>((C225/C198)^(1/28))-1</f>
        <v>1.3869716119032205E-2</v>
      </c>
      <c r="F225" s="2">
        <v>1</v>
      </c>
      <c r="G225" s="2">
        <v>1</v>
      </c>
      <c r="H225">
        <f t="shared" si="3"/>
        <v>1</v>
      </c>
    </row>
    <row r="226" spans="1:8" x14ac:dyDescent="0.3">
      <c r="A226" t="s">
        <v>9</v>
      </c>
      <c r="B226">
        <v>1990</v>
      </c>
      <c r="C226">
        <v>20023.135986714664</v>
      </c>
      <c r="F226" s="2"/>
    </row>
    <row r="227" spans="1:8" x14ac:dyDescent="0.3">
      <c r="A227" t="s">
        <v>9</v>
      </c>
      <c r="B227">
        <v>1991</v>
      </c>
      <c r="C227">
        <v>17739.996700691878</v>
      </c>
      <c r="D227">
        <v>-11.402506018725774</v>
      </c>
      <c r="F227" s="2"/>
    </row>
    <row r="228" spans="1:8" x14ac:dyDescent="0.3">
      <c r="A228" t="s">
        <v>9</v>
      </c>
      <c r="B228">
        <v>1992</v>
      </c>
      <c r="C228">
        <v>17632.099621439123</v>
      </c>
      <c r="D228">
        <v>-0.60821363765273873</v>
      </c>
      <c r="F228" s="2"/>
    </row>
    <row r="229" spans="1:8" x14ac:dyDescent="0.3">
      <c r="A229" t="s">
        <v>9</v>
      </c>
      <c r="B229">
        <v>1993</v>
      </c>
      <c r="C229">
        <v>17624.684776750033</v>
      </c>
      <c r="D229">
        <v>-4.2053101152347949E-2</v>
      </c>
      <c r="F229" s="2">
        <v>1</v>
      </c>
      <c r="G229" s="7">
        <v>2</v>
      </c>
      <c r="H229">
        <f t="shared" si="3"/>
        <v>1.5</v>
      </c>
    </row>
    <row r="230" spans="1:8" x14ac:dyDescent="0.3">
      <c r="A230" t="s">
        <v>9</v>
      </c>
      <c r="B230">
        <v>1994</v>
      </c>
      <c r="C230">
        <v>18130.891018020968</v>
      </c>
      <c r="D230">
        <v>2.8721435173621188</v>
      </c>
      <c r="F230" s="2">
        <v>1</v>
      </c>
      <c r="G230" s="7">
        <v>2</v>
      </c>
      <c r="H230">
        <f t="shared" si="3"/>
        <v>1.5</v>
      </c>
    </row>
    <row r="231" spans="1:8" x14ac:dyDescent="0.3">
      <c r="A231" t="s">
        <v>9</v>
      </c>
      <c r="B231">
        <v>1995</v>
      </c>
      <c r="C231">
        <v>19270.699386864271</v>
      </c>
      <c r="D231">
        <v>6.2865546304944502</v>
      </c>
      <c r="F231" s="2">
        <v>1</v>
      </c>
      <c r="G231" s="7">
        <v>2</v>
      </c>
      <c r="H231">
        <f t="shared" si="3"/>
        <v>1.5</v>
      </c>
    </row>
    <row r="232" spans="1:8" x14ac:dyDescent="0.3">
      <c r="A232" t="s">
        <v>9</v>
      </c>
      <c r="B232">
        <v>1996</v>
      </c>
      <c r="C232">
        <v>20107.853457434929</v>
      </c>
      <c r="D232">
        <v>4.3441810479452272</v>
      </c>
      <c r="F232" s="2">
        <v>1</v>
      </c>
      <c r="G232" s="7">
        <v>2</v>
      </c>
      <c r="H232">
        <f t="shared" si="3"/>
        <v>1.5</v>
      </c>
    </row>
    <row r="233" spans="1:8" x14ac:dyDescent="0.3">
      <c r="A233" t="s">
        <v>9</v>
      </c>
      <c r="B233">
        <v>1997</v>
      </c>
      <c r="C233">
        <v>20009.831809763753</v>
      </c>
      <c r="D233">
        <v>-0.48747942130505351</v>
      </c>
      <c r="F233" s="2">
        <v>1</v>
      </c>
      <c r="G233" s="7">
        <v>2</v>
      </c>
      <c r="H233">
        <f t="shared" si="3"/>
        <v>1.5</v>
      </c>
    </row>
    <row r="234" spans="1:8" x14ac:dyDescent="0.3">
      <c r="A234" t="s">
        <v>9</v>
      </c>
      <c r="B234">
        <v>1998</v>
      </c>
      <c r="C234">
        <v>19962.961288889335</v>
      </c>
      <c r="D234">
        <v>-0.23423745546699593</v>
      </c>
      <c r="F234" s="2">
        <v>1</v>
      </c>
      <c r="G234" s="7">
        <v>2</v>
      </c>
      <c r="H234">
        <f t="shared" si="3"/>
        <v>1.5</v>
      </c>
    </row>
    <row r="235" spans="1:8" x14ac:dyDescent="0.3">
      <c r="A235" t="s">
        <v>9</v>
      </c>
      <c r="B235">
        <v>1999</v>
      </c>
      <c r="C235">
        <v>20269.698656254084</v>
      </c>
      <c r="D235">
        <v>1.536532395799739</v>
      </c>
      <c r="F235" s="2">
        <v>1</v>
      </c>
      <c r="G235" s="7">
        <v>2</v>
      </c>
      <c r="H235">
        <f t="shared" si="3"/>
        <v>1.5</v>
      </c>
    </row>
    <row r="236" spans="1:8" x14ac:dyDescent="0.3">
      <c r="A236" t="s">
        <v>9</v>
      </c>
      <c r="B236">
        <v>2000</v>
      </c>
      <c r="C236">
        <v>21193.901714058287</v>
      </c>
      <c r="D236">
        <v>4.5595303288785942</v>
      </c>
      <c r="F236" s="2">
        <v>1</v>
      </c>
      <c r="G236" s="7">
        <v>2</v>
      </c>
      <c r="H236">
        <f t="shared" si="3"/>
        <v>1.5</v>
      </c>
    </row>
    <row r="237" spans="1:8" x14ac:dyDescent="0.3">
      <c r="A237" t="s">
        <v>9</v>
      </c>
      <c r="B237">
        <v>2001</v>
      </c>
      <c r="C237">
        <v>21892.482525229982</v>
      </c>
      <c r="D237">
        <v>3.296140656858455</v>
      </c>
      <c r="F237" s="2">
        <v>1</v>
      </c>
      <c r="G237" s="7">
        <v>2</v>
      </c>
      <c r="H237">
        <f t="shared" si="3"/>
        <v>1.5</v>
      </c>
    </row>
    <row r="238" spans="1:8" x14ac:dyDescent="0.3">
      <c r="A238" t="s">
        <v>9</v>
      </c>
      <c r="B238">
        <v>2002</v>
      </c>
      <c r="C238">
        <v>22297.224746109925</v>
      </c>
      <c r="D238">
        <v>1.8487726113906717</v>
      </c>
      <c r="F238" s="2">
        <v>1</v>
      </c>
      <c r="G238" s="7">
        <v>2</v>
      </c>
      <c r="H238">
        <f t="shared" si="3"/>
        <v>1.5</v>
      </c>
    </row>
    <row r="239" spans="1:8" x14ac:dyDescent="0.3">
      <c r="A239" t="s">
        <v>9</v>
      </c>
      <c r="B239">
        <v>2003</v>
      </c>
      <c r="C239">
        <v>23107.203875380575</v>
      </c>
      <c r="D239">
        <v>3.6326454906096188</v>
      </c>
      <c r="F239" s="2">
        <v>1</v>
      </c>
      <c r="G239" s="7">
        <v>2</v>
      </c>
      <c r="H239">
        <f t="shared" si="3"/>
        <v>1.5</v>
      </c>
    </row>
    <row r="240" spans="1:8" x14ac:dyDescent="0.3">
      <c r="A240" t="s">
        <v>9</v>
      </c>
      <c r="B240">
        <v>2004</v>
      </c>
      <c r="C240">
        <v>24233.596986553395</v>
      </c>
      <c r="D240">
        <v>4.8746404681741922</v>
      </c>
      <c r="F240" s="5">
        <v>1</v>
      </c>
      <c r="G240" s="7">
        <v>1</v>
      </c>
      <c r="H240">
        <f t="shared" si="3"/>
        <v>1</v>
      </c>
    </row>
    <row r="241" spans="1:8" x14ac:dyDescent="0.3">
      <c r="A241" t="s">
        <v>9</v>
      </c>
      <c r="B241">
        <v>2005</v>
      </c>
      <c r="C241">
        <v>25781.204705791064</v>
      </c>
      <c r="D241">
        <v>6.3862072151171105</v>
      </c>
      <c r="F241" s="2">
        <v>1</v>
      </c>
      <c r="G241" s="7">
        <v>1</v>
      </c>
      <c r="H241">
        <f t="shared" si="3"/>
        <v>1</v>
      </c>
    </row>
    <row r="242" spans="1:8" x14ac:dyDescent="0.3">
      <c r="A242" t="s">
        <v>9</v>
      </c>
      <c r="B242">
        <v>2006</v>
      </c>
      <c r="C242">
        <v>27473.627123344486</v>
      </c>
      <c r="D242">
        <v>6.5645590920476309</v>
      </c>
      <c r="F242" s="2">
        <v>1</v>
      </c>
      <c r="G242" s="7">
        <v>1</v>
      </c>
      <c r="H242">
        <f t="shared" si="3"/>
        <v>1</v>
      </c>
    </row>
    <row r="243" spans="1:8" x14ac:dyDescent="0.3">
      <c r="A243" t="s">
        <v>9</v>
      </c>
      <c r="B243">
        <v>2007</v>
      </c>
      <c r="C243">
        <v>28844.067194653948</v>
      </c>
      <c r="D243">
        <v>4.9882021953519029</v>
      </c>
      <c r="F243" s="2">
        <v>1</v>
      </c>
      <c r="G243" s="7">
        <v>1</v>
      </c>
      <c r="H243">
        <f t="shared" si="3"/>
        <v>1</v>
      </c>
    </row>
    <row r="244" spans="1:8" x14ac:dyDescent="0.3">
      <c r="A244" t="s">
        <v>9</v>
      </c>
      <c r="B244">
        <v>2008</v>
      </c>
      <c r="C244">
        <v>29373.109231929564</v>
      </c>
      <c r="D244">
        <v>1.8341450729031124</v>
      </c>
      <c r="F244" s="2">
        <v>1</v>
      </c>
      <c r="G244" s="7">
        <v>1</v>
      </c>
      <c r="H244">
        <f t="shared" si="3"/>
        <v>1</v>
      </c>
    </row>
    <row r="245" spans="1:8" x14ac:dyDescent="0.3">
      <c r="A245" t="s">
        <v>9</v>
      </c>
      <c r="B245">
        <v>2009</v>
      </c>
      <c r="C245">
        <v>27803.587162219279</v>
      </c>
      <c r="D245">
        <v>-5.3433977905347376</v>
      </c>
      <c r="F245" s="2">
        <v>1</v>
      </c>
      <c r="G245" s="7">
        <v>1</v>
      </c>
      <c r="H245">
        <f t="shared" si="3"/>
        <v>1</v>
      </c>
    </row>
    <row r="246" spans="1:8" x14ac:dyDescent="0.3">
      <c r="A246" t="s">
        <v>9</v>
      </c>
      <c r="B246">
        <v>2010</v>
      </c>
      <c r="C246">
        <v>28352.949396440254</v>
      </c>
      <c r="D246">
        <v>1.9758681892941894</v>
      </c>
      <c r="F246" s="2">
        <v>1</v>
      </c>
      <c r="G246" s="7">
        <v>1</v>
      </c>
      <c r="H246">
        <f t="shared" si="3"/>
        <v>1</v>
      </c>
    </row>
    <row r="247" spans="1:8" x14ac:dyDescent="0.3">
      <c r="A247" t="s">
        <v>9</v>
      </c>
      <c r="B247">
        <v>2011</v>
      </c>
      <c r="C247">
        <v>28797.417961169096</v>
      </c>
      <c r="D247">
        <v>1.5676272634431712</v>
      </c>
      <c r="F247" s="2">
        <v>1</v>
      </c>
      <c r="G247" s="7">
        <v>1</v>
      </c>
      <c r="H247">
        <f t="shared" si="3"/>
        <v>1</v>
      </c>
    </row>
    <row r="248" spans="1:8" x14ac:dyDescent="0.3">
      <c r="A248" t="s">
        <v>9</v>
      </c>
      <c r="B248">
        <v>2012</v>
      </c>
      <c r="C248">
        <v>28527.138734599201</v>
      </c>
      <c r="D248">
        <v>-0.93855368191115929</v>
      </c>
      <c r="F248" s="2">
        <v>1</v>
      </c>
      <c r="G248" s="7">
        <v>1</v>
      </c>
      <c r="H248">
        <f t="shared" si="3"/>
        <v>1</v>
      </c>
    </row>
    <row r="249" spans="1:8" x14ac:dyDescent="0.3">
      <c r="A249" t="s">
        <v>9</v>
      </c>
      <c r="B249">
        <v>2013</v>
      </c>
      <c r="C249">
        <v>28379.746117915587</v>
      </c>
      <c r="D249">
        <v>-0.51667507931612988</v>
      </c>
      <c r="F249" s="3">
        <v>1</v>
      </c>
      <c r="G249" s="7">
        <v>1</v>
      </c>
      <c r="H249">
        <f t="shared" si="3"/>
        <v>1</v>
      </c>
    </row>
    <row r="250" spans="1:8" x14ac:dyDescent="0.3">
      <c r="A250" t="s">
        <v>9</v>
      </c>
      <c r="B250">
        <v>2014</v>
      </c>
      <c r="C250">
        <v>29119.616611907411</v>
      </c>
      <c r="D250">
        <v>2.6070370429591776</v>
      </c>
      <c r="F250" s="2">
        <v>1</v>
      </c>
      <c r="G250" s="7">
        <v>1</v>
      </c>
      <c r="H250">
        <f t="shared" si="3"/>
        <v>1</v>
      </c>
    </row>
    <row r="251" spans="1:8" x14ac:dyDescent="0.3">
      <c r="A251" t="s">
        <v>9</v>
      </c>
      <c r="B251">
        <v>2015</v>
      </c>
      <c r="C251">
        <v>30605.420521147058</v>
      </c>
      <c r="D251">
        <v>5.1024157668067716</v>
      </c>
      <c r="F251" s="2">
        <v>1</v>
      </c>
      <c r="G251" s="7">
        <v>1</v>
      </c>
      <c r="H251">
        <f t="shared" si="3"/>
        <v>1</v>
      </c>
    </row>
    <row r="252" spans="1:8" x14ac:dyDescent="0.3">
      <c r="A252" t="s">
        <v>9</v>
      </c>
      <c r="B252">
        <v>2016</v>
      </c>
      <c r="C252">
        <v>31295.259524227822</v>
      </c>
      <c r="D252">
        <v>2.2539765549181539</v>
      </c>
      <c r="F252" s="2">
        <v>1</v>
      </c>
      <c r="G252" s="7">
        <v>1</v>
      </c>
      <c r="H252">
        <f t="shared" si="3"/>
        <v>1</v>
      </c>
    </row>
    <row r="253" spans="1:8" x14ac:dyDescent="0.3">
      <c r="A253" t="s">
        <v>9</v>
      </c>
      <c r="B253">
        <v>2017</v>
      </c>
      <c r="C253">
        <v>32570.781179301433</v>
      </c>
      <c r="D253">
        <v>4.0757663443760492</v>
      </c>
      <c r="E253">
        <f>((C253/C226)^(1/28))-1</f>
        <v>1.7527811778284219E-2</v>
      </c>
      <c r="F253" s="2">
        <v>1</v>
      </c>
      <c r="G253" s="7">
        <v>1</v>
      </c>
      <c r="H253">
        <f t="shared" si="3"/>
        <v>1</v>
      </c>
    </row>
    <row r="254" spans="1:8" x14ac:dyDescent="0.3">
      <c r="A254" t="s">
        <v>11</v>
      </c>
      <c r="B254">
        <v>1990</v>
      </c>
      <c r="C254">
        <v>31287.069810340898</v>
      </c>
      <c r="D254">
        <v>4.3516390575136086</v>
      </c>
      <c r="F254" s="2">
        <v>1</v>
      </c>
      <c r="G254" s="2">
        <v>2</v>
      </c>
      <c r="H254">
        <f t="shared" si="3"/>
        <v>1.5</v>
      </c>
    </row>
    <row r="255" spans="1:8" x14ac:dyDescent="0.3">
      <c r="A255" t="s">
        <v>11</v>
      </c>
      <c r="B255">
        <v>1991</v>
      </c>
      <c r="C255">
        <v>32646.561838147805</v>
      </c>
      <c r="D255">
        <v>4.3452200415315758</v>
      </c>
      <c r="F255" s="2">
        <v>1</v>
      </c>
      <c r="G255" s="2">
        <v>2</v>
      </c>
      <c r="H255">
        <f t="shared" si="3"/>
        <v>1.5</v>
      </c>
    </row>
    <row r="256" spans="1:8" x14ac:dyDescent="0.3">
      <c r="A256" t="s">
        <v>11</v>
      </c>
      <c r="B256">
        <v>1992</v>
      </c>
      <c r="C256">
        <v>33022.575551893817</v>
      </c>
      <c r="D256">
        <v>1.1517712511662523</v>
      </c>
      <c r="F256" s="2">
        <v>1</v>
      </c>
      <c r="G256" s="2">
        <v>2</v>
      </c>
      <c r="H256">
        <f t="shared" si="3"/>
        <v>1.5</v>
      </c>
    </row>
    <row r="257" spans="1:8" x14ac:dyDescent="0.3">
      <c r="A257" t="s">
        <v>11</v>
      </c>
      <c r="B257">
        <v>1993</v>
      </c>
      <c r="C257">
        <v>32492.518532995902</v>
      </c>
      <c r="D257">
        <v>-1.6051353052851312</v>
      </c>
      <c r="F257" s="2">
        <v>1</v>
      </c>
      <c r="G257" s="2">
        <v>2</v>
      </c>
      <c r="H257">
        <f t="shared" si="3"/>
        <v>1.5</v>
      </c>
    </row>
    <row r="258" spans="1:8" x14ac:dyDescent="0.3">
      <c r="A258" t="s">
        <v>11</v>
      </c>
      <c r="B258">
        <v>1994</v>
      </c>
      <c r="C258">
        <v>33175.708577463847</v>
      </c>
      <c r="D258">
        <v>2.1026072317975775</v>
      </c>
      <c r="F258" s="2">
        <v>1</v>
      </c>
      <c r="G258" s="2">
        <v>2</v>
      </c>
      <c r="H258">
        <f t="shared" si="3"/>
        <v>1.5</v>
      </c>
    </row>
    <row r="259" spans="1:8" x14ac:dyDescent="0.3">
      <c r="A259" t="s">
        <v>11</v>
      </c>
      <c r="B259">
        <v>1995</v>
      </c>
      <c r="C259">
        <v>33653.129635883488</v>
      </c>
      <c r="D259">
        <v>1.4390681582727467</v>
      </c>
      <c r="F259" s="2">
        <v>1</v>
      </c>
      <c r="G259" s="2">
        <v>2</v>
      </c>
      <c r="H259">
        <f t="shared" si="3"/>
        <v>1.5</v>
      </c>
    </row>
    <row r="260" spans="1:8" x14ac:dyDescent="0.3">
      <c r="A260" t="s">
        <v>11</v>
      </c>
      <c r="B260">
        <v>1996</v>
      </c>
      <c r="C260">
        <v>33830.30565932866</v>
      </c>
      <c r="D260">
        <v>0.5264771073661052</v>
      </c>
      <c r="F260" s="2">
        <v>1</v>
      </c>
      <c r="G260" s="2">
        <v>2</v>
      </c>
      <c r="H260">
        <f t="shared" ref="H260:H323" si="4">SUM(F260,G260)/2</f>
        <v>1.5</v>
      </c>
    </row>
    <row r="261" spans="1:8" x14ac:dyDescent="0.3">
      <c r="A261" t="s">
        <v>11</v>
      </c>
      <c r="B261">
        <v>1997</v>
      </c>
      <c r="C261">
        <v>34405.519209079568</v>
      </c>
      <c r="D261">
        <v>1.7002907261415743</v>
      </c>
      <c r="F261" s="2">
        <v>1</v>
      </c>
      <c r="G261" s="2">
        <v>2</v>
      </c>
      <c r="H261">
        <f t="shared" si="4"/>
        <v>1.5</v>
      </c>
    </row>
    <row r="262" spans="1:8" x14ac:dyDescent="0.3">
      <c r="A262" t="s">
        <v>11</v>
      </c>
      <c r="B262">
        <v>1998</v>
      </c>
      <c r="C262">
        <v>35081.304207874004</v>
      </c>
      <c r="D262">
        <v>1.9641761389727748</v>
      </c>
      <c r="F262" s="2">
        <v>1</v>
      </c>
      <c r="G262" s="2">
        <v>2</v>
      </c>
      <c r="H262">
        <f t="shared" si="4"/>
        <v>1.5</v>
      </c>
    </row>
    <row r="263" spans="1:8" x14ac:dyDescent="0.3">
      <c r="A263" t="s">
        <v>11</v>
      </c>
      <c r="B263">
        <v>1999</v>
      </c>
      <c r="C263">
        <v>35755.299307440575</v>
      </c>
      <c r="D263">
        <v>1.9212372937244027</v>
      </c>
      <c r="F263" s="2">
        <v>1</v>
      </c>
      <c r="G263" s="2">
        <v>2</v>
      </c>
      <c r="H263">
        <f t="shared" si="4"/>
        <v>1.5</v>
      </c>
    </row>
    <row r="264" spans="1:8" x14ac:dyDescent="0.3">
      <c r="A264" t="s">
        <v>11</v>
      </c>
      <c r="B264">
        <v>2000</v>
      </c>
      <c r="C264">
        <v>36764.562926897437</v>
      </c>
      <c r="D264">
        <v>2.822696604435464</v>
      </c>
      <c r="F264" s="2">
        <v>1</v>
      </c>
      <c r="G264" s="2">
        <v>2</v>
      </c>
      <c r="H264">
        <f t="shared" si="4"/>
        <v>1.5</v>
      </c>
    </row>
    <row r="265" spans="1:8" x14ac:dyDescent="0.3">
      <c r="A265" t="s">
        <v>11</v>
      </c>
      <c r="B265">
        <v>2001</v>
      </c>
      <c r="C265">
        <v>37325.052547064559</v>
      </c>
      <c r="D265">
        <v>1.5245376948492435</v>
      </c>
      <c r="F265" s="2">
        <v>1</v>
      </c>
      <c r="G265" s="2">
        <v>2</v>
      </c>
      <c r="H265">
        <f t="shared" si="4"/>
        <v>1.5</v>
      </c>
    </row>
    <row r="266" spans="1:8" x14ac:dyDescent="0.3">
      <c r="A266" t="s">
        <v>11</v>
      </c>
      <c r="B266">
        <v>2002</v>
      </c>
      <c r="C266">
        <v>37262.351287556223</v>
      </c>
      <c r="D266">
        <v>-0.1679870629231317</v>
      </c>
      <c r="F266" s="2">
        <v>1</v>
      </c>
      <c r="G266" s="2">
        <v>1</v>
      </c>
      <c r="H266">
        <f t="shared" si="4"/>
        <v>1</v>
      </c>
    </row>
    <row r="267" spans="1:8" x14ac:dyDescent="0.3">
      <c r="A267" t="s">
        <v>11</v>
      </c>
      <c r="B267">
        <v>2003</v>
      </c>
      <c r="C267">
        <v>36977.346007648644</v>
      </c>
      <c r="D267">
        <v>-0.76486123408632523</v>
      </c>
      <c r="F267" s="2">
        <v>1</v>
      </c>
      <c r="G267" s="2">
        <v>1</v>
      </c>
      <c r="H267">
        <f t="shared" si="4"/>
        <v>1</v>
      </c>
    </row>
    <row r="268" spans="1:8" x14ac:dyDescent="0.3">
      <c r="A268" t="s">
        <v>11</v>
      </c>
      <c r="B268">
        <v>2004</v>
      </c>
      <c r="C268">
        <v>37418.092499657898</v>
      </c>
      <c r="D268">
        <v>1.1919365222103409</v>
      </c>
      <c r="F268" s="2">
        <v>1</v>
      </c>
      <c r="G268" s="2">
        <v>1</v>
      </c>
      <c r="H268">
        <f t="shared" si="4"/>
        <v>1</v>
      </c>
    </row>
    <row r="269" spans="1:8" x14ac:dyDescent="0.3">
      <c r="A269" t="s">
        <v>11</v>
      </c>
      <c r="B269">
        <v>2005</v>
      </c>
      <c r="C269">
        <v>37703.932939940591</v>
      </c>
      <c r="D269">
        <v>0.76390970567328509</v>
      </c>
      <c r="F269" s="2">
        <v>1</v>
      </c>
      <c r="G269" s="2">
        <v>1</v>
      </c>
      <c r="H269">
        <f t="shared" si="4"/>
        <v>1</v>
      </c>
    </row>
    <row r="270" spans="1:8" x14ac:dyDescent="0.3">
      <c r="A270" t="s">
        <v>11</v>
      </c>
      <c r="B270">
        <v>2006</v>
      </c>
      <c r="C270">
        <v>39143.166243576437</v>
      </c>
      <c r="D270">
        <v>3.8171967522020509</v>
      </c>
      <c r="F270" s="2">
        <v>1</v>
      </c>
      <c r="G270" s="2">
        <v>1</v>
      </c>
      <c r="H270">
        <f t="shared" si="4"/>
        <v>1</v>
      </c>
    </row>
    <row r="271" spans="1:8" x14ac:dyDescent="0.3">
      <c r="A271" t="s">
        <v>11</v>
      </c>
      <c r="B271">
        <v>2007</v>
      </c>
      <c r="C271">
        <v>40473.527449889596</v>
      </c>
      <c r="D271">
        <v>3.3987061701516836</v>
      </c>
      <c r="F271" s="5">
        <v>1</v>
      </c>
      <c r="G271" s="5">
        <v>1</v>
      </c>
      <c r="H271">
        <f t="shared" si="4"/>
        <v>1</v>
      </c>
    </row>
    <row r="272" spans="1:8" x14ac:dyDescent="0.3">
      <c r="A272" t="s">
        <v>11</v>
      </c>
      <c r="B272">
        <v>2008</v>
      </c>
      <c r="C272">
        <v>40989.443114859874</v>
      </c>
      <c r="D272">
        <v>1.274699037806954</v>
      </c>
      <c r="F272" s="2">
        <v>1</v>
      </c>
      <c r="G272" s="2">
        <v>1</v>
      </c>
      <c r="H272">
        <f t="shared" si="4"/>
        <v>1</v>
      </c>
    </row>
    <row r="273" spans="1:8" x14ac:dyDescent="0.3">
      <c r="A273" t="s">
        <v>11</v>
      </c>
      <c r="B273">
        <v>2009</v>
      </c>
      <c r="C273">
        <v>38784.452482490604</v>
      </c>
      <c r="D273">
        <v>-5.3794110502806376</v>
      </c>
      <c r="F273" s="2">
        <v>1</v>
      </c>
      <c r="G273" s="2">
        <v>1</v>
      </c>
      <c r="H273">
        <f t="shared" si="4"/>
        <v>1</v>
      </c>
    </row>
    <row r="274" spans="1:8" x14ac:dyDescent="0.3">
      <c r="A274" t="s">
        <v>11</v>
      </c>
      <c r="B274">
        <v>2010</v>
      </c>
      <c r="C274">
        <v>40428.721030761706</v>
      </c>
      <c r="D274">
        <v>4.2395043452357868</v>
      </c>
      <c r="F274" s="2">
        <v>1</v>
      </c>
      <c r="G274" s="2">
        <v>1</v>
      </c>
      <c r="H274">
        <f t="shared" si="4"/>
        <v>1</v>
      </c>
    </row>
    <row r="275" spans="1:8" x14ac:dyDescent="0.3">
      <c r="A275" t="s">
        <v>11</v>
      </c>
      <c r="B275">
        <v>2011</v>
      </c>
      <c r="C275">
        <v>42692.519756642389</v>
      </c>
      <c r="D275">
        <v>5.5994814284582333</v>
      </c>
      <c r="F275" s="2">
        <v>1</v>
      </c>
      <c r="G275" s="2">
        <v>1</v>
      </c>
      <c r="H275">
        <f t="shared" si="4"/>
        <v>1</v>
      </c>
    </row>
    <row r="276" spans="1:8" x14ac:dyDescent="0.3">
      <c r="A276" t="s">
        <v>11</v>
      </c>
      <c r="B276">
        <v>2012</v>
      </c>
      <c r="C276">
        <v>42822.099403579661</v>
      </c>
      <c r="D276">
        <v>0.30351838606834747</v>
      </c>
      <c r="F276" s="2">
        <v>1</v>
      </c>
      <c r="G276" s="2">
        <v>1</v>
      </c>
      <c r="H276">
        <f t="shared" si="4"/>
        <v>1</v>
      </c>
    </row>
    <row r="277" spans="1:8" x14ac:dyDescent="0.3">
      <c r="A277" t="s">
        <v>11</v>
      </c>
      <c r="B277">
        <v>2013</v>
      </c>
      <c r="C277">
        <v>42914.476112665543</v>
      </c>
      <c r="D277">
        <v>0.21572204626230018</v>
      </c>
      <c r="F277" s="2">
        <v>1</v>
      </c>
      <c r="G277" s="2">
        <v>1</v>
      </c>
      <c r="H277">
        <f t="shared" si="4"/>
        <v>1</v>
      </c>
    </row>
    <row r="278" spans="1:8" x14ac:dyDescent="0.3">
      <c r="A278" t="s">
        <v>11</v>
      </c>
      <c r="B278">
        <v>2014</v>
      </c>
      <c r="C278">
        <v>43666.765146203958</v>
      </c>
      <c r="D278">
        <v>1.7529959623959712</v>
      </c>
      <c r="F278" s="2">
        <v>1</v>
      </c>
      <c r="G278" s="2">
        <v>1</v>
      </c>
      <c r="H278">
        <f t="shared" si="4"/>
        <v>1</v>
      </c>
    </row>
    <row r="279" spans="1:8" x14ac:dyDescent="0.3">
      <c r="A279" t="s">
        <v>11</v>
      </c>
      <c r="B279">
        <v>2015</v>
      </c>
      <c r="C279">
        <v>44043.177935154912</v>
      </c>
      <c r="D279">
        <v>0.86201207643996725</v>
      </c>
      <c r="F279" s="2">
        <v>1</v>
      </c>
      <c r="G279" s="2">
        <v>1</v>
      </c>
      <c r="H279">
        <f t="shared" si="4"/>
        <v>1</v>
      </c>
    </row>
    <row r="280" spans="1:8" x14ac:dyDescent="0.3">
      <c r="A280" t="s">
        <v>11</v>
      </c>
      <c r="B280">
        <v>2016</v>
      </c>
      <c r="C280">
        <v>44668.696298060553</v>
      </c>
      <c r="D280">
        <v>1.4202389387672838</v>
      </c>
      <c r="F280" s="3">
        <v>1</v>
      </c>
      <c r="G280" s="3">
        <v>1</v>
      </c>
      <c r="H280">
        <f t="shared" si="4"/>
        <v>1</v>
      </c>
    </row>
    <row r="281" spans="1:8" x14ac:dyDescent="0.3">
      <c r="A281" t="s">
        <v>11</v>
      </c>
      <c r="B281">
        <v>2017</v>
      </c>
      <c r="C281">
        <v>45446.179871477187</v>
      </c>
      <c r="D281">
        <v>1.7405557758586099</v>
      </c>
      <c r="E281">
        <f>((C281/C254)^(1/28))-1</f>
        <v>1.3422275685034402E-2</v>
      </c>
      <c r="F281" s="2">
        <v>1</v>
      </c>
      <c r="G281" s="2">
        <v>1</v>
      </c>
      <c r="H281">
        <f t="shared" si="4"/>
        <v>1</v>
      </c>
    </row>
    <row r="282" spans="1:8" x14ac:dyDescent="0.3">
      <c r="A282" t="s">
        <v>12</v>
      </c>
      <c r="B282">
        <v>1990</v>
      </c>
      <c r="C282">
        <v>33785.650143474486</v>
      </c>
      <c r="D282">
        <v>1.3105256117229374</v>
      </c>
      <c r="F282" s="2">
        <v>1</v>
      </c>
      <c r="G282" s="2">
        <v>1</v>
      </c>
      <c r="H282">
        <f t="shared" si="4"/>
        <v>1</v>
      </c>
    </row>
    <row r="283" spans="1:8" x14ac:dyDescent="0.3">
      <c r="A283" t="s">
        <v>12</v>
      </c>
      <c r="B283">
        <v>1991</v>
      </c>
      <c r="C283">
        <v>34167.71928045751</v>
      </c>
      <c r="D283">
        <v>1.1308621718407892</v>
      </c>
      <c r="F283" s="2">
        <v>1</v>
      </c>
      <c r="G283" s="2">
        <v>1</v>
      </c>
      <c r="H283">
        <f t="shared" si="4"/>
        <v>1</v>
      </c>
    </row>
    <row r="284" spans="1:8" x14ac:dyDescent="0.3">
      <c r="A284" t="s">
        <v>12</v>
      </c>
      <c r="B284">
        <v>1992</v>
      </c>
      <c r="C284">
        <v>34721.381781385644</v>
      </c>
      <c r="D284">
        <v>1.6204256900600456</v>
      </c>
      <c r="F284" s="2">
        <v>1</v>
      </c>
      <c r="G284" s="2">
        <v>1</v>
      </c>
      <c r="H284">
        <f t="shared" si="4"/>
        <v>1</v>
      </c>
    </row>
    <row r="285" spans="1:8" x14ac:dyDescent="0.3">
      <c r="A285" t="s">
        <v>12</v>
      </c>
      <c r="B285">
        <v>1993</v>
      </c>
      <c r="C285">
        <v>34609.583085232225</v>
      </c>
      <c r="D285">
        <v>-0.32198803854446112</v>
      </c>
      <c r="F285" s="2">
        <v>1</v>
      </c>
      <c r="G285" s="2">
        <v>1</v>
      </c>
      <c r="H285">
        <f t="shared" si="4"/>
        <v>1</v>
      </c>
    </row>
    <row r="286" spans="1:8" x14ac:dyDescent="0.3">
      <c r="A286" t="s">
        <v>12</v>
      </c>
      <c r="B286">
        <v>1994</v>
      </c>
      <c r="C286">
        <v>36332.217340492956</v>
      </c>
      <c r="D286">
        <v>4.9773331594848713</v>
      </c>
      <c r="F286" s="2">
        <v>1</v>
      </c>
      <c r="G286" s="2">
        <v>1</v>
      </c>
      <c r="H286">
        <f t="shared" si="4"/>
        <v>1</v>
      </c>
    </row>
    <row r="287" spans="1:8" x14ac:dyDescent="0.3">
      <c r="A287" t="s">
        <v>12</v>
      </c>
      <c r="B287">
        <v>1995</v>
      </c>
      <c r="C287">
        <v>37237.723279265658</v>
      </c>
      <c r="D287">
        <v>2.4922947319361697</v>
      </c>
      <c r="F287" s="2">
        <v>1</v>
      </c>
      <c r="G287" s="2">
        <v>1</v>
      </c>
      <c r="H287">
        <f t="shared" si="4"/>
        <v>1</v>
      </c>
    </row>
    <row r="288" spans="1:8" x14ac:dyDescent="0.3">
      <c r="A288" t="s">
        <v>12</v>
      </c>
      <c r="B288">
        <v>1996</v>
      </c>
      <c r="C288">
        <v>38101.40551566123</v>
      </c>
      <c r="D288">
        <v>2.3193744416605284</v>
      </c>
      <c r="F288" s="2">
        <v>1</v>
      </c>
      <c r="G288" s="2">
        <v>1</v>
      </c>
      <c r="H288">
        <f t="shared" si="4"/>
        <v>1</v>
      </c>
    </row>
    <row r="289" spans="1:8" x14ac:dyDescent="0.3">
      <c r="A289" t="s">
        <v>12</v>
      </c>
      <c r="B289">
        <v>1997</v>
      </c>
      <c r="C289">
        <v>39180.686558051639</v>
      </c>
      <c r="D289">
        <v>2.8326541443380222</v>
      </c>
      <c r="F289" s="2">
        <v>1</v>
      </c>
      <c r="G289" s="2">
        <v>1</v>
      </c>
      <c r="H289">
        <f t="shared" si="4"/>
        <v>1</v>
      </c>
    </row>
    <row r="290" spans="1:8" x14ac:dyDescent="0.3">
      <c r="A290" t="s">
        <v>12</v>
      </c>
      <c r="B290">
        <v>1998</v>
      </c>
      <c r="C290">
        <v>39904.595614527869</v>
      </c>
      <c r="D290">
        <v>1.847617078898466</v>
      </c>
      <c r="F290" s="2">
        <v>1</v>
      </c>
      <c r="G290" s="2">
        <v>1</v>
      </c>
      <c r="H290">
        <f t="shared" si="4"/>
        <v>1</v>
      </c>
    </row>
    <row r="291" spans="1:8" x14ac:dyDescent="0.3">
      <c r="A291" t="s">
        <v>12</v>
      </c>
      <c r="B291">
        <v>1999</v>
      </c>
      <c r="C291">
        <v>40945.279235071655</v>
      </c>
      <c r="D291">
        <v>2.6079292485422485</v>
      </c>
      <c r="F291" s="2">
        <v>1</v>
      </c>
      <c r="G291" s="2">
        <v>1</v>
      </c>
      <c r="H291">
        <f t="shared" si="4"/>
        <v>1</v>
      </c>
    </row>
    <row r="292" spans="1:8" x14ac:dyDescent="0.3">
      <c r="A292" t="s">
        <v>12</v>
      </c>
      <c r="B292">
        <v>2000</v>
      </c>
      <c r="C292">
        <v>42337.71436935119</v>
      </c>
      <c r="D292">
        <v>3.4007220375403762</v>
      </c>
      <c r="F292" s="2">
        <v>1</v>
      </c>
      <c r="G292" s="2">
        <v>1</v>
      </c>
      <c r="H292">
        <f t="shared" si="4"/>
        <v>1</v>
      </c>
    </row>
    <row r="293" spans="1:8" x14ac:dyDescent="0.3">
      <c r="A293" t="s">
        <v>12</v>
      </c>
      <c r="B293">
        <v>2001</v>
      </c>
      <c r="C293">
        <v>42533.539258232937</v>
      </c>
      <c r="D293">
        <v>0.46253061082464342</v>
      </c>
      <c r="F293" s="2">
        <v>1</v>
      </c>
      <c r="G293" s="2">
        <v>1</v>
      </c>
      <c r="H293">
        <f t="shared" si="4"/>
        <v>1</v>
      </c>
    </row>
    <row r="294" spans="1:8" x14ac:dyDescent="0.3">
      <c r="A294" t="s">
        <v>12</v>
      </c>
      <c r="B294">
        <v>2002</v>
      </c>
      <c r="C294">
        <v>42595.587221746151</v>
      </c>
      <c r="D294">
        <v>0.14588008568132693</v>
      </c>
      <c r="F294" s="2">
        <v>1</v>
      </c>
      <c r="G294" s="2">
        <v>1</v>
      </c>
      <c r="H294">
        <f t="shared" si="4"/>
        <v>1</v>
      </c>
    </row>
    <row r="295" spans="1:8" x14ac:dyDescent="0.3">
      <c r="A295" t="s">
        <v>12</v>
      </c>
      <c r="B295">
        <v>2003</v>
      </c>
      <c r="C295">
        <v>42645.583125343539</v>
      </c>
      <c r="D295">
        <v>0.1173734343351498</v>
      </c>
      <c r="F295" s="2">
        <v>1</v>
      </c>
      <c r="G295" s="2">
        <v>1</v>
      </c>
      <c r="H295">
        <f t="shared" si="4"/>
        <v>1</v>
      </c>
    </row>
    <row r="296" spans="1:8" x14ac:dyDescent="0.3">
      <c r="A296" t="s">
        <v>12</v>
      </c>
      <c r="B296">
        <v>2004</v>
      </c>
      <c r="C296">
        <v>43670.445299512408</v>
      </c>
      <c r="D296">
        <v>2.4032082552525935</v>
      </c>
      <c r="F296" s="2">
        <v>1</v>
      </c>
      <c r="G296" s="2">
        <v>1</v>
      </c>
      <c r="H296">
        <f t="shared" si="4"/>
        <v>1</v>
      </c>
    </row>
    <row r="297" spans="1:8" x14ac:dyDescent="0.3">
      <c r="A297" t="s">
        <v>12</v>
      </c>
      <c r="B297">
        <v>2005</v>
      </c>
      <c r="C297">
        <v>44567.93130926611</v>
      </c>
      <c r="D297">
        <v>2.0551336346545952</v>
      </c>
      <c r="F297" s="2">
        <v>1</v>
      </c>
      <c r="G297" s="2">
        <v>1</v>
      </c>
      <c r="H297">
        <f t="shared" si="4"/>
        <v>1</v>
      </c>
    </row>
    <row r="298" spans="1:8" x14ac:dyDescent="0.3">
      <c r="A298" t="s">
        <v>12</v>
      </c>
      <c r="B298">
        <v>2006</v>
      </c>
      <c r="C298">
        <v>46159.91373916372</v>
      </c>
      <c r="D298">
        <v>3.5720357286734128</v>
      </c>
      <c r="F298" s="2">
        <v>1</v>
      </c>
      <c r="G298" s="2">
        <v>1</v>
      </c>
      <c r="H298">
        <f t="shared" si="4"/>
        <v>1</v>
      </c>
    </row>
    <row r="299" spans="1:8" x14ac:dyDescent="0.3">
      <c r="A299" t="s">
        <v>12</v>
      </c>
      <c r="B299">
        <v>2007</v>
      </c>
      <c r="C299">
        <v>46373.516662559232</v>
      </c>
      <c r="D299">
        <v>0.46274549948799404</v>
      </c>
      <c r="F299" s="5">
        <v>1</v>
      </c>
      <c r="G299" s="5">
        <v>1</v>
      </c>
      <c r="H299">
        <f t="shared" si="4"/>
        <v>1</v>
      </c>
    </row>
    <row r="300" spans="1:8" x14ac:dyDescent="0.3">
      <c r="A300" t="s">
        <v>12</v>
      </c>
      <c r="B300">
        <v>2008</v>
      </c>
      <c r="C300">
        <v>45865.795957793584</v>
      </c>
      <c r="D300">
        <v>-1.0948505554584642</v>
      </c>
      <c r="F300" s="2">
        <v>1</v>
      </c>
      <c r="G300" s="2">
        <v>1</v>
      </c>
      <c r="H300">
        <f t="shared" si="4"/>
        <v>1</v>
      </c>
    </row>
    <row r="301" spans="1:8" x14ac:dyDescent="0.3">
      <c r="A301" t="s">
        <v>12</v>
      </c>
      <c r="B301">
        <v>2009</v>
      </c>
      <c r="C301">
        <v>43382.625459001516</v>
      </c>
      <c r="D301">
        <v>-5.4139919452768481</v>
      </c>
      <c r="F301" s="2">
        <v>1</v>
      </c>
      <c r="G301" s="2">
        <v>1</v>
      </c>
      <c r="H301">
        <f t="shared" si="4"/>
        <v>1</v>
      </c>
    </row>
    <row r="302" spans="1:8" x14ac:dyDescent="0.3">
      <c r="A302" t="s">
        <v>12</v>
      </c>
      <c r="B302">
        <v>2010</v>
      </c>
      <c r="C302">
        <v>43998.436671628529</v>
      </c>
      <c r="D302">
        <v>1.4194881156028032</v>
      </c>
      <c r="F302" s="2">
        <v>1</v>
      </c>
      <c r="G302" s="2">
        <v>1</v>
      </c>
      <c r="H302">
        <f t="shared" si="4"/>
        <v>1</v>
      </c>
    </row>
    <row r="303" spans="1:8" x14ac:dyDescent="0.3">
      <c r="A303" t="s">
        <v>12</v>
      </c>
      <c r="B303">
        <v>2011</v>
      </c>
      <c r="C303">
        <v>44403.394145925668</v>
      </c>
      <c r="D303">
        <v>0.92039059778292653</v>
      </c>
      <c r="F303" s="2">
        <v>1</v>
      </c>
      <c r="G303" s="2">
        <v>1</v>
      </c>
      <c r="H303">
        <f t="shared" si="4"/>
        <v>1</v>
      </c>
    </row>
    <row r="304" spans="1:8" x14ac:dyDescent="0.3">
      <c r="A304" t="s">
        <v>12</v>
      </c>
      <c r="B304">
        <v>2012</v>
      </c>
      <c r="C304">
        <v>44336.812461229747</v>
      </c>
      <c r="D304">
        <v>-0.14994728663558021</v>
      </c>
      <c r="F304" s="2">
        <v>1</v>
      </c>
      <c r="G304" s="2">
        <v>1</v>
      </c>
      <c r="H304">
        <f t="shared" si="4"/>
        <v>1</v>
      </c>
    </row>
    <row r="305" spans="1:8" x14ac:dyDescent="0.3">
      <c r="A305" t="s">
        <v>12</v>
      </c>
      <c r="B305">
        <v>2013</v>
      </c>
      <c r="C305">
        <v>44564.452155464867</v>
      </c>
      <c r="D305">
        <v>0.51343270207837577</v>
      </c>
      <c r="F305" s="2">
        <v>1</v>
      </c>
      <c r="G305" s="2">
        <v>1</v>
      </c>
      <c r="H305">
        <f t="shared" si="4"/>
        <v>1</v>
      </c>
    </row>
    <row r="306" spans="1:8" x14ac:dyDescent="0.3">
      <c r="A306" t="s">
        <v>12</v>
      </c>
      <c r="B306">
        <v>2014</v>
      </c>
      <c r="C306">
        <v>45057.074169959516</v>
      </c>
      <c r="D306">
        <v>1.1054147210788727</v>
      </c>
      <c r="F306" s="2">
        <v>1</v>
      </c>
      <c r="G306" s="2">
        <v>1</v>
      </c>
      <c r="H306">
        <f t="shared" si="4"/>
        <v>1</v>
      </c>
    </row>
    <row r="307" spans="1:8" x14ac:dyDescent="0.3">
      <c r="A307" t="s">
        <v>12</v>
      </c>
      <c r="B307">
        <v>2015</v>
      </c>
      <c r="C307">
        <v>45787.987873205224</v>
      </c>
      <c r="D307">
        <v>1.6221952195311786</v>
      </c>
      <c r="F307" s="2">
        <v>1</v>
      </c>
      <c r="G307" s="2">
        <v>1</v>
      </c>
      <c r="H307">
        <f t="shared" si="4"/>
        <v>1</v>
      </c>
    </row>
    <row r="308" spans="1:8" x14ac:dyDescent="0.3">
      <c r="A308" t="s">
        <v>12</v>
      </c>
      <c r="B308">
        <v>2016</v>
      </c>
      <c r="C308">
        <v>46522.27730827409</v>
      </c>
      <c r="D308">
        <v>1.6036726424892151</v>
      </c>
      <c r="F308" s="3">
        <v>1</v>
      </c>
      <c r="G308" s="3">
        <v>1</v>
      </c>
      <c r="H308">
        <f t="shared" si="4"/>
        <v>1</v>
      </c>
    </row>
    <row r="309" spans="1:8" x14ac:dyDescent="0.3">
      <c r="A309" t="s">
        <v>12</v>
      </c>
      <c r="B309">
        <v>2017</v>
      </c>
      <c r="C309">
        <v>47269.691301833722</v>
      </c>
      <c r="D309">
        <v>1.6065722419540691</v>
      </c>
      <c r="E309">
        <f>((C309/C282)^(1/28))-1</f>
        <v>1.2066258157828802E-2</v>
      </c>
      <c r="F309" s="2">
        <v>1</v>
      </c>
      <c r="G309" s="2">
        <v>1</v>
      </c>
      <c r="H309">
        <f t="shared" si="4"/>
        <v>1</v>
      </c>
    </row>
    <row r="310" spans="1:8" x14ac:dyDescent="0.3">
      <c r="A310" t="s">
        <v>13</v>
      </c>
      <c r="B310">
        <v>1990</v>
      </c>
      <c r="C310">
        <v>23758.728097759278</v>
      </c>
      <c r="D310">
        <v>3.6757678607597626</v>
      </c>
      <c r="F310" s="2">
        <v>1</v>
      </c>
      <c r="G310" s="2">
        <v>1</v>
      </c>
      <c r="H310">
        <f t="shared" si="4"/>
        <v>1</v>
      </c>
    </row>
    <row r="311" spans="1:8" x14ac:dyDescent="0.3">
      <c r="A311" t="s">
        <v>13</v>
      </c>
      <c r="B311">
        <v>1991</v>
      </c>
      <c r="C311">
        <v>24301.692193659153</v>
      </c>
      <c r="D311">
        <v>2.2853247600871214</v>
      </c>
      <c r="F311" s="2">
        <v>1</v>
      </c>
      <c r="G311" s="2">
        <v>1</v>
      </c>
      <c r="H311">
        <f t="shared" si="4"/>
        <v>1</v>
      </c>
    </row>
    <row r="312" spans="1:8" x14ac:dyDescent="0.3">
      <c r="A312" t="s">
        <v>13</v>
      </c>
      <c r="B312">
        <v>1992</v>
      </c>
      <c r="C312">
        <v>24407.675543354984</v>
      </c>
      <c r="D312">
        <v>0.4361151019906373</v>
      </c>
      <c r="F312" s="2">
        <v>1</v>
      </c>
      <c r="G312" s="2">
        <v>1</v>
      </c>
      <c r="H312">
        <f t="shared" si="4"/>
        <v>1</v>
      </c>
    </row>
    <row r="313" spans="1:8" x14ac:dyDescent="0.3">
      <c r="A313" t="s">
        <v>13</v>
      </c>
      <c r="B313">
        <v>1993</v>
      </c>
      <c r="C313">
        <v>24030.977659620061</v>
      </c>
      <c r="D313">
        <v>-1.5433582893454911</v>
      </c>
      <c r="F313" s="2">
        <v>1</v>
      </c>
      <c r="G313" s="2">
        <v>2</v>
      </c>
      <c r="H313">
        <f t="shared" si="4"/>
        <v>1.5</v>
      </c>
    </row>
    <row r="314" spans="1:8" x14ac:dyDescent="0.3">
      <c r="A314" t="s">
        <v>13</v>
      </c>
      <c r="B314">
        <v>1994</v>
      </c>
      <c r="C314">
        <v>24486.822929138711</v>
      </c>
      <c r="D314">
        <v>1.896906884003414</v>
      </c>
      <c r="F314" s="2">
        <v>1</v>
      </c>
      <c r="G314" s="2">
        <v>2</v>
      </c>
      <c r="H314">
        <f t="shared" si="4"/>
        <v>1.5</v>
      </c>
    </row>
    <row r="315" spans="1:8" x14ac:dyDescent="0.3">
      <c r="A315" t="s">
        <v>13</v>
      </c>
      <c r="B315">
        <v>1995</v>
      </c>
      <c r="C315">
        <v>25051.23368189927</v>
      </c>
      <c r="D315">
        <v>2.3049570554492789</v>
      </c>
      <c r="F315" s="2">
        <v>1</v>
      </c>
      <c r="G315" s="2">
        <v>2</v>
      </c>
      <c r="H315">
        <f t="shared" si="4"/>
        <v>1.5</v>
      </c>
    </row>
    <row r="316" spans="1:8" x14ac:dyDescent="0.3">
      <c r="A316" t="s">
        <v>13</v>
      </c>
      <c r="B316">
        <v>1996</v>
      </c>
      <c r="C316">
        <v>25614.389495172731</v>
      </c>
      <c r="D316">
        <v>2.2480162870396612</v>
      </c>
      <c r="F316" s="2">
        <v>1</v>
      </c>
      <c r="G316" s="2">
        <v>2</v>
      </c>
      <c r="H316">
        <f t="shared" si="4"/>
        <v>1.5</v>
      </c>
    </row>
    <row r="317" spans="1:8" x14ac:dyDescent="0.3">
      <c r="A317" t="s">
        <v>13</v>
      </c>
      <c r="B317">
        <v>1997</v>
      </c>
      <c r="C317">
        <v>26448.378656136916</v>
      </c>
      <c r="D317">
        <v>3.2559400298076895</v>
      </c>
      <c r="F317" s="2">
        <v>1</v>
      </c>
      <c r="G317" s="2">
        <v>2</v>
      </c>
      <c r="H317">
        <f t="shared" si="4"/>
        <v>1.5</v>
      </c>
    </row>
    <row r="318" spans="1:8" x14ac:dyDescent="0.3">
      <c r="A318" t="s">
        <v>13</v>
      </c>
      <c r="B318">
        <v>1998</v>
      </c>
      <c r="C318">
        <v>27473.306959623231</v>
      </c>
      <c r="D318">
        <v>3.87520277447517</v>
      </c>
      <c r="F318" s="2">
        <v>1</v>
      </c>
      <c r="G318" s="2">
        <v>2</v>
      </c>
      <c r="H318">
        <f t="shared" si="4"/>
        <v>1.5</v>
      </c>
    </row>
    <row r="319" spans="1:8" x14ac:dyDescent="0.3">
      <c r="A319" t="s">
        <v>13</v>
      </c>
      <c r="B319">
        <v>1999</v>
      </c>
      <c r="C319">
        <v>28589.308594904585</v>
      </c>
      <c r="D319">
        <v>4.0621306962482322</v>
      </c>
      <c r="F319" s="2">
        <v>1</v>
      </c>
      <c r="G319" s="2">
        <v>2</v>
      </c>
      <c r="H319">
        <f t="shared" si="4"/>
        <v>1.5</v>
      </c>
    </row>
    <row r="320" spans="1:8" x14ac:dyDescent="0.3">
      <c r="A320" t="s">
        <v>13</v>
      </c>
      <c r="B320">
        <v>2000</v>
      </c>
      <c r="C320">
        <v>29967.131447446362</v>
      </c>
      <c r="D320">
        <v>4.819364021931392</v>
      </c>
      <c r="F320" s="2">
        <v>1</v>
      </c>
      <c r="G320" s="2">
        <v>2</v>
      </c>
      <c r="H320">
        <f t="shared" si="4"/>
        <v>1.5</v>
      </c>
    </row>
    <row r="321" spans="1:8" x14ac:dyDescent="0.3">
      <c r="A321" t="s">
        <v>13</v>
      </c>
      <c r="B321">
        <v>2001</v>
      </c>
      <c r="C321">
        <v>30950.573232781393</v>
      </c>
      <c r="D321">
        <v>3.2817348135563122</v>
      </c>
      <c r="F321" s="2">
        <v>1</v>
      </c>
      <c r="G321" s="2">
        <v>2</v>
      </c>
      <c r="H321">
        <f t="shared" si="4"/>
        <v>1.5</v>
      </c>
    </row>
    <row r="322" spans="1:8" x14ac:dyDescent="0.3">
      <c r="A322" t="s">
        <v>13</v>
      </c>
      <c r="B322">
        <v>2002</v>
      </c>
      <c r="C322">
        <v>31395.276018392575</v>
      </c>
      <c r="D322">
        <v>1.4368159913115193</v>
      </c>
      <c r="F322" s="2">
        <v>1</v>
      </c>
      <c r="G322" s="2">
        <v>1</v>
      </c>
      <c r="H322">
        <f t="shared" si="4"/>
        <v>1</v>
      </c>
    </row>
    <row r="323" spans="1:8" x14ac:dyDescent="0.3">
      <c r="A323" t="s">
        <v>13</v>
      </c>
      <c r="B323">
        <v>2003</v>
      </c>
      <c r="C323">
        <v>31815.421339169898</v>
      </c>
      <c r="D323">
        <v>1.3382437553063369</v>
      </c>
      <c r="F323" s="2">
        <v>1</v>
      </c>
      <c r="G323" s="2">
        <v>1</v>
      </c>
      <c r="H323">
        <f t="shared" si="4"/>
        <v>1</v>
      </c>
    </row>
    <row r="324" spans="1:8" x14ac:dyDescent="0.3">
      <c r="A324" t="s">
        <v>13</v>
      </c>
      <c r="B324">
        <v>2004</v>
      </c>
      <c r="C324">
        <v>32261.444492578386</v>
      </c>
      <c r="D324">
        <v>1.4019086802391456</v>
      </c>
      <c r="F324" s="2">
        <v>1</v>
      </c>
      <c r="G324" s="2">
        <v>1</v>
      </c>
      <c r="H324">
        <f t="shared" ref="H324:H387" si="5">SUM(F324,G324)/2</f>
        <v>1</v>
      </c>
    </row>
    <row r="325" spans="1:8" x14ac:dyDescent="0.3">
      <c r="A325" t="s">
        <v>13</v>
      </c>
      <c r="B325">
        <v>2005</v>
      </c>
      <c r="C325">
        <v>32901.987732230569</v>
      </c>
      <c r="D325">
        <v>1.985476006195384</v>
      </c>
      <c r="F325" s="2">
        <v>1</v>
      </c>
      <c r="G325" s="2">
        <v>1</v>
      </c>
      <c r="H325">
        <f t="shared" si="5"/>
        <v>1</v>
      </c>
    </row>
    <row r="326" spans="1:8" x14ac:dyDescent="0.3">
      <c r="A326" t="s">
        <v>13</v>
      </c>
      <c r="B326">
        <v>2006</v>
      </c>
      <c r="C326">
        <v>33700.852114138579</v>
      </c>
      <c r="D326">
        <v>2.4280125213390846</v>
      </c>
      <c r="F326" s="2">
        <v>1</v>
      </c>
      <c r="G326" s="2">
        <v>1</v>
      </c>
      <c r="H326">
        <f t="shared" si="5"/>
        <v>1</v>
      </c>
    </row>
    <row r="327" spans="1:8" x14ac:dyDescent="0.3">
      <c r="A327" t="s">
        <v>13</v>
      </c>
      <c r="B327">
        <v>2007</v>
      </c>
      <c r="C327">
        <v>34329.647003295817</v>
      </c>
      <c r="D327">
        <v>1.8658130275982927</v>
      </c>
      <c r="F327" s="5">
        <v>1</v>
      </c>
      <c r="G327" s="5">
        <v>1</v>
      </c>
      <c r="H327">
        <f t="shared" si="5"/>
        <v>1</v>
      </c>
    </row>
    <row r="328" spans="1:8" x14ac:dyDescent="0.3">
      <c r="A328" t="s">
        <v>13</v>
      </c>
      <c r="B328">
        <v>2008</v>
      </c>
      <c r="C328">
        <v>34163.946391185411</v>
      </c>
      <c r="D328">
        <v>-0.48267496631846996</v>
      </c>
      <c r="F328" s="2">
        <v>1</v>
      </c>
      <c r="G328" s="2">
        <v>1</v>
      </c>
      <c r="H328">
        <f t="shared" si="5"/>
        <v>1</v>
      </c>
    </row>
    <row r="329" spans="1:8" x14ac:dyDescent="0.3">
      <c r="A329" t="s">
        <v>13</v>
      </c>
      <c r="B329">
        <v>2009</v>
      </c>
      <c r="C329">
        <v>32652.512182254563</v>
      </c>
      <c r="D329">
        <v>-4.4240621139740739</v>
      </c>
      <c r="F329" s="2">
        <v>1</v>
      </c>
      <c r="G329" s="2">
        <v>1</v>
      </c>
      <c r="H329">
        <f t="shared" si="5"/>
        <v>1</v>
      </c>
    </row>
    <row r="330" spans="1:8" x14ac:dyDescent="0.3">
      <c r="A330" t="s">
        <v>13</v>
      </c>
      <c r="B330">
        <v>2010</v>
      </c>
      <c r="C330">
        <v>32507.093966062886</v>
      </c>
      <c r="D330">
        <v>-0.44535077540132306</v>
      </c>
      <c r="F330" s="2">
        <v>1</v>
      </c>
      <c r="G330" s="2">
        <v>1</v>
      </c>
      <c r="H330">
        <f t="shared" si="5"/>
        <v>1</v>
      </c>
    </row>
    <row r="331" spans="1:8" x14ac:dyDescent="0.3">
      <c r="A331" t="s">
        <v>13</v>
      </c>
      <c r="B331">
        <v>2011</v>
      </c>
      <c r="C331">
        <v>32068.270927310776</v>
      </c>
      <c r="D331">
        <v>-1.3499300774478087</v>
      </c>
      <c r="F331" s="2">
        <v>1</v>
      </c>
      <c r="G331" s="2">
        <v>1</v>
      </c>
      <c r="H331">
        <f t="shared" si="5"/>
        <v>1</v>
      </c>
    </row>
    <row r="332" spans="1:8" x14ac:dyDescent="0.3">
      <c r="A332" t="s">
        <v>13</v>
      </c>
      <c r="B332">
        <v>2012</v>
      </c>
      <c r="C332">
        <v>31109.187464914219</v>
      </c>
      <c r="D332">
        <v>-2.990755144143904</v>
      </c>
      <c r="F332" s="2">
        <v>1</v>
      </c>
      <c r="G332" s="2">
        <v>1</v>
      </c>
      <c r="H332">
        <f t="shared" si="5"/>
        <v>1</v>
      </c>
    </row>
    <row r="333" spans="1:8" x14ac:dyDescent="0.3">
      <c r="A333" t="s">
        <v>13</v>
      </c>
      <c r="B333">
        <v>2013</v>
      </c>
      <c r="C333">
        <v>30678.917296991356</v>
      </c>
      <c r="D333">
        <v>-1.3830967729650467</v>
      </c>
      <c r="F333" s="2">
        <v>1</v>
      </c>
      <c r="G333" s="2">
        <v>1</v>
      </c>
      <c r="H333">
        <f t="shared" si="5"/>
        <v>1</v>
      </c>
    </row>
    <row r="334" spans="1:8" x14ac:dyDescent="0.3">
      <c r="A334" t="s">
        <v>13</v>
      </c>
      <c r="B334">
        <v>2014</v>
      </c>
      <c r="C334">
        <v>31195.40524220352</v>
      </c>
      <c r="D334">
        <v>1.683527290784852</v>
      </c>
      <c r="F334" s="2">
        <v>1</v>
      </c>
      <c r="G334" s="2">
        <v>1</v>
      </c>
      <c r="H334">
        <f t="shared" si="5"/>
        <v>1</v>
      </c>
    </row>
    <row r="335" spans="1:8" x14ac:dyDescent="0.3">
      <c r="A335" t="s">
        <v>13</v>
      </c>
      <c r="B335">
        <v>2015</v>
      </c>
      <c r="C335">
        <v>32357.474044096245</v>
      </c>
      <c r="D335">
        <v>3.7251280849546049</v>
      </c>
      <c r="F335" s="2">
        <v>1</v>
      </c>
      <c r="G335" s="2">
        <v>1</v>
      </c>
      <c r="H335">
        <f t="shared" si="5"/>
        <v>1</v>
      </c>
    </row>
    <row r="336" spans="1:8" x14ac:dyDescent="0.3">
      <c r="A336" t="s">
        <v>13</v>
      </c>
      <c r="B336">
        <v>2016</v>
      </c>
      <c r="C336">
        <v>33356.223386054182</v>
      </c>
      <c r="D336">
        <v>3.086610965357977</v>
      </c>
      <c r="F336" s="3">
        <v>1</v>
      </c>
      <c r="G336" s="3">
        <v>1</v>
      </c>
      <c r="H336">
        <f t="shared" si="5"/>
        <v>1</v>
      </c>
    </row>
    <row r="337" spans="1:8" x14ac:dyDescent="0.3">
      <c r="A337" t="s">
        <v>13</v>
      </c>
      <c r="B337">
        <v>2017</v>
      </c>
      <c r="C337">
        <v>34269.164045764919</v>
      </c>
      <c r="D337">
        <v>2.7369425163773968</v>
      </c>
      <c r="E337">
        <f>((C337/C310)^(1/28))-1</f>
        <v>1.3167943022593498E-2</v>
      </c>
      <c r="F337" s="2">
        <v>1</v>
      </c>
      <c r="G337" s="2">
        <v>1</v>
      </c>
      <c r="H337">
        <f t="shared" si="5"/>
        <v>1</v>
      </c>
    </row>
    <row r="338" spans="1:8" x14ac:dyDescent="0.3">
      <c r="A338" t="s">
        <v>14</v>
      </c>
      <c r="B338">
        <v>1990</v>
      </c>
      <c r="H338">
        <f t="shared" si="5"/>
        <v>0</v>
      </c>
    </row>
    <row r="339" spans="1:8" x14ac:dyDescent="0.3">
      <c r="A339" t="s">
        <v>14</v>
      </c>
      <c r="B339">
        <v>1991</v>
      </c>
      <c r="F339" s="2">
        <v>2</v>
      </c>
      <c r="G339" s="2">
        <v>3</v>
      </c>
      <c r="H339">
        <f t="shared" si="5"/>
        <v>2.5</v>
      </c>
    </row>
    <row r="340" spans="1:8" x14ac:dyDescent="0.3">
      <c r="A340" t="s">
        <v>14</v>
      </c>
      <c r="B340">
        <v>1992</v>
      </c>
      <c r="F340" s="2">
        <v>3</v>
      </c>
      <c r="G340" s="2">
        <v>3</v>
      </c>
      <c r="H340">
        <f t="shared" si="5"/>
        <v>3</v>
      </c>
    </row>
    <row r="341" spans="1:8" x14ac:dyDescent="0.3">
      <c r="A341" t="s">
        <v>14</v>
      </c>
      <c r="B341">
        <v>1993</v>
      </c>
      <c r="F341" s="2">
        <v>3</v>
      </c>
      <c r="G341" s="2">
        <v>2</v>
      </c>
      <c r="H341">
        <f t="shared" si="5"/>
        <v>2.5</v>
      </c>
    </row>
    <row r="342" spans="1:8" x14ac:dyDescent="0.3">
      <c r="A342" t="s">
        <v>14</v>
      </c>
      <c r="B342">
        <v>1994</v>
      </c>
      <c r="F342" s="2">
        <v>3</v>
      </c>
      <c r="G342" s="2">
        <v>2</v>
      </c>
      <c r="H342">
        <f t="shared" si="5"/>
        <v>2.5</v>
      </c>
    </row>
    <row r="343" spans="1:8" x14ac:dyDescent="0.3">
      <c r="A343" t="s">
        <v>14</v>
      </c>
      <c r="B343">
        <v>1995</v>
      </c>
      <c r="C343">
        <v>11361.846242918387</v>
      </c>
      <c r="F343" s="2">
        <v>2</v>
      </c>
      <c r="G343" s="2">
        <v>2</v>
      </c>
      <c r="H343">
        <f t="shared" si="5"/>
        <v>2</v>
      </c>
    </row>
    <row r="344" spans="1:8" x14ac:dyDescent="0.3">
      <c r="A344" t="s">
        <v>14</v>
      </c>
      <c r="B344">
        <v>1996</v>
      </c>
      <c r="C344">
        <v>12144.595091898556</v>
      </c>
      <c r="D344">
        <v>6.889275142832048</v>
      </c>
      <c r="F344" s="2">
        <v>1</v>
      </c>
      <c r="G344" s="2">
        <v>2</v>
      </c>
      <c r="H344">
        <f t="shared" si="5"/>
        <v>1.5</v>
      </c>
    </row>
    <row r="345" spans="1:8" x14ac:dyDescent="0.3">
      <c r="A345" t="s">
        <v>14</v>
      </c>
      <c r="B345">
        <v>1997</v>
      </c>
      <c r="C345">
        <v>13733.284811709522</v>
      </c>
      <c r="D345">
        <v>13.081454818289927</v>
      </c>
      <c r="F345" s="2">
        <v>1</v>
      </c>
      <c r="G345" s="2">
        <v>2</v>
      </c>
      <c r="H345">
        <f t="shared" si="5"/>
        <v>1.5</v>
      </c>
    </row>
    <row r="346" spans="1:8" x14ac:dyDescent="0.3">
      <c r="A346" t="s">
        <v>14</v>
      </c>
      <c r="B346">
        <v>1998</v>
      </c>
      <c r="C346">
        <v>14436.728952918767</v>
      </c>
      <c r="D346">
        <v>5.1221841740983933</v>
      </c>
      <c r="F346" s="2">
        <v>1</v>
      </c>
      <c r="G346" s="2">
        <v>2</v>
      </c>
      <c r="H346">
        <f t="shared" si="5"/>
        <v>1.5</v>
      </c>
    </row>
    <row r="347" spans="1:8" x14ac:dyDescent="0.3">
      <c r="A347" t="s">
        <v>14</v>
      </c>
      <c r="B347">
        <v>1999</v>
      </c>
      <c r="C347">
        <v>14270.998336347422</v>
      </c>
      <c r="D347">
        <v>-1.147978999341376</v>
      </c>
      <c r="F347" s="2">
        <v>1</v>
      </c>
      <c r="G347" s="2">
        <v>2</v>
      </c>
      <c r="H347">
        <f t="shared" si="5"/>
        <v>1.5</v>
      </c>
    </row>
    <row r="348" spans="1:8" x14ac:dyDescent="0.3">
      <c r="A348" t="s">
        <v>14</v>
      </c>
      <c r="B348">
        <v>2000</v>
      </c>
      <c r="C348">
        <v>15703.027467855709</v>
      </c>
      <c r="D348">
        <v>10.034540666023247</v>
      </c>
      <c r="F348" s="2">
        <v>1</v>
      </c>
      <c r="G348" s="2">
        <v>2</v>
      </c>
      <c r="H348">
        <f t="shared" si="5"/>
        <v>1.5</v>
      </c>
    </row>
    <row r="349" spans="1:8" x14ac:dyDescent="0.3">
      <c r="A349" t="s">
        <v>14</v>
      </c>
      <c r="B349">
        <v>2001</v>
      </c>
      <c r="C349">
        <v>16803.518678952474</v>
      </c>
      <c r="D349">
        <v>7.0081467624601999</v>
      </c>
      <c r="F349" s="2">
        <v>1</v>
      </c>
      <c r="G349" s="2">
        <v>2</v>
      </c>
      <c r="H349">
        <f t="shared" si="5"/>
        <v>1.5</v>
      </c>
    </row>
    <row r="350" spans="1:8" x14ac:dyDescent="0.3">
      <c r="A350" t="s">
        <v>14</v>
      </c>
      <c r="B350">
        <v>2002</v>
      </c>
      <c r="C350">
        <v>17937.831979136306</v>
      </c>
      <c r="D350">
        <v>6.7504510326437526</v>
      </c>
      <c r="F350" s="2">
        <v>1</v>
      </c>
      <c r="G350" s="2">
        <v>2</v>
      </c>
      <c r="H350">
        <f t="shared" si="5"/>
        <v>1.5</v>
      </c>
    </row>
    <row r="351" spans="1:8" x14ac:dyDescent="0.3">
      <c r="A351" t="s">
        <v>14</v>
      </c>
      <c r="B351">
        <v>2003</v>
      </c>
      <c r="C351">
        <v>19389.442308365826</v>
      </c>
      <c r="D351">
        <v>8.0924513671322984</v>
      </c>
      <c r="F351" s="2">
        <v>1</v>
      </c>
      <c r="G351" s="2">
        <v>2</v>
      </c>
      <c r="H351">
        <f t="shared" si="5"/>
        <v>1.5</v>
      </c>
    </row>
    <row r="352" spans="1:8" x14ac:dyDescent="0.3">
      <c r="A352" t="s">
        <v>14</v>
      </c>
      <c r="B352">
        <v>2004</v>
      </c>
      <c r="C352">
        <v>20733.538079236969</v>
      </c>
      <c r="D352">
        <v>6.9321012409481</v>
      </c>
      <c r="F352" s="2">
        <v>1</v>
      </c>
      <c r="G352" s="2">
        <v>1</v>
      </c>
      <c r="H352">
        <f t="shared" si="5"/>
        <v>1</v>
      </c>
    </row>
    <row r="353" spans="1:8" x14ac:dyDescent="0.3">
      <c r="A353" t="s">
        <v>14</v>
      </c>
      <c r="B353">
        <v>2005</v>
      </c>
      <c r="C353">
        <v>22807.182746954728</v>
      </c>
      <c r="D353">
        <v>10.00140284688969</v>
      </c>
      <c r="F353" s="2">
        <v>1</v>
      </c>
      <c r="G353" s="2">
        <v>1</v>
      </c>
      <c r="H353">
        <f t="shared" si="5"/>
        <v>1</v>
      </c>
    </row>
    <row r="354" spans="1:8" x14ac:dyDescent="0.3">
      <c r="A354" t="s">
        <v>14</v>
      </c>
      <c r="B354">
        <v>2006</v>
      </c>
      <c r="C354">
        <v>25298.646049924955</v>
      </c>
      <c r="D354">
        <v>10.924029199980367</v>
      </c>
      <c r="F354" s="2">
        <v>1</v>
      </c>
      <c r="G354" s="2">
        <v>1</v>
      </c>
      <c r="H354">
        <f t="shared" si="5"/>
        <v>1</v>
      </c>
    </row>
    <row r="355" spans="1:8" x14ac:dyDescent="0.3">
      <c r="A355" t="s">
        <v>14</v>
      </c>
      <c r="B355">
        <v>2007</v>
      </c>
      <c r="C355">
        <v>27383.469557885761</v>
      </c>
      <c r="D355">
        <v>8.2408501381717087</v>
      </c>
      <c r="F355" s="5">
        <v>1</v>
      </c>
      <c r="G355" s="5">
        <v>1</v>
      </c>
      <c r="H355">
        <f t="shared" si="5"/>
        <v>1</v>
      </c>
    </row>
    <row r="356" spans="1:8" x14ac:dyDescent="0.3">
      <c r="A356" t="s">
        <v>14</v>
      </c>
      <c r="B356">
        <v>2008</v>
      </c>
      <c r="C356">
        <v>25968.972807271133</v>
      </c>
      <c r="D356">
        <v>-5.1655132583711776</v>
      </c>
      <c r="F356" s="2">
        <v>1</v>
      </c>
      <c r="G356" s="2">
        <v>1</v>
      </c>
      <c r="H356">
        <f t="shared" si="5"/>
        <v>1</v>
      </c>
    </row>
    <row r="357" spans="1:8" x14ac:dyDescent="0.3">
      <c r="A357" t="s">
        <v>14</v>
      </c>
      <c r="B357">
        <v>2009</v>
      </c>
      <c r="C357">
        <v>22187.926401872832</v>
      </c>
      <c r="D357">
        <v>-14.559861236943632</v>
      </c>
      <c r="F357" s="2">
        <v>1</v>
      </c>
      <c r="G357" s="2">
        <v>1</v>
      </c>
      <c r="H357">
        <f t="shared" si="5"/>
        <v>1</v>
      </c>
    </row>
    <row r="358" spans="1:8" x14ac:dyDescent="0.3">
      <c r="A358" t="s">
        <v>14</v>
      </c>
      <c r="B358">
        <v>2010</v>
      </c>
      <c r="C358">
        <v>22740.972003870786</v>
      </c>
      <c r="D358">
        <v>2.4925519941839838</v>
      </c>
      <c r="F358" s="2">
        <v>1</v>
      </c>
      <c r="G358" s="2">
        <v>1</v>
      </c>
      <c r="H358">
        <f t="shared" si="5"/>
        <v>1</v>
      </c>
    </row>
    <row r="359" spans="1:8" x14ac:dyDescent="0.3">
      <c r="A359" t="s">
        <v>14</v>
      </c>
      <c r="B359">
        <v>2011</v>
      </c>
      <c r="C359">
        <v>24543.067471545161</v>
      </c>
      <c r="D359">
        <v>7.9244434554848198</v>
      </c>
      <c r="F359" s="2">
        <v>1</v>
      </c>
      <c r="G359" s="2">
        <v>1</v>
      </c>
      <c r="H359">
        <f t="shared" si="5"/>
        <v>1</v>
      </c>
    </row>
    <row r="360" spans="1:8" x14ac:dyDescent="0.3">
      <c r="A360" t="s">
        <v>14</v>
      </c>
      <c r="B360">
        <v>2012</v>
      </c>
      <c r="C360">
        <v>25691.9996357991</v>
      </c>
      <c r="D360">
        <v>4.6812900041365992</v>
      </c>
      <c r="F360" s="2">
        <v>1</v>
      </c>
      <c r="G360" s="2">
        <v>1</v>
      </c>
      <c r="H360">
        <f t="shared" si="5"/>
        <v>1</v>
      </c>
    </row>
    <row r="361" spans="1:8" x14ac:dyDescent="0.3">
      <c r="A361" t="s">
        <v>14</v>
      </c>
      <c r="B361">
        <v>2013</v>
      </c>
      <c r="C361">
        <v>26282.908837480602</v>
      </c>
      <c r="D361">
        <v>2.2999735717656336</v>
      </c>
      <c r="F361" s="2">
        <v>1</v>
      </c>
      <c r="G361" s="2">
        <v>1</v>
      </c>
      <c r="H361">
        <f t="shared" si="5"/>
        <v>1</v>
      </c>
    </row>
    <row r="362" spans="1:8" x14ac:dyDescent="0.3">
      <c r="A362" t="s">
        <v>14</v>
      </c>
      <c r="B362">
        <v>2014</v>
      </c>
      <c r="C362">
        <v>27113.120112996137</v>
      </c>
      <c r="D362">
        <v>3.1587495914136241</v>
      </c>
      <c r="F362" s="2">
        <v>1</v>
      </c>
      <c r="G362" s="2">
        <v>1</v>
      </c>
      <c r="H362">
        <f t="shared" si="5"/>
        <v>1</v>
      </c>
    </row>
    <row r="363" spans="1:8" x14ac:dyDescent="0.3">
      <c r="A363" t="s">
        <v>14</v>
      </c>
      <c r="B363">
        <v>2015</v>
      </c>
      <c r="C363">
        <v>27610.241952999371</v>
      </c>
      <c r="D363">
        <v>1.8335102634128475</v>
      </c>
      <c r="F363" s="2">
        <v>1</v>
      </c>
      <c r="G363" s="2">
        <v>1</v>
      </c>
      <c r="H363">
        <f t="shared" si="5"/>
        <v>1</v>
      </c>
    </row>
    <row r="364" spans="1:8" x14ac:dyDescent="0.3">
      <c r="A364" t="s">
        <v>14</v>
      </c>
      <c r="B364">
        <v>2016</v>
      </c>
      <c r="C364">
        <v>28565.272910172436</v>
      </c>
      <c r="D364">
        <v>3.4589735171419562</v>
      </c>
      <c r="F364" s="3">
        <v>1</v>
      </c>
      <c r="G364" s="3">
        <v>1</v>
      </c>
      <c r="H364">
        <f t="shared" si="5"/>
        <v>1</v>
      </c>
    </row>
    <row r="365" spans="1:8" x14ac:dyDescent="0.3">
      <c r="A365" t="s">
        <v>14</v>
      </c>
      <c r="B365">
        <v>2017</v>
      </c>
      <c r="C365">
        <v>29916.356908192007</v>
      </c>
      <c r="D365">
        <v>4.7298130225054962</v>
      </c>
      <c r="E365">
        <f>((C365/C343)^(1/23))-1</f>
        <v>4.2991720186563054E-2</v>
      </c>
      <c r="F365" s="2">
        <v>1</v>
      </c>
      <c r="G365" s="2">
        <v>1</v>
      </c>
      <c r="H365">
        <f t="shared" si="5"/>
        <v>1</v>
      </c>
    </row>
    <row r="366" spans="1:8" x14ac:dyDescent="0.3">
      <c r="A366" t="s">
        <v>15</v>
      </c>
      <c r="B366">
        <v>1990</v>
      </c>
      <c r="C366">
        <v>28905.570324172259</v>
      </c>
      <c r="D366">
        <v>0.23039323711377335</v>
      </c>
      <c r="F366" s="2">
        <v>1</v>
      </c>
      <c r="G366" s="2">
        <v>1</v>
      </c>
      <c r="H366">
        <f t="shared" si="5"/>
        <v>1</v>
      </c>
    </row>
    <row r="367" spans="1:8" x14ac:dyDescent="0.3">
      <c r="A367" t="s">
        <v>15</v>
      </c>
      <c r="B367">
        <v>1991</v>
      </c>
      <c r="C367">
        <v>27047.839901722607</v>
      </c>
      <c r="D367">
        <v>-6.4268941993375108</v>
      </c>
      <c r="F367" s="2">
        <v>1</v>
      </c>
      <c r="G367" s="2">
        <v>1</v>
      </c>
      <c r="H367">
        <f t="shared" si="5"/>
        <v>1</v>
      </c>
    </row>
    <row r="368" spans="1:8" x14ac:dyDescent="0.3">
      <c r="A368" t="s">
        <v>15</v>
      </c>
      <c r="B368">
        <v>1992</v>
      </c>
      <c r="C368">
        <v>26002.079952747521</v>
      </c>
      <c r="D368">
        <v>-3.8663344384424931</v>
      </c>
      <c r="F368" s="2">
        <v>1</v>
      </c>
      <c r="G368" s="2">
        <v>1</v>
      </c>
      <c r="H368">
        <f t="shared" si="5"/>
        <v>1</v>
      </c>
    </row>
    <row r="369" spans="1:8" x14ac:dyDescent="0.3">
      <c r="A369" t="s">
        <v>15</v>
      </c>
      <c r="B369">
        <v>1993</v>
      </c>
      <c r="C369">
        <v>25686.510022401573</v>
      </c>
      <c r="D369">
        <v>-1.2136334128632029</v>
      </c>
      <c r="F369" s="2">
        <v>1</v>
      </c>
      <c r="G369" s="2">
        <v>1</v>
      </c>
      <c r="H369">
        <f t="shared" si="5"/>
        <v>1</v>
      </c>
    </row>
    <row r="370" spans="1:8" x14ac:dyDescent="0.3">
      <c r="A370" t="s">
        <v>15</v>
      </c>
      <c r="B370">
        <v>1994</v>
      </c>
      <c r="C370">
        <v>26583.533331845989</v>
      </c>
      <c r="D370">
        <v>3.4921961319856365</v>
      </c>
      <c r="F370" s="2">
        <v>1</v>
      </c>
      <c r="G370" s="2">
        <v>1</v>
      </c>
      <c r="H370">
        <f t="shared" si="5"/>
        <v>1</v>
      </c>
    </row>
    <row r="371" spans="1:8" x14ac:dyDescent="0.3">
      <c r="A371" t="s">
        <v>15</v>
      </c>
      <c r="B371">
        <v>1995</v>
      </c>
      <c r="C371">
        <v>27596.412893183093</v>
      </c>
      <c r="D371">
        <v>3.8101765807170551</v>
      </c>
      <c r="F371" s="2">
        <v>1</v>
      </c>
      <c r="G371" s="2">
        <v>1</v>
      </c>
      <c r="H371">
        <f t="shared" si="5"/>
        <v>1</v>
      </c>
    </row>
    <row r="372" spans="1:8" x14ac:dyDescent="0.3">
      <c r="A372" t="s">
        <v>15</v>
      </c>
      <c r="B372">
        <v>1996</v>
      </c>
      <c r="C372">
        <v>28512.434400017228</v>
      </c>
      <c r="D372">
        <v>3.3193499110908675</v>
      </c>
      <c r="F372" s="2">
        <v>1</v>
      </c>
      <c r="G372" s="2">
        <v>1</v>
      </c>
      <c r="H372">
        <f t="shared" si="5"/>
        <v>1</v>
      </c>
    </row>
    <row r="373" spans="1:8" x14ac:dyDescent="0.3">
      <c r="A373" t="s">
        <v>15</v>
      </c>
      <c r="B373">
        <v>1997</v>
      </c>
      <c r="C373">
        <v>30205.020437174098</v>
      </c>
      <c r="D373">
        <v>5.9363083958760257</v>
      </c>
      <c r="F373" s="2">
        <v>1</v>
      </c>
      <c r="G373" s="2">
        <v>1</v>
      </c>
      <c r="H373">
        <f t="shared" si="5"/>
        <v>1</v>
      </c>
    </row>
    <row r="374" spans="1:8" x14ac:dyDescent="0.3">
      <c r="A374" t="s">
        <v>15</v>
      </c>
      <c r="B374">
        <v>1998</v>
      </c>
      <c r="C374">
        <v>31760.276803951347</v>
      </c>
      <c r="D374">
        <v>5.1489995512903306</v>
      </c>
      <c r="F374" s="2">
        <v>1</v>
      </c>
      <c r="G374" s="2">
        <v>1</v>
      </c>
      <c r="H374">
        <f t="shared" si="5"/>
        <v>1</v>
      </c>
    </row>
    <row r="375" spans="1:8" x14ac:dyDescent="0.3">
      <c r="A375" t="s">
        <v>15</v>
      </c>
      <c r="B375">
        <v>1999</v>
      </c>
      <c r="C375">
        <v>33094.838429900243</v>
      </c>
      <c r="D375">
        <v>4.2019836104919079</v>
      </c>
      <c r="F375" s="2">
        <v>1</v>
      </c>
      <c r="G375" s="2">
        <v>1</v>
      </c>
      <c r="H375">
        <f t="shared" si="5"/>
        <v>1</v>
      </c>
    </row>
    <row r="376" spans="1:8" x14ac:dyDescent="0.3">
      <c r="A376" t="s">
        <v>15</v>
      </c>
      <c r="B376">
        <v>2000</v>
      </c>
      <c r="C376">
        <v>34887.178799006651</v>
      </c>
      <c r="D376">
        <v>5.4157701144329451</v>
      </c>
      <c r="F376" s="2">
        <v>1</v>
      </c>
      <c r="G376" s="2">
        <v>1</v>
      </c>
      <c r="H376">
        <f t="shared" si="5"/>
        <v>1</v>
      </c>
    </row>
    <row r="377" spans="1:8" x14ac:dyDescent="0.3">
      <c r="A377" t="s">
        <v>15</v>
      </c>
      <c r="B377">
        <v>2001</v>
      </c>
      <c r="C377">
        <v>35706.153330035457</v>
      </c>
      <c r="D377">
        <v>2.3474942922358792</v>
      </c>
      <c r="F377" s="2">
        <v>1</v>
      </c>
      <c r="G377" s="2">
        <v>1</v>
      </c>
      <c r="H377">
        <f t="shared" si="5"/>
        <v>1</v>
      </c>
    </row>
    <row r="378" spans="1:8" x14ac:dyDescent="0.3">
      <c r="A378" t="s">
        <v>15</v>
      </c>
      <c r="B378">
        <v>2002</v>
      </c>
      <c r="C378">
        <v>36218.240157364773</v>
      </c>
      <c r="D378">
        <v>1.4341696866533056</v>
      </c>
      <c r="F378" s="2">
        <v>1</v>
      </c>
      <c r="G378" s="2">
        <v>1</v>
      </c>
      <c r="H378">
        <f t="shared" si="5"/>
        <v>1</v>
      </c>
    </row>
    <row r="379" spans="1:8" x14ac:dyDescent="0.3">
      <c r="A379" t="s">
        <v>15</v>
      </c>
      <c r="B379">
        <v>2003</v>
      </c>
      <c r="C379">
        <v>36852.443923746396</v>
      </c>
      <c r="D379">
        <v>1.7510617954546319</v>
      </c>
      <c r="F379" s="2">
        <v>1</v>
      </c>
      <c r="G379" s="2">
        <v>1</v>
      </c>
      <c r="H379">
        <f t="shared" si="5"/>
        <v>1</v>
      </c>
    </row>
    <row r="380" spans="1:8" x14ac:dyDescent="0.3">
      <c r="A380" t="s">
        <v>15</v>
      </c>
      <c r="B380">
        <v>2004</v>
      </c>
      <c r="C380">
        <v>38188.251091902719</v>
      </c>
      <c r="D380">
        <v>3.6247451347333168</v>
      </c>
      <c r="F380" s="2">
        <v>1</v>
      </c>
      <c r="G380" s="2">
        <v>1</v>
      </c>
      <c r="H380">
        <f t="shared" si="5"/>
        <v>1</v>
      </c>
    </row>
    <row r="381" spans="1:8" x14ac:dyDescent="0.3">
      <c r="A381" t="s">
        <v>15</v>
      </c>
      <c r="B381">
        <v>2005</v>
      </c>
      <c r="C381">
        <v>39115.764793154929</v>
      </c>
      <c r="D381">
        <v>2.4287933454194501</v>
      </c>
      <c r="F381" s="2">
        <v>1</v>
      </c>
      <c r="G381" s="2">
        <v>1</v>
      </c>
      <c r="H381">
        <f t="shared" si="5"/>
        <v>1</v>
      </c>
    </row>
    <row r="382" spans="1:8" x14ac:dyDescent="0.3">
      <c r="A382" t="s">
        <v>15</v>
      </c>
      <c r="B382">
        <v>2006</v>
      </c>
      <c r="C382">
        <v>40546.080726104905</v>
      </c>
      <c r="D382">
        <v>3.656622695512965</v>
      </c>
      <c r="F382" s="2">
        <v>1</v>
      </c>
      <c r="G382" s="2">
        <v>1</v>
      </c>
      <c r="H382">
        <f t="shared" si="5"/>
        <v>1</v>
      </c>
    </row>
    <row r="383" spans="1:8" x14ac:dyDescent="0.3">
      <c r="A383" t="s">
        <v>15</v>
      </c>
      <c r="B383">
        <v>2007</v>
      </c>
      <c r="C383">
        <v>42467.260996199657</v>
      </c>
      <c r="D383">
        <v>4.7382638116680624</v>
      </c>
      <c r="F383" s="5">
        <v>1</v>
      </c>
      <c r="G383" s="5">
        <v>1</v>
      </c>
      <c r="H383">
        <f t="shared" si="5"/>
        <v>1</v>
      </c>
    </row>
    <row r="384" spans="1:8" x14ac:dyDescent="0.3">
      <c r="A384" t="s">
        <v>15</v>
      </c>
      <c r="B384">
        <v>2008</v>
      </c>
      <c r="C384">
        <v>42574.641136504222</v>
      </c>
      <c r="D384">
        <v>0.25285393450306515</v>
      </c>
      <c r="F384" s="2">
        <v>1</v>
      </c>
      <c r="G384" s="2">
        <v>1</v>
      </c>
      <c r="H384">
        <f t="shared" si="5"/>
        <v>1</v>
      </c>
    </row>
    <row r="385" spans="1:8" x14ac:dyDescent="0.3">
      <c r="A385" t="s">
        <v>15</v>
      </c>
      <c r="B385">
        <v>2009</v>
      </c>
      <c r="C385">
        <v>38867.799446456942</v>
      </c>
      <c r="D385">
        <v>-8.7066892194400083</v>
      </c>
      <c r="F385" s="2">
        <v>1</v>
      </c>
      <c r="G385" s="2">
        <v>1</v>
      </c>
      <c r="H385">
        <f t="shared" si="5"/>
        <v>1</v>
      </c>
    </row>
    <row r="386" spans="1:8" x14ac:dyDescent="0.3">
      <c r="A386" t="s">
        <v>15</v>
      </c>
      <c r="B386">
        <v>2010</v>
      </c>
      <c r="C386">
        <v>39848.13449787745</v>
      </c>
      <c r="D386">
        <v>2.5222293656500483</v>
      </c>
      <c r="F386" s="2">
        <v>1</v>
      </c>
      <c r="G386" s="2">
        <v>1</v>
      </c>
      <c r="H386">
        <f t="shared" si="5"/>
        <v>1</v>
      </c>
    </row>
    <row r="387" spans="1:8" x14ac:dyDescent="0.3">
      <c r="A387" t="s">
        <v>15</v>
      </c>
      <c r="B387">
        <v>2011</v>
      </c>
      <c r="C387">
        <v>40683.527582170289</v>
      </c>
      <c r="D387">
        <v>2.0964421416950643</v>
      </c>
      <c r="F387" s="2">
        <v>1</v>
      </c>
      <c r="G387" s="2">
        <v>1</v>
      </c>
      <c r="H387">
        <f t="shared" si="5"/>
        <v>1</v>
      </c>
    </row>
    <row r="388" spans="1:8" x14ac:dyDescent="0.3">
      <c r="A388" t="s">
        <v>15</v>
      </c>
      <c r="B388">
        <v>2012</v>
      </c>
      <c r="C388">
        <v>39912.941358006501</v>
      </c>
      <c r="D388">
        <v>-1.8940988403903702</v>
      </c>
      <c r="F388" s="2">
        <v>1</v>
      </c>
      <c r="G388" s="2">
        <v>1</v>
      </c>
      <c r="H388">
        <f t="shared" ref="H388:H451" si="6">SUM(F388,G388)/2</f>
        <v>1</v>
      </c>
    </row>
    <row r="389" spans="1:8" x14ac:dyDescent="0.3">
      <c r="A389" t="s">
        <v>15</v>
      </c>
      <c r="B389">
        <v>2013</v>
      </c>
      <c r="C389">
        <v>39428.312060631288</v>
      </c>
      <c r="D389">
        <v>-1.2142159432156205</v>
      </c>
      <c r="F389" s="2">
        <v>1</v>
      </c>
      <c r="G389" s="2">
        <v>1</v>
      </c>
      <c r="H389">
        <f t="shared" si="6"/>
        <v>1</v>
      </c>
    </row>
    <row r="390" spans="1:8" x14ac:dyDescent="0.3">
      <c r="A390" t="s">
        <v>15</v>
      </c>
      <c r="B390">
        <v>2014</v>
      </c>
      <c r="C390">
        <v>39017.537206954781</v>
      </c>
      <c r="D390">
        <v>-1.0418271343821033</v>
      </c>
      <c r="F390" s="2">
        <v>1</v>
      </c>
      <c r="G390" s="2">
        <v>1</v>
      </c>
      <c r="H390">
        <f t="shared" si="6"/>
        <v>1</v>
      </c>
    </row>
    <row r="391" spans="1:8" x14ac:dyDescent="0.3">
      <c r="A391" t="s">
        <v>15</v>
      </c>
      <c r="B391">
        <v>2015</v>
      </c>
      <c r="C391">
        <v>39083.934758951786</v>
      </c>
      <c r="D391">
        <v>0.17017361102222139</v>
      </c>
      <c r="F391" s="2">
        <v>1</v>
      </c>
      <c r="G391" s="2">
        <v>1</v>
      </c>
      <c r="H391">
        <f t="shared" si="6"/>
        <v>1</v>
      </c>
    </row>
    <row r="392" spans="1:8" x14ac:dyDescent="0.3">
      <c r="A392" t="s">
        <v>15</v>
      </c>
      <c r="B392">
        <v>2016</v>
      </c>
      <c r="C392">
        <v>40052.028623102946</v>
      </c>
      <c r="D392">
        <v>2.4769611097803477</v>
      </c>
      <c r="F392" s="3">
        <v>1</v>
      </c>
      <c r="G392" s="3">
        <v>1</v>
      </c>
      <c r="H392">
        <f t="shared" si="6"/>
        <v>1</v>
      </c>
    </row>
    <row r="393" spans="1:8" x14ac:dyDescent="0.3">
      <c r="A393" t="s">
        <v>15</v>
      </c>
      <c r="B393">
        <v>2017</v>
      </c>
      <c r="C393">
        <v>41018.050201147089</v>
      </c>
      <c r="D393">
        <v>2.4119167274511426</v>
      </c>
      <c r="E393">
        <f>((C393/C366)^(1/28))-1</f>
        <v>1.2577652229788461E-2</v>
      </c>
      <c r="F393" s="2">
        <v>1</v>
      </c>
      <c r="G393" s="2">
        <v>1</v>
      </c>
      <c r="H393">
        <f t="shared" si="6"/>
        <v>1</v>
      </c>
    </row>
    <row r="394" spans="1:8" x14ac:dyDescent="0.3">
      <c r="A394" t="s">
        <v>16</v>
      </c>
      <c r="B394">
        <v>1990</v>
      </c>
      <c r="C394">
        <v>29482.081469536097</v>
      </c>
      <c r="D394">
        <v>2.3334097700549847</v>
      </c>
      <c r="F394" s="2">
        <v>1</v>
      </c>
      <c r="G394" s="2">
        <v>2</v>
      </c>
      <c r="H394">
        <f t="shared" si="6"/>
        <v>1.5</v>
      </c>
    </row>
    <row r="395" spans="1:8" x14ac:dyDescent="0.3">
      <c r="A395" t="s">
        <v>16</v>
      </c>
      <c r="B395">
        <v>1991</v>
      </c>
      <c r="C395">
        <v>29764.77582154893</v>
      </c>
      <c r="D395">
        <v>0.95886836316132928</v>
      </c>
      <c r="F395" s="2">
        <v>1</v>
      </c>
      <c r="G395" s="2">
        <v>2</v>
      </c>
      <c r="H395">
        <f t="shared" si="6"/>
        <v>1.5</v>
      </c>
    </row>
    <row r="396" spans="1:8" x14ac:dyDescent="0.3">
      <c r="A396" t="s">
        <v>16</v>
      </c>
      <c r="B396">
        <v>1992</v>
      </c>
      <c r="C396">
        <v>30090.917400833954</v>
      </c>
      <c r="D396">
        <v>1.0957300039495408</v>
      </c>
      <c r="F396" s="2">
        <v>1</v>
      </c>
      <c r="G396" s="2">
        <v>2</v>
      </c>
      <c r="H396">
        <f t="shared" si="6"/>
        <v>1.5</v>
      </c>
    </row>
    <row r="397" spans="1:8" x14ac:dyDescent="0.3">
      <c r="A397" t="s">
        <v>16</v>
      </c>
      <c r="B397">
        <v>1993</v>
      </c>
      <c r="C397">
        <v>29777.262048240431</v>
      </c>
      <c r="D397">
        <v>-1.0423588899447509</v>
      </c>
      <c r="F397" s="2">
        <v>1</v>
      </c>
      <c r="G397" s="2">
        <v>2</v>
      </c>
      <c r="H397">
        <f t="shared" si="6"/>
        <v>1.5</v>
      </c>
    </row>
    <row r="398" spans="1:8" x14ac:dyDescent="0.3">
      <c r="A398" t="s">
        <v>16</v>
      </c>
      <c r="B398">
        <v>1994</v>
      </c>
      <c r="C398">
        <v>30362.424548075564</v>
      </c>
      <c r="D398">
        <v>1.9651319818697459</v>
      </c>
      <c r="F398" s="2">
        <v>1</v>
      </c>
      <c r="G398" s="2">
        <v>2</v>
      </c>
      <c r="H398">
        <f t="shared" si="6"/>
        <v>1.5</v>
      </c>
    </row>
    <row r="399" spans="1:8" x14ac:dyDescent="0.3">
      <c r="A399" t="s">
        <v>16</v>
      </c>
      <c r="B399">
        <v>1995</v>
      </c>
      <c r="C399">
        <v>30883.737534473152</v>
      </c>
      <c r="D399">
        <v>1.716967581334444</v>
      </c>
      <c r="F399" s="2">
        <v>1</v>
      </c>
      <c r="G399" s="2">
        <v>2</v>
      </c>
      <c r="H399">
        <f t="shared" si="6"/>
        <v>1.5</v>
      </c>
    </row>
    <row r="400" spans="1:8" x14ac:dyDescent="0.3">
      <c r="A400" t="s">
        <v>16</v>
      </c>
      <c r="B400">
        <v>1996</v>
      </c>
      <c r="C400">
        <v>31201.729438148432</v>
      </c>
      <c r="D400">
        <v>1.0296419056156481</v>
      </c>
      <c r="F400" s="2">
        <v>1</v>
      </c>
      <c r="G400" s="2">
        <v>2</v>
      </c>
      <c r="H400">
        <f t="shared" si="6"/>
        <v>1.5</v>
      </c>
    </row>
    <row r="401" spans="1:8" x14ac:dyDescent="0.3">
      <c r="A401" t="s">
        <v>16</v>
      </c>
      <c r="B401">
        <v>1997</v>
      </c>
      <c r="C401">
        <v>31818.261412682965</v>
      </c>
      <c r="D401">
        <v>1.9759544923837922</v>
      </c>
      <c r="F401" s="2">
        <v>1</v>
      </c>
      <c r="G401" s="2">
        <v>2</v>
      </c>
      <c r="H401">
        <f t="shared" si="6"/>
        <v>1.5</v>
      </c>
    </row>
    <row r="402" spans="1:8" x14ac:dyDescent="0.3">
      <c r="A402" t="s">
        <v>16</v>
      </c>
      <c r="B402">
        <v>1998</v>
      </c>
      <c r="C402">
        <v>32828.554197358979</v>
      </c>
      <c r="D402">
        <v>3.1751979518066946</v>
      </c>
      <c r="F402" s="2">
        <v>1</v>
      </c>
      <c r="G402" s="2">
        <v>2</v>
      </c>
      <c r="H402">
        <f t="shared" si="6"/>
        <v>1.5</v>
      </c>
    </row>
    <row r="403" spans="1:8" x14ac:dyDescent="0.3">
      <c r="A403" t="s">
        <v>16</v>
      </c>
      <c r="B403">
        <v>1999</v>
      </c>
      <c r="C403">
        <v>33772.861270756715</v>
      </c>
      <c r="D403">
        <v>2.8764808456709545</v>
      </c>
      <c r="F403" s="2">
        <v>1</v>
      </c>
      <c r="G403" s="2">
        <v>2</v>
      </c>
      <c r="H403">
        <f t="shared" si="6"/>
        <v>1.5</v>
      </c>
    </row>
    <row r="404" spans="1:8" x14ac:dyDescent="0.3">
      <c r="A404" t="s">
        <v>16</v>
      </c>
      <c r="B404">
        <v>2000</v>
      </c>
      <c r="C404">
        <v>34842.151217443585</v>
      </c>
      <c r="D404">
        <v>3.1661218696111604</v>
      </c>
      <c r="F404" s="2">
        <v>1</v>
      </c>
      <c r="G404" s="2">
        <v>2</v>
      </c>
      <c r="H404">
        <f t="shared" si="6"/>
        <v>1.5</v>
      </c>
    </row>
    <row r="405" spans="1:8" x14ac:dyDescent="0.3">
      <c r="A405" t="s">
        <v>16</v>
      </c>
      <c r="B405">
        <v>2001</v>
      </c>
      <c r="C405">
        <v>35265.529482289989</v>
      </c>
      <c r="D405">
        <v>1.2151323900874615</v>
      </c>
      <c r="F405" s="2">
        <v>1</v>
      </c>
      <c r="G405" s="2">
        <v>2</v>
      </c>
      <c r="H405">
        <f t="shared" si="6"/>
        <v>1.5</v>
      </c>
    </row>
    <row r="406" spans="1:8" x14ac:dyDescent="0.3">
      <c r="A406" t="s">
        <v>16</v>
      </c>
      <c r="B406">
        <v>2002</v>
      </c>
      <c r="C406">
        <v>35401.569449998031</v>
      </c>
      <c r="D406">
        <v>0.38575903922372845</v>
      </c>
      <c r="F406" s="2">
        <v>1</v>
      </c>
      <c r="G406" s="2">
        <v>1</v>
      </c>
      <c r="H406">
        <f t="shared" si="6"/>
        <v>1</v>
      </c>
    </row>
    <row r="407" spans="1:8" x14ac:dyDescent="0.3">
      <c r="A407" t="s">
        <v>16</v>
      </c>
      <c r="B407">
        <v>2003</v>
      </c>
      <c r="C407">
        <v>35439.61560596124</v>
      </c>
      <c r="D407">
        <v>0.10747025217892769</v>
      </c>
      <c r="F407" s="2">
        <v>1</v>
      </c>
      <c r="G407" s="2">
        <v>1</v>
      </c>
      <c r="H407">
        <f t="shared" si="6"/>
        <v>1</v>
      </c>
    </row>
    <row r="408" spans="1:8" x14ac:dyDescent="0.3">
      <c r="A408" t="s">
        <v>16</v>
      </c>
      <c r="B408">
        <v>2004</v>
      </c>
      <c r="C408">
        <v>36159.880872727677</v>
      </c>
      <c r="D408">
        <v>2.0323732479911314</v>
      </c>
      <c r="F408" s="2">
        <v>1</v>
      </c>
      <c r="G408" s="2">
        <v>1</v>
      </c>
      <c r="H408">
        <f t="shared" si="6"/>
        <v>1</v>
      </c>
    </row>
    <row r="409" spans="1:8" x14ac:dyDescent="0.3">
      <c r="A409" t="s">
        <v>16</v>
      </c>
      <c r="B409">
        <v>2005</v>
      </c>
      <c r="C409">
        <v>36465.313817492759</v>
      </c>
      <c r="D409">
        <v>0.84467353706199333</v>
      </c>
      <c r="F409" s="2">
        <v>1</v>
      </c>
      <c r="G409" s="2">
        <v>1</v>
      </c>
      <c r="H409">
        <f t="shared" si="6"/>
        <v>1</v>
      </c>
    </row>
    <row r="410" spans="1:8" x14ac:dyDescent="0.3">
      <c r="A410" t="s">
        <v>16</v>
      </c>
      <c r="B410">
        <v>2006</v>
      </c>
      <c r="C410">
        <v>37071.974130820527</v>
      </c>
      <c r="D410">
        <v>1.6636640407486425</v>
      </c>
      <c r="F410" s="2">
        <v>1</v>
      </c>
      <c r="G410" s="2">
        <v>1</v>
      </c>
      <c r="H410">
        <f t="shared" si="6"/>
        <v>1</v>
      </c>
    </row>
    <row r="411" spans="1:8" x14ac:dyDescent="0.3">
      <c r="A411" t="s">
        <v>16</v>
      </c>
      <c r="B411">
        <v>2007</v>
      </c>
      <c r="C411">
        <v>37713.372253232534</v>
      </c>
      <c r="D411">
        <v>1.7301428840790152</v>
      </c>
      <c r="F411" s="5">
        <v>1</v>
      </c>
      <c r="G411" s="5">
        <v>1</v>
      </c>
      <c r="H411">
        <f t="shared" si="6"/>
        <v>1</v>
      </c>
    </row>
    <row r="412" spans="1:8" x14ac:dyDescent="0.3">
      <c r="A412" t="s">
        <v>16</v>
      </c>
      <c r="B412">
        <v>2008</v>
      </c>
      <c r="C412">
        <v>37576.437298875739</v>
      </c>
      <c r="D412">
        <v>-0.36309390058605118</v>
      </c>
      <c r="F412" s="2">
        <v>1</v>
      </c>
      <c r="G412" s="2">
        <v>1</v>
      </c>
      <c r="H412">
        <f t="shared" si="6"/>
        <v>1</v>
      </c>
    </row>
    <row r="413" spans="1:8" x14ac:dyDescent="0.3">
      <c r="A413" t="s">
        <v>16</v>
      </c>
      <c r="B413">
        <v>2009</v>
      </c>
      <c r="C413">
        <v>36284.028139551643</v>
      </c>
      <c r="D413">
        <v>-3.4394137715731574</v>
      </c>
      <c r="F413" s="2">
        <v>1</v>
      </c>
      <c r="G413" s="2">
        <v>1</v>
      </c>
      <c r="H413">
        <f t="shared" si="6"/>
        <v>1</v>
      </c>
    </row>
    <row r="414" spans="1:8" x14ac:dyDescent="0.3">
      <c r="A414" t="s">
        <v>16</v>
      </c>
      <c r="B414">
        <v>2010</v>
      </c>
      <c r="C414">
        <v>36814.921141802166</v>
      </c>
      <c r="D414">
        <v>1.4631589420244495</v>
      </c>
      <c r="F414" s="2">
        <v>1</v>
      </c>
      <c r="G414" s="2">
        <v>1</v>
      </c>
      <c r="H414">
        <f t="shared" si="6"/>
        <v>1</v>
      </c>
    </row>
    <row r="415" spans="1:8" x14ac:dyDescent="0.3">
      <c r="A415" t="s">
        <v>16</v>
      </c>
      <c r="B415">
        <v>2011</v>
      </c>
      <c r="C415">
        <v>37440.641494809439</v>
      </c>
      <c r="D415">
        <v>1.6996379011573879</v>
      </c>
      <c r="F415" s="2">
        <v>1</v>
      </c>
      <c r="G415" s="2">
        <v>1</v>
      </c>
      <c r="H415">
        <f t="shared" si="6"/>
        <v>1</v>
      </c>
    </row>
    <row r="416" spans="1:8" x14ac:dyDescent="0.3">
      <c r="A416" t="s">
        <v>16</v>
      </c>
      <c r="B416">
        <v>2012</v>
      </c>
      <c r="C416">
        <v>37376.546817460883</v>
      </c>
      <c r="D416">
        <v>-0.17119011531210049</v>
      </c>
      <c r="F416" s="2">
        <v>1</v>
      </c>
      <c r="G416" s="2">
        <v>1</v>
      </c>
      <c r="H416">
        <f t="shared" si="6"/>
        <v>1</v>
      </c>
    </row>
    <row r="417" spans="1:8" x14ac:dyDescent="0.3">
      <c r="A417" t="s">
        <v>16</v>
      </c>
      <c r="B417">
        <v>2013</v>
      </c>
      <c r="C417">
        <v>37398.941419704832</v>
      </c>
      <c r="D417">
        <v>5.9916188494682387E-2</v>
      </c>
      <c r="F417" s="2">
        <v>1</v>
      </c>
      <c r="G417" s="2">
        <v>1</v>
      </c>
      <c r="H417">
        <f t="shared" si="6"/>
        <v>1</v>
      </c>
    </row>
    <row r="418" spans="1:8" x14ac:dyDescent="0.3">
      <c r="A418" t="s">
        <v>16</v>
      </c>
      <c r="B418">
        <v>2014</v>
      </c>
      <c r="C418">
        <v>37575.816350786758</v>
      </c>
      <c r="D418">
        <v>0.47294100947125628</v>
      </c>
      <c r="F418" s="2">
        <v>1</v>
      </c>
      <c r="G418" s="2">
        <v>1</v>
      </c>
      <c r="H418">
        <f t="shared" si="6"/>
        <v>1</v>
      </c>
    </row>
    <row r="419" spans="1:8" x14ac:dyDescent="0.3">
      <c r="A419" t="s">
        <v>16</v>
      </c>
      <c r="B419">
        <v>2015</v>
      </c>
      <c r="C419">
        <v>37835.807076741294</v>
      </c>
      <c r="D419">
        <v>0.69190972067623591</v>
      </c>
      <c r="F419" s="2">
        <v>1</v>
      </c>
      <c r="G419" s="2">
        <v>1</v>
      </c>
      <c r="H419">
        <f t="shared" si="6"/>
        <v>1</v>
      </c>
    </row>
    <row r="420" spans="1:8" x14ac:dyDescent="0.3">
      <c r="A420" t="s">
        <v>16</v>
      </c>
      <c r="B420">
        <v>2016</v>
      </c>
      <c r="C420">
        <v>38126.361569097789</v>
      </c>
      <c r="D420">
        <v>0.76793523068549518</v>
      </c>
      <c r="F420" s="3">
        <v>1</v>
      </c>
      <c r="G420" s="3">
        <v>2</v>
      </c>
      <c r="H420">
        <f t="shared" si="6"/>
        <v>1.5</v>
      </c>
    </row>
    <row r="421" spans="1:8" x14ac:dyDescent="0.3">
      <c r="A421" t="s">
        <v>16</v>
      </c>
      <c r="B421">
        <v>2017</v>
      </c>
      <c r="C421">
        <v>38807.693720593874</v>
      </c>
      <c r="D421">
        <v>1.7870369042723269</v>
      </c>
      <c r="E421">
        <f>((C421/C394)^(1/28))-1</f>
        <v>9.8638966605819611E-3</v>
      </c>
      <c r="F421" s="2">
        <v>1</v>
      </c>
      <c r="G421" s="2">
        <v>2</v>
      </c>
      <c r="H421">
        <f t="shared" si="6"/>
        <v>1.5</v>
      </c>
    </row>
    <row r="422" spans="1:8" x14ac:dyDescent="0.3">
      <c r="A422" t="s">
        <v>17</v>
      </c>
      <c r="B422">
        <v>1990</v>
      </c>
      <c r="C422">
        <v>26803.693020015442</v>
      </c>
      <c r="D422">
        <v>0.43113200136978946</v>
      </c>
      <c r="F422" s="2">
        <v>1</v>
      </c>
      <c r="G422" s="2">
        <v>2</v>
      </c>
      <c r="H422">
        <f t="shared" si="6"/>
        <v>1.5</v>
      </c>
    </row>
    <row r="423" spans="1:8" x14ac:dyDescent="0.3">
      <c r="A423" t="s">
        <v>17</v>
      </c>
      <c r="B423">
        <v>1991</v>
      </c>
      <c r="C423">
        <v>26430.59671410056</v>
      </c>
      <c r="D423">
        <v>-1.3919585843498226</v>
      </c>
      <c r="F423" s="2">
        <v>1</v>
      </c>
      <c r="G423" s="2">
        <v>2</v>
      </c>
      <c r="H423">
        <f t="shared" si="6"/>
        <v>1.5</v>
      </c>
    </row>
    <row r="424" spans="1:8" x14ac:dyDescent="0.3">
      <c r="A424" t="s">
        <v>17</v>
      </c>
      <c r="B424">
        <v>1992</v>
      </c>
      <c r="C424">
        <v>26457.793964530665</v>
      </c>
      <c r="D424">
        <v>0.10290062961608726</v>
      </c>
      <c r="F424" s="2">
        <v>1</v>
      </c>
      <c r="G424" s="2">
        <v>2</v>
      </c>
      <c r="H424">
        <f t="shared" si="6"/>
        <v>1.5</v>
      </c>
    </row>
    <row r="425" spans="1:8" x14ac:dyDescent="0.3">
      <c r="A425" t="s">
        <v>17</v>
      </c>
      <c r="B425">
        <v>1993</v>
      </c>
      <c r="C425">
        <v>27061.406221565248</v>
      </c>
      <c r="D425">
        <v>2.2814156684559208</v>
      </c>
      <c r="F425" s="2">
        <v>1</v>
      </c>
      <c r="G425" s="2">
        <v>2</v>
      </c>
      <c r="H425">
        <f t="shared" si="6"/>
        <v>1.5</v>
      </c>
    </row>
    <row r="426" spans="1:8" x14ac:dyDescent="0.3">
      <c r="A426" t="s">
        <v>17</v>
      </c>
      <c r="B426">
        <v>1994</v>
      </c>
      <c r="C426">
        <v>28039.922406396192</v>
      </c>
      <c r="D426">
        <v>3.6159103367332079</v>
      </c>
      <c r="F426" s="2">
        <v>1</v>
      </c>
      <c r="G426" s="2">
        <v>2</v>
      </c>
      <c r="H426">
        <f t="shared" si="6"/>
        <v>1.5</v>
      </c>
    </row>
    <row r="427" spans="1:8" x14ac:dyDescent="0.3">
      <c r="A427" t="s">
        <v>17</v>
      </c>
      <c r="B427">
        <v>1995</v>
      </c>
      <c r="C427">
        <v>28656.523572337788</v>
      </c>
      <c r="D427">
        <v>2.1990116698787432</v>
      </c>
      <c r="F427" s="2">
        <v>1</v>
      </c>
      <c r="G427" s="2">
        <v>2</v>
      </c>
      <c r="H427">
        <f t="shared" si="6"/>
        <v>1.5</v>
      </c>
    </row>
    <row r="428" spans="1:8" x14ac:dyDescent="0.3">
      <c r="A428" t="s">
        <v>17</v>
      </c>
      <c r="B428">
        <v>1996</v>
      </c>
      <c r="C428">
        <v>29309.289404948337</v>
      </c>
      <c r="D428">
        <v>2.2778960991648916</v>
      </c>
      <c r="F428" s="2">
        <v>1</v>
      </c>
      <c r="G428" s="2">
        <v>2</v>
      </c>
      <c r="H428">
        <f t="shared" si="6"/>
        <v>1.5</v>
      </c>
    </row>
    <row r="429" spans="1:8" x14ac:dyDescent="0.3">
      <c r="A429" t="s">
        <v>17</v>
      </c>
      <c r="B429">
        <v>1997</v>
      </c>
      <c r="C429">
        <v>30414.436964678509</v>
      </c>
      <c r="D429">
        <v>3.7706392142812746</v>
      </c>
      <c r="F429" s="2">
        <v>1</v>
      </c>
      <c r="G429" s="2">
        <v>2</v>
      </c>
      <c r="H429">
        <f t="shared" si="6"/>
        <v>1.5</v>
      </c>
    </row>
    <row r="430" spans="1:8" x14ac:dyDescent="0.3">
      <c r="A430" t="s">
        <v>17</v>
      </c>
      <c r="B430">
        <v>1998</v>
      </c>
      <c r="C430">
        <v>31277.506245800461</v>
      </c>
      <c r="D430">
        <v>2.8376960656028842</v>
      </c>
      <c r="F430" s="2">
        <v>1</v>
      </c>
      <c r="G430" s="2">
        <v>2</v>
      </c>
      <c r="H430">
        <f t="shared" si="6"/>
        <v>1.5</v>
      </c>
    </row>
    <row r="431" spans="1:8" x14ac:dyDescent="0.3">
      <c r="A431" t="s">
        <v>17</v>
      </c>
      <c r="B431">
        <v>1999</v>
      </c>
      <c r="C431">
        <v>32176.161233433068</v>
      </c>
      <c r="D431">
        <v>2.8731669992177302</v>
      </c>
      <c r="F431" s="2">
        <v>1</v>
      </c>
      <c r="G431" s="2">
        <v>2</v>
      </c>
      <c r="H431">
        <f t="shared" si="6"/>
        <v>1.5</v>
      </c>
    </row>
    <row r="432" spans="1:8" x14ac:dyDescent="0.3">
      <c r="A432" t="s">
        <v>17</v>
      </c>
      <c r="B432">
        <v>2000</v>
      </c>
      <c r="C432">
        <v>33236.171733088435</v>
      </c>
      <c r="D432">
        <v>3.2943970287976754</v>
      </c>
      <c r="F432" s="2">
        <v>1</v>
      </c>
      <c r="G432" s="2">
        <v>2</v>
      </c>
      <c r="H432">
        <f t="shared" si="6"/>
        <v>1.5</v>
      </c>
    </row>
    <row r="433" spans="1:8" x14ac:dyDescent="0.3">
      <c r="A433" t="s">
        <v>17</v>
      </c>
      <c r="B433">
        <v>2001</v>
      </c>
      <c r="C433">
        <v>33950.789050710962</v>
      </c>
      <c r="D433">
        <v>2.1501192236020614</v>
      </c>
      <c r="F433" s="2">
        <v>1</v>
      </c>
      <c r="G433" s="2">
        <v>2</v>
      </c>
      <c r="H433">
        <f t="shared" si="6"/>
        <v>1.5</v>
      </c>
    </row>
    <row r="434" spans="1:8" x14ac:dyDescent="0.3">
      <c r="A434" t="s">
        <v>17</v>
      </c>
      <c r="B434">
        <v>2002</v>
      </c>
      <c r="C434">
        <v>34638.310262125895</v>
      </c>
      <c r="D434">
        <v>2.0250522318877557</v>
      </c>
      <c r="F434" s="2">
        <v>1</v>
      </c>
      <c r="G434" s="2">
        <v>1</v>
      </c>
      <c r="H434">
        <f t="shared" si="6"/>
        <v>1</v>
      </c>
    </row>
    <row r="435" spans="1:8" x14ac:dyDescent="0.3">
      <c r="A435" t="s">
        <v>17</v>
      </c>
      <c r="B435">
        <v>2003</v>
      </c>
      <c r="C435">
        <v>35624.081874536489</v>
      </c>
      <c r="D435">
        <v>2.845899828688971</v>
      </c>
      <c r="F435" s="2">
        <v>1</v>
      </c>
      <c r="G435" s="2">
        <v>1</v>
      </c>
      <c r="H435">
        <f t="shared" si="6"/>
        <v>1</v>
      </c>
    </row>
    <row r="436" spans="1:8" x14ac:dyDescent="0.3">
      <c r="A436" t="s">
        <v>17</v>
      </c>
      <c r="B436">
        <v>2004</v>
      </c>
      <c r="C436">
        <v>36259.513407316968</v>
      </c>
      <c r="D436">
        <v>1.7837134301969826</v>
      </c>
      <c r="F436" s="2">
        <v>1</v>
      </c>
      <c r="G436" s="2">
        <v>1</v>
      </c>
      <c r="H436">
        <f t="shared" si="6"/>
        <v>1</v>
      </c>
    </row>
    <row r="437" spans="1:8" x14ac:dyDescent="0.3">
      <c r="A437" t="s">
        <v>17</v>
      </c>
      <c r="B437">
        <v>2005</v>
      </c>
      <c r="C437">
        <v>37126.349338818989</v>
      </c>
      <c r="D437">
        <v>2.3906441373454896</v>
      </c>
      <c r="F437" s="2">
        <v>1</v>
      </c>
      <c r="G437" s="2">
        <v>1</v>
      </c>
      <c r="H437">
        <f t="shared" si="6"/>
        <v>1</v>
      </c>
    </row>
    <row r="438" spans="1:8" x14ac:dyDescent="0.3">
      <c r="A438" t="s">
        <v>17</v>
      </c>
      <c r="B438">
        <v>2006</v>
      </c>
      <c r="C438">
        <v>37759.598347433028</v>
      </c>
      <c r="D438">
        <v>1.7056592417286538</v>
      </c>
      <c r="F438" s="2">
        <v>1</v>
      </c>
      <c r="G438" s="2">
        <v>1</v>
      </c>
      <c r="H438">
        <f t="shared" si="6"/>
        <v>1</v>
      </c>
    </row>
    <row r="439" spans="1:8" x14ac:dyDescent="0.3">
      <c r="A439" t="s">
        <v>17</v>
      </c>
      <c r="B439">
        <v>2007</v>
      </c>
      <c r="C439">
        <v>38349.700155136961</v>
      </c>
      <c r="D439">
        <v>1.5627862411943738</v>
      </c>
      <c r="F439" s="5">
        <v>1</v>
      </c>
      <c r="G439" s="5">
        <v>1</v>
      </c>
      <c r="H439">
        <f t="shared" si="6"/>
        <v>1</v>
      </c>
    </row>
    <row r="440" spans="1:8" x14ac:dyDescent="0.3">
      <c r="A440" t="s">
        <v>17</v>
      </c>
      <c r="B440">
        <v>2008</v>
      </c>
      <c r="C440">
        <v>37869.262974283331</v>
      </c>
      <c r="D440">
        <v>-1.2527794973887723</v>
      </c>
      <c r="F440" s="2">
        <v>1</v>
      </c>
      <c r="G440" s="2">
        <v>1</v>
      </c>
      <c r="H440">
        <f t="shared" si="6"/>
        <v>1</v>
      </c>
    </row>
    <row r="441" spans="1:8" x14ac:dyDescent="0.3">
      <c r="A441" t="s">
        <v>17</v>
      </c>
      <c r="B441">
        <v>2009</v>
      </c>
      <c r="C441">
        <v>36009.980422903456</v>
      </c>
      <c r="D441">
        <v>-4.9097405266178384</v>
      </c>
      <c r="F441" s="2">
        <v>1</v>
      </c>
      <c r="G441" s="2">
        <v>1</v>
      </c>
      <c r="H441">
        <f t="shared" si="6"/>
        <v>1</v>
      </c>
    </row>
    <row r="442" spans="1:8" x14ac:dyDescent="0.3">
      <c r="A442" t="s">
        <v>17</v>
      </c>
      <c r="B442">
        <v>2010</v>
      </c>
      <c r="C442">
        <v>36508.780174255633</v>
      </c>
      <c r="D442">
        <v>1.3851708484543366</v>
      </c>
      <c r="F442" s="2">
        <v>1</v>
      </c>
      <c r="G442" s="2">
        <v>1</v>
      </c>
      <c r="H442">
        <f t="shared" si="6"/>
        <v>1</v>
      </c>
    </row>
    <row r="443" spans="1:8" x14ac:dyDescent="0.3">
      <c r="A443" t="s">
        <v>17</v>
      </c>
      <c r="B443">
        <v>2011</v>
      </c>
      <c r="C443">
        <v>36820.321718188039</v>
      </c>
      <c r="D443">
        <v>0.85333320490418885</v>
      </c>
      <c r="F443" s="2">
        <v>1</v>
      </c>
      <c r="G443" s="2">
        <v>1</v>
      </c>
      <c r="H443">
        <f t="shared" si="6"/>
        <v>1</v>
      </c>
    </row>
    <row r="444" spans="1:8" x14ac:dyDescent="0.3">
      <c r="A444" t="s">
        <v>17</v>
      </c>
      <c r="B444">
        <v>2012</v>
      </c>
      <c r="C444">
        <v>37094.312626005449</v>
      </c>
      <c r="D444">
        <v>0.74412958668439444</v>
      </c>
      <c r="F444" s="2">
        <v>1</v>
      </c>
      <c r="G444" s="2">
        <v>1</v>
      </c>
      <c r="H444">
        <f t="shared" si="6"/>
        <v>1</v>
      </c>
    </row>
    <row r="445" spans="1:8" x14ac:dyDescent="0.3">
      <c r="A445" t="s">
        <v>17</v>
      </c>
      <c r="B445">
        <v>2013</v>
      </c>
      <c r="C445">
        <v>37600.799280804502</v>
      </c>
      <c r="D445">
        <v>1.3654024537550242</v>
      </c>
      <c r="F445" s="2">
        <v>1</v>
      </c>
      <c r="G445" s="2">
        <v>1</v>
      </c>
      <c r="H445">
        <f t="shared" si="6"/>
        <v>1</v>
      </c>
    </row>
    <row r="446" spans="1:8" x14ac:dyDescent="0.3">
      <c r="A446" t="s">
        <v>17</v>
      </c>
      <c r="B446">
        <v>2014</v>
      </c>
      <c r="C446">
        <v>38418.586445094996</v>
      </c>
      <c r="D446">
        <v>2.1749196291898727</v>
      </c>
      <c r="F446" s="2">
        <v>1</v>
      </c>
      <c r="G446" s="2">
        <v>1</v>
      </c>
      <c r="H446">
        <f t="shared" si="6"/>
        <v>1</v>
      </c>
    </row>
    <row r="447" spans="1:8" x14ac:dyDescent="0.3">
      <c r="A447" t="s">
        <v>17</v>
      </c>
      <c r="B447">
        <v>2015</v>
      </c>
      <c r="C447">
        <v>39009.734893800276</v>
      </c>
      <c r="D447">
        <v>1.5387043184165776</v>
      </c>
      <c r="F447" s="2">
        <v>1</v>
      </c>
      <c r="G447" s="2">
        <v>1</v>
      </c>
      <c r="H447">
        <f t="shared" si="6"/>
        <v>1</v>
      </c>
    </row>
    <row r="448" spans="1:8" x14ac:dyDescent="0.3">
      <c r="A448" t="s">
        <v>17</v>
      </c>
      <c r="B448">
        <v>2016</v>
      </c>
      <c r="C448">
        <v>39425.195882697903</v>
      </c>
      <c r="D448">
        <v>1.065018744753516</v>
      </c>
      <c r="F448" s="3">
        <v>1</v>
      </c>
      <c r="G448" s="3">
        <v>1</v>
      </c>
      <c r="H448">
        <f t="shared" si="6"/>
        <v>1</v>
      </c>
    </row>
    <row r="449" spans="1:8" x14ac:dyDescent="0.3">
      <c r="A449" t="s">
        <v>17</v>
      </c>
      <c r="B449">
        <v>2017</v>
      </c>
      <c r="C449">
        <v>39883.820731032931</v>
      </c>
      <c r="D449">
        <v>1.16327855338902</v>
      </c>
      <c r="E449">
        <f>((C449/C422)^(1/28))-1</f>
        <v>1.4295179395844571E-2</v>
      </c>
      <c r="F449" s="2">
        <v>1</v>
      </c>
      <c r="G449" s="2">
        <v>1</v>
      </c>
      <c r="H449">
        <f t="shared" si="6"/>
        <v>1</v>
      </c>
    </row>
    <row r="450" spans="1:8" x14ac:dyDescent="0.3">
      <c r="A450" t="s">
        <v>18</v>
      </c>
      <c r="B450">
        <v>1990</v>
      </c>
      <c r="C450">
        <v>20686.136761148271</v>
      </c>
      <c r="D450">
        <v>-1.0522328983468441</v>
      </c>
      <c r="F450" s="2">
        <v>1</v>
      </c>
      <c r="G450" s="2">
        <v>2</v>
      </c>
      <c r="H450">
        <f t="shared" si="6"/>
        <v>1.5</v>
      </c>
    </row>
    <row r="451" spans="1:8" x14ac:dyDescent="0.3">
      <c r="A451" t="s">
        <v>18</v>
      </c>
      <c r="B451">
        <v>1991</v>
      </c>
      <c r="C451">
        <v>21072.93327247056</v>
      </c>
      <c r="D451">
        <v>1.8698344489762633</v>
      </c>
      <c r="F451" s="2">
        <v>1</v>
      </c>
      <c r="G451" s="2">
        <v>2</v>
      </c>
      <c r="H451">
        <f t="shared" si="6"/>
        <v>1.5</v>
      </c>
    </row>
    <row r="452" spans="1:8" x14ac:dyDescent="0.3">
      <c r="A452" t="s">
        <v>18</v>
      </c>
      <c r="B452">
        <v>1992</v>
      </c>
      <c r="C452">
        <v>21058.962054840034</v>
      </c>
      <c r="D452">
        <v>-6.6299349264198781E-2</v>
      </c>
      <c r="F452" s="2">
        <v>1</v>
      </c>
      <c r="G452" s="2">
        <v>2</v>
      </c>
      <c r="H452">
        <f t="shared" ref="H452:H515" si="7">SUM(F452,G452)/2</f>
        <v>1.5</v>
      </c>
    </row>
    <row r="453" spans="1:8" x14ac:dyDescent="0.3">
      <c r="A453" t="s">
        <v>18</v>
      </c>
      <c r="B453">
        <v>1993</v>
      </c>
      <c r="C453">
        <v>20600.476759596422</v>
      </c>
      <c r="D453">
        <v>-2.1771504884697634</v>
      </c>
      <c r="F453" s="2">
        <v>1</v>
      </c>
      <c r="G453" s="2">
        <v>3</v>
      </c>
      <c r="H453">
        <f t="shared" si="7"/>
        <v>2</v>
      </c>
    </row>
    <row r="454" spans="1:8" x14ac:dyDescent="0.3">
      <c r="A454" t="s">
        <v>18</v>
      </c>
      <c r="B454">
        <v>1994</v>
      </c>
      <c r="C454">
        <v>20907.539011459656</v>
      </c>
      <c r="D454">
        <v>1.4905589586425236</v>
      </c>
      <c r="F454" s="2">
        <v>1</v>
      </c>
      <c r="G454" s="2">
        <v>3</v>
      </c>
      <c r="H454">
        <f t="shared" si="7"/>
        <v>2</v>
      </c>
    </row>
    <row r="455" spans="1:8" x14ac:dyDescent="0.3">
      <c r="A455" t="s">
        <v>18</v>
      </c>
      <c r="B455">
        <v>1995</v>
      </c>
      <c r="C455">
        <v>21247.04089710175</v>
      </c>
      <c r="D455">
        <v>1.6238251927020571</v>
      </c>
      <c r="F455" s="2">
        <v>1</v>
      </c>
      <c r="G455" s="2">
        <v>3</v>
      </c>
      <c r="H455">
        <f t="shared" si="7"/>
        <v>2</v>
      </c>
    </row>
    <row r="456" spans="1:8" x14ac:dyDescent="0.3">
      <c r="A456" t="s">
        <v>18</v>
      </c>
      <c r="B456">
        <v>1996</v>
      </c>
      <c r="C456">
        <v>21759.061232148772</v>
      </c>
      <c r="D456">
        <v>2.4098430342686754</v>
      </c>
      <c r="F456" s="2">
        <v>1</v>
      </c>
      <c r="G456" s="2">
        <v>3</v>
      </c>
      <c r="H456">
        <f t="shared" si="7"/>
        <v>2</v>
      </c>
    </row>
    <row r="457" spans="1:8" x14ac:dyDescent="0.3">
      <c r="A457" t="s">
        <v>18</v>
      </c>
      <c r="B457">
        <v>1997</v>
      </c>
      <c r="C457">
        <v>22622.913794575914</v>
      </c>
      <c r="D457">
        <v>3.9700819498168727</v>
      </c>
      <c r="F457" s="2">
        <v>1</v>
      </c>
      <c r="G457" s="2">
        <v>3</v>
      </c>
      <c r="H457">
        <f t="shared" si="7"/>
        <v>2</v>
      </c>
    </row>
    <row r="458" spans="1:8" x14ac:dyDescent="0.3">
      <c r="A458" t="s">
        <v>18</v>
      </c>
      <c r="B458">
        <v>1998</v>
      </c>
      <c r="C458">
        <v>23374.152773161826</v>
      </c>
      <c r="D458">
        <v>3.3206994704900978</v>
      </c>
      <c r="F458" s="2">
        <v>1</v>
      </c>
      <c r="G458" s="2">
        <v>3</v>
      </c>
      <c r="H458">
        <f t="shared" si="7"/>
        <v>2</v>
      </c>
    </row>
    <row r="459" spans="1:8" x14ac:dyDescent="0.3">
      <c r="A459" t="s">
        <v>18</v>
      </c>
      <c r="B459">
        <v>1999</v>
      </c>
      <c r="C459">
        <v>24000.135888531091</v>
      </c>
      <c r="D459">
        <v>2.6780997003152294</v>
      </c>
      <c r="F459" s="2">
        <v>1</v>
      </c>
      <c r="G459" s="2">
        <v>3</v>
      </c>
      <c r="H459">
        <f t="shared" si="7"/>
        <v>2</v>
      </c>
    </row>
    <row r="460" spans="1:8" x14ac:dyDescent="0.3">
      <c r="A460" t="s">
        <v>18</v>
      </c>
      <c r="B460">
        <v>2000</v>
      </c>
      <c r="C460">
        <v>24839.075906247868</v>
      </c>
      <c r="D460">
        <v>3.4955636151946976</v>
      </c>
      <c r="F460" s="2">
        <v>1</v>
      </c>
      <c r="G460" s="2">
        <v>3</v>
      </c>
      <c r="H460">
        <f t="shared" si="7"/>
        <v>2</v>
      </c>
    </row>
    <row r="461" spans="1:8" x14ac:dyDescent="0.3">
      <c r="A461" t="s">
        <v>18</v>
      </c>
      <c r="B461">
        <v>2001</v>
      </c>
      <c r="C461">
        <v>25731.209271904423</v>
      </c>
      <c r="D461">
        <v>3.5916528015124101</v>
      </c>
      <c r="F461" s="2">
        <v>1</v>
      </c>
      <c r="G461" s="2">
        <v>3</v>
      </c>
      <c r="H461">
        <f t="shared" si="7"/>
        <v>2</v>
      </c>
    </row>
    <row r="462" spans="1:8" x14ac:dyDescent="0.3">
      <c r="A462" t="s">
        <v>18</v>
      </c>
      <c r="B462">
        <v>2002</v>
      </c>
      <c r="C462">
        <v>26642.768959863002</v>
      </c>
      <c r="D462">
        <v>3.54262280612636</v>
      </c>
      <c r="F462" s="2">
        <v>1</v>
      </c>
      <c r="G462" s="2">
        <v>2</v>
      </c>
      <c r="H462">
        <f t="shared" si="7"/>
        <v>1.5</v>
      </c>
    </row>
    <row r="463" spans="1:8" x14ac:dyDescent="0.3">
      <c r="A463" t="s">
        <v>18</v>
      </c>
      <c r="B463">
        <v>2003</v>
      </c>
      <c r="C463">
        <v>28119.407355820505</v>
      </c>
      <c r="D463">
        <v>5.5423608491371255</v>
      </c>
      <c r="F463" s="2">
        <v>1</v>
      </c>
      <c r="G463" s="2">
        <v>2</v>
      </c>
      <c r="H463">
        <f t="shared" si="7"/>
        <v>1.5</v>
      </c>
    </row>
    <row r="464" spans="1:8" x14ac:dyDescent="0.3">
      <c r="A464" t="s">
        <v>18</v>
      </c>
      <c r="B464">
        <v>2004</v>
      </c>
      <c r="C464">
        <v>29469.526600524507</v>
      </c>
      <c r="D464">
        <v>4.8013787332702407</v>
      </c>
      <c r="F464" s="2">
        <v>1</v>
      </c>
      <c r="G464" s="2">
        <v>2</v>
      </c>
      <c r="H464">
        <f t="shared" si="7"/>
        <v>1.5</v>
      </c>
    </row>
    <row r="465" spans="1:8" x14ac:dyDescent="0.3">
      <c r="A465" t="s">
        <v>18</v>
      </c>
      <c r="B465">
        <v>2005</v>
      </c>
      <c r="C465">
        <v>29559.281387095602</v>
      </c>
      <c r="D465">
        <v>0.30456813164248331</v>
      </c>
      <c r="F465" s="2">
        <v>1</v>
      </c>
      <c r="G465" s="2">
        <v>2</v>
      </c>
      <c r="H465">
        <f t="shared" si="7"/>
        <v>1.5</v>
      </c>
    </row>
    <row r="466" spans="1:8" x14ac:dyDescent="0.3">
      <c r="A466" t="s">
        <v>18</v>
      </c>
      <c r="B466">
        <v>2006</v>
      </c>
      <c r="C466">
        <v>31136.446958946446</v>
      </c>
      <c r="D466">
        <v>5.3356018747443983</v>
      </c>
      <c r="F466" s="2">
        <v>1</v>
      </c>
      <c r="G466" s="2">
        <v>2</v>
      </c>
      <c r="H466">
        <f t="shared" si="7"/>
        <v>1.5</v>
      </c>
    </row>
    <row r="467" spans="1:8" x14ac:dyDescent="0.3">
      <c r="A467" t="s">
        <v>18</v>
      </c>
      <c r="B467">
        <v>2007</v>
      </c>
      <c r="C467">
        <v>32073.960396013354</v>
      </c>
      <c r="D467">
        <v>3.0109840030978035</v>
      </c>
      <c r="F467" s="5">
        <v>1</v>
      </c>
      <c r="G467" s="5">
        <v>2</v>
      </c>
      <c r="H467">
        <f t="shared" si="7"/>
        <v>1.5</v>
      </c>
    </row>
    <row r="468" spans="1:8" x14ac:dyDescent="0.3">
      <c r="A468" t="s">
        <v>18</v>
      </c>
      <c r="B468">
        <v>2008</v>
      </c>
      <c r="C468">
        <v>31881.712347542816</v>
      </c>
      <c r="D468">
        <v>-0.59938980436740508</v>
      </c>
      <c r="F468" s="2">
        <v>1</v>
      </c>
      <c r="G468" s="2">
        <v>2</v>
      </c>
      <c r="H468">
        <f t="shared" si="7"/>
        <v>1.5</v>
      </c>
    </row>
    <row r="469" spans="1:8" x14ac:dyDescent="0.3">
      <c r="A469" t="s">
        <v>18</v>
      </c>
      <c r="B469">
        <v>2009</v>
      </c>
      <c r="C469">
        <v>30430.419418438025</v>
      </c>
      <c r="D469">
        <v>-4.5521172554479818</v>
      </c>
      <c r="F469" s="2">
        <v>1</v>
      </c>
      <c r="G469" s="2">
        <v>2</v>
      </c>
      <c r="H469">
        <f t="shared" si="7"/>
        <v>1.5</v>
      </c>
    </row>
    <row r="470" spans="1:8" x14ac:dyDescent="0.3">
      <c r="A470" t="s">
        <v>18</v>
      </c>
      <c r="B470">
        <v>2010</v>
      </c>
      <c r="C470">
        <v>28726.079283687272</v>
      </c>
      <c r="D470">
        <v>-5.6007776669620029</v>
      </c>
      <c r="F470" s="2">
        <v>1</v>
      </c>
      <c r="G470" s="2">
        <v>2</v>
      </c>
      <c r="H470">
        <f t="shared" si="7"/>
        <v>1.5</v>
      </c>
    </row>
    <row r="471" spans="1:8" x14ac:dyDescent="0.3">
      <c r="A471" t="s">
        <v>18</v>
      </c>
      <c r="B471">
        <v>2011</v>
      </c>
      <c r="C471">
        <v>26141.319591897463</v>
      </c>
      <c r="D471">
        <v>-8.9979550159412867</v>
      </c>
      <c r="F471" s="2">
        <v>2</v>
      </c>
      <c r="G471" s="2">
        <v>2</v>
      </c>
      <c r="H471">
        <f t="shared" si="7"/>
        <v>2</v>
      </c>
    </row>
    <row r="472" spans="1:8" x14ac:dyDescent="0.3">
      <c r="A472" t="s">
        <v>18</v>
      </c>
      <c r="B472">
        <v>2012</v>
      </c>
      <c r="C472">
        <v>24364.269063174495</v>
      </c>
      <c r="D472">
        <v>-6.7978608443078201</v>
      </c>
      <c r="F472" s="2">
        <v>2</v>
      </c>
      <c r="G472" s="2">
        <v>2</v>
      </c>
      <c r="H472">
        <f t="shared" si="7"/>
        <v>2</v>
      </c>
    </row>
    <row r="473" spans="1:8" x14ac:dyDescent="0.3">
      <c r="A473" t="s">
        <v>18</v>
      </c>
      <c r="B473">
        <v>2013</v>
      </c>
      <c r="C473">
        <v>23746.084569996096</v>
      </c>
      <c r="D473">
        <v>-2.5372585222052066</v>
      </c>
      <c r="F473" s="2">
        <v>2</v>
      </c>
      <c r="G473" s="2">
        <v>2</v>
      </c>
      <c r="H473">
        <f t="shared" si="7"/>
        <v>2</v>
      </c>
    </row>
    <row r="474" spans="1:8" x14ac:dyDescent="0.3">
      <c r="A474" t="s">
        <v>18</v>
      </c>
      <c r="B474">
        <v>2014</v>
      </c>
      <c r="C474">
        <v>24081.630537824567</v>
      </c>
      <c r="D474">
        <v>1.4130580847524072</v>
      </c>
      <c r="F474" s="2">
        <v>2</v>
      </c>
      <c r="G474" s="2">
        <v>2</v>
      </c>
      <c r="H474">
        <f t="shared" si="7"/>
        <v>2</v>
      </c>
    </row>
    <row r="475" spans="1:8" x14ac:dyDescent="0.3">
      <c r="A475" t="s">
        <v>18</v>
      </c>
      <c r="B475">
        <v>2015</v>
      </c>
      <c r="C475">
        <v>24134.684408856243</v>
      </c>
      <c r="D475">
        <v>0.22030846685542826</v>
      </c>
      <c r="F475" s="2">
        <v>2</v>
      </c>
      <c r="G475" s="2">
        <v>2</v>
      </c>
      <c r="H475">
        <f t="shared" si="7"/>
        <v>2</v>
      </c>
    </row>
    <row r="476" spans="1:8" x14ac:dyDescent="0.3">
      <c r="A476" t="s">
        <v>18</v>
      </c>
      <c r="B476">
        <v>2016</v>
      </c>
      <c r="C476">
        <v>24188.99493557393</v>
      </c>
      <c r="D476">
        <v>0.2250310209060018</v>
      </c>
      <c r="F476" s="3">
        <v>2</v>
      </c>
      <c r="G476" s="3">
        <v>2</v>
      </c>
      <c r="H476">
        <f t="shared" si="7"/>
        <v>2</v>
      </c>
    </row>
    <row r="477" spans="1:8" x14ac:dyDescent="0.3">
      <c r="A477" t="s">
        <v>18</v>
      </c>
      <c r="B477">
        <v>2017</v>
      </c>
      <c r="C477">
        <v>24604.299593719461</v>
      </c>
      <c r="D477">
        <v>1.7169157265594066</v>
      </c>
      <c r="E477">
        <f>((C477/C450)^(1/28))-1</f>
        <v>6.2141371939452572E-3</v>
      </c>
      <c r="F477" s="2">
        <v>2</v>
      </c>
      <c r="G477" s="2">
        <v>2</v>
      </c>
      <c r="H477">
        <f t="shared" si="7"/>
        <v>2</v>
      </c>
    </row>
    <row r="478" spans="1:8" x14ac:dyDescent="0.3">
      <c r="A478" t="s">
        <v>19</v>
      </c>
      <c r="B478">
        <v>1990</v>
      </c>
      <c r="F478" s="2"/>
    </row>
    <row r="479" spans="1:8" x14ac:dyDescent="0.3">
      <c r="A479" t="s">
        <v>19</v>
      </c>
      <c r="B479">
        <v>1991</v>
      </c>
      <c r="F479" s="2">
        <v>3</v>
      </c>
      <c r="G479" s="2">
        <v>4</v>
      </c>
      <c r="H479">
        <f t="shared" si="7"/>
        <v>3.5</v>
      </c>
    </row>
    <row r="480" spans="1:8" x14ac:dyDescent="0.3">
      <c r="A480" t="s">
        <v>19</v>
      </c>
      <c r="B480">
        <v>1992</v>
      </c>
      <c r="F480" s="2">
        <v>4</v>
      </c>
      <c r="G480" s="2">
        <v>4</v>
      </c>
      <c r="H480">
        <f t="shared" si="7"/>
        <v>4</v>
      </c>
    </row>
    <row r="481" spans="1:8" x14ac:dyDescent="0.3">
      <c r="A481" t="s">
        <v>19</v>
      </c>
      <c r="B481">
        <v>1993</v>
      </c>
      <c r="F481" s="2">
        <v>4</v>
      </c>
      <c r="G481" s="2">
        <v>4</v>
      </c>
      <c r="H481">
        <f t="shared" si="7"/>
        <v>4</v>
      </c>
    </row>
    <row r="482" spans="1:8" x14ac:dyDescent="0.3">
      <c r="A482" t="s">
        <v>19</v>
      </c>
      <c r="B482">
        <v>1994</v>
      </c>
      <c r="F482" s="2">
        <v>4</v>
      </c>
      <c r="G482" s="2">
        <v>4</v>
      </c>
      <c r="H482">
        <f t="shared" si="7"/>
        <v>4</v>
      </c>
    </row>
    <row r="483" spans="1:8" x14ac:dyDescent="0.3">
      <c r="A483" t="s">
        <v>19</v>
      </c>
      <c r="B483">
        <v>1995</v>
      </c>
      <c r="C483">
        <v>12753.575347843725</v>
      </c>
      <c r="F483" s="2">
        <v>4</v>
      </c>
      <c r="G483" s="2">
        <v>4</v>
      </c>
      <c r="H483">
        <f t="shared" si="7"/>
        <v>4</v>
      </c>
    </row>
    <row r="484" spans="1:8" x14ac:dyDescent="0.3">
      <c r="A484" t="s">
        <v>19</v>
      </c>
      <c r="B484">
        <v>1996</v>
      </c>
      <c r="C484">
        <v>13689.152404554679</v>
      </c>
      <c r="D484">
        <v>7.3358021667949913</v>
      </c>
      <c r="F484" s="2">
        <v>4</v>
      </c>
      <c r="G484" s="2">
        <v>4</v>
      </c>
      <c r="H484">
        <f t="shared" si="7"/>
        <v>4</v>
      </c>
    </row>
    <row r="485" spans="1:8" x14ac:dyDescent="0.3">
      <c r="A485" t="s">
        <v>19</v>
      </c>
      <c r="B485">
        <v>1997</v>
      </c>
      <c r="C485">
        <v>14670.253917168417</v>
      </c>
      <c r="D485">
        <v>7.166999706185635</v>
      </c>
      <c r="F485" s="2">
        <v>4</v>
      </c>
      <c r="G485" s="2">
        <v>4</v>
      </c>
      <c r="H485">
        <f t="shared" si="7"/>
        <v>4</v>
      </c>
    </row>
    <row r="486" spans="1:8" x14ac:dyDescent="0.3">
      <c r="A486" t="s">
        <v>19</v>
      </c>
      <c r="B486">
        <v>1998</v>
      </c>
      <c r="C486">
        <v>14952.57929934095</v>
      </c>
      <c r="D486">
        <v>1.9244750892970757</v>
      </c>
      <c r="F486" s="2">
        <v>4</v>
      </c>
      <c r="G486" s="2">
        <v>4</v>
      </c>
      <c r="H486">
        <f t="shared" si="7"/>
        <v>4</v>
      </c>
    </row>
    <row r="487" spans="1:8" x14ac:dyDescent="0.3">
      <c r="A487" t="s">
        <v>19</v>
      </c>
      <c r="B487">
        <v>1999</v>
      </c>
      <c r="C487">
        <v>14876.831832777116</v>
      </c>
      <c r="D487">
        <v>-0.50658461692407286</v>
      </c>
      <c r="F487" s="2">
        <v>4</v>
      </c>
      <c r="G487" s="2">
        <v>4</v>
      </c>
      <c r="H487">
        <f t="shared" si="7"/>
        <v>4</v>
      </c>
    </row>
    <row r="488" spans="1:8" x14ac:dyDescent="0.3">
      <c r="A488" t="s">
        <v>19</v>
      </c>
      <c r="B488">
        <v>2000</v>
      </c>
      <c r="C488">
        <v>15591.116161442713</v>
      </c>
      <c r="D488">
        <v>4.8013201782106876</v>
      </c>
      <c r="F488" s="2">
        <v>2</v>
      </c>
      <c r="G488" s="2">
        <v>3</v>
      </c>
      <c r="H488">
        <f t="shared" si="7"/>
        <v>2.5</v>
      </c>
    </row>
    <row r="489" spans="1:8" x14ac:dyDescent="0.3">
      <c r="A489" t="s">
        <v>19</v>
      </c>
      <c r="B489">
        <v>2001</v>
      </c>
      <c r="C489">
        <v>16762.084638417</v>
      </c>
      <c r="D489">
        <v>7.5104852330593701</v>
      </c>
      <c r="F489" s="2">
        <v>2</v>
      </c>
      <c r="G489" s="2">
        <v>2</v>
      </c>
      <c r="H489">
        <f t="shared" si="7"/>
        <v>2</v>
      </c>
    </row>
    <row r="490" spans="1:8" x14ac:dyDescent="0.3">
      <c r="A490" t="s">
        <v>19</v>
      </c>
      <c r="B490">
        <v>2002</v>
      </c>
      <c r="C490">
        <v>17632.274472258952</v>
      </c>
      <c r="D490">
        <v>5.1914177300331943</v>
      </c>
      <c r="F490" s="2">
        <v>2</v>
      </c>
      <c r="G490" s="2">
        <v>2</v>
      </c>
      <c r="H490">
        <f t="shared" si="7"/>
        <v>2</v>
      </c>
    </row>
    <row r="491" spans="1:8" x14ac:dyDescent="0.3">
      <c r="A491" t="s">
        <v>19</v>
      </c>
      <c r="B491">
        <v>2003</v>
      </c>
      <c r="C491">
        <v>18611.065343024122</v>
      </c>
      <c r="D491">
        <v>5.5511322280350726</v>
      </c>
      <c r="F491" s="2">
        <v>2</v>
      </c>
      <c r="G491" s="2">
        <v>2</v>
      </c>
      <c r="H491">
        <f t="shared" si="7"/>
        <v>2</v>
      </c>
    </row>
    <row r="492" spans="1:8" x14ac:dyDescent="0.3">
      <c r="A492" t="s">
        <v>19</v>
      </c>
      <c r="B492">
        <v>2004</v>
      </c>
      <c r="C492">
        <v>19334.21023261458</v>
      </c>
      <c r="D492">
        <v>3.885564185940126</v>
      </c>
      <c r="F492" s="2">
        <v>2</v>
      </c>
      <c r="G492" s="2">
        <v>2</v>
      </c>
      <c r="H492">
        <f t="shared" si="7"/>
        <v>2</v>
      </c>
    </row>
    <row r="493" spans="1:8" x14ac:dyDescent="0.3">
      <c r="A493" t="s">
        <v>19</v>
      </c>
      <c r="B493">
        <v>2005</v>
      </c>
      <c r="C493">
        <v>20102.86651801784</v>
      </c>
      <c r="D493">
        <v>3.9756280507730537</v>
      </c>
      <c r="F493" s="2">
        <v>2</v>
      </c>
      <c r="G493" s="2">
        <v>2</v>
      </c>
      <c r="H493">
        <f t="shared" si="7"/>
        <v>2</v>
      </c>
    </row>
    <row r="494" spans="1:8" x14ac:dyDescent="0.3">
      <c r="A494" t="s">
        <v>19</v>
      </c>
      <c r="B494">
        <v>2006</v>
      </c>
      <c r="C494">
        <v>21076.478938235057</v>
      </c>
      <c r="D494">
        <v>4.8431521909802626</v>
      </c>
      <c r="F494" s="2">
        <v>2</v>
      </c>
      <c r="G494" s="2">
        <v>2</v>
      </c>
      <c r="H494">
        <f t="shared" si="7"/>
        <v>2</v>
      </c>
    </row>
    <row r="495" spans="1:8" x14ac:dyDescent="0.3">
      <c r="A495" t="s">
        <v>19</v>
      </c>
      <c r="B495">
        <v>2007</v>
      </c>
      <c r="C495">
        <v>22194.936496221617</v>
      </c>
      <c r="D495">
        <v>5.3066622810395501</v>
      </c>
      <c r="F495" s="5">
        <v>2</v>
      </c>
      <c r="G495" s="5">
        <v>2</v>
      </c>
      <c r="H495">
        <f t="shared" si="7"/>
        <v>2</v>
      </c>
    </row>
    <row r="496" spans="1:8" x14ac:dyDescent="0.3">
      <c r="A496" t="s">
        <v>19</v>
      </c>
      <c r="B496">
        <v>2008</v>
      </c>
      <c r="C496">
        <v>22649.618128929003</v>
      </c>
      <c r="D496">
        <v>2.0485827151827607</v>
      </c>
      <c r="F496" s="2">
        <v>2</v>
      </c>
      <c r="G496" s="2">
        <v>2</v>
      </c>
      <c r="H496">
        <f t="shared" si="7"/>
        <v>2</v>
      </c>
    </row>
    <row r="497" spans="1:8" x14ac:dyDescent="0.3">
      <c r="A497" t="s">
        <v>19</v>
      </c>
      <c r="B497">
        <v>2009</v>
      </c>
      <c r="C497">
        <v>21020.202279394289</v>
      </c>
      <c r="D497">
        <v>-7.1940102489126048</v>
      </c>
      <c r="F497" s="2">
        <v>1</v>
      </c>
      <c r="G497" s="2">
        <v>2</v>
      </c>
      <c r="H497">
        <f t="shared" si="7"/>
        <v>1.5</v>
      </c>
    </row>
    <row r="498" spans="1:8" x14ac:dyDescent="0.3">
      <c r="A498" t="s">
        <v>19</v>
      </c>
      <c r="B498">
        <v>2010</v>
      </c>
      <c r="C498">
        <v>20757.621637922912</v>
      </c>
      <c r="D498">
        <v>-1.249182277036283</v>
      </c>
      <c r="F498" s="2">
        <v>1</v>
      </c>
      <c r="G498" s="2">
        <v>2</v>
      </c>
      <c r="H498">
        <f t="shared" si="7"/>
        <v>1.5</v>
      </c>
    </row>
    <row r="499" spans="1:8" x14ac:dyDescent="0.3">
      <c r="A499" t="s">
        <v>19</v>
      </c>
      <c r="B499">
        <v>2011</v>
      </c>
      <c r="C499">
        <v>20758.554479012411</v>
      </c>
      <c r="D499">
        <v>4.493969038293244E-3</v>
      </c>
      <c r="F499" s="2">
        <v>1</v>
      </c>
      <c r="G499" s="2">
        <v>2</v>
      </c>
      <c r="H499">
        <f t="shared" si="7"/>
        <v>1.5</v>
      </c>
    </row>
    <row r="500" spans="1:8" x14ac:dyDescent="0.3">
      <c r="A500" t="s">
        <v>19</v>
      </c>
      <c r="B500">
        <v>2012</v>
      </c>
      <c r="C500">
        <v>20343.059120281567</v>
      </c>
      <c r="D500">
        <v>-2.0015620988972245</v>
      </c>
      <c r="F500" s="2">
        <v>1</v>
      </c>
      <c r="G500" s="2">
        <v>2</v>
      </c>
      <c r="H500">
        <f t="shared" si="7"/>
        <v>1.5</v>
      </c>
    </row>
    <row r="501" spans="1:8" x14ac:dyDescent="0.3">
      <c r="A501" t="s">
        <v>19</v>
      </c>
      <c r="B501">
        <v>2013</v>
      </c>
      <c r="C501">
        <v>20299.479605730543</v>
      </c>
      <c r="D501">
        <v>-0.21422301480497197</v>
      </c>
      <c r="F501" s="2">
        <v>1</v>
      </c>
      <c r="G501" s="2">
        <v>2</v>
      </c>
      <c r="H501">
        <f t="shared" si="7"/>
        <v>1.5</v>
      </c>
    </row>
    <row r="502" spans="1:8" x14ac:dyDescent="0.3">
      <c r="A502" t="s">
        <v>19</v>
      </c>
      <c r="B502">
        <v>2014</v>
      </c>
      <c r="C502">
        <v>20364.499528569897</v>
      </c>
      <c r="D502">
        <v>0.32030339743785419</v>
      </c>
      <c r="F502" s="2">
        <v>1</v>
      </c>
      <c r="G502" s="2">
        <v>2</v>
      </c>
      <c r="H502">
        <f t="shared" si="7"/>
        <v>1.5</v>
      </c>
    </row>
    <row r="503" spans="1:8" x14ac:dyDescent="0.3">
      <c r="A503" t="s">
        <v>19</v>
      </c>
      <c r="B503">
        <v>2015</v>
      </c>
      <c r="C503">
        <v>21025.930549536315</v>
      </c>
      <c r="D503">
        <v>3.2479610905167249</v>
      </c>
      <c r="F503" s="2">
        <v>1</v>
      </c>
      <c r="G503" s="2">
        <v>2</v>
      </c>
      <c r="H503">
        <f t="shared" si="7"/>
        <v>1.5</v>
      </c>
    </row>
    <row r="504" spans="1:8" x14ac:dyDescent="0.3">
      <c r="A504" t="s">
        <v>19</v>
      </c>
      <c r="B504">
        <v>2016</v>
      </c>
      <c r="C504">
        <v>21922.000952021241</v>
      </c>
      <c r="D504">
        <v>4.2617395714012076</v>
      </c>
      <c r="F504" s="3">
        <v>1</v>
      </c>
      <c r="G504" s="3">
        <v>2</v>
      </c>
      <c r="H504">
        <f t="shared" si="7"/>
        <v>1.5</v>
      </c>
    </row>
    <row r="505" spans="1:8" x14ac:dyDescent="0.3">
      <c r="A505" t="s">
        <v>19</v>
      </c>
      <c r="B505">
        <v>2017</v>
      </c>
      <c r="C505">
        <v>22834.941670070224</v>
      </c>
      <c r="D505">
        <v>4.1644953854671201</v>
      </c>
      <c r="E505">
        <f>((C505/C483)^(1/23))-1</f>
        <v>2.5648635785336493E-2</v>
      </c>
      <c r="F505" s="2">
        <v>1</v>
      </c>
      <c r="G505" s="2">
        <v>2</v>
      </c>
      <c r="H505">
        <f t="shared" si="7"/>
        <v>1.5</v>
      </c>
    </row>
    <row r="506" spans="1:8" x14ac:dyDescent="0.3">
      <c r="A506" t="s">
        <v>20</v>
      </c>
      <c r="B506">
        <v>1990</v>
      </c>
      <c r="F506" s="2">
        <v>2</v>
      </c>
      <c r="G506" s="2">
        <v>2</v>
      </c>
      <c r="H506">
        <f t="shared" si="7"/>
        <v>2</v>
      </c>
    </row>
    <row r="507" spans="1:8" x14ac:dyDescent="0.3">
      <c r="A507" t="s">
        <v>20</v>
      </c>
      <c r="B507">
        <v>1991</v>
      </c>
      <c r="C507">
        <v>15148.920859460457</v>
      </c>
      <c r="F507" s="2">
        <v>2</v>
      </c>
      <c r="G507" s="2">
        <v>2</v>
      </c>
      <c r="H507">
        <f t="shared" si="7"/>
        <v>2</v>
      </c>
    </row>
    <row r="508" spans="1:8" x14ac:dyDescent="0.3">
      <c r="A508" t="s">
        <v>20</v>
      </c>
      <c r="B508">
        <v>1992</v>
      </c>
      <c r="C508">
        <v>14690.478830587532</v>
      </c>
      <c r="D508">
        <v>-3.0262355525253639</v>
      </c>
      <c r="F508" s="2">
        <v>2</v>
      </c>
      <c r="G508" s="2">
        <v>2</v>
      </c>
      <c r="H508">
        <f t="shared" si="7"/>
        <v>2</v>
      </c>
    </row>
    <row r="509" spans="1:8" x14ac:dyDescent="0.3">
      <c r="A509" t="s">
        <v>20</v>
      </c>
      <c r="B509">
        <v>1993</v>
      </c>
      <c r="C509">
        <v>14622.511094174366</v>
      </c>
      <c r="D509">
        <v>-0.46266522144701128</v>
      </c>
      <c r="F509" s="2">
        <v>1</v>
      </c>
      <c r="G509" s="2">
        <v>2</v>
      </c>
      <c r="H509">
        <f t="shared" si="7"/>
        <v>1.5</v>
      </c>
    </row>
    <row r="510" spans="1:8" x14ac:dyDescent="0.3">
      <c r="A510" t="s">
        <v>20</v>
      </c>
      <c r="B510">
        <v>1994</v>
      </c>
      <c r="C510">
        <v>15074.078847631952</v>
      </c>
      <c r="D510">
        <v>3.0881683080923921</v>
      </c>
      <c r="F510" s="2">
        <v>1</v>
      </c>
      <c r="G510" s="2">
        <v>2</v>
      </c>
      <c r="H510">
        <f t="shared" si="7"/>
        <v>1.5</v>
      </c>
    </row>
    <row r="511" spans="1:8" x14ac:dyDescent="0.3">
      <c r="A511" t="s">
        <v>20</v>
      </c>
      <c r="B511">
        <v>1995</v>
      </c>
      <c r="C511">
        <v>15319.924652014455</v>
      </c>
      <c r="D511">
        <v>1.6309175961430498</v>
      </c>
      <c r="F511" s="2">
        <v>1</v>
      </c>
      <c r="G511" s="2">
        <v>2</v>
      </c>
      <c r="H511">
        <f t="shared" si="7"/>
        <v>1.5</v>
      </c>
    </row>
    <row r="512" spans="1:8" x14ac:dyDescent="0.3">
      <c r="A512" t="s">
        <v>20</v>
      </c>
      <c r="B512">
        <v>1996</v>
      </c>
      <c r="C512">
        <v>15348.434777076445</v>
      </c>
      <c r="D512">
        <v>0.18609833735858672</v>
      </c>
      <c r="F512" s="2">
        <v>1</v>
      </c>
      <c r="G512" s="2">
        <v>2</v>
      </c>
      <c r="H512">
        <f t="shared" si="7"/>
        <v>1.5</v>
      </c>
    </row>
    <row r="513" spans="1:8" x14ac:dyDescent="0.3">
      <c r="A513" t="s">
        <v>20</v>
      </c>
      <c r="B513">
        <v>1997</v>
      </c>
      <c r="C513">
        <v>15893.083413581129</v>
      </c>
      <c r="D513">
        <v>3.5485614293265968</v>
      </c>
      <c r="F513" s="2">
        <v>1</v>
      </c>
      <c r="G513" s="2">
        <v>2</v>
      </c>
      <c r="H513">
        <f t="shared" si="7"/>
        <v>1.5</v>
      </c>
    </row>
    <row r="514" spans="1:8" x14ac:dyDescent="0.3">
      <c r="A514" t="s">
        <v>20</v>
      </c>
      <c r="B514">
        <v>1998</v>
      </c>
      <c r="C514">
        <v>16604.881441493009</v>
      </c>
      <c r="D514">
        <v>4.4786654004698789</v>
      </c>
      <c r="F514" s="2">
        <v>1</v>
      </c>
      <c r="G514" s="2">
        <v>2</v>
      </c>
      <c r="H514">
        <f t="shared" si="7"/>
        <v>1.5</v>
      </c>
    </row>
    <row r="515" spans="1:8" x14ac:dyDescent="0.3">
      <c r="A515" t="s">
        <v>20</v>
      </c>
      <c r="B515">
        <v>1999</v>
      </c>
      <c r="C515">
        <v>17182.664654634216</v>
      </c>
      <c r="D515">
        <v>3.4795985456265868</v>
      </c>
      <c r="F515" s="2">
        <v>1</v>
      </c>
      <c r="G515" s="2">
        <v>2</v>
      </c>
      <c r="H515">
        <f t="shared" si="7"/>
        <v>1.5</v>
      </c>
    </row>
    <row r="516" spans="1:8" x14ac:dyDescent="0.3">
      <c r="A516" t="s">
        <v>20</v>
      </c>
      <c r="B516">
        <v>2000</v>
      </c>
      <c r="C516">
        <v>17952.48767283067</v>
      </c>
      <c r="D516">
        <v>4.480230707341633</v>
      </c>
      <c r="F516" s="2">
        <v>1</v>
      </c>
      <c r="G516" s="2">
        <v>2</v>
      </c>
      <c r="H516">
        <f t="shared" ref="H516:H579" si="8">SUM(F516,G516)/2</f>
        <v>1.5</v>
      </c>
    </row>
    <row r="517" spans="1:8" x14ac:dyDescent="0.3">
      <c r="A517" t="s">
        <v>20</v>
      </c>
      <c r="B517">
        <v>2001</v>
      </c>
      <c r="C517">
        <v>18684.764680451757</v>
      </c>
      <c r="D517">
        <v>4.0789723461518719</v>
      </c>
      <c r="F517" s="2">
        <v>1</v>
      </c>
      <c r="G517" s="2">
        <v>2</v>
      </c>
      <c r="H517">
        <f t="shared" si="8"/>
        <v>1.5</v>
      </c>
    </row>
    <row r="518" spans="1:8" x14ac:dyDescent="0.3">
      <c r="A518" t="s">
        <v>20</v>
      </c>
      <c r="B518">
        <v>2002</v>
      </c>
      <c r="C518">
        <v>19586.542918933093</v>
      </c>
      <c r="D518">
        <v>4.8262755988829156</v>
      </c>
      <c r="F518" s="2">
        <v>1</v>
      </c>
      <c r="G518" s="2">
        <v>2</v>
      </c>
      <c r="H518">
        <f t="shared" si="8"/>
        <v>1.5</v>
      </c>
    </row>
    <row r="519" spans="1:8" x14ac:dyDescent="0.3">
      <c r="A519" t="s">
        <v>20</v>
      </c>
      <c r="B519">
        <v>2003</v>
      </c>
      <c r="C519">
        <v>20398.699522740131</v>
      </c>
      <c r="D519">
        <v>4.1465030718717486</v>
      </c>
      <c r="F519" s="2">
        <v>1</v>
      </c>
      <c r="G519" s="2">
        <v>2</v>
      </c>
      <c r="H519">
        <f t="shared" si="8"/>
        <v>1.5</v>
      </c>
    </row>
    <row r="520" spans="1:8" x14ac:dyDescent="0.3">
      <c r="A520" t="s">
        <v>20</v>
      </c>
      <c r="B520">
        <v>2004</v>
      </c>
      <c r="C520">
        <v>21467.121779270015</v>
      </c>
      <c r="D520">
        <v>5.2376979000000574</v>
      </c>
      <c r="F520" s="2">
        <v>1</v>
      </c>
      <c r="G520" s="2">
        <v>1</v>
      </c>
      <c r="H520">
        <f t="shared" si="8"/>
        <v>1</v>
      </c>
    </row>
    <row r="521" spans="1:8" x14ac:dyDescent="0.3">
      <c r="A521" t="s">
        <v>20</v>
      </c>
      <c r="B521">
        <v>2005</v>
      </c>
      <c r="C521">
        <v>22453.756670193201</v>
      </c>
      <c r="D521">
        <v>4.596027828360036</v>
      </c>
      <c r="F521" s="2">
        <v>1</v>
      </c>
      <c r="G521" s="2">
        <v>1</v>
      </c>
      <c r="H521">
        <f t="shared" si="8"/>
        <v>1</v>
      </c>
    </row>
    <row r="522" spans="1:8" x14ac:dyDescent="0.3">
      <c r="A522" t="s">
        <v>20</v>
      </c>
      <c r="B522">
        <v>2006</v>
      </c>
      <c r="C522">
        <v>23354.828695133663</v>
      </c>
      <c r="D522">
        <v>4.0130123354218341</v>
      </c>
      <c r="F522" s="2">
        <v>1</v>
      </c>
      <c r="G522" s="2">
        <v>1</v>
      </c>
      <c r="H522">
        <f t="shared" si="8"/>
        <v>1</v>
      </c>
    </row>
    <row r="523" spans="1:8" x14ac:dyDescent="0.3">
      <c r="A523" t="s">
        <v>20</v>
      </c>
      <c r="B523">
        <v>2007</v>
      </c>
      <c r="C523">
        <v>23492.732159019411</v>
      </c>
      <c r="D523">
        <v>0.59047088585361962</v>
      </c>
      <c r="F523" s="5">
        <v>1</v>
      </c>
      <c r="G523" s="5">
        <v>1</v>
      </c>
      <c r="H523">
        <f t="shared" si="8"/>
        <v>1</v>
      </c>
    </row>
    <row r="524" spans="1:8" x14ac:dyDescent="0.3">
      <c r="A524" t="s">
        <v>20</v>
      </c>
      <c r="B524">
        <v>2008</v>
      </c>
      <c r="C524">
        <v>23735.238960263632</v>
      </c>
      <c r="D524">
        <v>1.0322630829088695</v>
      </c>
      <c r="F524" s="2">
        <v>1</v>
      </c>
      <c r="G524" s="2">
        <v>1</v>
      </c>
      <c r="H524">
        <f t="shared" si="8"/>
        <v>1</v>
      </c>
    </row>
    <row r="525" spans="1:8" x14ac:dyDescent="0.3">
      <c r="A525" t="s">
        <v>20</v>
      </c>
      <c r="B525">
        <v>2009</v>
      </c>
      <c r="C525">
        <v>22203.087258542266</v>
      </c>
      <c r="D525">
        <v>-6.4551770651494849</v>
      </c>
      <c r="F525" s="2">
        <v>1</v>
      </c>
      <c r="G525" s="2">
        <v>1</v>
      </c>
      <c r="H525">
        <f t="shared" si="8"/>
        <v>1</v>
      </c>
    </row>
    <row r="526" spans="1:8" x14ac:dyDescent="0.3">
      <c r="A526" t="s">
        <v>20</v>
      </c>
      <c r="B526">
        <v>2010</v>
      </c>
      <c r="C526">
        <v>22405.177903586056</v>
      </c>
      <c r="D526">
        <v>0.910191644479724</v>
      </c>
      <c r="F526" s="2">
        <v>1</v>
      </c>
      <c r="G526" s="2">
        <v>1</v>
      </c>
      <c r="H526">
        <f t="shared" si="8"/>
        <v>1</v>
      </c>
    </row>
    <row r="527" spans="1:8" x14ac:dyDescent="0.3">
      <c r="A527" t="s">
        <v>20</v>
      </c>
      <c r="B527">
        <v>2011</v>
      </c>
      <c r="C527">
        <v>22841.210338110439</v>
      </c>
      <c r="D527">
        <v>1.9461235094883733</v>
      </c>
      <c r="F527" s="2">
        <v>1</v>
      </c>
      <c r="G527" s="2">
        <v>2</v>
      </c>
      <c r="H527">
        <f t="shared" si="8"/>
        <v>1.5</v>
      </c>
    </row>
    <row r="528" spans="1:8" x14ac:dyDescent="0.3">
      <c r="A528" t="s">
        <v>20</v>
      </c>
      <c r="B528">
        <v>2012</v>
      </c>
      <c r="C528">
        <v>22584.914401011698</v>
      </c>
      <c r="D528">
        <v>-1.1220768659142095</v>
      </c>
      <c r="F528" s="2">
        <v>1</v>
      </c>
      <c r="G528" s="2">
        <v>2</v>
      </c>
      <c r="H528">
        <f t="shared" si="8"/>
        <v>1.5</v>
      </c>
    </row>
    <row r="529" spans="1:8" x14ac:dyDescent="0.3">
      <c r="A529" t="s">
        <v>20</v>
      </c>
      <c r="B529">
        <v>2013</v>
      </c>
      <c r="C529">
        <v>23121.343064840279</v>
      </c>
      <c r="D529">
        <v>2.375163590633548</v>
      </c>
      <c r="F529" s="2">
        <v>1</v>
      </c>
      <c r="G529" s="2">
        <v>2</v>
      </c>
      <c r="H529">
        <f t="shared" si="8"/>
        <v>1.5</v>
      </c>
    </row>
    <row r="530" spans="1:8" x14ac:dyDescent="0.3">
      <c r="A530" t="s">
        <v>20</v>
      </c>
      <c r="B530">
        <v>2014</v>
      </c>
      <c r="C530">
        <v>24163.142537097752</v>
      </c>
      <c r="D530">
        <v>4.5057913345946616</v>
      </c>
      <c r="F530" s="2">
        <v>2</v>
      </c>
      <c r="G530" s="2">
        <v>2</v>
      </c>
      <c r="H530">
        <f t="shared" si="8"/>
        <v>2</v>
      </c>
    </row>
    <row r="531" spans="1:8" x14ac:dyDescent="0.3">
      <c r="A531" t="s">
        <v>20</v>
      </c>
      <c r="B531">
        <v>2015</v>
      </c>
      <c r="C531">
        <v>25077.230631989871</v>
      </c>
      <c r="D531">
        <v>3.7829851538917865</v>
      </c>
      <c r="F531" s="2">
        <v>2</v>
      </c>
      <c r="G531" s="2">
        <v>2</v>
      </c>
      <c r="H531">
        <f t="shared" si="8"/>
        <v>2</v>
      </c>
    </row>
    <row r="532" spans="1:8" x14ac:dyDescent="0.3">
      <c r="A532" t="s">
        <v>20</v>
      </c>
      <c r="B532">
        <v>2016</v>
      </c>
      <c r="C532">
        <v>25724.996828068968</v>
      </c>
      <c r="D532">
        <v>2.583085052672331</v>
      </c>
      <c r="F532" s="3">
        <v>3</v>
      </c>
      <c r="G532" s="3">
        <v>2</v>
      </c>
      <c r="H532">
        <f t="shared" si="8"/>
        <v>2.5</v>
      </c>
    </row>
    <row r="533" spans="1:8" x14ac:dyDescent="0.3">
      <c r="A533" t="s">
        <v>20</v>
      </c>
      <c r="B533">
        <v>2017</v>
      </c>
      <c r="C533">
        <v>26860.573321272328</v>
      </c>
      <c r="D533">
        <v>4.4142920630579425</v>
      </c>
      <c r="E533">
        <f>((C533/C507)^(1/27))-1</f>
        <v>2.1438809601926234E-2</v>
      </c>
      <c r="F533" s="2">
        <v>3</v>
      </c>
      <c r="G533" s="2">
        <v>2</v>
      </c>
      <c r="H533">
        <f t="shared" si="8"/>
        <v>2.5</v>
      </c>
    </row>
    <row r="534" spans="1:8" x14ac:dyDescent="0.3">
      <c r="A534" t="s">
        <v>22</v>
      </c>
      <c r="B534">
        <v>1990</v>
      </c>
      <c r="C534">
        <v>21184.558014510971</v>
      </c>
      <c r="D534">
        <v>8.3750066953365945</v>
      </c>
      <c r="F534" s="2">
        <v>1</v>
      </c>
      <c r="G534" s="2">
        <v>1</v>
      </c>
      <c r="H534">
        <f t="shared" si="8"/>
        <v>1</v>
      </c>
    </row>
    <row r="535" spans="1:8" x14ac:dyDescent="0.3">
      <c r="A535" t="s">
        <v>22</v>
      </c>
      <c r="B535">
        <v>1991</v>
      </c>
      <c r="C535">
        <v>21469.5536865219</v>
      </c>
      <c r="D535">
        <v>1.3452991174784756</v>
      </c>
      <c r="F535" s="2">
        <v>1</v>
      </c>
      <c r="G535" s="2">
        <v>1</v>
      </c>
      <c r="H535">
        <f t="shared" si="8"/>
        <v>1</v>
      </c>
    </row>
    <row r="536" spans="1:8" x14ac:dyDescent="0.3">
      <c r="A536" t="s">
        <v>22</v>
      </c>
      <c r="B536">
        <v>1992</v>
      </c>
      <c r="C536">
        <v>22036.480332992509</v>
      </c>
      <c r="D536">
        <v>2.6406075074886957</v>
      </c>
      <c r="F536" s="2">
        <v>1</v>
      </c>
      <c r="G536" s="2">
        <v>1</v>
      </c>
      <c r="H536">
        <f t="shared" si="8"/>
        <v>1</v>
      </c>
    </row>
    <row r="537" spans="1:8" x14ac:dyDescent="0.3">
      <c r="A537" t="s">
        <v>22</v>
      </c>
      <c r="B537">
        <v>1993</v>
      </c>
      <c r="C537">
        <v>22517.005764953276</v>
      </c>
      <c r="D537">
        <v>2.1805906601215952</v>
      </c>
      <c r="F537" s="2">
        <v>1</v>
      </c>
      <c r="G537" s="2">
        <v>2</v>
      </c>
      <c r="H537">
        <f t="shared" si="8"/>
        <v>1.5</v>
      </c>
    </row>
    <row r="538" spans="1:8" x14ac:dyDescent="0.3">
      <c r="A538" t="s">
        <v>22</v>
      </c>
      <c r="B538">
        <v>1994</v>
      </c>
      <c r="C538">
        <v>23719.362347312192</v>
      </c>
      <c r="D538">
        <v>5.3397711707758617</v>
      </c>
      <c r="F538" s="2">
        <v>1</v>
      </c>
      <c r="G538" s="2">
        <v>2</v>
      </c>
      <c r="H538">
        <f t="shared" si="8"/>
        <v>1.5</v>
      </c>
    </row>
    <row r="539" spans="1:8" x14ac:dyDescent="0.3">
      <c r="A539" t="s">
        <v>22</v>
      </c>
      <c r="B539">
        <v>1995</v>
      </c>
      <c r="C539">
        <v>25871.602847771694</v>
      </c>
      <c r="D539">
        <v>9.0737704873562421</v>
      </c>
      <c r="F539" s="2">
        <v>1</v>
      </c>
      <c r="G539" s="2">
        <v>1</v>
      </c>
      <c r="H539">
        <f t="shared" si="8"/>
        <v>1</v>
      </c>
    </row>
    <row r="540" spans="1:8" x14ac:dyDescent="0.3">
      <c r="A540" t="s">
        <v>22</v>
      </c>
      <c r="B540">
        <v>1996</v>
      </c>
      <c r="C540">
        <v>27672.156977289807</v>
      </c>
      <c r="D540">
        <v>6.9595770316688714</v>
      </c>
      <c r="F540" s="2">
        <v>1</v>
      </c>
      <c r="G540" s="2">
        <v>1</v>
      </c>
      <c r="H540">
        <f t="shared" si="8"/>
        <v>1</v>
      </c>
    </row>
    <row r="541" spans="1:8" x14ac:dyDescent="0.3">
      <c r="A541" t="s">
        <v>22</v>
      </c>
      <c r="B541">
        <v>1997</v>
      </c>
      <c r="C541">
        <v>30215.082573240521</v>
      </c>
      <c r="D541">
        <v>9.1894737299938782</v>
      </c>
      <c r="F541" s="2">
        <v>1</v>
      </c>
      <c r="G541" s="2">
        <v>1</v>
      </c>
      <c r="H541">
        <f t="shared" si="8"/>
        <v>1</v>
      </c>
    </row>
    <row r="542" spans="1:8" x14ac:dyDescent="0.3">
      <c r="A542" t="s">
        <v>22</v>
      </c>
      <c r="B542">
        <v>1998</v>
      </c>
      <c r="C542">
        <v>32443.245914583134</v>
      </c>
      <c r="D542">
        <v>7.3743413937116031</v>
      </c>
      <c r="F542" s="2">
        <v>1</v>
      </c>
      <c r="G542" s="2">
        <v>1</v>
      </c>
      <c r="H542">
        <f t="shared" si="8"/>
        <v>1</v>
      </c>
    </row>
    <row r="543" spans="1:8" x14ac:dyDescent="0.3">
      <c r="A543" t="s">
        <v>22</v>
      </c>
      <c r="B543">
        <v>1999</v>
      </c>
      <c r="C543">
        <v>35485.728126874812</v>
      </c>
      <c r="D543">
        <v>9.3778600954477724</v>
      </c>
      <c r="F543" s="2">
        <v>1</v>
      </c>
      <c r="G543" s="2">
        <v>1</v>
      </c>
      <c r="H543">
        <f t="shared" si="8"/>
        <v>1</v>
      </c>
    </row>
    <row r="544" spans="1:8" x14ac:dyDescent="0.3">
      <c r="A544" t="s">
        <v>22</v>
      </c>
      <c r="B544">
        <v>2000</v>
      </c>
      <c r="C544">
        <v>38363.301467985919</v>
      </c>
      <c r="D544">
        <v>8.1091004553230306</v>
      </c>
      <c r="F544" s="2">
        <v>1</v>
      </c>
      <c r="G544" s="2">
        <v>1</v>
      </c>
      <c r="H544">
        <f t="shared" si="8"/>
        <v>1</v>
      </c>
    </row>
    <row r="545" spans="1:8" x14ac:dyDescent="0.3">
      <c r="A545" t="s">
        <v>22</v>
      </c>
      <c r="B545">
        <v>2001</v>
      </c>
      <c r="C545">
        <v>39948.635220437034</v>
      </c>
      <c r="D545">
        <v>4.1324226325361479</v>
      </c>
      <c r="F545" s="2">
        <v>1</v>
      </c>
      <c r="G545" s="2">
        <v>1</v>
      </c>
      <c r="H545">
        <f t="shared" si="8"/>
        <v>1</v>
      </c>
    </row>
    <row r="546" spans="1:8" x14ac:dyDescent="0.3">
      <c r="A546" t="s">
        <v>22</v>
      </c>
      <c r="B546">
        <v>2002</v>
      </c>
      <c r="C546">
        <v>41759.432814220461</v>
      </c>
      <c r="D546">
        <v>4.5328146601039521</v>
      </c>
      <c r="F546" s="2">
        <v>1</v>
      </c>
      <c r="G546" s="2">
        <v>1</v>
      </c>
      <c r="H546">
        <f t="shared" si="8"/>
        <v>1</v>
      </c>
    </row>
    <row r="547" spans="1:8" x14ac:dyDescent="0.3">
      <c r="A547" t="s">
        <v>22</v>
      </c>
      <c r="B547">
        <v>2003</v>
      </c>
      <c r="C547">
        <v>42366.343600554399</v>
      </c>
      <c r="D547">
        <v>1.4533501664976427</v>
      </c>
      <c r="F547" s="2">
        <v>1</v>
      </c>
      <c r="G547" s="2">
        <v>1</v>
      </c>
      <c r="H547">
        <f t="shared" si="8"/>
        <v>1</v>
      </c>
    </row>
    <row r="548" spans="1:8" x14ac:dyDescent="0.3">
      <c r="A548" t="s">
        <v>22</v>
      </c>
      <c r="B548">
        <v>2004</v>
      </c>
      <c r="C548">
        <v>44378.101860466137</v>
      </c>
      <c r="D548">
        <v>4.7484821415776111</v>
      </c>
      <c r="F548" s="2">
        <v>1</v>
      </c>
      <c r="G548" s="2">
        <v>1</v>
      </c>
      <c r="H548">
        <f t="shared" si="8"/>
        <v>1</v>
      </c>
    </row>
    <row r="549" spans="1:8" x14ac:dyDescent="0.3">
      <c r="A549" t="s">
        <v>22</v>
      </c>
      <c r="B549">
        <v>2005</v>
      </c>
      <c r="C549">
        <v>46029.76453932334</v>
      </c>
      <c r="D549">
        <v>3.7217965834824582</v>
      </c>
      <c r="F549" s="2">
        <v>1</v>
      </c>
      <c r="G549" s="2">
        <v>1</v>
      </c>
      <c r="H549">
        <f t="shared" si="8"/>
        <v>1</v>
      </c>
    </row>
    <row r="550" spans="1:8" x14ac:dyDescent="0.3">
      <c r="A550" t="s">
        <v>22</v>
      </c>
      <c r="B550">
        <v>2006</v>
      </c>
      <c r="C550">
        <v>47279.382240011182</v>
      </c>
      <c r="D550">
        <v>2.7148035910987289</v>
      </c>
      <c r="F550" s="2">
        <v>1</v>
      </c>
      <c r="G550" s="2">
        <v>1</v>
      </c>
      <c r="H550">
        <f t="shared" si="8"/>
        <v>1</v>
      </c>
    </row>
    <row r="551" spans="1:8" x14ac:dyDescent="0.3">
      <c r="A551" t="s">
        <v>22</v>
      </c>
      <c r="B551">
        <v>2007</v>
      </c>
      <c r="C551">
        <v>48324.596398182301</v>
      </c>
      <c r="D551">
        <v>2.2107187290754808</v>
      </c>
      <c r="F551" s="5">
        <v>1</v>
      </c>
      <c r="G551" s="5">
        <v>1</v>
      </c>
      <c r="H551">
        <f t="shared" si="8"/>
        <v>1</v>
      </c>
    </row>
    <row r="552" spans="1:8" x14ac:dyDescent="0.3">
      <c r="A552" t="s">
        <v>22</v>
      </c>
      <c r="B552">
        <v>2008</v>
      </c>
      <c r="C552">
        <v>45485.735965168627</v>
      </c>
      <c r="D552">
        <v>-5.8745662552919953</v>
      </c>
      <c r="F552" s="2">
        <v>1</v>
      </c>
      <c r="G552" s="2">
        <v>1</v>
      </c>
      <c r="H552">
        <f t="shared" si="8"/>
        <v>1</v>
      </c>
    </row>
    <row r="553" spans="1:8" x14ac:dyDescent="0.3">
      <c r="A553" t="s">
        <v>22</v>
      </c>
      <c r="B553">
        <v>2009</v>
      </c>
      <c r="C553">
        <v>42942.837770340207</v>
      </c>
      <c r="D553">
        <v>-5.5905398491862996</v>
      </c>
      <c r="F553" s="2">
        <v>1</v>
      </c>
      <c r="G553" s="2">
        <v>1</v>
      </c>
      <c r="H553">
        <f t="shared" si="8"/>
        <v>1</v>
      </c>
    </row>
    <row r="554" spans="1:8" x14ac:dyDescent="0.3">
      <c r="A554" t="s">
        <v>22</v>
      </c>
      <c r="B554">
        <v>2010</v>
      </c>
      <c r="C554">
        <v>43514.760490950874</v>
      </c>
      <c r="D554">
        <v>1.3318233035025031</v>
      </c>
      <c r="F554" s="2">
        <v>1</v>
      </c>
      <c r="G554" s="2">
        <v>1</v>
      </c>
      <c r="H554">
        <f t="shared" si="8"/>
        <v>1</v>
      </c>
    </row>
    <row r="555" spans="1:8" x14ac:dyDescent="0.3">
      <c r="A555" t="s">
        <v>22</v>
      </c>
      <c r="B555">
        <v>2011</v>
      </c>
      <c r="C555">
        <v>44937.556964233845</v>
      </c>
      <c r="D555">
        <v>3.2696870147747887</v>
      </c>
      <c r="F555" s="2">
        <v>1</v>
      </c>
      <c r="G555" s="2">
        <v>1</v>
      </c>
      <c r="H555">
        <f t="shared" si="8"/>
        <v>1</v>
      </c>
    </row>
    <row r="556" spans="1:8" x14ac:dyDescent="0.3">
      <c r="A556" t="s">
        <v>22</v>
      </c>
      <c r="B556">
        <v>2012</v>
      </c>
      <c r="C556">
        <v>44829.268675406762</v>
      </c>
      <c r="D556">
        <v>-0.24097502432826445</v>
      </c>
      <c r="F556" s="2">
        <v>1</v>
      </c>
      <c r="G556" s="2">
        <v>1</v>
      </c>
      <c r="H556">
        <f t="shared" si="8"/>
        <v>1</v>
      </c>
    </row>
    <row r="557" spans="1:8" x14ac:dyDescent="0.3">
      <c r="A557" t="s">
        <v>22</v>
      </c>
      <c r="B557">
        <v>2013</v>
      </c>
      <c r="C557">
        <v>45190.021959977465</v>
      </c>
      <c r="D557">
        <v>0.80472712410902147</v>
      </c>
      <c r="F557" s="2">
        <v>1</v>
      </c>
      <c r="G557" s="2">
        <v>1</v>
      </c>
      <c r="H557">
        <f t="shared" si="8"/>
        <v>1</v>
      </c>
    </row>
    <row r="558" spans="1:8" x14ac:dyDescent="0.3">
      <c r="A558" t="s">
        <v>22</v>
      </c>
      <c r="B558">
        <v>2014</v>
      </c>
      <c r="C558">
        <v>48808.882265294276</v>
      </c>
      <c r="D558">
        <v>8.0080959210904155</v>
      </c>
      <c r="F558" s="2">
        <v>1</v>
      </c>
      <c r="G558" s="2">
        <v>1</v>
      </c>
      <c r="H558">
        <f t="shared" si="8"/>
        <v>1</v>
      </c>
    </row>
    <row r="559" spans="1:8" x14ac:dyDescent="0.3">
      <c r="A559" t="s">
        <v>22</v>
      </c>
      <c r="B559">
        <v>2015</v>
      </c>
      <c r="C559">
        <v>60494.04774465075</v>
      </c>
      <c r="D559">
        <v>23.940653702830716</v>
      </c>
      <c r="F559" s="2">
        <v>1</v>
      </c>
      <c r="G559" s="2">
        <v>1</v>
      </c>
      <c r="H559">
        <f t="shared" si="8"/>
        <v>1</v>
      </c>
    </row>
    <row r="560" spans="1:8" x14ac:dyDescent="0.3">
      <c r="A560" t="s">
        <v>22</v>
      </c>
      <c r="B560">
        <v>2016</v>
      </c>
      <c r="C560">
        <v>62798.33308192985</v>
      </c>
      <c r="D560">
        <v>3.8091108517083399</v>
      </c>
      <c r="F560" s="3">
        <v>1</v>
      </c>
      <c r="G560" s="3">
        <v>1</v>
      </c>
      <c r="H560">
        <f t="shared" si="8"/>
        <v>1</v>
      </c>
    </row>
    <row r="561" spans="1:8" x14ac:dyDescent="0.3">
      <c r="A561" t="s">
        <v>22</v>
      </c>
      <c r="B561">
        <v>2017</v>
      </c>
      <c r="C561">
        <v>66549.982915698725</v>
      </c>
      <c r="D561">
        <v>5.9741232762886796</v>
      </c>
      <c r="E561">
        <f>((C561/C534)^(1/28))-1</f>
        <v>4.1728607527282691E-2</v>
      </c>
      <c r="F561" s="2">
        <v>1</v>
      </c>
      <c r="G561" s="2">
        <v>1</v>
      </c>
      <c r="H561">
        <f t="shared" si="8"/>
        <v>1</v>
      </c>
    </row>
    <row r="562" spans="1:8" x14ac:dyDescent="0.3">
      <c r="A562" t="s">
        <v>45</v>
      </c>
      <c r="B562">
        <v>1990</v>
      </c>
      <c r="F562" s="2">
        <v>1</v>
      </c>
      <c r="G562" s="2">
        <v>1</v>
      </c>
      <c r="H562">
        <f t="shared" si="8"/>
        <v>1</v>
      </c>
    </row>
    <row r="563" spans="1:8" x14ac:dyDescent="0.3">
      <c r="A563" t="s">
        <v>45</v>
      </c>
      <c r="B563">
        <v>1991</v>
      </c>
      <c r="F563" s="2">
        <v>1</v>
      </c>
      <c r="G563" s="2">
        <v>1</v>
      </c>
      <c r="H563">
        <f t="shared" si="8"/>
        <v>1</v>
      </c>
    </row>
    <row r="564" spans="1:8" x14ac:dyDescent="0.3">
      <c r="A564" t="s">
        <v>45</v>
      </c>
      <c r="B564">
        <v>1992</v>
      </c>
      <c r="F564" s="2">
        <v>1</v>
      </c>
      <c r="G564" s="2">
        <v>1</v>
      </c>
      <c r="H564">
        <f t="shared" si="8"/>
        <v>1</v>
      </c>
    </row>
    <row r="565" spans="1:8" x14ac:dyDescent="0.3">
      <c r="A565" t="s">
        <v>45</v>
      </c>
      <c r="B565">
        <v>1993</v>
      </c>
      <c r="F565" s="2">
        <v>1</v>
      </c>
      <c r="G565" s="2">
        <v>1</v>
      </c>
      <c r="H565">
        <f t="shared" si="8"/>
        <v>1</v>
      </c>
    </row>
    <row r="566" spans="1:8" x14ac:dyDescent="0.3">
      <c r="A566" t="s">
        <v>45</v>
      </c>
      <c r="B566">
        <v>1994</v>
      </c>
      <c r="F566" s="2">
        <v>1</v>
      </c>
      <c r="G566" s="2">
        <v>1</v>
      </c>
      <c r="H566">
        <f t="shared" si="8"/>
        <v>1</v>
      </c>
    </row>
    <row r="567" spans="1:8" x14ac:dyDescent="0.3">
      <c r="A567" t="s">
        <v>45</v>
      </c>
      <c r="B567">
        <v>1995</v>
      </c>
      <c r="F567" s="2">
        <v>1</v>
      </c>
      <c r="G567" s="2">
        <v>1</v>
      </c>
      <c r="H567">
        <f t="shared" si="8"/>
        <v>1</v>
      </c>
    </row>
    <row r="568" spans="1:8" x14ac:dyDescent="0.3">
      <c r="A568" t="s">
        <v>45</v>
      </c>
      <c r="B568">
        <v>1996</v>
      </c>
      <c r="C568">
        <v>29171.316770249359</v>
      </c>
      <c r="F568" s="2">
        <v>1</v>
      </c>
      <c r="G568" s="2">
        <v>1</v>
      </c>
      <c r="H568">
        <f t="shared" si="8"/>
        <v>1</v>
      </c>
    </row>
    <row r="569" spans="1:8" x14ac:dyDescent="0.3">
      <c r="A569" t="s">
        <v>45</v>
      </c>
      <c r="B569">
        <v>1997</v>
      </c>
      <c r="C569">
        <v>30410.068864969289</v>
      </c>
      <c r="D569">
        <v>4.2464730148324321</v>
      </c>
      <c r="F569" s="2">
        <v>1</v>
      </c>
      <c r="G569" s="2">
        <v>1</v>
      </c>
      <c r="H569">
        <f t="shared" si="8"/>
        <v>1</v>
      </c>
    </row>
    <row r="570" spans="1:8" x14ac:dyDescent="0.3">
      <c r="A570" t="s">
        <v>45</v>
      </c>
      <c r="B570">
        <v>1998</v>
      </c>
      <c r="C570">
        <v>32197.786760061761</v>
      </c>
      <c r="D570">
        <v>5.878703869532572</v>
      </c>
      <c r="F570" s="2">
        <v>1</v>
      </c>
      <c r="G570" s="2">
        <v>1</v>
      </c>
      <c r="H570">
        <f t="shared" si="8"/>
        <v>1</v>
      </c>
    </row>
    <row r="571" spans="1:8" x14ac:dyDescent="0.3">
      <c r="A571" t="s">
        <v>45</v>
      </c>
      <c r="B571">
        <v>1999</v>
      </c>
      <c r="C571">
        <v>33049.652318773187</v>
      </c>
      <c r="D571">
        <v>2.6457270652157945</v>
      </c>
      <c r="F571" s="2">
        <v>1</v>
      </c>
      <c r="G571" s="2">
        <v>1</v>
      </c>
      <c r="H571">
        <f t="shared" si="8"/>
        <v>1</v>
      </c>
    </row>
    <row r="572" spans="1:8" x14ac:dyDescent="0.3">
      <c r="A572" t="s">
        <v>45</v>
      </c>
      <c r="B572">
        <v>2000</v>
      </c>
      <c r="C572">
        <v>34100.808317710442</v>
      </c>
      <c r="D572">
        <v>3.1805357248498893</v>
      </c>
      <c r="F572" s="2">
        <v>1</v>
      </c>
      <c r="G572" s="2">
        <v>1</v>
      </c>
      <c r="H572">
        <f t="shared" si="8"/>
        <v>1</v>
      </c>
    </row>
    <row r="573" spans="1:8" x14ac:dyDescent="0.3">
      <c r="A573" t="s">
        <v>45</v>
      </c>
      <c r="B573">
        <v>2001</v>
      </c>
      <c r="C573">
        <v>34972.143066742086</v>
      </c>
      <c r="D573">
        <v>2.5551732994525906</v>
      </c>
      <c r="F573" s="2">
        <v>1</v>
      </c>
      <c r="G573" s="2">
        <v>1</v>
      </c>
      <c r="H573">
        <f t="shared" si="8"/>
        <v>1</v>
      </c>
    </row>
    <row r="574" spans="1:8" x14ac:dyDescent="0.3">
      <c r="A574" t="s">
        <v>45</v>
      </c>
      <c r="B574">
        <v>2002</v>
      </c>
      <c r="C574">
        <v>34852.184586222684</v>
      </c>
      <c r="D574">
        <v>-0.34301152288685444</v>
      </c>
      <c r="F574" s="2">
        <v>1</v>
      </c>
      <c r="G574" s="2">
        <v>1</v>
      </c>
      <c r="H574">
        <f t="shared" si="8"/>
        <v>1</v>
      </c>
    </row>
    <row r="575" spans="1:8" x14ac:dyDescent="0.3">
      <c r="A575" t="s">
        <v>45</v>
      </c>
      <c r="B575">
        <v>2003</v>
      </c>
      <c r="C575">
        <v>35427.365435580767</v>
      </c>
      <c r="D575">
        <v>1.6503437479940715</v>
      </c>
      <c r="F575" s="2">
        <v>1</v>
      </c>
      <c r="G575" s="2">
        <v>1</v>
      </c>
      <c r="H575">
        <f t="shared" si="8"/>
        <v>1</v>
      </c>
    </row>
    <row r="576" spans="1:8" x14ac:dyDescent="0.3">
      <c r="A576" t="s">
        <v>45</v>
      </c>
      <c r="B576">
        <v>2004</v>
      </c>
      <c r="C576">
        <v>37953.201363727159</v>
      </c>
      <c r="D576">
        <v>7.129618296735174</v>
      </c>
      <c r="F576" s="2">
        <v>1</v>
      </c>
      <c r="G576" s="2">
        <v>1</v>
      </c>
      <c r="H576">
        <f t="shared" si="8"/>
        <v>1</v>
      </c>
    </row>
    <row r="577" spans="1:8" x14ac:dyDescent="0.3">
      <c r="A577" t="s">
        <v>45</v>
      </c>
      <c r="B577">
        <v>2005</v>
      </c>
      <c r="C577">
        <v>39744.492895177136</v>
      </c>
      <c r="D577">
        <v>4.7197376429013644</v>
      </c>
      <c r="F577" s="2">
        <v>1</v>
      </c>
      <c r="G577" s="2">
        <v>1</v>
      </c>
      <c r="H577">
        <f t="shared" si="8"/>
        <v>1</v>
      </c>
    </row>
    <row r="578" spans="1:8" x14ac:dyDescent="0.3">
      <c r="A578" t="s">
        <v>45</v>
      </c>
      <c r="B578">
        <v>2006</v>
      </c>
      <c r="C578">
        <v>40770.178878261599</v>
      </c>
      <c r="D578">
        <v>2.580699635015165</v>
      </c>
      <c r="F578" s="2">
        <v>1</v>
      </c>
      <c r="G578" s="2">
        <v>1</v>
      </c>
      <c r="H578">
        <f t="shared" si="8"/>
        <v>1</v>
      </c>
    </row>
    <row r="579" spans="1:8" x14ac:dyDescent="0.3">
      <c r="A579" t="s">
        <v>45</v>
      </c>
      <c r="B579">
        <v>2007</v>
      </c>
      <c r="C579">
        <v>43499.490551496448</v>
      </c>
      <c r="D579">
        <v>6.6943823851852216</v>
      </c>
      <c r="F579" s="5">
        <v>1</v>
      </c>
      <c r="G579" s="5">
        <v>1</v>
      </c>
      <c r="H579">
        <f t="shared" si="8"/>
        <v>1</v>
      </c>
    </row>
    <row r="580" spans="1:8" x14ac:dyDescent="0.3">
      <c r="A580" t="s">
        <v>45</v>
      </c>
      <c r="B580">
        <v>2008</v>
      </c>
      <c r="C580">
        <v>43406.384807610601</v>
      </c>
      <c r="D580">
        <v>-0.21403869954669119</v>
      </c>
      <c r="F580" s="2">
        <v>1</v>
      </c>
      <c r="G580" s="2">
        <v>1</v>
      </c>
      <c r="H580">
        <f t="shared" ref="H580:H643" si="9">SUM(F580,G580)/2</f>
        <v>1</v>
      </c>
    </row>
    <row r="581" spans="1:8" x14ac:dyDescent="0.3">
      <c r="A581" t="s">
        <v>45</v>
      </c>
      <c r="B581">
        <v>2009</v>
      </c>
      <c r="C581">
        <v>40444.439886580163</v>
      </c>
      <c r="D581">
        <v>-6.8237540033767203</v>
      </c>
      <c r="F581" s="2">
        <v>1</v>
      </c>
      <c r="G581" s="2">
        <v>1</v>
      </c>
      <c r="H581">
        <f t="shared" si="9"/>
        <v>1</v>
      </c>
    </row>
    <row r="582" spans="1:8" x14ac:dyDescent="0.3">
      <c r="A582" t="s">
        <v>45</v>
      </c>
      <c r="B582">
        <v>2010</v>
      </c>
      <c r="C582">
        <v>40136.737154895185</v>
      </c>
      <c r="D582">
        <v>-0.76080354320120591</v>
      </c>
      <c r="F582" s="2">
        <v>1</v>
      </c>
      <c r="G582" s="2">
        <v>1</v>
      </c>
      <c r="H582">
        <f t="shared" si="9"/>
        <v>1</v>
      </c>
    </row>
    <row r="583" spans="1:8" x14ac:dyDescent="0.3">
      <c r="A583" t="s">
        <v>45</v>
      </c>
      <c r="B583">
        <v>2011</v>
      </c>
      <c r="C583">
        <v>40767.236414488681</v>
      </c>
      <c r="D583">
        <v>1.5708782135435797</v>
      </c>
      <c r="F583" s="2">
        <v>1</v>
      </c>
      <c r="G583" s="2">
        <v>1</v>
      </c>
      <c r="H583">
        <f t="shared" si="9"/>
        <v>1</v>
      </c>
    </row>
    <row r="584" spans="1:8" x14ac:dyDescent="0.3">
      <c r="A584" t="s">
        <v>45</v>
      </c>
      <c r="B584">
        <v>2012</v>
      </c>
      <c r="C584">
        <v>41076.606123175967</v>
      </c>
      <c r="D584">
        <v>0.75886848336213575</v>
      </c>
      <c r="F584" s="2">
        <v>1</v>
      </c>
      <c r="G584" s="2">
        <v>1</v>
      </c>
      <c r="H584">
        <f t="shared" si="9"/>
        <v>1</v>
      </c>
    </row>
    <row r="585" spans="1:8" x14ac:dyDescent="0.3">
      <c r="A585" t="s">
        <v>45</v>
      </c>
      <c r="B585">
        <v>2013</v>
      </c>
      <c r="C585">
        <v>42371.959961762383</v>
      </c>
      <c r="D585">
        <v>3.1535074604314843</v>
      </c>
      <c r="F585" s="2">
        <v>1</v>
      </c>
      <c r="G585" s="2">
        <v>1</v>
      </c>
      <c r="H585">
        <f t="shared" si="9"/>
        <v>1</v>
      </c>
    </row>
    <row r="586" spans="1:8" x14ac:dyDescent="0.3">
      <c r="A586" t="s">
        <v>45</v>
      </c>
      <c r="B586">
        <v>2014</v>
      </c>
      <c r="C586">
        <v>42774.888851471318</v>
      </c>
      <c r="D586">
        <v>0.9509328576552889</v>
      </c>
      <c r="F586" s="2">
        <v>1</v>
      </c>
      <c r="G586" s="2">
        <v>1</v>
      </c>
      <c r="H586">
        <f t="shared" si="9"/>
        <v>1</v>
      </c>
    </row>
    <row r="587" spans="1:8" x14ac:dyDescent="0.3">
      <c r="A587" t="s">
        <v>45</v>
      </c>
      <c r="B587">
        <v>2015</v>
      </c>
      <c r="C587">
        <v>44222.826862678987</v>
      </c>
      <c r="D587">
        <v>3.3850187577000952</v>
      </c>
      <c r="F587" s="2">
        <v>1</v>
      </c>
      <c r="G587" s="2">
        <v>1</v>
      </c>
      <c r="H587">
        <f t="shared" si="9"/>
        <v>1</v>
      </c>
    </row>
    <row r="588" spans="1:8" x14ac:dyDescent="0.3">
      <c r="A588" t="s">
        <v>45</v>
      </c>
      <c r="B588">
        <v>2016</v>
      </c>
      <c r="C588">
        <v>46819.433704487448</v>
      </c>
      <c r="D588">
        <v>5.8716437324810755</v>
      </c>
      <c r="F588" s="3">
        <v>1</v>
      </c>
      <c r="G588" s="3">
        <v>1</v>
      </c>
      <c r="H588">
        <f t="shared" si="9"/>
        <v>1</v>
      </c>
    </row>
    <row r="589" spans="1:8" x14ac:dyDescent="0.3">
      <c r="A589" t="s">
        <v>45</v>
      </c>
      <c r="B589">
        <v>2017</v>
      </c>
      <c r="C589">
        <v>47574.759908190659</v>
      </c>
      <c r="D589">
        <v>1.6132749671229618</v>
      </c>
      <c r="E589">
        <f>((C589/C568)^(1/22))-1</f>
        <v>2.2481550822337937E-2</v>
      </c>
      <c r="F589" s="2">
        <v>1</v>
      </c>
      <c r="G589" s="2">
        <v>1</v>
      </c>
      <c r="H589">
        <f t="shared" si="9"/>
        <v>1</v>
      </c>
    </row>
    <row r="590" spans="1:8" x14ac:dyDescent="0.3">
      <c r="A590" t="s">
        <v>21</v>
      </c>
      <c r="B590">
        <v>1990</v>
      </c>
      <c r="C590">
        <v>31141.902855552544</v>
      </c>
      <c r="D590">
        <v>1.9004397879628101</v>
      </c>
      <c r="F590" s="2">
        <v>1</v>
      </c>
      <c r="G590" s="2">
        <v>1</v>
      </c>
      <c r="H590">
        <f t="shared" si="9"/>
        <v>1</v>
      </c>
    </row>
    <row r="591" spans="1:8" x14ac:dyDescent="0.3">
      <c r="A591" t="s">
        <v>21</v>
      </c>
      <c r="B591">
        <v>1991</v>
      </c>
      <c r="C591">
        <v>31599.120676195555</v>
      </c>
      <c r="D591">
        <v>1.46817560495181</v>
      </c>
      <c r="F591" s="2">
        <v>1</v>
      </c>
      <c r="G591" s="2">
        <v>1</v>
      </c>
      <c r="H591">
        <f t="shared" si="9"/>
        <v>1</v>
      </c>
    </row>
    <row r="592" spans="1:8" x14ac:dyDescent="0.3">
      <c r="A592" t="s">
        <v>21</v>
      </c>
      <c r="B592">
        <v>1992</v>
      </c>
      <c r="C592">
        <v>31841.109148901516</v>
      </c>
      <c r="D592">
        <v>0.7658076159323457</v>
      </c>
      <c r="F592" s="2">
        <v>1</v>
      </c>
      <c r="G592" s="2">
        <v>2</v>
      </c>
      <c r="H592">
        <f t="shared" si="9"/>
        <v>1.5</v>
      </c>
    </row>
    <row r="593" spans="1:8" x14ac:dyDescent="0.3">
      <c r="A593" t="s">
        <v>21</v>
      </c>
      <c r="B593">
        <v>1993</v>
      </c>
      <c r="C593">
        <v>31550.271911540174</v>
      </c>
      <c r="D593">
        <v>-0.91340171600577946</v>
      </c>
      <c r="F593" s="2">
        <v>1</v>
      </c>
      <c r="G593" s="2">
        <v>3</v>
      </c>
      <c r="H593">
        <f t="shared" si="9"/>
        <v>2</v>
      </c>
    </row>
    <row r="594" spans="1:8" x14ac:dyDescent="0.3">
      <c r="A594" t="s">
        <v>21</v>
      </c>
      <c r="B594">
        <v>1994</v>
      </c>
      <c r="C594">
        <v>32222.360688621986</v>
      </c>
      <c r="D594">
        <v>2.130215482662706</v>
      </c>
      <c r="F594" s="2">
        <v>1</v>
      </c>
      <c r="G594" s="2">
        <v>2</v>
      </c>
      <c r="H594">
        <f t="shared" si="9"/>
        <v>1.5</v>
      </c>
    </row>
    <row r="595" spans="1:8" x14ac:dyDescent="0.3">
      <c r="A595" t="s">
        <v>21</v>
      </c>
      <c r="B595">
        <v>1995</v>
      </c>
      <c r="C595">
        <v>33152.040990273577</v>
      </c>
      <c r="D595">
        <v>2.8852023308766377</v>
      </c>
      <c r="F595" s="2">
        <v>1</v>
      </c>
      <c r="G595" s="2">
        <v>2</v>
      </c>
      <c r="H595">
        <f t="shared" si="9"/>
        <v>1.5</v>
      </c>
    </row>
    <row r="596" spans="1:8" x14ac:dyDescent="0.3">
      <c r="A596" t="s">
        <v>21</v>
      </c>
      <c r="B596">
        <v>1996</v>
      </c>
      <c r="C596">
        <v>33569.062990055376</v>
      </c>
      <c r="D596">
        <v>1.2579074691182655</v>
      </c>
      <c r="F596" s="2">
        <v>1</v>
      </c>
      <c r="G596" s="2">
        <v>2</v>
      </c>
      <c r="H596">
        <f t="shared" si="9"/>
        <v>1.5</v>
      </c>
    </row>
    <row r="597" spans="1:8" x14ac:dyDescent="0.3">
      <c r="A597" t="s">
        <v>21</v>
      </c>
      <c r="B597">
        <v>1997</v>
      </c>
      <c r="C597">
        <v>34167.095261588562</v>
      </c>
      <c r="D597">
        <v>1.7814982554334051</v>
      </c>
      <c r="F597" s="2">
        <v>1</v>
      </c>
      <c r="G597" s="2">
        <v>2</v>
      </c>
      <c r="H597">
        <f t="shared" si="9"/>
        <v>1.5</v>
      </c>
    </row>
    <row r="598" spans="1:8" x14ac:dyDescent="0.3">
      <c r="A598" t="s">
        <v>21</v>
      </c>
      <c r="B598">
        <v>1998</v>
      </c>
      <c r="C598">
        <v>34709.272810816226</v>
      </c>
      <c r="D598">
        <v>1.586841213971141</v>
      </c>
      <c r="F598" s="2">
        <v>1</v>
      </c>
      <c r="G598" s="2">
        <v>2</v>
      </c>
      <c r="H598">
        <f t="shared" si="9"/>
        <v>1.5</v>
      </c>
    </row>
    <row r="599" spans="1:8" x14ac:dyDescent="0.3">
      <c r="A599" t="s">
        <v>21</v>
      </c>
      <c r="B599">
        <v>1999</v>
      </c>
      <c r="C599">
        <v>35244.756535721448</v>
      </c>
      <c r="D599">
        <v>1.5427684925117546</v>
      </c>
      <c r="F599" s="2">
        <v>1</v>
      </c>
      <c r="G599" s="2">
        <v>2</v>
      </c>
      <c r="H599">
        <f t="shared" si="9"/>
        <v>1.5</v>
      </c>
    </row>
    <row r="600" spans="1:8" x14ac:dyDescent="0.3">
      <c r="A600" t="s">
        <v>21</v>
      </c>
      <c r="B600">
        <v>2000</v>
      </c>
      <c r="C600">
        <v>36535.818767013167</v>
      </c>
      <c r="D600">
        <v>3.6631327839736514</v>
      </c>
      <c r="F600" s="2">
        <v>1</v>
      </c>
      <c r="G600" s="2">
        <v>2</v>
      </c>
      <c r="H600">
        <f t="shared" si="9"/>
        <v>1.5</v>
      </c>
    </row>
    <row r="601" spans="1:8" x14ac:dyDescent="0.3">
      <c r="A601" t="s">
        <v>21</v>
      </c>
      <c r="B601">
        <v>2001</v>
      </c>
      <c r="C601">
        <v>37162.423336169995</v>
      </c>
      <c r="D601">
        <v>1.7150418145892843</v>
      </c>
      <c r="F601" s="2">
        <v>1</v>
      </c>
      <c r="G601" s="2">
        <v>2</v>
      </c>
      <c r="H601">
        <f t="shared" si="9"/>
        <v>1.5</v>
      </c>
    </row>
    <row r="602" spans="1:8" x14ac:dyDescent="0.3">
      <c r="A602" t="s">
        <v>21</v>
      </c>
      <c r="B602">
        <v>2002</v>
      </c>
      <c r="C602">
        <v>37199.352373190544</v>
      </c>
      <c r="D602">
        <v>9.9371983055249302E-2</v>
      </c>
      <c r="F602" s="2">
        <v>1</v>
      </c>
      <c r="G602" s="2">
        <v>1</v>
      </c>
      <c r="H602">
        <f t="shared" si="9"/>
        <v>1</v>
      </c>
    </row>
    <row r="603" spans="1:8" x14ac:dyDescent="0.3">
      <c r="A603" t="s">
        <v>21</v>
      </c>
      <c r="B603">
        <v>2003</v>
      </c>
      <c r="C603">
        <v>37090.405223617789</v>
      </c>
      <c r="D603">
        <v>-0.29287378038137035</v>
      </c>
      <c r="F603" s="2">
        <v>1</v>
      </c>
      <c r="G603" s="2">
        <v>1</v>
      </c>
      <c r="H603">
        <f t="shared" si="9"/>
        <v>1</v>
      </c>
    </row>
    <row r="604" spans="1:8" x14ac:dyDescent="0.3">
      <c r="A604" t="s">
        <v>21</v>
      </c>
      <c r="B604">
        <v>2004</v>
      </c>
      <c r="C604">
        <v>37434.10008687021</v>
      </c>
      <c r="D604">
        <v>0.92664089588745924</v>
      </c>
      <c r="F604" s="2">
        <v>1</v>
      </c>
      <c r="G604" s="2">
        <v>1</v>
      </c>
      <c r="H604">
        <f t="shared" si="9"/>
        <v>1</v>
      </c>
    </row>
    <row r="605" spans="1:8" x14ac:dyDescent="0.3">
      <c r="A605" t="s">
        <v>21</v>
      </c>
      <c r="B605">
        <v>2005</v>
      </c>
      <c r="C605">
        <v>37604.360624075031</v>
      </c>
      <c r="D605">
        <v>0.45482738147761381</v>
      </c>
      <c r="F605" s="2">
        <v>1</v>
      </c>
      <c r="G605" s="2">
        <v>1</v>
      </c>
      <c r="H605">
        <f t="shared" si="9"/>
        <v>1</v>
      </c>
    </row>
    <row r="606" spans="1:8" x14ac:dyDescent="0.3">
      <c r="A606" t="s">
        <v>21</v>
      </c>
      <c r="B606">
        <v>2006</v>
      </c>
      <c r="C606">
        <v>38243.806327725535</v>
      </c>
      <c r="D606">
        <v>1.7004562583657474</v>
      </c>
      <c r="F606" s="2">
        <v>1</v>
      </c>
      <c r="G606" s="2">
        <v>1</v>
      </c>
      <c r="H606">
        <f t="shared" si="9"/>
        <v>1</v>
      </c>
    </row>
    <row r="607" spans="1:8" x14ac:dyDescent="0.3">
      <c r="A607" t="s">
        <v>21</v>
      </c>
      <c r="B607">
        <v>2007</v>
      </c>
      <c r="C607">
        <v>38612.0116543642</v>
      </c>
      <c r="D607">
        <v>0.96278420480268778</v>
      </c>
      <c r="F607" s="5">
        <v>1</v>
      </c>
      <c r="G607" s="5">
        <v>1</v>
      </c>
      <c r="H607">
        <f t="shared" si="9"/>
        <v>1</v>
      </c>
    </row>
    <row r="608" spans="1:8" x14ac:dyDescent="0.3">
      <c r="A608" t="s">
        <v>21</v>
      </c>
      <c r="B608">
        <v>2008</v>
      </c>
      <c r="C608">
        <v>37954.16066400522</v>
      </c>
      <c r="D608">
        <v>-1.7037470004094786</v>
      </c>
      <c r="F608" s="2">
        <v>1</v>
      </c>
      <c r="G608" s="2">
        <v>2</v>
      </c>
      <c r="H608">
        <f t="shared" si="9"/>
        <v>1.5</v>
      </c>
    </row>
    <row r="609" spans="1:8" x14ac:dyDescent="0.3">
      <c r="A609" t="s">
        <v>21</v>
      </c>
      <c r="B609">
        <v>2009</v>
      </c>
      <c r="C609">
        <v>35710.420001501865</v>
      </c>
      <c r="D609">
        <v>-5.9117119790011969</v>
      </c>
      <c r="F609" s="2">
        <v>1</v>
      </c>
      <c r="G609" s="2">
        <v>2</v>
      </c>
      <c r="H609">
        <f t="shared" si="9"/>
        <v>1.5</v>
      </c>
    </row>
    <row r="610" spans="1:8" x14ac:dyDescent="0.3">
      <c r="A610" t="s">
        <v>21</v>
      </c>
      <c r="B610">
        <v>2010</v>
      </c>
      <c r="C610">
        <v>36201.161567213407</v>
      </c>
      <c r="D610">
        <v>1.3742251300625981</v>
      </c>
      <c r="F610" s="2">
        <v>1</v>
      </c>
      <c r="G610" s="2">
        <v>2</v>
      </c>
      <c r="H610">
        <f t="shared" si="9"/>
        <v>1.5</v>
      </c>
    </row>
    <row r="611" spans="1:8" x14ac:dyDescent="0.3">
      <c r="A611" t="s">
        <v>21</v>
      </c>
      <c r="B611">
        <v>2011</v>
      </c>
      <c r="C611">
        <v>36347.342478417566</v>
      </c>
      <c r="D611">
        <v>0.40380171485037408</v>
      </c>
      <c r="F611" s="2">
        <v>1</v>
      </c>
      <c r="G611" s="2">
        <v>1</v>
      </c>
      <c r="H611">
        <f t="shared" si="9"/>
        <v>1</v>
      </c>
    </row>
    <row r="612" spans="1:8" x14ac:dyDescent="0.3">
      <c r="A612" t="s">
        <v>21</v>
      </c>
      <c r="B612">
        <v>2012</v>
      </c>
      <c r="C612">
        <v>35227.624825181665</v>
      </c>
      <c r="D612">
        <v>-3.0806039090774391</v>
      </c>
      <c r="F612" s="2">
        <v>2</v>
      </c>
      <c r="G612" s="2">
        <v>1</v>
      </c>
      <c r="H612">
        <f t="shared" si="9"/>
        <v>1.5</v>
      </c>
    </row>
    <row r="613" spans="1:8" x14ac:dyDescent="0.3">
      <c r="A613" t="s">
        <v>21</v>
      </c>
      <c r="B613">
        <v>2013</v>
      </c>
      <c r="C613">
        <v>34219.832778189717</v>
      </c>
      <c r="D613">
        <v>-2.8608004428148348</v>
      </c>
      <c r="F613" s="2">
        <v>1</v>
      </c>
      <c r="G613" s="2">
        <v>1</v>
      </c>
      <c r="H613">
        <f t="shared" si="9"/>
        <v>1</v>
      </c>
    </row>
    <row r="614" spans="1:8" x14ac:dyDescent="0.3">
      <c r="A614" t="s">
        <v>21</v>
      </c>
      <c r="B614">
        <v>2014</v>
      </c>
      <c r="C614">
        <v>33945.843878358472</v>
      </c>
      <c r="D614">
        <v>-0.80067281920173627</v>
      </c>
      <c r="F614" s="2">
        <v>1</v>
      </c>
      <c r="G614" s="2">
        <v>1</v>
      </c>
      <c r="H614">
        <f t="shared" si="9"/>
        <v>1</v>
      </c>
    </row>
    <row r="615" spans="1:8" x14ac:dyDescent="0.3">
      <c r="A615" t="s">
        <v>21</v>
      </c>
      <c r="B615">
        <v>2015</v>
      </c>
      <c r="C615">
        <v>34292.534823681061</v>
      </c>
      <c r="D615">
        <v>1.0213060148539057</v>
      </c>
      <c r="F615" s="2">
        <v>1</v>
      </c>
      <c r="G615" s="2">
        <v>1</v>
      </c>
      <c r="H615">
        <f t="shared" si="9"/>
        <v>1</v>
      </c>
    </row>
    <row r="616" spans="1:8" x14ac:dyDescent="0.3">
      <c r="A616" t="s">
        <v>21</v>
      </c>
      <c r="B616">
        <v>2016</v>
      </c>
      <c r="C616">
        <v>34744.33519024284</v>
      </c>
      <c r="D616">
        <v>1.3174889779503474</v>
      </c>
      <c r="F616" s="3">
        <v>1</v>
      </c>
      <c r="G616" s="3">
        <v>1</v>
      </c>
      <c r="H616">
        <f t="shared" si="9"/>
        <v>1</v>
      </c>
    </row>
    <row r="617" spans="1:8" x14ac:dyDescent="0.3">
      <c r="A617" t="s">
        <v>21</v>
      </c>
      <c r="B617">
        <v>2017</v>
      </c>
      <c r="C617">
        <v>35343.358973353024</v>
      </c>
      <c r="D617">
        <v>1.7240905023228237</v>
      </c>
      <c r="E617">
        <f>((C617/C590)^(1/28))-1</f>
        <v>4.5300956681058047E-3</v>
      </c>
      <c r="F617" s="2">
        <v>1</v>
      </c>
      <c r="G617" s="2">
        <v>1</v>
      </c>
      <c r="H617">
        <f t="shared" si="9"/>
        <v>1</v>
      </c>
    </row>
    <row r="618" spans="1:8" x14ac:dyDescent="0.3">
      <c r="A618" t="s">
        <v>23</v>
      </c>
      <c r="B618">
        <v>1990</v>
      </c>
      <c r="F618" s="2">
        <v>7</v>
      </c>
      <c r="G618" s="2">
        <v>7</v>
      </c>
      <c r="H618">
        <f t="shared" si="9"/>
        <v>7</v>
      </c>
    </row>
    <row r="619" spans="1:8" x14ac:dyDescent="0.3">
      <c r="A619" t="s">
        <v>23</v>
      </c>
      <c r="B619">
        <v>1991</v>
      </c>
      <c r="F619" s="2">
        <v>6</v>
      </c>
      <c r="G619" s="2">
        <v>5</v>
      </c>
      <c r="H619">
        <f t="shared" si="9"/>
        <v>5.5</v>
      </c>
    </row>
    <row r="620" spans="1:8" x14ac:dyDescent="0.3">
      <c r="A620" t="s">
        <v>23</v>
      </c>
      <c r="B620">
        <v>1992</v>
      </c>
      <c r="F620" s="2">
        <v>5</v>
      </c>
      <c r="G620" s="2">
        <v>5</v>
      </c>
      <c r="H620">
        <f t="shared" si="9"/>
        <v>5</v>
      </c>
    </row>
    <row r="621" spans="1:8" x14ac:dyDescent="0.3">
      <c r="A621" t="s">
        <v>23</v>
      </c>
      <c r="B621">
        <v>1993</v>
      </c>
      <c r="F621" s="2">
        <v>5</v>
      </c>
      <c r="G621" s="2">
        <v>5</v>
      </c>
      <c r="H621">
        <f t="shared" si="9"/>
        <v>5</v>
      </c>
    </row>
    <row r="622" spans="1:8" x14ac:dyDescent="0.3">
      <c r="A622" t="s">
        <v>23</v>
      </c>
      <c r="B622">
        <v>1994</v>
      </c>
      <c r="F622" s="2">
        <v>5</v>
      </c>
      <c r="G622" s="2">
        <v>5</v>
      </c>
      <c r="H622">
        <f t="shared" si="9"/>
        <v>5</v>
      </c>
    </row>
    <row r="623" spans="1:8" x14ac:dyDescent="0.3">
      <c r="A623" t="s">
        <v>23</v>
      </c>
      <c r="B623">
        <v>1995</v>
      </c>
      <c r="C623">
        <v>81017.124089958845</v>
      </c>
      <c r="F623" s="2">
        <v>5</v>
      </c>
      <c r="G623" s="2">
        <v>5</v>
      </c>
      <c r="H623">
        <f t="shared" si="9"/>
        <v>5</v>
      </c>
    </row>
    <row r="624" spans="1:8" x14ac:dyDescent="0.3">
      <c r="A624" t="s">
        <v>23</v>
      </c>
      <c r="B624">
        <v>1996</v>
      </c>
      <c r="C624">
        <v>80453.959585587305</v>
      </c>
      <c r="D624">
        <v>-0.69511786637383466</v>
      </c>
      <c r="F624" s="2">
        <v>5</v>
      </c>
      <c r="G624" s="2">
        <v>5</v>
      </c>
      <c r="H624">
        <f t="shared" si="9"/>
        <v>5</v>
      </c>
    </row>
    <row r="625" spans="1:8" x14ac:dyDescent="0.3">
      <c r="A625" t="s">
        <v>23</v>
      </c>
      <c r="B625">
        <v>1997</v>
      </c>
      <c r="C625">
        <v>78426.995881325201</v>
      </c>
      <c r="D625">
        <v>-2.5194082612003825</v>
      </c>
      <c r="F625" s="2">
        <v>5</v>
      </c>
      <c r="G625" s="2">
        <v>5</v>
      </c>
      <c r="H625">
        <f t="shared" si="9"/>
        <v>5</v>
      </c>
    </row>
    <row r="626" spans="1:8" x14ac:dyDescent="0.3">
      <c r="A626" t="s">
        <v>23</v>
      </c>
      <c r="B626">
        <v>1998</v>
      </c>
      <c r="C626">
        <v>75940.396045091591</v>
      </c>
      <c r="D626">
        <v>-3.1705917181837577</v>
      </c>
      <c r="F626" s="2">
        <v>5</v>
      </c>
      <c r="G626" s="2">
        <v>5</v>
      </c>
      <c r="H626">
        <f t="shared" si="9"/>
        <v>5</v>
      </c>
    </row>
    <row r="627" spans="1:8" x14ac:dyDescent="0.3">
      <c r="A627" t="s">
        <v>23</v>
      </c>
      <c r="B627">
        <v>1999</v>
      </c>
      <c r="C627">
        <v>69981.564259556239</v>
      </c>
      <c r="D627">
        <v>-7.8467220292044857</v>
      </c>
      <c r="F627" s="2">
        <v>4</v>
      </c>
      <c r="G627" s="2">
        <v>5</v>
      </c>
      <c r="H627">
        <f t="shared" si="9"/>
        <v>4.5</v>
      </c>
    </row>
    <row r="628" spans="1:8" x14ac:dyDescent="0.3">
      <c r="A628" t="s">
        <v>23</v>
      </c>
      <c r="B628">
        <v>2000</v>
      </c>
      <c r="C628">
        <v>69920.175678087777</v>
      </c>
      <c r="D628">
        <v>-8.7721076426319655E-2</v>
      </c>
      <c r="F628" s="2">
        <v>4</v>
      </c>
      <c r="G628" s="2">
        <v>5</v>
      </c>
      <c r="H628">
        <f t="shared" si="9"/>
        <v>4.5</v>
      </c>
    </row>
    <row r="629" spans="1:8" x14ac:dyDescent="0.3">
      <c r="A629" t="s">
        <v>23</v>
      </c>
      <c r="B629">
        <v>2001</v>
      </c>
      <c r="C629">
        <v>68472.831093243847</v>
      </c>
      <c r="D629">
        <v>-2.0699956354622344</v>
      </c>
      <c r="F629" s="2">
        <v>4</v>
      </c>
      <c r="G629" s="2">
        <v>5</v>
      </c>
      <c r="H629">
        <f t="shared" si="9"/>
        <v>4.5</v>
      </c>
    </row>
    <row r="630" spans="1:8" x14ac:dyDescent="0.3">
      <c r="A630" t="s">
        <v>23</v>
      </c>
      <c r="B630">
        <v>2002</v>
      </c>
      <c r="C630">
        <v>69392.771686620225</v>
      </c>
      <c r="D630">
        <v>1.3435118406651725</v>
      </c>
      <c r="F630" s="2">
        <v>4</v>
      </c>
      <c r="G630" s="2">
        <v>5</v>
      </c>
      <c r="H630">
        <f t="shared" si="9"/>
        <v>4.5</v>
      </c>
    </row>
    <row r="631" spans="1:8" x14ac:dyDescent="0.3">
      <c r="A631" t="s">
        <v>23</v>
      </c>
      <c r="B631">
        <v>2003</v>
      </c>
      <c r="C631">
        <v>80462.600318954661</v>
      </c>
      <c r="D631">
        <v>15.952423232676296</v>
      </c>
      <c r="F631" s="2">
        <v>4</v>
      </c>
      <c r="G631" s="2">
        <v>5</v>
      </c>
      <c r="H631">
        <f t="shared" si="9"/>
        <v>4.5</v>
      </c>
    </row>
    <row r="632" spans="1:8" x14ac:dyDescent="0.3">
      <c r="A632" t="s">
        <v>23</v>
      </c>
      <c r="B632">
        <v>2004</v>
      </c>
      <c r="C632">
        <v>87555.155178309185</v>
      </c>
      <c r="D632">
        <v>8.8147224067325283</v>
      </c>
      <c r="F632" s="2">
        <v>4</v>
      </c>
      <c r="G632" s="2">
        <v>5</v>
      </c>
      <c r="H632">
        <f t="shared" si="9"/>
        <v>4.5</v>
      </c>
    </row>
    <row r="633" spans="1:8" x14ac:dyDescent="0.3">
      <c r="A633" t="s">
        <v>23</v>
      </c>
      <c r="B633">
        <v>2005</v>
      </c>
      <c r="C633">
        <v>93469.543135340995</v>
      </c>
      <c r="D633">
        <v>6.7550425157569975</v>
      </c>
      <c r="F633" s="2">
        <v>4</v>
      </c>
      <c r="G633" s="2">
        <v>5</v>
      </c>
      <c r="H633">
        <f t="shared" si="9"/>
        <v>4.5</v>
      </c>
    </row>
    <row r="634" spans="1:8" x14ac:dyDescent="0.3">
      <c r="A634" t="s">
        <v>23</v>
      </c>
      <c r="B634">
        <v>2006</v>
      </c>
      <c r="C634">
        <v>96244.336714765173</v>
      </c>
      <c r="D634">
        <v>2.9686606849103327</v>
      </c>
      <c r="F634" s="2">
        <v>4</v>
      </c>
      <c r="G634" s="2">
        <v>4</v>
      </c>
      <c r="H634">
        <f t="shared" si="9"/>
        <v>4</v>
      </c>
    </row>
    <row r="635" spans="1:8" x14ac:dyDescent="0.3">
      <c r="A635" t="s">
        <v>23</v>
      </c>
      <c r="B635">
        <v>2007</v>
      </c>
      <c r="C635">
        <v>96870.427818353477</v>
      </c>
      <c r="D635">
        <v>0.65052253977688679</v>
      </c>
      <c r="F635" s="5">
        <v>4</v>
      </c>
      <c r="G635" s="5">
        <v>4</v>
      </c>
      <c r="H635">
        <f t="shared" si="9"/>
        <v>4</v>
      </c>
    </row>
    <row r="636" spans="1:8" x14ac:dyDescent="0.3">
      <c r="A636" t="s">
        <v>23</v>
      </c>
      <c r="B636">
        <v>2008</v>
      </c>
      <c r="C636">
        <v>93698.461604702476</v>
      </c>
      <c r="D636">
        <v>-3.2744422473274426</v>
      </c>
      <c r="F636" s="2">
        <v>4</v>
      </c>
      <c r="G636" s="2">
        <v>4</v>
      </c>
      <c r="H636">
        <f t="shared" si="9"/>
        <v>4</v>
      </c>
    </row>
    <row r="637" spans="1:8" x14ac:dyDescent="0.3">
      <c r="A637" t="s">
        <v>23</v>
      </c>
      <c r="B637">
        <v>2009</v>
      </c>
      <c r="C637">
        <v>81922.537117981163</v>
      </c>
      <c r="D637">
        <v>-12.567895230128627</v>
      </c>
      <c r="F637" s="2">
        <v>4</v>
      </c>
      <c r="G637" s="2">
        <v>4</v>
      </c>
      <c r="H637">
        <f t="shared" si="9"/>
        <v>4</v>
      </c>
    </row>
    <row r="638" spans="1:8" x14ac:dyDescent="0.3">
      <c r="A638" t="s">
        <v>23</v>
      </c>
      <c r="B638">
        <v>2010</v>
      </c>
      <c r="C638">
        <v>75204.145116617015</v>
      </c>
      <c r="D638">
        <v>-8.2009081233514678</v>
      </c>
      <c r="F638" s="2">
        <v>4</v>
      </c>
      <c r="G638" s="2">
        <v>5</v>
      </c>
      <c r="H638">
        <f t="shared" si="9"/>
        <v>4.5</v>
      </c>
    </row>
    <row r="639" spans="1:8" x14ac:dyDescent="0.3">
      <c r="A639" t="s">
        <v>23</v>
      </c>
      <c r="B639">
        <v>2011</v>
      </c>
      <c r="C639">
        <v>77459.538305676135</v>
      </c>
      <c r="D639">
        <v>2.9990277604535294</v>
      </c>
      <c r="F639" s="2">
        <v>4</v>
      </c>
      <c r="G639" s="2">
        <v>5</v>
      </c>
      <c r="H639">
        <f t="shared" si="9"/>
        <v>4.5</v>
      </c>
    </row>
    <row r="640" spans="1:8" x14ac:dyDescent="0.3">
      <c r="A640" t="s">
        <v>23</v>
      </c>
      <c r="B640">
        <v>2012</v>
      </c>
      <c r="C640">
        <v>77618.000344704953</v>
      </c>
      <c r="D640">
        <v>0.2045739524078698</v>
      </c>
      <c r="F640" s="2">
        <v>5</v>
      </c>
      <c r="G640" s="2">
        <v>5</v>
      </c>
      <c r="H640">
        <f t="shared" si="9"/>
        <v>5</v>
      </c>
    </row>
    <row r="641" spans="1:8" x14ac:dyDescent="0.3">
      <c r="A641" t="s">
        <v>23</v>
      </c>
      <c r="B641">
        <v>2013</v>
      </c>
      <c r="C641">
        <v>74084.521435976319</v>
      </c>
      <c r="D641">
        <v>-4.5523962135539335</v>
      </c>
      <c r="F641" s="2">
        <v>5</v>
      </c>
      <c r="G641" s="2">
        <v>5</v>
      </c>
      <c r="H641">
        <f t="shared" si="9"/>
        <v>5</v>
      </c>
    </row>
    <row r="642" spans="1:8" x14ac:dyDescent="0.3">
      <c r="A642" t="s">
        <v>23</v>
      </c>
      <c r="B642">
        <v>2014</v>
      </c>
      <c r="C642">
        <v>70832.368364520691</v>
      </c>
      <c r="D642">
        <v>-4.3897875135309334</v>
      </c>
      <c r="F642" s="2">
        <v>5</v>
      </c>
      <c r="G642" s="2">
        <v>5</v>
      </c>
      <c r="H642">
        <f t="shared" si="9"/>
        <v>5</v>
      </c>
    </row>
    <row r="643" spans="1:8" x14ac:dyDescent="0.3">
      <c r="A643" t="s">
        <v>23</v>
      </c>
      <c r="B643">
        <v>2015</v>
      </c>
      <c r="C643">
        <v>68476.325040568947</v>
      </c>
      <c r="D643">
        <v>-3.3262241237324872</v>
      </c>
      <c r="F643" s="2">
        <v>5</v>
      </c>
      <c r="G643" s="2">
        <v>5</v>
      </c>
      <c r="H643">
        <f t="shared" si="9"/>
        <v>5</v>
      </c>
    </row>
    <row r="644" spans="1:8" x14ac:dyDescent="0.3">
      <c r="A644" t="s">
        <v>23</v>
      </c>
      <c r="B644">
        <v>2016</v>
      </c>
      <c r="C644">
        <v>68861.792097883183</v>
      </c>
      <c r="D644">
        <v>0.56292018750406214</v>
      </c>
      <c r="F644" s="3">
        <v>5</v>
      </c>
      <c r="G644" s="3">
        <v>5</v>
      </c>
      <c r="H644">
        <f t="shared" ref="H644:H707" si="10">SUM(F644,G644)/2</f>
        <v>5</v>
      </c>
    </row>
    <row r="645" spans="1:8" x14ac:dyDescent="0.3">
      <c r="A645" t="s">
        <v>23</v>
      </c>
      <c r="B645">
        <v>2017</v>
      </c>
      <c r="C645">
        <v>65530.536578121581</v>
      </c>
      <c r="D645">
        <v>-4.8375963190537306</v>
      </c>
      <c r="E645">
        <f>((C645/C623)^(1/23))-1</f>
        <v>-9.181257682250088E-3</v>
      </c>
      <c r="F645" s="2">
        <v>5</v>
      </c>
      <c r="G645" s="2">
        <v>5</v>
      </c>
      <c r="H645">
        <f t="shared" si="10"/>
        <v>5</v>
      </c>
    </row>
    <row r="646" spans="1:8" x14ac:dyDescent="0.3">
      <c r="A646" t="s">
        <v>24</v>
      </c>
      <c r="B646">
        <v>1990</v>
      </c>
    </row>
    <row r="647" spans="1:8" x14ac:dyDescent="0.3">
      <c r="A647" t="s">
        <v>24</v>
      </c>
      <c r="B647">
        <v>1991</v>
      </c>
      <c r="F647" s="2">
        <v>2</v>
      </c>
      <c r="G647" s="2">
        <v>3</v>
      </c>
      <c r="H647">
        <f t="shared" si="10"/>
        <v>2.5</v>
      </c>
    </row>
    <row r="648" spans="1:8" x14ac:dyDescent="0.3">
      <c r="A648" t="s">
        <v>24</v>
      </c>
      <c r="B648">
        <v>1992</v>
      </c>
      <c r="F648" s="2">
        <v>2</v>
      </c>
      <c r="G648" s="2">
        <v>3</v>
      </c>
      <c r="H648">
        <f t="shared" si="10"/>
        <v>2.5</v>
      </c>
    </row>
    <row r="649" spans="1:8" x14ac:dyDescent="0.3">
      <c r="A649" t="s">
        <v>24</v>
      </c>
      <c r="B649">
        <v>1993</v>
      </c>
      <c r="F649" s="2">
        <v>1</v>
      </c>
      <c r="G649" s="2">
        <v>3</v>
      </c>
      <c r="H649">
        <f t="shared" si="10"/>
        <v>2</v>
      </c>
    </row>
    <row r="650" spans="1:8" x14ac:dyDescent="0.3">
      <c r="A650" t="s">
        <v>24</v>
      </c>
      <c r="B650">
        <v>1994</v>
      </c>
      <c r="F650" s="2">
        <v>1</v>
      </c>
      <c r="G650" s="2">
        <v>3</v>
      </c>
      <c r="H650">
        <f t="shared" si="10"/>
        <v>2</v>
      </c>
    </row>
    <row r="651" spans="1:8" x14ac:dyDescent="0.3">
      <c r="A651" t="s">
        <v>24</v>
      </c>
      <c r="B651">
        <v>1995</v>
      </c>
      <c r="C651">
        <v>9357.3565884439322</v>
      </c>
      <c r="F651" s="2">
        <v>1</v>
      </c>
      <c r="G651" s="2">
        <v>2</v>
      </c>
      <c r="H651">
        <f t="shared" si="10"/>
        <v>1.5</v>
      </c>
    </row>
    <row r="652" spans="1:8" x14ac:dyDescent="0.3">
      <c r="A652" t="s">
        <v>24</v>
      </c>
      <c r="B652">
        <v>1996</v>
      </c>
      <c r="C652">
        <v>9914.3538380142636</v>
      </c>
      <c r="D652">
        <v>5.9525063975675323</v>
      </c>
      <c r="F652" s="2">
        <v>1</v>
      </c>
      <c r="G652" s="2">
        <v>2</v>
      </c>
      <c r="H652">
        <f t="shared" si="10"/>
        <v>1.5</v>
      </c>
    </row>
    <row r="653" spans="1:8" x14ac:dyDescent="0.3">
      <c r="A653" t="s">
        <v>24</v>
      </c>
      <c r="B653">
        <v>1997</v>
      </c>
      <c r="C653">
        <v>10816.084545558318</v>
      </c>
      <c r="D653">
        <v>9.09520400700832</v>
      </c>
      <c r="F653" s="2">
        <v>1</v>
      </c>
      <c r="G653" s="2">
        <v>2</v>
      </c>
      <c r="H653">
        <f t="shared" si="10"/>
        <v>1.5</v>
      </c>
    </row>
    <row r="654" spans="1:8" x14ac:dyDescent="0.3">
      <c r="A654" t="s">
        <v>24</v>
      </c>
      <c r="B654">
        <v>1998</v>
      </c>
      <c r="C654">
        <v>11708.252950193311</v>
      </c>
      <c r="D654">
        <v>8.2485339392189445</v>
      </c>
      <c r="F654" s="2">
        <v>1</v>
      </c>
      <c r="G654" s="2">
        <v>2</v>
      </c>
      <c r="H654">
        <f t="shared" si="10"/>
        <v>1.5</v>
      </c>
    </row>
    <row r="655" spans="1:8" x14ac:dyDescent="0.3">
      <c r="A655" t="s">
        <v>24</v>
      </c>
      <c r="B655">
        <v>1999</v>
      </c>
      <c r="C655">
        <v>11657.824378736321</v>
      </c>
      <c r="D655">
        <v>-0.43070961715223177</v>
      </c>
      <c r="F655" s="2">
        <v>1</v>
      </c>
      <c r="G655" s="2">
        <v>2</v>
      </c>
      <c r="H655">
        <f t="shared" si="10"/>
        <v>1.5</v>
      </c>
    </row>
    <row r="656" spans="1:8" x14ac:dyDescent="0.3">
      <c r="A656" t="s">
        <v>24</v>
      </c>
      <c r="B656">
        <v>2000</v>
      </c>
      <c r="C656">
        <v>12189.954929031785</v>
      </c>
      <c r="D656">
        <v>4.5645785440554789</v>
      </c>
      <c r="F656" s="2">
        <v>1</v>
      </c>
      <c r="G656" s="2">
        <v>2</v>
      </c>
      <c r="H656">
        <f t="shared" si="10"/>
        <v>1.5</v>
      </c>
    </row>
    <row r="657" spans="1:8" x14ac:dyDescent="0.3">
      <c r="A657" t="s">
        <v>24</v>
      </c>
      <c r="B657">
        <v>2001</v>
      </c>
      <c r="C657">
        <v>13092.7220103296</v>
      </c>
      <c r="D657">
        <v>7.4058278849560963</v>
      </c>
      <c r="F657" s="2">
        <v>1</v>
      </c>
      <c r="G657" s="2">
        <v>2</v>
      </c>
      <c r="H657">
        <f t="shared" si="10"/>
        <v>1.5</v>
      </c>
    </row>
    <row r="658" spans="1:8" x14ac:dyDescent="0.3">
      <c r="A658" t="s">
        <v>24</v>
      </c>
      <c r="B658">
        <v>2002</v>
      </c>
      <c r="C658">
        <v>14090.549443786625</v>
      </c>
      <c r="D658">
        <v>7.6212374529130074</v>
      </c>
      <c r="F658" s="2">
        <v>1</v>
      </c>
      <c r="G658" s="2">
        <v>2</v>
      </c>
      <c r="H658">
        <f t="shared" si="10"/>
        <v>1.5</v>
      </c>
    </row>
    <row r="659" spans="1:8" x14ac:dyDescent="0.3">
      <c r="A659" t="s">
        <v>24</v>
      </c>
      <c r="B659">
        <v>2003</v>
      </c>
      <c r="C659">
        <v>15702.522652864573</v>
      </c>
      <c r="D659">
        <v>11.440101860532948</v>
      </c>
      <c r="F659" s="2">
        <v>1</v>
      </c>
      <c r="G659" s="2">
        <v>2</v>
      </c>
      <c r="H659">
        <f t="shared" si="10"/>
        <v>1.5</v>
      </c>
    </row>
    <row r="660" spans="1:8" x14ac:dyDescent="0.3">
      <c r="A660" t="s">
        <v>24</v>
      </c>
      <c r="B660">
        <v>2004</v>
      </c>
      <c r="C660">
        <v>16919.998110623674</v>
      </c>
      <c r="D660">
        <v>7.7533749491964556</v>
      </c>
      <c r="F660" s="2">
        <v>2</v>
      </c>
      <c r="G660" s="2">
        <v>2</v>
      </c>
      <c r="H660">
        <f t="shared" si="10"/>
        <v>2</v>
      </c>
    </row>
    <row r="661" spans="1:8" x14ac:dyDescent="0.3">
      <c r="A661" t="s">
        <v>24</v>
      </c>
      <c r="B661">
        <v>2005</v>
      </c>
      <c r="C661">
        <v>18526.721650996693</v>
      </c>
      <c r="D661">
        <v>9.4960030720345969</v>
      </c>
      <c r="F661" s="2">
        <v>1</v>
      </c>
      <c r="G661" s="2">
        <v>1</v>
      </c>
      <c r="H661">
        <f t="shared" si="10"/>
        <v>1</v>
      </c>
    </row>
    <row r="662" spans="1:8" x14ac:dyDescent="0.3">
      <c r="A662" t="s">
        <v>24</v>
      </c>
      <c r="B662">
        <v>2006</v>
      </c>
      <c r="C662">
        <v>20219.10368091198</v>
      </c>
      <c r="D662">
        <v>9.1348165195985587</v>
      </c>
      <c r="F662" s="2">
        <v>1</v>
      </c>
      <c r="G662" s="2">
        <v>1</v>
      </c>
      <c r="H662">
        <f t="shared" si="10"/>
        <v>1</v>
      </c>
    </row>
    <row r="663" spans="1:8" x14ac:dyDescent="0.3">
      <c r="A663" t="s">
        <v>24</v>
      </c>
      <c r="B663">
        <v>2007</v>
      </c>
      <c r="C663">
        <v>22729.20008826704</v>
      </c>
      <c r="D663">
        <v>12.414479133042562</v>
      </c>
      <c r="F663" s="5">
        <v>1</v>
      </c>
      <c r="G663" s="5">
        <v>1</v>
      </c>
      <c r="H663">
        <f t="shared" si="10"/>
        <v>1</v>
      </c>
    </row>
    <row r="664" spans="1:8" x14ac:dyDescent="0.3">
      <c r="A664" t="s">
        <v>24</v>
      </c>
      <c r="B664">
        <v>2008</v>
      </c>
      <c r="C664">
        <v>23567.688693028005</v>
      </c>
      <c r="D664">
        <v>3.6890370162819579</v>
      </c>
      <c r="F664" s="2">
        <v>1</v>
      </c>
      <c r="G664" s="2">
        <v>1</v>
      </c>
      <c r="H664">
        <f t="shared" si="10"/>
        <v>1</v>
      </c>
    </row>
    <row r="665" spans="1:8" x14ac:dyDescent="0.3">
      <c r="A665" t="s">
        <v>24</v>
      </c>
      <c r="B665">
        <v>2009</v>
      </c>
      <c r="C665">
        <v>20300.491675331185</v>
      </c>
      <c r="D665">
        <v>-13.863035362747937</v>
      </c>
      <c r="F665" s="2">
        <v>1</v>
      </c>
      <c r="G665" s="2">
        <v>1</v>
      </c>
      <c r="H665">
        <f t="shared" si="10"/>
        <v>1</v>
      </c>
    </row>
    <row r="666" spans="1:8" x14ac:dyDescent="0.3">
      <c r="A666" t="s">
        <v>24</v>
      </c>
      <c r="B666">
        <v>2010</v>
      </c>
      <c r="C666">
        <v>21070.621798581651</v>
      </c>
      <c r="D666">
        <v>3.79365256550075</v>
      </c>
      <c r="F666" s="2">
        <v>1</v>
      </c>
      <c r="G666" s="2">
        <v>1</v>
      </c>
      <c r="H666">
        <f t="shared" si="10"/>
        <v>1</v>
      </c>
    </row>
    <row r="667" spans="1:8" x14ac:dyDescent="0.3">
      <c r="A667" t="s">
        <v>24</v>
      </c>
      <c r="B667">
        <v>2011</v>
      </c>
      <c r="C667">
        <v>22854.318578647788</v>
      </c>
      <c r="D667">
        <v>8.4653257844825589</v>
      </c>
      <c r="F667" s="2">
        <v>1</v>
      </c>
      <c r="G667" s="2">
        <v>1</v>
      </c>
      <c r="H667">
        <f t="shared" si="10"/>
        <v>1</v>
      </c>
    </row>
    <row r="668" spans="1:8" x14ac:dyDescent="0.3">
      <c r="A668" t="s">
        <v>24</v>
      </c>
      <c r="B668">
        <v>2012</v>
      </c>
      <c r="C668">
        <v>24049.339674685521</v>
      </c>
      <c r="D668">
        <v>5.2288633849456119</v>
      </c>
      <c r="F668" s="2">
        <v>1</v>
      </c>
      <c r="G668" s="2">
        <v>1</v>
      </c>
      <c r="H668">
        <f t="shared" si="10"/>
        <v>1</v>
      </c>
    </row>
    <row r="669" spans="1:8" x14ac:dyDescent="0.3">
      <c r="A669" t="s">
        <v>24</v>
      </c>
      <c r="B669">
        <v>2013</v>
      </c>
      <c r="C669">
        <v>25143.900159107146</v>
      </c>
      <c r="D669">
        <v>4.5513120078459366</v>
      </c>
      <c r="F669" s="2">
        <v>1</v>
      </c>
      <c r="G669" s="2">
        <v>1</v>
      </c>
      <c r="H669">
        <f t="shared" si="10"/>
        <v>1</v>
      </c>
    </row>
    <row r="670" spans="1:8" x14ac:dyDescent="0.3">
      <c r="A670" t="s">
        <v>24</v>
      </c>
      <c r="B670">
        <v>2014</v>
      </c>
      <c r="C670">
        <v>26258.194480560218</v>
      </c>
      <c r="D670">
        <v>4.4316685733000014</v>
      </c>
      <c r="F670" s="2">
        <v>1</v>
      </c>
      <c r="G670" s="2">
        <v>1</v>
      </c>
      <c r="H670">
        <f t="shared" si="10"/>
        <v>1</v>
      </c>
    </row>
    <row r="671" spans="1:8" x14ac:dyDescent="0.3">
      <c r="A671" t="s">
        <v>24</v>
      </c>
      <c r="B671">
        <v>2015</v>
      </c>
      <c r="C671">
        <v>27041.980479320246</v>
      </c>
      <c r="D671">
        <v>2.9849196194364538</v>
      </c>
      <c r="F671" s="2">
        <v>1</v>
      </c>
      <c r="G671" s="2">
        <v>1</v>
      </c>
      <c r="H671">
        <f t="shared" si="10"/>
        <v>1</v>
      </c>
    </row>
    <row r="672" spans="1:8" x14ac:dyDescent="0.3">
      <c r="A672" t="s">
        <v>24</v>
      </c>
      <c r="B672">
        <v>2016</v>
      </c>
      <c r="C672">
        <v>28032.278356779301</v>
      </c>
      <c r="D672">
        <v>3.6620760014835554</v>
      </c>
      <c r="F672" s="3">
        <v>1</v>
      </c>
      <c r="G672" s="3">
        <v>1</v>
      </c>
      <c r="H672">
        <f t="shared" si="10"/>
        <v>1</v>
      </c>
    </row>
    <row r="673" spans="1:8" x14ac:dyDescent="0.3">
      <c r="A673" t="s">
        <v>24</v>
      </c>
      <c r="B673">
        <v>2017</v>
      </c>
      <c r="C673">
        <v>29603.877034204063</v>
      </c>
      <c r="D673">
        <v>5.6063893823481834</v>
      </c>
      <c r="E673">
        <f>((C673/C651)^(1/23))-1</f>
        <v>5.1350744550648919E-2</v>
      </c>
      <c r="F673" s="2">
        <v>1</v>
      </c>
      <c r="G673" s="2">
        <v>1</v>
      </c>
      <c r="H673">
        <f t="shared" si="10"/>
        <v>1</v>
      </c>
    </row>
    <row r="674" spans="1:8" x14ac:dyDescent="0.3">
      <c r="A674" t="s">
        <v>25</v>
      </c>
      <c r="B674">
        <v>1990</v>
      </c>
      <c r="C674">
        <v>57618.020701670859</v>
      </c>
      <c r="D674">
        <v>4.0098112497513085</v>
      </c>
      <c r="F674" s="2">
        <v>1</v>
      </c>
      <c r="G674" s="2">
        <v>1</v>
      </c>
      <c r="H674">
        <f t="shared" si="10"/>
        <v>1</v>
      </c>
    </row>
    <row r="675" spans="1:8" x14ac:dyDescent="0.3">
      <c r="A675" t="s">
        <v>25</v>
      </c>
      <c r="B675">
        <v>1991</v>
      </c>
      <c r="C675">
        <v>61765.601039162037</v>
      </c>
      <c r="D675">
        <v>7.1984082184393969</v>
      </c>
      <c r="F675" s="2">
        <v>1</v>
      </c>
      <c r="G675" s="2">
        <v>1</v>
      </c>
      <c r="H675">
        <f t="shared" si="10"/>
        <v>1</v>
      </c>
    </row>
    <row r="676" spans="1:8" x14ac:dyDescent="0.3">
      <c r="A676" t="s">
        <v>25</v>
      </c>
      <c r="B676">
        <v>1992</v>
      </c>
      <c r="C676">
        <v>62059.653107429505</v>
      </c>
      <c r="D676">
        <v>0.47607740120754727</v>
      </c>
      <c r="F676" s="2">
        <v>1</v>
      </c>
      <c r="G676" s="2">
        <v>1</v>
      </c>
      <c r="H676">
        <f t="shared" si="10"/>
        <v>1</v>
      </c>
    </row>
    <row r="677" spans="1:8" x14ac:dyDescent="0.3">
      <c r="A677" t="s">
        <v>25</v>
      </c>
      <c r="B677">
        <v>1993</v>
      </c>
      <c r="C677">
        <v>63804.285763010659</v>
      </c>
      <c r="D677">
        <v>2.8112188325659133</v>
      </c>
      <c r="F677" s="2">
        <v>1</v>
      </c>
      <c r="G677" s="2">
        <v>1</v>
      </c>
      <c r="H677">
        <f t="shared" si="10"/>
        <v>1</v>
      </c>
    </row>
    <row r="678" spans="1:8" x14ac:dyDescent="0.3">
      <c r="A678" t="s">
        <v>25</v>
      </c>
      <c r="B678">
        <v>1994</v>
      </c>
      <c r="C678">
        <v>65346.199243860945</v>
      </c>
      <c r="D678">
        <v>2.4166299526922757</v>
      </c>
      <c r="F678" s="2">
        <v>1</v>
      </c>
      <c r="G678" s="2">
        <v>1</v>
      </c>
      <c r="H678">
        <f t="shared" si="10"/>
        <v>1</v>
      </c>
    </row>
    <row r="679" spans="1:8" x14ac:dyDescent="0.3">
      <c r="A679" t="s">
        <v>25</v>
      </c>
      <c r="B679">
        <v>1995</v>
      </c>
      <c r="C679">
        <v>65357.504271199905</v>
      </c>
      <c r="D679">
        <v>1.7300206392704354E-2</v>
      </c>
      <c r="F679" s="2">
        <v>1</v>
      </c>
      <c r="G679" s="2">
        <v>1</v>
      </c>
      <c r="H679">
        <f t="shared" si="10"/>
        <v>1</v>
      </c>
    </row>
    <row r="680" spans="1:8" x14ac:dyDescent="0.3">
      <c r="A680" t="s">
        <v>25</v>
      </c>
      <c r="B680">
        <v>1996</v>
      </c>
      <c r="C680">
        <v>65369.095826958015</v>
      </c>
      <c r="D680">
        <v>1.7735615653265313E-2</v>
      </c>
      <c r="F680" s="2">
        <v>1</v>
      </c>
      <c r="G680" s="2">
        <v>1</v>
      </c>
      <c r="H680">
        <f t="shared" si="10"/>
        <v>1</v>
      </c>
    </row>
    <row r="681" spans="1:8" x14ac:dyDescent="0.3">
      <c r="A681" t="s">
        <v>25</v>
      </c>
      <c r="B681">
        <v>1997</v>
      </c>
      <c r="C681">
        <v>68240.703653688455</v>
      </c>
      <c r="D681">
        <v>4.3929134867216675</v>
      </c>
      <c r="F681" s="2">
        <v>1</v>
      </c>
      <c r="G681" s="2">
        <v>1</v>
      </c>
      <c r="H681">
        <f t="shared" si="10"/>
        <v>1</v>
      </c>
    </row>
    <row r="682" spans="1:8" x14ac:dyDescent="0.3">
      <c r="A682" t="s">
        <v>25</v>
      </c>
      <c r="B682">
        <v>1998</v>
      </c>
      <c r="C682">
        <v>71471.056692808648</v>
      </c>
      <c r="D682">
        <v>4.7337627928248907</v>
      </c>
      <c r="F682" s="2">
        <v>1</v>
      </c>
      <c r="G682" s="2">
        <v>1</v>
      </c>
      <c r="H682">
        <f t="shared" si="10"/>
        <v>1</v>
      </c>
    </row>
    <row r="683" spans="1:8" x14ac:dyDescent="0.3">
      <c r="A683" t="s">
        <v>25</v>
      </c>
      <c r="B683">
        <v>1999</v>
      </c>
      <c r="C683">
        <v>76492.388250089876</v>
      </c>
      <c r="D683">
        <v>7.0256853468160045</v>
      </c>
      <c r="F683" s="2">
        <v>1</v>
      </c>
      <c r="G683" s="2">
        <v>1</v>
      </c>
      <c r="H683">
        <f t="shared" si="10"/>
        <v>1</v>
      </c>
    </row>
    <row r="684" spans="1:8" x14ac:dyDescent="0.3">
      <c r="A684" t="s">
        <v>25</v>
      </c>
      <c r="B684">
        <v>2000</v>
      </c>
      <c r="C684">
        <v>81689.816401478267</v>
      </c>
      <c r="D684">
        <v>6.7946997999272156</v>
      </c>
      <c r="F684" s="2">
        <v>1</v>
      </c>
      <c r="G684" s="2">
        <v>1</v>
      </c>
      <c r="H684">
        <f t="shared" si="10"/>
        <v>1</v>
      </c>
    </row>
    <row r="685" spans="1:8" x14ac:dyDescent="0.3">
      <c r="A685" t="s">
        <v>25</v>
      </c>
      <c r="B685">
        <v>2001</v>
      </c>
      <c r="C685">
        <v>82766.989040359214</v>
      </c>
      <c r="D685">
        <v>1.3186131225794213</v>
      </c>
      <c r="F685" s="2">
        <v>1</v>
      </c>
      <c r="G685" s="2">
        <v>1</v>
      </c>
      <c r="H685">
        <f t="shared" si="10"/>
        <v>1</v>
      </c>
    </row>
    <row r="686" spans="1:8" x14ac:dyDescent="0.3">
      <c r="A686" t="s">
        <v>25</v>
      </c>
      <c r="B686">
        <v>2002</v>
      </c>
      <c r="C686">
        <v>85032.711879901137</v>
      </c>
      <c r="D686">
        <v>2.7374716246318087</v>
      </c>
      <c r="F686" s="2">
        <v>1</v>
      </c>
      <c r="G686" s="2">
        <v>1</v>
      </c>
      <c r="H686">
        <f t="shared" si="10"/>
        <v>1</v>
      </c>
    </row>
    <row r="687" spans="1:8" x14ac:dyDescent="0.3">
      <c r="A687" t="s">
        <v>25</v>
      </c>
      <c r="B687">
        <v>2003</v>
      </c>
      <c r="C687">
        <v>85374.339831966194</v>
      </c>
      <c r="D687">
        <v>0.40176062189753736</v>
      </c>
      <c r="F687" s="2">
        <v>1</v>
      </c>
      <c r="G687" s="2">
        <v>1</v>
      </c>
      <c r="H687">
        <f t="shared" si="10"/>
        <v>1</v>
      </c>
    </row>
    <row r="688" spans="1:8" x14ac:dyDescent="0.3">
      <c r="A688" t="s">
        <v>25</v>
      </c>
      <c r="B688">
        <v>2004</v>
      </c>
      <c r="C688">
        <v>87209.819398345891</v>
      </c>
      <c r="D688">
        <v>2.1499194839952054</v>
      </c>
      <c r="F688" s="2">
        <v>1</v>
      </c>
      <c r="G688" s="2">
        <v>1</v>
      </c>
      <c r="H688">
        <f t="shared" si="10"/>
        <v>1</v>
      </c>
    </row>
    <row r="689" spans="1:8" x14ac:dyDescent="0.3">
      <c r="A689" t="s">
        <v>25</v>
      </c>
      <c r="B689">
        <v>2005</v>
      </c>
      <c r="C689">
        <v>88610.289868603577</v>
      </c>
      <c r="D689">
        <v>1.6058632845698213</v>
      </c>
      <c r="F689" s="2">
        <v>1</v>
      </c>
      <c r="G689" s="2">
        <v>1</v>
      </c>
      <c r="H689">
        <f t="shared" si="10"/>
        <v>1</v>
      </c>
    </row>
    <row r="690" spans="1:8" x14ac:dyDescent="0.3">
      <c r="A690" t="s">
        <v>25</v>
      </c>
      <c r="B690">
        <v>2006</v>
      </c>
      <c r="C690">
        <v>91724.182485420912</v>
      </c>
      <c r="D690">
        <v>3.5141433590103475</v>
      </c>
      <c r="F690" s="2">
        <v>1</v>
      </c>
      <c r="G690" s="2">
        <v>1</v>
      </c>
      <c r="H690">
        <f t="shared" si="10"/>
        <v>1</v>
      </c>
    </row>
    <row r="691" spans="1:8" x14ac:dyDescent="0.3">
      <c r="A691" t="s">
        <v>25</v>
      </c>
      <c r="B691">
        <v>2007</v>
      </c>
      <c r="C691">
        <v>97864.195100991448</v>
      </c>
      <c r="D691">
        <v>6.6939954646600057</v>
      </c>
      <c r="F691" s="5">
        <v>1</v>
      </c>
      <c r="G691" s="5">
        <v>1</v>
      </c>
      <c r="H691">
        <f t="shared" si="10"/>
        <v>1</v>
      </c>
    </row>
    <row r="692" spans="1:8" x14ac:dyDescent="0.3">
      <c r="A692" t="s">
        <v>25</v>
      </c>
      <c r="B692">
        <v>2008</v>
      </c>
      <c r="C692">
        <v>94900.34672419753</v>
      </c>
      <c r="D692">
        <v>-3.0285319096891072</v>
      </c>
      <c r="F692" s="2">
        <v>1</v>
      </c>
      <c r="G692" s="2">
        <v>1</v>
      </c>
      <c r="H692">
        <f t="shared" si="10"/>
        <v>1</v>
      </c>
    </row>
    <row r="693" spans="1:8" x14ac:dyDescent="0.3">
      <c r="A693" t="s">
        <v>25</v>
      </c>
      <c r="B693">
        <v>2009</v>
      </c>
      <c r="C693">
        <v>89098.734243538449</v>
      </c>
      <c r="D693">
        <v>-6.1133733236190579</v>
      </c>
      <c r="F693" s="2">
        <v>1</v>
      </c>
      <c r="G693" s="2">
        <v>1</v>
      </c>
      <c r="H693">
        <f t="shared" si="10"/>
        <v>1</v>
      </c>
    </row>
    <row r="694" spans="1:8" x14ac:dyDescent="0.3">
      <c r="A694" t="s">
        <v>25</v>
      </c>
      <c r="B694">
        <v>2010</v>
      </c>
      <c r="C694">
        <v>91743.293890597372</v>
      </c>
      <c r="D694">
        <v>2.9681225771742277</v>
      </c>
      <c r="F694" s="2">
        <v>1</v>
      </c>
      <c r="G694" s="2">
        <v>1</v>
      </c>
      <c r="H694">
        <f t="shared" si="10"/>
        <v>1</v>
      </c>
    </row>
    <row r="695" spans="1:8" x14ac:dyDescent="0.3">
      <c r="A695" t="s">
        <v>25</v>
      </c>
      <c r="B695">
        <v>2011</v>
      </c>
      <c r="C695">
        <v>92005.016836144394</v>
      </c>
      <c r="D695">
        <v>0.28527746764697781</v>
      </c>
      <c r="F695" s="2">
        <v>1</v>
      </c>
      <c r="G695" s="2">
        <v>1</v>
      </c>
      <c r="H695">
        <f t="shared" si="10"/>
        <v>1</v>
      </c>
    </row>
    <row r="696" spans="1:8" x14ac:dyDescent="0.3">
      <c r="A696" t="s">
        <v>25</v>
      </c>
      <c r="B696">
        <v>2012</v>
      </c>
      <c r="C696">
        <v>89505.158962129542</v>
      </c>
      <c r="D696">
        <v>-2.717088654488208</v>
      </c>
      <c r="F696" s="2">
        <v>1</v>
      </c>
      <c r="G696" s="2">
        <v>1</v>
      </c>
      <c r="H696">
        <f t="shared" si="10"/>
        <v>1</v>
      </c>
    </row>
    <row r="697" spans="1:8" x14ac:dyDescent="0.3">
      <c r="A697" t="s">
        <v>25</v>
      </c>
      <c r="B697">
        <v>2013</v>
      </c>
      <c r="C697">
        <v>90656.3804221873</v>
      </c>
      <c r="D697">
        <v>1.2862068213798068</v>
      </c>
      <c r="F697" s="2">
        <v>1</v>
      </c>
      <c r="G697" s="2">
        <v>1</v>
      </c>
      <c r="H697">
        <f t="shared" si="10"/>
        <v>1</v>
      </c>
    </row>
    <row r="698" spans="1:8" x14ac:dyDescent="0.3">
      <c r="A698" t="s">
        <v>25</v>
      </c>
      <c r="B698">
        <v>2014</v>
      </c>
      <c r="C698">
        <v>92349.18648619506</v>
      </c>
      <c r="D698">
        <v>1.8672773566784429</v>
      </c>
      <c r="F698" s="2">
        <v>1</v>
      </c>
      <c r="G698" s="2">
        <v>1</v>
      </c>
      <c r="H698">
        <f t="shared" si="10"/>
        <v>1</v>
      </c>
    </row>
    <row r="699" spans="1:8" x14ac:dyDescent="0.3">
      <c r="A699" t="s">
        <v>25</v>
      </c>
      <c r="B699">
        <v>2015</v>
      </c>
      <c r="C699">
        <v>93727.32059657971</v>
      </c>
      <c r="D699">
        <v>1.4923077969838658</v>
      </c>
      <c r="F699" s="2">
        <v>1</v>
      </c>
      <c r="G699" s="2">
        <v>1</v>
      </c>
      <c r="H699">
        <f t="shared" si="10"/>
        <v>1</v>
      </c>
    </row>
    <row r="700" spans="1:8" x14ac:dyDescent="0.3">
      <c r="A700" t="s">
        <v>25</v>
      </c>
      <c r="B700">
        <v>2016</v>
      </c>
      <c r="C700">
        <v>93940.795734050625</v>
      </c>
      <c r="D700">
        <v>0.22776191201468521</v>
      </c>
      <c r="F700" s="3">
        <v>1</v>
      </c>
      <c r="G700" s="3">
        <v>1</v>
      </c>
      <c r="H700">
        <f t="shared" si="10"/>
        <v>1</v>
      </c>
    </row>
    <row r="701" spans="1:8" x14ac:dyDescent="0.3">
      <c r="A701" t="s">
        <v>25</v>
      </c>
      <c r="B701">
        <v>2017</v>
      </c>
      <c r="C701">
        <v>93101.784960705365</v>
      </c>
      <c r="D701">
        <v>-0.89312717311923961</v>
      </c>
      <c r="E701">
        <f>((C701/C674)^(1/28))-1</f>
        <v>1.7285479292125761E-2</v>
      </c>
      <c r="F701" s="2">
        <v>1</v>
      </c>
      <c r="G701" s="2">
        <v>1</v>
      </c>
      <c r="H701">
        <f t="shared" si="10"/>
        <v>1</v>
      </c>
    </row>
    <row r="702" spans="1:8" x14ac:dyDescent="0.3">
      <c r="A702" t="s">
        <v>26</v>
      </c>
      <c r="B702">
        <v>1990</v>
      </c>
    </row>
    <row r="703" spans="1:8" x14ac:dyDescent="0.3">
      <c r="A703" t="s">
        <v>26</v>
      </c>
      <c r="B703">
        <v>1991</v>
      </c>
      <c r="F703" s="2">
        <v>2</v>
      </c>
      <c r="G703" s="2">
        <v>3</v>
      </c>
      <c r="H703">
        <f t="shared" si="10"/>
        <v>2.5</v>
      </c>
    </row>
    <row r="704" spans="1:8" x14ac:dyDescent="0.3">
      <c r="A704" t="s">
        <v>26</v>
      </c>
      <c r="B704">
        <v>1992</v>
      </c>
      <c r="F704" s="2">
        <v>3</v>
      </c>
      <c r="G704" s="2">
        <v>3</v>
      </c>
      <c r="H704">
        <f t="shared" si="10"/>
        <v>3</v>
      </c>
    </row>
    <row r="705" spans="1:8" x14ac:dyDescent="0.3">
      <c r="A705" t="s">
        <v>26</v>
      </c>
      <c r="B705">
        <v>1993</v>
      </c>
      <c r="F705" s="2">
        <v>3</v>
      </c>
      <c r="G705" s="2">
        <v>3</v>
      </c>
      <c r="H705">
        <f t="shared" si="10"/>
        <v>3</v>
      </c>
    </row>
    <row r="706" spans="1:8" x14ac:dyDescent="0.3">
      <c r="A706" t="s">
        <v>26</v>
      </c>
      <c r="B706">
        <v>1994</v>
      </c>
      <c r="F706" s="2">
        <v>3</v>
      </c>
      <c r="G706" s="2">
        <v>2</v>
      </c>
      <c r="H706">
        <f t="shared" si="10"/>
        <v>2.5</v>
      </c>
    </row>
    <row r="707" spans="1:8" x14ac:dyDescent="0.3">
      <c r="A707" t="s">
        <v>26</v>
      </c>
      <c r="B707">
        <v>1995</v>
      </c>
      <c r="C707">
        <v>8283.8326903062571</v>
      </c>
      <c r="F707" s="2">
        <v>2</v>
      </c>
      <c r="G707" s="2">
        <v>2</v>
      </c>
      <c r="H707">
        <f t="shared" si="10"/>
        <v>2</v>
      </c>
    </row>
    <row r="708" spans="1:8" x14ac:dyDescent="0.3">
      <c r="A708" t="s">
        <v>26</v>
      </c>
      <c r="B708">
        <v>1996</v>
      </c>
      <c r="C708">
        <v>8575.2979702369121</v>
      </c>
      <c r="D708">
        <v>3.5184834221932988</v>
      </c>
      <c r="F708" s="2">
        <v>2</v>
      </c>
      <c r="G708" s="2">
        <v>2</v>
      </c>
      <c r="H708">
        <f t="shared" ref="H708:H771" si="11">SUM(F708,G708)/2</f>
        <v>2</v>
      </c>
    </row>
    <row r="709" spans="1:8" x14ac:dyDescent="0.3">
      <c r="A709" t="s">
        <v>26</v>
      </c>
      <c r="B709">
        <v>1997</v>
      </c>
      <c r="C709">
        <v>9438.468111250495</v>
      </c>
      <c r="D709">
        <v>10.065774320722937</v>
      </c>
      <c r="F709" s="2">
        <v>1</v>
      </c>
      <c r="G709" s="2">
        <v>2</v>
      </c>
      <c r="H709">
        <f t="shared" si="11"/>
        <v>1.5</v>
      </c>
    </row>
    <row r="710" spans="1:8" x14ac:dyDescent="0.3">
      <c r="A710" t="s">
        <v>26</v>
      </c>
      <c r="B710">
        <v>1998</v>
      </c>
      <c r="C710">
        <v>10149.272848383409</v>
      </c>
      <c r="D710">
        <v>7.5309332908127971</v>
      </c>
      <c r="F710" s="2">
        <v>1</v>
      </c>
      <c r="G710" s="2">
        <v>2</v>
      </c>
      <c r="H710">
        <f t="shared" si="11"/>
        <v>1.5</v>
      </c>
    </row>
    <row r="711" spans="1:8" x14ac:dyDescent="0.3">
      <c r="A711" t="s">
        <v>26</v>
      </c>
      <c r="B711">
        <v>1999</v>
      </c>
      <c r="C711">
        <v>10500.198320339608</v>
      </c>
      <c r="D711">
        <v>3.4576415197281563</v>
      </c>
      <c r="F711" s="2">
        <v>1</v>
      </c>
      <c r="G711" s="2">
        <v>2</v>
      </c>
      <c r="H711">
        <f t="shared" si="11"/>
        <v>1.5</v>
      </c>
    </row>
    <row r="712" spans="1:8" x14ac:dyDescent="0.3">
      <c r="A712" t="s">
        <v>26</v>
      </c>
      <c r="B712">
        <v>2000</v>
      </c>
      <c r="C712">
        <v>11175.132728722821</v>
      </c>
      <c r="D712">
        <v>6.4278253399825616</v>
      </c>
      <c r="F712" s="2">
        <v>1</v>
      </c>
      <c r="G712" s="2">
        <v>2</v>
      </c>
      <c r="H712">
        <f t="shared" si="11"/>
        <v>1.5</v>
      </c>
    </row>
    <row r="713" spans="1:8" x14ac:dyDescent="0.3">
      <c r="A713" t="s">
        <v>26</v>
      </c>
      <c r="B713">
        <v>2001</v>
      </c>
      <c r="C713">
        <v>12051.839882946295</v>
      </c>
      <c r="D713">
        <v>7.8451609972391765</v>
      </c>
      <c r="F713" s="2">
        <v>1</v>
      </c>
      <c r="G713" s="2">
        <v>2</v>
      </c>
      <c r="H713">
        <f t="shared" si="11"/>
        <v>1.5</v>
      </c>
    </row>
    <row r="714" spans="1:8" x14ac:dyDescent="0.3">
      <c r="A714" t="s">
        <v>26</v>
      </c>
      <c r="B714">
        <v>2002</v>
      </c>
      <c r="C714">
        <v>13058.729004669962</v>
      </c>
      <c r="D714">
        <v>8.3546506716243698</v>
      </c>
      <c r="F714" s="2">
        <v>1</v>
      </c>
      <c r="G714" s="2">
        <v>2</v>
      </c>
      <c r="H714">
        <f t="shared" si="11"/>
        <v>1.5</v>
      </c>
    </row>
    <row r="715" spans="1:8" x14ac:dyDescent="0.3">
      <c r="A715" t="s">
        <v>26</v>
      </c>
      <c r="B715">
        <v>2003</v>
      </c>
      <c r="C715">
        <v>14297.172632102191</v>
      </c>
      <c r="D715">
        <v>9.4836459734277696</v>
      </c>
      <c r="F715" s="2">
        <v>1</v>
      </c>
      <c r="G715" s="2">
        <v>2</v>
      </c>
      <c r="H715">
        <f t="shared" si="11"/>
        <v>1.5</v>
      </c>
    </row>
    <row r="716" spans="1:8" x14ac:dyDescent="0.3">
      <c r="A716" t="s">
        <v>26</v>
      </c>
      <c r="B716">
        <v>2004</v>
      </c>
      <c r="C716">
        <v>15658.878441838267</v>
      </c>
      <c r="D716">
        <v>9.5243013760536712</v>
      </c>
      <c r="F716" s="2">
        <v>1</v>
      </c>
      <c r="G716" s="2">
        <v>2</v>
      </c>
      <c r="H716">
        <f t="shared" si="11"/>
        <v>1.5</v>
      </c>
    </row>
    <row r="717" spans="1:8" x14ac:dyDescent="0.3">
      <c r="A717" t="s">
        <v>26</v>
      </c>
      <c r="B717">
        <v>2005</v>
      </c>
      <c r="C717">
        <v>17522.235443355738</v>
      </c>
      <c r="D717">
        <v>11.899683674271657</v>
      </c>
      <c r="F717" s="2">
        <v>1</v>
      </c>
      <c r="G717" s="2">
        <v>1</v>
      </c>
      <c r="H717">
        <f t="shared" si="11"/>
        <v>1</v>
      </c>
    </row>
    <row r="718" spans="1:8" x14ac:dyDescent="0.3">
      <c r="A718" t="s">
        <v>26</v>
      </c>
      <c r="B718">
        <v>2006</v>
      </c>
      <c r="C718">
        <v>19786.185009244327</v>
      </c>
      <c r="D718">
        <v>12.920437995524424</v>
      </c>
      <c r="F718" s="2">
        <v>1</v>
      </c>
      <c r="G718" s="2">
        <v>1</v>
      </c>
      <c r="H718">
        <f t="shared" si="11"/>
        <v>1</v>
      </c>
    </row>
    <row r="719" spans="1:8" x14ac:dyDescent="0.3">
      <c r="A719" t="s">
        <v>26</v>
      </c>
      <c r="B719">
        <v>2007</v>
      </c>
      <c r="C719">
        <v>21939.033980974145</v>
      </c>
      <c r="D719">
        <v>10.880566267443598</v>
      </c>
      <c r="F719" s="5">
        <v>2</v>
      </c>
      <c r="G719" s="5">
        <v>1</v>
      </c>
      <c r="H719">
        <f t="shared" si="11"/>
        <v>1.5</v>
      </c>
    </row>
    <row r="720" spans="1:8" x14ac:dyDescent="0.3">
      <c r="A720" t="s">
        <v>26</v>
      </c>
      <c r="B720">
        <v>2008</v>
      </c>
      <c r="C720">
        <v>21384.274109313246</v>
      </c>
      <c r="D720">
        <v>-2.5286431122810171</v>
      </c>
      <c r="F720" s="2">
        <v>2</v>
      </c>
      <c r="G720" s="2">
        <v>1</v>
      </c>
      <c r="H720">
        <f t="shared" si="11"/>
        <v>1.5</v>
      </c>
    </row>
    <row r="721" spans="1:8" x14ac:dyDescent="0.3">
      <c r="A721" t="s">
        <v>26</v>
      </c>
      <c r="B721">
        <v>2009</v>
      </c>
      <c r="C721">
        <v>18609.298590204391</v>
      </c>
      <c r="D721">
        <v>-12.976711320307601</v>
      </c>
      <c r="F721" s="2">
        <v>2</v>
      </c>
      <c r="G721" s="2">
        <v>1</v>
      </c>
      <c r="H721">
        <f t="shared" si="11"/>
        <v>1.5</v>
      </c>
    </row>
    <row r="722" spans="1:8" x14ac:dyDescent="0.3">
      <c r="A722" t="s">
        <v>26</v>
      </c>
      <c r="B722">
        <v>2010</v>
      </c>
      <c r="C722">
        <v>18251.919692702835</v>
      </c>
      <c r="D722">
        <v>-1.9204318516855494</v>
      </c>
      <c r="F722" s="2">
        <v>2</v>
      </c>
      <c r="G722" s="2">
        <v>2</v>
      </c>
      <c r="H722">
        <f t="shared" si="11"/>
        <v>2</v>
      </c>
    </row>
    <row r="723" spans="1:8" x14ac:dyDescent="0.3">
      <c r="A723" t="s">
        <v>26</v>
      </c>
      <c r="B723">
        <v>2011</v>
      </c>
      <c r="C723">
        <v>19773.347331654721</v>
      </c>
      <c r="D723">
        <v>8.3357129801538292</v>
      </c>
      <c r="F723" s="2">
        <v>2</v>
      </c>
      <c r="G723" s="2">
        <v>2</v>
      </c>
      <c r="H723">
        <f t="shared" si="11"/>
        <v>2</v>
      </c>
    </row>
    <row r="724" spans="1:8" x14ac:dyDescent="0.3">
      <c r="A724" t="s">
        <v>26</v>
      </c>
      <c r="B724">
        <v>2012</v>
      </c>
      <c r="C724">
        <v>20827.873275536702</v>
      </c>
      <c r="D724">
        <v>5.3330674174412991</v>
      </c>
      <c r="F724" s="2">
        <v>2</v>
      </c>
      <c r="G724" s="2">
        <v>2</v>
      </c>
      <c r="H724">
        <f t="shared" si="11"/>
        <v>2</v>
      </c>
    </row>
    <row r="725" spans="1:8" x14ac:dyDescent="0.3">
      <c r="A725" t="s">
        <v>26</v>
      </c>
      <c r="B725">
        <v>2013</v>
      </c>
      <c r="C725">
        <v>21563.681744373203</v>
      </c>
      <c r="D725">
        <v>3.5328065381535794</v>
      </c>
      <c r="F725" s="2">
        <v>2</v>
      </c>
      <c r="G725" s="2">
        <v>2</v>
      </c>
      <c r="H725">
        <f t="shared" si="11"/>
        <v>2</v>
      </c>
    </row>
    <row r="726" spans="1:8" x14ac:dyDescent="0.3">
      <c r="A726" t="s">
        <v>26</v>
      </c>
      <c r="B726">
        <v>2014</v>
      </c>
      <c r="C726">
        <v>22172.212705053644</v>
      </c>
      <c r="D726">
        <v>2.8220179090670854</v>
      </c>
      <c r="F726" s="2">
        <v>2</v>
      </c>
      <c r="G726" s="2">
        <v>2</v>
      </c>
      <c r="H726">
        <f t="shared" si="11"/>
        <v>2</v>
      </c>
    </row>
    <row r="727" spans="1:8" x14ac:dyDescent="0.3">
      <c r="A727" t="s">
        <v>26</v>
      </c>
      <c r="B727">
        <v>2015</v>
      </c>
      <c r="C727">
        <v>23018.773744679667</v>
      </c>
      <c r="D727">
        <v>3.8181170769350672</v>
      </c>
      <c r="F727" s="2">
        <v>2</v>
      </c>
      <c r="G727" s="2">
        <v>2</v>
      </c>
      <c r="H727">
        <f t="shared" si="11"/>
        <v>2</v>
      </c>
    </row>
    <row r="728" spans="1:8" x14ac:dyDescent="0.3">
      <c r="A728" t="s">
        <v>26</v>
      </c>
      <c r="B728">
        <v>2016</v>
      </c>
      <c r="C728">
        <v>23709.661028836152</v>
      </c>
      <c r="D728">
        <v>3.0014078587317101</v>
      </c>
      <c r="F728" s="3">
        <v>1</v>
      </c>
      <c r="G728" s="3">
        <v>2</v>
      </c>
      <c r="H728">
        <f t="shared" si="11"/>
        <v>1.5</v>
      </c>
    </row>
    <row r="729" spans="1:8" x14ac:dyDescent="0.3">
      <c r="A729" t="s">
        <v>26</v>
      </c>
      <c r="B729">
        <v>2017</v>
      </c>
      <c r="C729">
        <v>25029.792554952372</v>
      </c>
      <c r="D729">
        <v>5.5679055238733639</v>
      </c>
      <c r="E729">
        <f>((C729/C707)^(1/23))-1</f>
        <v>4.9250991615868767E-2</v>
      </c>
      <c r="F729" s="2">
        <v>2</v>
      </c>
      <c r="G729" s="2">
        <v>2</v>
      </c>
      <c r="H729">
        <f t="shared" si="11"/>
        <v>2</v>
      </c>
    </row>
    <row r="730" spans="1:8" x14ac:dyDescent="0.3">
      <c r="A730" t="s">
        <v>27</v>
      </c>
      <c r="B730">
        <v>1990</v>
      </c>
    </row>
    <row r="731" spans="1:8" x14ac:dyDescent="0.3">
      <c r="A731" t="s">
        <v>27</v>
      </c>
      <c r="B731">
        <v>1991</v>
      </c>
      <c r="F731" s="2">
        <v>5</v>
      </c>
      <c r="G731" s="2">
        <v>4</v>
      </c>
      <c r="H731">
        <f t="shared" si="11"/>
        <v>4.5</v>
      </c>
    </row>
    <row r="732" spans="1:8" x14ac:dyDescent="0.3">
      <c r="A732" t="s">
        <v>27</v>
      </c>
      <c r="B732">
        <v>1992</v>
      </c>
      <c r="F732" s="2">
        <v>5</v>
      </c>
      <c r="G732" s="2">
        <v>5</v>
      </c>
      <c r="H732">
        <f t="shared" si="11"/>
        <v>5</v>
      </c>
    </row>
    <row r="733" spans="1:8" x14ac:dyDescent="0.3">
      <c r="A733" t="s">
        <v>27</v>
      </c>
      <c r="B733">
        <v>1993</v>
      </c>
      <c r="F733" s="2">
        <v>5</v>
      </c>
      <c r="G733" s="2">
        <v>5</v>
      </c>
      <c r="H733">
        <f t="shared" si="11"/>
        <v>5</v>
      </c>
    </row>
    <row r="734" spans="1:8" x14ac:dyDescent="0.3">
      <c r="A734" t="s">
        <v>27</v>
      </c>
      <c r="B734">
        <v>1994</v>
      </c>
      <c r="F734" s="2">
        <v>4</v>
      </c>
      <c r="G734" s="2">
        <v>4</v>
      </c>
      <c r="H734">
        <f t="shared" si="11"/>
        <v>4</v>
      </c>
    </row>
    <row r="735" spans="1:8" x14ac:dyDescent="0.3">
      <c r="A735" t="s">
        <v>27</v>
      </c>
      <c r="B735">
        <v>1995</v>
      </c>
      <c r="C735">
        <v>2605.4317361012809</v>
      </c>
      <c r="F735" s="2">
        <v>4</v>
      </c>
      <c r="G735" s="2">
        <v>4</v>
      </c>
      <c r="H735">
        <f t="shared" si="11"/>
        <v>4</v>
      </c>
    </row>
    <row r="736" spans="1:8" x14ac:dyDescent="0.3">
      <c r="A736" t="s">
        <v>27</v>
      </c>
      <c r="B736">
        <v>1996</v>
      </c>
      <c r="C736">
        <v>2457.22392959431</v>
      </c>
      <c r="D736">
        <v>-5.6884164130412529</v>
      </c>
      <c r="F736" s="2">
        <v>3</v>
      </c>
      <c r="G736" s="2">
        <v>4</v>
      </c>
      <c r="H736">
        <f t="shared" si="11"/>
        <v>3.5</v>
      </c>
    </row>
    <row r="737" spans="1:8" x14ac:dyDescent="0.3">
      <c r="A737" t="s">
        <v>27</v>
      </c>
      <c r="B737">
        <v>1997</v>
      </c>
      <c r="C737">
        <v>2506.9507479276235</v>
      </c>
      <c r="D737">
        <v>2.0236990912555513</v>
      </c>
      <c r="F737" s="2">
        <v>3</v>
      </c>
      <c r="G737" s="2">
        <v>4</v>
      </c>
      <c r="H737">
        <f t="shared" si="11"/>
        <v>3.5</v>
      </c>
    </row>
    <row r="738" spans="1:8" x14ac:dyDescent="0.3">
      <c r="A738" t="s">
        <v>27</v>
      </c>
      <c r="B738">
        <v>1998</v>
      </c>
      <c r="C738">
        <v>2343.8879544300435</v>
      </c>
      <c r="D738">
        <v>-6.5044274855569455</v>
      </c>
      <c r="F738" s="2">
        <v>2</v>
      </c>
      <c r="G738" s="2">
        <v>4</v>
      </c>
      <c r="H738">
        <f t="shared" si="11"/>
        <v>3</v>
      </c>
    </row>
    <row r="739" spans="1:8" x14ac:dyDescent="0.3">
      <c r="A739" t="s">
        <v>27</v>
      </c>
      <c r="B739">
        <v>1999</v>
      </c>
      <c r="C739">
        <v>2268.4990345059464</v>
      </c>
      <c r="D739">
        <v>-3.2164045973959219</v>
      </c>
      <c r="F739" s="2">
        <v>2</v>
      </c>
      <c r="G739" s="2">
        <v>4</v>
      </c>
      <c r="H739">
        <f t="shared" si="11"/>
        <v>3</v>
      </c>
    </row>
    <row r="740" spans="1:8" x14ac:dyDescent="0.3">
      <c r="A740" t="s">
        <v>27</v>
      </c>
      <c r="B740">
        <v>2000</v>
      </c>
      <c r="C740">
        <v>2321.0277955239253</v>
      </c>
      <c r="D740">
        <v>2.3155734350761605</v>
      </c>
      <c r="F740" s="2">
        <v>2</v>
      </c>
      <c r="G740" s="2">
        <v>4</v>
      </c>
      <c r="H740">
        <f t="shared" si="11"/>
        <v>3</v>
      </c>
    </row>
    <row r="741" spans="1:8" x14ac:dyDescent="0.3">
      <c r="A741" t="s">
        <v>27</v>
      </c>
      <c r="B741">
        <v>2001</v>
      </c>
      <c r="C741">
        <v>2468.1237105261539</v>
      </c>
      <c r="D741">
        <v>6.3375335394906074</v>
      </c>
      <c r="F741" s="2">
        <v>2</v>
      </c>
      <c r="G741" s="2">
        <v>4</v>
      </c>
      <c r="H741">
        <f t="shared" si="11"/>
        <v>3</v>
      </c>
    </row>
    <row r="742" spans="1:8" x14ac:dyDescent="0.3">
      <c r="A742" t="s">
        <v>27</v>
      </c>
      <c r="B742">
        <v>2002</v>
      </c>
      <c r="C742">
        <v>2666.805991545054</v>
      </c>
      <c r="D742">
        <v>8.0499320261602918</v>
      </c>
      <c r="F742" s="2">
        <v>3</v>
      </c>
      <c r="G742" s="2">
        <v>4</v>
      </c>
      <c r="H742">
        <f t="shared" si="11"/>
        <v>3.5</v>
      </c>
    </row>
    <row r="743" spans="1:8" x14ac:dyDescent="0.3">
      <c r="A743" t="s">
        <v>27</v>
      </c>
      <c r="B743">
        <v>2003</v>
      </c>
      <c r="C743">
        <v>2850.8316835642522</v>
      </c>
      <c r="D743">
        <v>6.9006029160966591</v>
      </c>
      <c r="F743" s="2">
        <v>3</v>
      </c>
      <c r="G743" s="2">
        <v>4</v>
      </c>
      <c r="H743">
        <f t="shared" si="11"/>
        <v>3.5</v>
      </c>
    </row>
    <row r="744" spans="1:8" x14ac:dyDescent="0.3">
      <c r="A744" t="s">
        <v>27</v>
      </c>
      <c r="B744">
        <v>2004</v>
      </c>
      <c r="C744">
        <v>3069.3790085307355</v>
      </c>
      <c r="D744">
        <v>7.6660900826401672</v>
      </c>
      <c r="F744" s="2">
        <v>3</v>
      </c>
      <c r="G744" s="2">
        <v>4</v>
      </c>
      <c r="H744">
        <f t="shared" si="11"/>
        <v>3.5</v>
      </c>
    </row>
    <row r="745" spans="1:8" x14ac:dyDescent="0.3">
      <c r="A745" t="s">
        <v>27</v>
      </c>
      <c r="B745">
        <v>2005</v>
      </c>
      <c r="C745">
        <v>3307.6203341476689</v>
      </c>
      <c r="D745">
        <v>7.761873817302714</v>
      </c>
      <c r="F745" s="2">
        <v>3</v>
      </c>
      <c r="G745" s="2">
        <v>4</v>
      </c>
      <c r="H745">
        <f t="shared" si="11"/>
        <v>3.5</v>
      </c>
    </row>
    <row r="746" spans="1:8" x14ac:dyDescent="0.3">
      <c r="A746" t="s">
        <v>27</v>
      </c>
      <c r="B746">
        <v>2006</v>
      </c>
      <c r="C746">
        <v>3476.0334096882557</v>
      </c>
      <c r="D746">
        <v>5.0916688896213884</v>
      </c>
      <c r="F746" s="2">
        <v>3</v>
      </c>
      <c r="G746" s="2">
        <v>4</v>
      </c>
      <c r="H746">
        <f t="shared" si="11"/>
        <v>3.5</v>
      </c>
    </row>
    <row r="747" spans="1:8" x14ac:dyDescent="0.3">
      <c r="A747" t="s">
        <v>27</v>
      </c>
      <c r="B747">
        <v>2007</v>
      </c>
      <c r="C747">
        <v>3588.6213176850943</v>
      </c>
      <c r="D747">
        <v>3.238976578390691</v>
      </c>
      <c r="F747" s="5">
        <v>3</v>
      </c>
      <c r="G747" s="5">
        <v>4</v>
      </c>
      <c r="H747">
        <f t="shared" si="11"/>
        <v>3.5</v>
      </c>
    </row>
    <row r="748" spans="1:8" x14ac:dyDescent="0.3">
      <c r="A748" t="s">
        <v>27</v>
      </c>
      <c r="B748">
        <v>2008</v>
      </c>
      <c r="C748">
        <v>3875.9043641111816</v>
      </c>
      <c r="D748">
        <v>8.0053876125164578</v>
      </c>
      <c r="F748" s="2">
        <v>4</v>
      </c>
      <c r="G748" s="2">
        <v>4</v>
      </c>
      <c r="H748">
        <f t="shared" si="11"/>
        <v>4</v>
      </c>
    </row>
    <row r="749" spans="1:8" x14ac:dyDescent="0.3">
      <c r="A749" t="s">
        <v>27</v>
      </c>
      <c r="B749">
        <v>2009</v>
      </c>
      <c r="C749">
        <v>3647.9522995365996</v>
      </c>
      <c r="D749">
        <v>-5.8812613305244952</v>
      </c>
      <c r="F749" s="2">
        <v>3</v>
      </c>
      <c r="G749" s="2">
        <v>4</v>
      </c>
      <c r="H749">
        <f t="shared" si="11"/>
        <v>3.5</v>
      </c>
    </row>
    <row r="750" spans="1:8" x14ac:dyDescent="0.3">
      <c r="A750" t="s">
        <v>27</v>
      </c>
      <c r="B750">
        <v>2010</v>
      </c>
      <c r="C750">
        <v>3910.8605332452703</v>
      </c>
      <c r="D750">
        <v>7.207008538518096</v>
      </c>
      <c r="F750" s="2">
        <v>3</v>
      </c>
      <c r="G750" s="2">
        <v>3</v>
      </c>
      <c r="H750">
        <f t="shared" si="11"/>
        <v>3</v>
      </c>
    </row>
    <row r="751" spans="1:8" x14ac:dyDescent="0.3">
      <c r="A751" t="s">
        <v>27</v>
      </c>
      <c r="B751">
        <v>2011</v>
      </c>
      <c r="C751">
        <v>4179.2148088151198</v>
      </c>
      <c r="D751">
        <v>6.8617705307728585</v>
      </c>
      <c r="F751" s="2">
        <v>3</v>
      </c>
      <c r="G751" s="2">
        <v>3</v>
      </c>
      <c r="H751">
        <f t="shared" si="11"/>
        <v>3</v>
      </c>
    </row>
    <row r="752" spans="1:8" x14ac:dyDescent="0.3">
      <c r="A752" t="s">
        <v>27</v>
      </c>
      <c r="B752">
        <v>2012</v>
      </c>
      <c r="C752">
        <v>4150.5047631776142</v>
      </c>
      <c r="D752">
        <v>-0.68697224121976319</v>
      </c>
      <c r="F752" s="2">
        <v>3</v>
      </c>
      <c r="G752" s="2">
        <v>3</v>
      </c>
      <c r="H752">
        <f t="shared" si="11"/>
        <v>3</v>
      </c>
    </row>
    <row r="753" spans="1:8" x14ac:dyDescent="0.3">
      <c r="A753" t="s">
        <v>27</v>
      </c>
      <c r="B753">
        <v>2013</v>
      </c>
      <c r="C753">
        <v>4541.868222145773</v>
      </c>
      <c r="D753">
        <v>9.4292979119130536</v>
      </c>
      <c r="F753" s="2">
        <v>3</v>
      </c>
      <c r="G753" s="2">
        <v>3</v>
      </c>
      <c r="H753">
        <f t="shared" si="11"/>
        <v>3</v>
      </c>
    </row>
    <row r="754" spans="1:8" x14ac:dyDescent="0.3">
      <c r="A754" t="s">
        <v>27</v>
      </c>
      <c r="B754">
        <v>2014</v>
      </c>
      <c r="C754">
        <v>4762.7808726742951</v>
      </c>
      <c r="D754">
        <v>4.8639158981180799</v>
      </c>
      <c r="F754" s="2">
        <v>3</v>
      </c>
      <c r="G754" s="2">
        <v>3</v>
      </c>
      <c r="H754">
        <f t="shared" si="11"/>
        <v>3</v>
      </c>
    </row>
    <row r="755" spans="1:8" x14ac:dyDescent="0.3">
      <c r="A755" t="s">
        <v>27</v>
      </c>
      <c r="B755">
        <v>2015</v>
      </c>
      <c r="C755">
        <v>4746.7849111142268</v>
      </c>
      <c r="D755">
        <v>-0.33585340135722674</v>
      </c>
      <c r="F755" s="2">
        <v>3</v>
      </c>
      <c r="G755" s="2">
        <v>3</v>
      </c>
      <c r="H755">
        <f t="shared" si="11"/>
        <v>3</v>
      </c>
    </row>
    <row r="756" spans="1:8" x14ac:dyDescent="0.3">
      <c r="A756" t="s">
        <v>27</v>
      </c>
      <c r="B756">
        <v>2016</v>
      </c>
      <c r="C756">
        <v>4963.3983439196845</v>
      </c>
      <c r="D756">
        <v>4.5633715633138081</v>
      </c>
      <c r="F756" s="3">
        <v>3</v>
      </c>
      <c r="G756" s="3">
        <v>3</v>
      </c>
      <c r="H756">
        <f t="shared" si="11"/>
        <v>3</v>
      </c>
    </row>
    <row r="757" spans="1:8" x14ac:dyDescent="0.3">
      <c r="A757" t="s">
        <v>27</v>
      </c>
      <c r="B757">
        <v>2017</v>
      </c>
      <c r="C757">
        <v>5190.7817716099325</v>
      </c>
      <c r="D757">
        <v>4.5812044880258327</v>
      </c>
      <c r="E757">
        <f>((C757/C735)^(1/23))-1</f>
        <v>3.0422542022359833E-2</v>
      </c>
      <c r="F757" s="2">
        <v>3</v>
      </c>
      <c r="G757" s="2">
        <v>3</v>
      </c>
      <c r="H757">
        <f t="shared" si="11"/>
        <v>3</v>
      </c>
    </row>
    <row r="758" spans="1:8" x14ac:dyDescent="0.3">
      <c r="A758" t="s">
        <v>28</v>
      </c>
      <c r="B758">
        <v>1990</v>
      </c>
      <c r="C758">
        <v>9633.1009068732674</v>
      </c>
    </row>
    <row r="759" spans="1:8" x14ac:dyDescent="0.3">
      <c r="A759" t="s">
        <v>28</v>
      </c>
      <c r="B759">
        <v>1991</v>
      </c>
      <c r="C759">
        <v>9051.932633110715</v>
      </c>
      <c r="D759">
        <v>-6.0330342158866728</v>
      </c>
    </row>
    <row r="760" spans="1:8" x14ac:dyDescent="0.3">
      <c r="A760" t="s">
        <v>28</v>
      </c>
      <c r="B760">
        <v>1992</v>
      </c>
      <c r="C760">
        <v>8477.4016913666455</v>
      </c>
      <c r="D760">
        <v>-6.3470527790111362</v>
      </c>
      <c r="F760" s="2">
        <v>3</v>
      </c>
      <c r="G760" s="2">
        <v>4</v>
      </c>
      <c r="H760">
        <f t="shared" si="11"/>
        <v>3.5</v>
      </c>
    </row>
    <row r="761" spans="1:8" x14ac:dyDescent="0.3">
      <c r="A761" t="s">
        <v>28</v>
      </c>
      <c r="B761">
        <v>1993</v>
      </c>
      <c r="C761">
        <v>7862.5110259871963</v>
      </c>
      <c r="D761">
        <v>-7.253291607092919</v>
      </c>
      <c r="F761" s="2">
        <v>3</v>
      </c>
      <c r="G761" s="2">
        <v>3</v>
      </c>
      <c r="H761">
        <f t="shared" si="11"/>
        <v>3</v>
      </c>
    </row>
    <row r="762" spans="1:8" x14ac:dyDescent="0.3">
      <c r="A762" t="s">
        <v>28</v>
      </c>
      <c r="B762">
        <v>1994</v>
      </c>
      <c r="C762">
        <v>7733.3373941097043</v>
      </c>
      <c r="D762">
        <v>-1.6429055736843594</v>
      </c>
      <c r="F762" s="2">
        <v>4</v>
      </c>
      <c r="G762" s="2">
        <v>3</v>
      </c>
      <c r="H762">
        <f t="shared" si="11"/>
        <v>3.5</v>
      </c>
    </row>
    <row r="763" spans="1:8" x14ac:dyDescent="0.3">
      <c r="A763" t="s">
        <v>28</v>
      </c>
      <c r="B763">
        <v>1995</v>
      </c>
      <c r="C763">
        <v>7641.1590194969594</v>
      </c>
      <c r="D763">
        <v>-1.1919611147827993</v>
      </c>
      <c r="F763" s="2">
        <v>4</v>
      </c>
      <c r="G763" s="2">
        <v>3</v>
      </c>
      <c r="H763">
        <f t="shared" si="11"/>
        <v>3.5</v>
      </c>
    </row>
    <row r="764" spans="1:8" x14ac:dyDescent="0.3">
      <c r="A764" t="s">
        <v>28</v>
      </c>
      <c r="B764">
        <v>1996</v>
      </c>
      <c r="C764">
        <v>7707.6541678136655</v>
      </c>
      <c r="D764">
        <v>0.87022332799304536</v>
      </c>
      <c r="F764" s="2">
        <v>4</v>
      </c>
      <c r="G764" s="2">
        <v>3</v>
      </c>
      <c r="H764">
        <f t="shared" si="11"/>
        <v>3.5</v>
      </c>
    </row>
    <row r="765" spans="1:8" x14ac:dyDescent="0.3">
      <c r="A765" t="s">
        <v>28</v>
      </c>
      <c r="B765">
        <v>1997</v>
      </c>
      <c r="C765">
        <v>7778.9319187271394</v>
      </c>
      <c r="D765">
        <v>0.92476581540361735</v>
      </c>
      <c r="F765" s="2">
        <v>4</v>
      </c>
      <c r="G765" s="2">
        <v>3</v>
      </c>
      <c r="H765">
        <f t="shared" si="11"/>
        <v>3.5</v>
      </c>
    </row>
    <row r="766" spans="1:8" x14ac:dyDescent="0.3">
      <c r="A766" t="s">
        <v>28</v>
      </c>
      <c r="B766">
        <v>1998</v>
      </c>
      <c r="C766">
        <v>7991.9695011607128</v>
      </c>
      <c r="D766">
        <v>2.7386482445064644</v>
      </c>
      <c r="F766" s="2">
        <v>3</v>
      </c>
      <c r="G766" s="2">
        <v>3</v>
      </c>
      <c r="H766">
        <f t="shared" si="11"/>
        <v>3</v>
      </c>
    </row>
    <row r="767" spans="1:8" x14ac:dyDescent="0.3">
      <c r="A767" t="s">
        <v>28</v>
      </c>
      <c r="B767">
        <v>1999</v>
      </c>
      <c r="C767">
        <v>8287.9255750535394</v>
      </c>
      <c r="D767">
        <v>3.7031682096614986</v>
      </c>
      <c r="F767" s="2">
        <v>3</v>
      </c>
      <c r="G767" s="2">
        <v>3</v>
      </c>
      <c r="H767">
        <f t="shared" si="11"/>
        <v>3</v>
      </c>
    </row>
    <row r="768" spans="1:8" x14ac:dyDescent="0.3">
      <c r="A768" t="s">
        <v>28</v>
      </c>
      <c r="B768">
        <v>2000</v>
      </c>
      <c r="C768">
        <v>8620.5613506279115</v>
      </c>
      <c r="D768">
        <v>4.0134985837179755</v>
      </c>
      <c r="F768" s="2">
        <v>4</v>
      </c>
      <c r="G768" s="2">
        <v>3</v>
      </c>
      <c r="H768">
        <f t="shared" si="11"/>
        <v>3.5</v>
      </c>
    </row>
    <row r="769" spans="1:8" x14ac:dyDescent="0.3">
      <c r="A769" t="s">
        <v>28</v>
      </c>
      <c r="B769">
        <v>2001</v>
      </c>
      <c r="C769">
        <v>8323.3289172277582</v>
      </c>
      <c r="D769">
        <v>-3.4479475443731218</v>
      </c>
      <c r="F769" s="2">
        <v>4</v>
      </c>
      <c r="G769" s="2">
        <v>4</v>
      </c>
      <c r="H769">
        <f t="shared" si="11"/>
        <v>4</v>
      </c>
    </row>
    <row r="770" spans="1:8" x14ac:dyDescent="0.3">
      <c r="A770" t="s">
        <v>28</v>
      </c>
      <c r="B770">
        <v>2002</v>
      </c>
      <c r="C770">
        <v>8422.5592626677662</v>
      </c>
      <c r="D770">
        <v>1.1921954115572362</v>
      </c>
      <c r="F770" s="2">
        <v>3</v>
      </c>
      <c r="G770" s="2">
        <v>3</v>
      </c>
      <c r="H770">
        <f t="shared" si="11"/>
        <v>3</v>
      </c>
    </row>
    <row r="771" spans="1:8" x14ac:dyDescent="0.3">
      <c r="A771" t="s">
        <v>28</v>
      </c>
      <c r="B771">
        <v>2003</v>
      </c>
      <c r="C771">
        <v>8590.8996512229551</v>
      </c>
      <c r="D771">
        <v>1.9986845245641973</v>
      </c>
      <c r="F771" s="2">
        <v>3</v>
      </c>
      <c r="G771" s="2">
        <v>3</v>
      </c>
      <c r="H771">
        <f t="shared" si="11"/>
        <v>3</v>
      </c>
    </row>
    <row r="772" spans="1:8" x14ac:dyDescent="0.3">
      <c r="A772" t="s">
        <v>28</v>
      </c>
      <c r="B772">
        <v>2004</v>
      </c>
      <c r="C772">
        <v>8976.6471580894486</v>
      </c>
      <c r="D772">
        <v>4.4901875534255566</v>
      </c>
      <c r="F772" s="2">
        <v>3</v>
      </c>
      <c r="G772" s="2">
        <v>3</v>
      </c>
      <c r="H772">
        <f t="shared" ref="H772:H835" si="12">SUM(F772,G772)/2</f>
        <v>3</v>
      </c>
    </row>
    <row r="773" spans="1:8" x14ac:dyDescent="0.3">
      <c r="A773" t="s">
        <v>28</v>
      </c>
      <c r="B773">
        <v>2005</v>
      </c>
      <c r="C773">
        <v>9385.9648686547698</v>
      </c>
      <c r="D773">
        <v>4.5598061654507518</v>
      </c>
      <c r="F773" s="2">
        <v>3</v>
      </c>
      <c r="G773" s="2">
        <v>3</v>
      </c>
      <c r="H773">
        <f t="shared" si="12"/>
        <v>3</v>
      </c>
    </row>
    <row r="774" spans="1:8" x14ac:dyDescent="0.3">
      <c r="A774" t="s">
        <v>28</v>
      </c>
      <c r="B774">
        <v>2006</v>
      </c>
      <c r="C774">
        <v>9854.382544974902</v>
      </c>
      <c r="D774">
        <v>4.9906182568874868</v>
      </c>
      <c r="F774" s="2">
        <v>3</v>
      </c>
      <c r="G774" s="2">
        <v>3</v>
      </c>
      <c r="H774">
        <f t="shared" si="12"/>
        <v>3</v>
      </c>
    </row>
    <row r="775" spans="1:8" x14ac:dyDescent="0.3">
      <c r="A775" t="s">
        <v>28</v>
      </c>
      <c r="B775">
        <v>2007</v>
      </c>
      <c r="C775">
        <v>10480.554912448726</v>
      </c>
      <c r="D775">
        <v>6.3542526851987589</v>
      </c>
      <c r="F775" s="5">
        <v>3</v>
      </c>
      <c r="G775" s="5">
        <v>3</v>
      </c>
      <c r="H775">
        <f t="shared" si="12"/>
        <v>3</v>
      </c>
    </row>
    <row r="776" spans="1:8" x14ac:dyDescent="0.3">
      <c r="A776" t="s">
        <v>28</v>
      </c>
      <c r="B776">
        <v>2008</v>
      </c>
      <c r="C776">
        <v>11043.784986474888</v>
      </c>
      <c r="D776">
        <v>5.3740482133933796</v>
      </c>
      <c r="F776" s="2">
        <v>3</v>
      </c>
      <c r="G776" s="2">
        <v>3</v>
      </c>
      <c r="H776">
        <f t="shared" si="12"/>
        <v>3</v>
      </c>
    </row>
    <row r="777" spans="1:8" x14ac:dyDescent="0.3">
      <c r="A777" t="s">
        <v>28</v>
      </c>
      <c r="B777">
        <v>2009</v>
      </c>
      <c r="C777">
        <v>10995.059346264467</v>
      </c>
      <c r="D777">
        <v>-0.44120417293613912</v>
      </c>
      <c r="F777" s="2">
        <v>3</v>
      </c>
      <c r="G777" s="2">
        <v>3</v>
      </c>
      <c r="H777">
        <f t="shared" si="12"/>
        <v>3</v>
      </c>
    </row>
    <row r="778" spans="1:8" x14ac:dyDescent="0.3">
      <c r="A778" t="s">
        <v>28</v>
      </c>
      <c r="B778">
        <v>2010</v>
      </c>
      <c r="C778">
        <v>11355.322636792365</v>
      </c>
      <c r="D778">
        <v>3.2765925056175149</v>
      </c>
      <c r="F778" s="2">
        <v>3</v>
      </c>
      <c r="G778" s="2">
        <v>3</v>
      </c>
      <c r="H778">
        <f t="shared" si="12"/>
        <v>3</v>
      </c>
    </row>
    <row r="779" spans="1:8" x14ac:dyDescent="0.3">
      <c r="A779" t="s">
        <v>28</v>
      </c>
      <c r="B779">
        <v>2011</v>
      </c>
      <c r="C779">
        <v>11611.805408215698</v>
      </c>
      <c r="D779">
        <v>2.2587008720677204</v>
      </c>
      <c r="F779" s="2">
        <v>3</v>
      </c>
      <c r="G779" s="2">
        <v>3</v>
      </c>
      <c r="H779">
        <f t="shared" si="12"/>
        <v>3</v>
      </c>
    </row>
    <row r="780" spans="1:8" x14ac:dyDescent="0.3">
      <c r="A780" t="s">
        <v>28</v>
      </c>
      <c r="B780">
        <v>2012</v>
      </c>
      <c r="C780">
        <v>11549.652174150804</v>
      </c>
      <c r="D780">
        <v>-0.53525900477904997</v>
      </c>
      <c r="F780" s="2">
        <v>3</v>
      </c>
      <c r="G780" s="2">
        <v>3</v>
      </c>
      <c r="H780">
        <f t="shared" si="12"/>
        <v>3</v>
      </c>
    </row>
    <row r="781" spans="1:8" x14ac:dyDescent="0.3">
      <c r="A781" t="s">
        <v>28</v>
      </c>
      <c r="B781">
        <v>2013</v>
      </c>
      <c r="C781">
        <v>11877.695092529631</v>
      </c>
      <c r="D781">
        <v>2.840283962083447</v>
      </c>
      <c r="F781" s="2">
        <v>3</v>
      </c>
      <c r="G781" s="2">
        <v>3</v>
      </c>
      <c r="H781">
        <f t="shared" si="12"/>
        <v>3</v>
      </c>
    </row>
    <row r="782" spans="1:8" x14ac:dyDescent="0.3">
      <c r="A782" t="s">
        <v>28</v>
      </c>
      <c r="B782">
        <v>2014</v>
      </c>
      <c r="C782">
        <v>12298.408811683506</v>
      </c>
      <c r="D782">
        <v>3.5420484856399526</v>
      </c>
      <c r="F782" s="2">
        <v>4</v>
      </c>
      <c r="G782" s="2">
        <v>3</v>
      </c>
      <c r="H782">
        <f t="shared" si="12"/>
        <v>3.5</v>
      </c>
    </row>
    <row r="783" spans="1:8" x14ac:dyDescent="0.3">
      <c r="A783" t="s">
        <v>28</v>
      </c>
      <c r="B783">
        <v>2015</v>
      </c>
      <c r="C783">
        <v>12761.450794273989</v>
      </c>
      <c r="D783">
        <v>3.7650560302613343</v>
      </c>
      <c r="F783" s="2">
        <v>4</v>
      </c>
      <c r="G783" s="2">
        <v>3</v>
      </c>
      <c r="H783">
        <f t="shared" si="12"/>
        <v>3.5</v>
      </c>
    </row>
    <row r="784" spans="1:8" x14ac:dyDescent="0.3">
      <c r="A784" t="s">
        <v>28</v>
      </c>
      <c r="B784">
        <v>2016</v>
      </c>
      <c r="C784">
        <v>13112.983669959316</v>
      </c>
      <c r="D784">
        <v>2.7546466412977253</v>
      </c>
      <c r="F784" s="3">
        <v>4</v>
      </c>
      <c r="G784" s="3">
        <v>3</v>
      </c>
      <c r="H784">
        <f t="shared" si="12"/>
        <v>3.5</v>
      </c>
    </row>
    <row r="785" spans="1:8" x14ac:dyDescent="0.3">
      <c r="A785" t="s">
        <v>28</v>
      </c>
      <c r="B785">
        <v>2017</v>
      </c>
      <c r="C785">
        <v>13132.193614276684</v>
      </c>
      <c r="D785">
        <v>0.14649560161792863</v>
      </c>
      <c r="E785">
        <f>((C785/C758)^(1/28))-1</f>
        <v>1.1127944487635766E-2</v>
      </c>
      <c r="F785" s="2">
        <v>4</v>
      </c>
      <c r="G785" s="2">
        <v>3</v>
      </c>
      <c r="H785">
        <f t="shared" si="12"/>
        <v>3.5</v>
      </c>
    </row>
    <row r="786" spans="1:8" x14ac:dyDescent="0.3">
      <c r="A786" t="s">
        <v>29</v>
      </c>
      <c r="B786">
        <v>1990</v>
      </c>
      <c r="C786">
        <v>16173.039357256745</v>
      </c>
      <c r="D786">
        <v>5.2565977346500148</v>
      </c>
      <c r="F786" s="2">
        <v>1</v>
      </c>
      <c r="G786" s="2">
        <v>1</v>
      </c>
      <c r="H786">
        <f t="shared" si="12"/>
        <v>1</v>
      </c>
    </row>
    <row r="787" spans="1:8" x14ac:dyDescent="0.3">
      <c r="A787" t="s">
        <v>29</v>
      </c>
      <c r="B787">
        <v>1991</v>
      </c>
      <c r="C787">
        <v>16727.940607384706</v>
      </c>
      <c r="D787">
        <v>3.4310264006065125</v>
      </c>
      <c r="F787" s="2">
        <v>1</v>
      </c>
      <c r="G787" s="2">
        <v>1</v>
      </c>
      <c r="H787">
        <f t="shared" si="12"/>
        <v>1</v>
      </c>
    </row>
    <row r="788" spans="1:8" x14ac:dyDescent="0.3">
      <c r="A788" t="s">
        <v>29</v>
      </c>
      <c r="B788">
        <v>1992</v>
      </c>
      <c r="C788">
        <v>17332.898303812537</v>
      </c>
      <c r="D788">
        <v>3.6164505280510895</v>
      </c>
      <c r="F788" s="2">
        <v>1</v>
      </c>
      <c r="G788" s="2">
        <v>1</v>
      </c>
      <c r="H788">
        <f t="shared" si="12"/>
        <v>1</v>
      </c>
    </row>
    <row r="789" spans="1:8" x14ac:dyDescent="0.3">
      <c r="A789" t="s">
        <v>29</v>
      </c>
      <c r="B789">
        <v>1993</v>
      </c>
      <c r="C789">
        <v>17929.572277583422</v>
      </c>
      <c r="D789">
        <v>3.4424362464507254</v>
      </c>
      <c r="F789" s="2">
        <v>1</v>
      </c>
      <c r="G789" s="2">
        <v>1</v>
      </c>
      <c r="H789">
        <f t="shared" si="12"/>
        <v>1</v>
      </c>
    </row>
    <row r="790" spans="1:8" x14ac:dyDescent="0.3">
      <c r="A790" t="s">
        <v>29</v>
      </c>
      <c r="B790">
        <v>1994</v>
      </c>
      <c r="C790">
        <v>18766.451998476183</v>
      </c>
      <c r="D790">
        <v>4.66759445198295</v>
      </c>
      <c r="F790" s="2">
        <v>1</v>
      </c>
      <c r="G790" s="2">
        <v>1</v>
      </c>
      <c r="H790">
        <f t="shared" si="12"/>
        <v>1</v>
      </c>
    </row>
    <row r="791" spans="1:8" x14ac:dyDescent="0.3">
      <c r="A791" t="s">
        <v>29</v>
      </c>
      <c r="B791">
        <v>1995</v>
      </c>
      <c r="C791">
        <v>19818.069940143621</v>
      </c>
      <c r="D791">
        <v>5.603712101535379</v>
      </c>
      <c r="F791" s="2">
        <v>1</v>
      </c>
      <c r="G791" s="2">
        <v>1</v>
      </c>
      <c r="H791">
        <f t="shared" si="12"/>
        <v>1</v>
      </c>
    </row>
    <row r="792" spans="1:8" x14ac:dyDescent="0.3">
      <c r="A792" t="s">
        <v>29</v>
      </c>
      <c r="B792">
        <v>1996</v>
      </c>
      <c r="C792">
        <v>20432.082050282504</v>
      </c>
      <c r="D792">
        <v>3.0982437340940834</v>
      </c>
      <c r="F792" s="2">
        <v>1</v>
      </c>
      <c r="G792" s="2">
        <v>1</v>
      </c>
      <c r="H792">
        <f t="shared" si="12"/>
        <v>1</v>
      </c>
    </row>
    <row r="793" spans="1:8" x14ac:dyDescent="0.3">
      <c r="A793" t="s">
        <v>29</v>
      </c>
      <c r="B793">
        <v>1997</v>
      </c>
      <c r="C793">
        <v>21344.049571486779</v>
      </c>
      <c r="D793">
        <v>4.4634096464567961</v>
      </c>
      <c r="F793" s="2">
        <v>1</v>
      </c>
      <c r="G793" s="2">
        <v>1</v>
      </c>
      <c r="H793">
        <f t="shared" si="12"/>
        <v>1</v>
      </c>
    </row>
    <row r="794" spans="1:8" x14ac:dyDescent="0.3">
      <c r="A794" t="s">
        <v>29</v>
      </c>
      <c r="B794">
        <v>1998</v>
      </c>
      <c r="C794">
        <v>22292.700229941391</v>
      </c>
      <c r="D794">
        <v>4.4445673501522407</v>
      </c>
      <c r="F794" s="2">
        <v>1</v>
      </c>
      <c r="G794" s="2">
        <v>1</v>
      </c>
      <c r="H794">
        <f t="shared" si="12"/>
        <v>1</v>
      </c>
    </row>
    <row r="795" spans="1:8" x14ac:dyDescent="0.3">
      <c r="A795" t="s">
        <v>29</v>
      </c>
      <c r="B795">
        <v>1999</v>
      </c>
      <c r="C795">
        <v>23206.916725241241</v>
      </c>
      <c r="D795">
        <v>4.1009679665093444</v>
      </c>
      <c r="F795" s="2">
        <v>1</v>
      </c>
      <c r="G795" s="2">
        <v>1</v>
      </c>
      <c r="H795">
        <f t="shared" si="12"/>
        <v>1</v>
      </c>
    </row>
    <row r="796" spans="1:8" x14ac:dyDescent="0.3">
      <c r="A796" t="s">
        <v>29</v>
      </c>
      <c r="B796">
        <v>2000</v>
      </c>
      <c r="C796">
        <v>24618.699956488759</v>
      </c>
      <c r="D796">
        <v>6.0834588582462317</v>
      </c>
      <c r="F796" s="2">
        <v>1</v>
      </c>
      <c r="G796" s="2">
        <v>1</v>
      </c>
      <c r="H796">
        <f t="shared" si="12"/>
        <v>1</v>
      </c>
    </row>
    <row r="797" spans="1:8" x14ac:dyDescent="0.3">
      <c r="A797" t="s">
        <v>29</v>
      </c>
      <c r="B797">
        <v>2001</v>
      </c>
      <c r="C797">
        <v>24583.128083300922</v>
      </c>
      <c r="D797">
        <v>-0.14449127391252148</v>
      </c>
      <c r="F797" s="2">
        <v>1</v>
      </c>
      <c r="G797" s="2">
        <v>1</v>
      </c>
      <c r="H797">
        <f t="shared" si="12"/>
        <v>1</v>
      </c>
    </row>
    <row r="798" spans="1:8" x14ac:dyDescent="0.3">
      <c r="A798" t="s">
        <v>29</v>
      </c>
      <c r="B798">
        <v>2002</v>
      </c>
      <c r="C798">
        <v>25128.364417971694</v>
      </c>
      <c r="D798">
        <v>2.2179290317457401</v>
      </c>
      <c r="F798" s="2">
        <v>1</v>
      </c>
      <c r="G798" s="2">
        <v>1</v>
      </c>
      <c r="H798">
        <f t="shared" si="12"/>
        <v>1</v>
      </c>
    </row>
    <row r="799" spans="1:8" x14ac:dyDescent="0.3">
      <c r="A799" t="s">
        <v>29</v>
      </c>
      <c r="B799">
        <v>2003</v>
      </c>
      <c r="C799">
        <v>25598.646350779283</v>
      </c>
      <c r="D799">
        <v>1.8715182770560546</v>
      </c>
      <c r="F799" s="2">
        <v>1</v>
      </c>
      <c r="G799" s="2">
        <v>1</v>
      </c>
      <c r="H799">
        <f t="shared" si="12"/>
        <v>1</v>
      </c>
    </row>
    <row r="800" spans="1:8" x14ac:dyDescent="0.3">
      <c r="A800" t="s">
        <v>29</v>
      </c>
      <c r="B800">
        <v>2004</v>
      </c>
      <c r="C800">
        <v>25540.042436107778</v>
      </c>
      <c r="D800">
        <v>-0.22893364699231711</v>
      </c>
      <c r="F800" s="2">
        <v>1</v>
      </c>
      <c r="G800" s="2">
        <v>1</v>
      </c>
      <c r="H800">
        <f t="shared" si="12"/>
        <v>1</v>
      </c>
    </row>
    <row r="801" spans="1:8" x14ac:dyDescent="0.3">
      <c r="A801" t="s">
        <v>29</v>
      </c>
      <c r="B801">
        <v>2005</v>
      </c>
      <c r="C801">
        <v>26337.964689611996</v>
      </c>
      <c r="D801">
        <v>3.1242009699096656</v>
      </c>
      <c r="F801" s="2">
        <v>1</v>
      </c>
      <c r="G801" s="2">
        <v>1</v>
      </c>
      <c r="H801">
        <f t="shared" si="12"/>
        <v>1</v>
      </c>
    </row>
    <row r="802" spans="1:8" x14ac:dyDescent="0.3">
      <c r="A802" t="s">
        <v>29</v>
      </c>
      <c r="B802">
        <v>2006</v>
      </c>
      <c r="C802">
        <v>26722.075530648191</v>
      </c>
      <c r="D802">
        <v>1.4583922697249676</v>
      </c>
      <c r="F802" s="2">
        <v>1</v>
      </c>
      <c r="G802" s="2">
        <v>1</v>
      </c>
      <c r="H802">
        <f t="shared" si="12"/>
        <v>1</v>
      </c>
    </row>
    <row r="803" spans="1:8" x14ac:dyDescent="0.3">
      <c r="A803" t="s">
        <v>29</v>
      </c>
      <c r="B803">
        <v>2007</v>
      </c>
      <c r="C803">
        <v>27690.596406026529</v>
      </c>
      <c r="D803">
        <v>3.6244223405008853</v>
      </c>
      <c r="F803" s="5">
        <v>1</v>
      </c>
      <c r="G803" s="5">
        <v>1</v>
      </c>
      <c r="H803">
        <f t="shared" si="12"/>
        <v>1</v>
      </c>
    </row>
    <row r="804" spans="1:8" x14ac:dyDescent="0.3">
      <c r="A804" t="s">
        <v>29</v>
      </c>
      <c r="B804">
        <v>2008</v>
      </c>
      <c r="C804">
        <v>28431.670385846079</v>
      </c>
      <c r="D804">
        <v>2.67626586640894</v>
      </c>
      <c r="F804" s="2">
        <v>1</v>
      </c>
      <c r="G804" s="2">
        <v>1</v>
      </c>
      <c r="H804">
        <f t="shared" si="12"/>
        <v>1</v>
      </c>
    </row>
    <row r="805" spans="1:8" x14ac:dyDescent="0.3">
      <c r="A805" t="s">
        <v>29</v>
      </c>
      <c r="B805">
        <v>2009</v>
      </c>
      <c r="C805">
        <v>27523.319339303242</v>
      </c>
      <c r="D805">
        <v>-3.1948564196742808</v>
      </c>
      <c r="F805" s="2">
        <v>1</v>
      </c>
      <c r="G805" s="2">
        <v>1</v>
      </c>
      <c r="H805">
        <f t="shared" si="12"/>
        <v>1</v>
      </c>
    </row>
    <row r="806" spans="1:8" x14ac:dyDescent="0.3">
      <c r="A806" t="s">
        <v>29</v>
      </c>
      <c r="B806">
        <v>2010</v>
      </c>
      <c r="C806">
        <v>28358.747407700514</v>
      </c>
      <c r="D806">
        <v>3.0353463479395089</v>
      </c>
      <c r="F806" s="2">
        <v>1</v>
      </c>
      <c r="G806" s="2">
        <v>1</v>
      </c>
      <c r="H806">
        <f t="shared" si="12"/>
        <v>1</v>
      </c>
    </row>
    <row r="807" spans="1:8" x14ac:dyDescent="0.3">
      <c r="A807" t="s">
        <v>29</v>
      </c>
      <c r="B807">
        <v>2011</v>
      </c>
      <c r="C807">
        <v>28612.396544449624</v>
      </c>
      <c r="D807">
        <v>0.89442997288460901</v>
      </c>
      <c r="F807" s="2">
        <v>1</v>
      </c>
      <c r="G807" s="2">
        <v>1</v>
      </c>
      <c r="H807">
        <f t="shared" si="12"/>
        <v>1</v>
      </c>
    </row>
    <row r="808" spans="1:8" x14ac:dyDescent="0.3">
      <c r="A808" t="s">
        <v>29</v>
      </c>
      <c r="B808">
        <v>2012</v>
      </c>
      <c r="C808">
        <v>29125.515366909898</v>
      </c>
      <c r="D808">
        <v>1.7933444395793288</v>
      </c>
      <c r="F808" s="2">
        <v>1</v>
      </c>
      <c r="G808" s="2">
        <v>1</v>
      </c>
      <c r="H808">
        <f t="shared" si="12"/>
        <v>1</v>
      </c>
    </row>
    <row r="809" spans="1:8" x14ac:dyDescent="0.3">
      <c r="A809" t="s">
        <v>29</v>
      </c>
      <c r="B809">
        <v>2013</v>
      </c>
      <c r="C809">
        <v>30043.719646560803</v>
      </c>
      <c r="D809">
        <v>3.152576934978768</v>
      </c>
      <c r="F809" s="2">
        <v>1</v>
      </c>
      <c r="G809" s="2">
        <v>1</v>
      </c>
      <c r="H809">
        <f t="shared" si="12"/>
        <v>1</v>
      </c>
    </row>
    <row r="810" spans="1:8" x14ac:dyDescent="0.3">
      <c r="A810" t="s">
        <v>29</v>
      </c>
      <c r="B810">
        <v>2014</v>
      </c>
      <c r="C810">
        <v>31839.394833134735</v>
      </c>
      <c r="D810">
        <v>5.9768737283483802</v>
      </c>
      <c r="F810" s="2">
        <v>1</v>
      </c>
      <c r="G810" s="2">
        <v>1</v>
      </c>
      <c r="H810">
        <f t="shared" si="12"/>
        <v>1</v>
      </c>
    </row>
    <row r="811" spans="1:8" x14ac:dyDescent="0.3">
      <c r="A811" t="s">
        <v>29</v>
      </c>
      <c r="B811">
        <v>2015</v>
      </c>
      <c r="C811">
        <v>34079.808694528721</v>
      </c>
      <c r="D811">
        <v>7.036609436629206</v>
      </c>
      <c r="F811" s="2">
        <v>1</v>
      </c>
      <c r="G811" s="2">
        <v>1</v>
      </c>
      <c r="H811">
        <f t="shared" si="12"/>
        <v>1</v>
      </c>
    </row>
    <row r="812" spans="1:8" x14ac:dyDescent="0.3">
      <c r="A812" t="s">
        <v>29</v>
      </c>
      <c r="B812">
        <v>2016</v>
      </c>
      <c r="C812">
        <v>35050.95071373634</v>
      </c>
      <c r="D812">
        <v>2.8496111228568282</v>
      </c>
      <c r="F812" s="3">
        <v>1</v>
      </c>
      <c r="G812" s="3">
        <v>1</v>
      </c>
      <c r="H812">
        <f t="shared" si="12"/>
        <v>1</v>
      </c>
    </row>
    <row r="813" spans="1:8" x14ac:dyDescent="0.3">
      <c r="A813" t="s">
        <v>29</v>
      </c>
      <c r="B813">
        <v>2017</v>
      </c>
      <c r="C813">
        <v>36294.37764188688</v>
      </c>
      <c r="D813">
        <v>3.5474841704172206</v>
      </c>
      <c r="E813">
        <f>((C813/C786)^(1/28))-1</f>
        <v>2.9289205541754182E-2</v>
      </c>
      <c r="F813" s="2">
        <v>1</v>
      </c>
      <c r="G813" s="2">
        <v>1</v>
      </c>
      <c r="H813">
        <f t="shared" si="12"/>
        <v>1</v>
      </c>
    </row>
    <row r="814" spans="1:8" x14ac:dyDescent="0.3">
      <c r="A814" t="s">
        <v>30</v>
      </c>
      <c r="B814">
        <v>1990</v>
      </c>
      <c r="F814" s="2">
        <v>5</v>
      </c>
      <c r="G814" s="2">
        <v>4</v>
      </c>
      <c r="H814">
        <f t="shared" si="12"/>
        <v>4.5</v>
      </c>
    </row>
    <row r="815" spans="1:8" x14ac:dyDescent="0.3">
      <c r="A815" t="s">
        <v>30</v>
      </c>
      <c r="B815">
        <v>1991</v>
      </c>
      <c r="F815" s="2">
        <v>6</v>
      </c>
      <c r="G815" s="2">
        <v>5</v>
      </c>
      <c r="H815">
        <f t="shared" si="12"/>
        <v>5.5</v>
      </c>
    </row>
    <row r="816" spans="1:8" x14ac:dyDescent="0.3">
      <c r="A816" t="s">
        <v>30</v>
      </c>
      <c r="B816">
        <v>1992</v>
      </c>
      <c r="F816" s="2">
        <v>6</v>
      </c>
      <c r="G816" s="2">
        <v>5</v>
      </c>
      <c r="H816">
        <f t="shared" si="12"/>
        <v>5.5</v>
      </c>
    </row>
    <row r="817" spans="1:8" x14ac:dyDescent="0.3">
      <c r="A817" t="s">
        <v>30</v>
      </c>
      <c r="B817">
        <v>1993</v>
      </c>
      <c r="F817" s="2">
        <v>6</v>
      </c>
      <c r="G817" s="2">
        <v>6</v>
      </c>
      <c r="H817">
        <f t="shared" si="12"/>
        <v>6</v>
      </c>
    </row>
    <row r="818" spans="1:8" x14ac:dyDescent="0.3">
      <c r="A818" t="s">
        <v>30</v>
      </c>
      <c r="B818">
        <v>1994</v>
      </c>
      <c r="F818" s="2">
        <v>6</v>
      </c>
      <c r="G818" s="2">
        <v>6</v>
      </c>
      <c r="H818">
        <f t="shared" si="12"/>
        <v>6</v>
      </c>
    </row>
    <row r="819" spans="1:8" x14ac:dyDescent="0.3">
      <c r="A819" t="s">
        <v>30</v>
      </c>
      <c r="B819">
        <v>1995</v>
      </c>
      <c r="F819" s="2">
        <v>6</v>
      </c>
      <c r="G819" s="2">
        <v>6</v>
      </c>
      <c r="H819">
        <f t="shared" si="12"/>
        <v>6</v>
      </c>
    </row>
    <row r="820" spans="1:8" x14ac:dyDescent="0.3">
      <c r="A820" t="s">
        <v>30</v>
      </c>
      <c r="B820">
        <v>1996</v>
      </c>
      <c r="F820" s="2">
        <v>6</v>
      </c>
      <c r="G820" s="2">
        <v>6</v>
      </c>
      <c r="H820">
        <f t="shared" si="12"/>
        <v>6</v>
      </c>
    </row>
    <row r="821" spans="1:8" x14ac:dyDescent="0.3">
      <c r="A821" t="s">
        <v>30</v>
      </c>
      <c r="B821">
        <v>1997</v>
      </c>
      <c r="C821">
        <v>10537.188683591747</v>
      </c>
      <c r="F821" s="2">
        <v>6</v>
      </c>
      <c r="G821" s="2">
        <v>6</v>
      </c>
      <c r="H821">
        <f t="shared" si="12"/>
        <v>6</v>
      </c>
    </row>
    <row r="822" spans="1:8" x14ac:dyDescent="0.3">
      <c r="A822" t="s">
        <v>30</v>
      </c>
      <c r="B822">
        <v>1998</v>
      </c>
      <c r="C822">
        <v>11087.308690389022</v>
      </c>
      <c r="D822">
        <v>5.2207474243477066</v>
      </c>
      <c r="F822" s="2">
        <v>6</v>
      </c>
      <c r="G822" s="2">
        <v>6</v>
      </c>
      <c r="H822">
        <f t="shared" si="12"/>
        <v>6</v>
      </c>
    </row>
    <row r="823" spans="1:8" x14ac:dyDescent="0.3">
      <c r="A823" t="s">
        <v>30</v>
      </c>
      <c r="B823">
        <v>1999</v>
      </c>
      <c r="C823">
        <v>10072.634764046063</v>
      </c>
      <c r="D823">
        <v>-9.1516702085017556</v>
      </c>
      <c r="F823" s="2">
        <v>5</v>
      </c>
      <c r="G823" s="2">
        <v>5</v>
      </c>
      <c r="H823">
        <f t="shared" si="12"/>
        <v>5</v>
      </c>
    </row>
    <row r="824" spans="1:8" x14ac:dyDescent="0.3">
      <c r="A824" t="s">
        <v>30</v>
      </c>
      <c r="B824">
        <v>2000</v>
      </c>
      <c r="C824">
        <v>10402.928193908157</v>
      </c>
      <c r="D824">
        <v>3.2791165131993694</v>
      </c>
      <c r="F824" s="2">
        <v>4</v>
      </c>
      <c r="G824" s="2">
        <v>4</v>
      </c>
      <c r="H824">
        <f t="shared" si="12"/>
        <v>4</v>
      </c>
    </row>
    <row r="825" spans="1:8" x14ac:dyDescent="0.3">
      <c r="A825" t="s">
        <v>30</v>
      </c>
      <c r="B825">
        <v>2001</v>
      </c>
      <c r="C825">
        <v>10475.127433036638</v>
      </c>
      <c r="D825">
        <v>0.69402804463037171</v>
      </c>
      <c r="F825" s="2">
        <v>3</v>
      </c>
      <c r="G825" s="2">
        <v>3</v>
      </c>
      <c r="H825">
        <f t="shared" si="12"/>
        <v>3</v>
      </c>
    </row>
    <row r="826" spans="1:8" x14ac:dyDescent="0.3">
      <c r="A826" t="s">
        <v>30</v>
      </c>
      <c r="B826">
        <v>2002</v>
      </c>
      <c r="C826">
        <v>10631.463695954859</v>
      </c>
      <c r="D826">
        <v>1.492452134044342</v>
      </c>
      <c r="F826" s="2">
        <v>3</v>
      </c>
      <c r="G826" s="2">
        <v>2</v>
      </c>
      <c r="H826">
        <f t="shared" si="12"/>
        <v>2.5</v>
      </c>
    </row>
    <row r="827" spans="1:8" x14ac:dyDescent="0.3">
      <c r="A827" t="s">
        <v>30</v>
      </c>
      <c r="B827">
        <v>2003</v>
      </c>
      <c r="C827">
        <v>10853.840479474069</v>
      </c>
      <c r="D827">
        <v>2.0916854901533668</v>
      </c>
      <c r="F827" s="6">
        <v>3</v>
      </c>
      <c r="G827" s="2">
        <v>2</v>
      </c>
      <c r="H827">
        <f t="shared" si="12"/>
        <v>2.5</v>
      </c>
    </row>
    <row r="828" spans="1:8" x14ac:dyDescent="0.3">
      <c r="A828" t="s">
        <v>30</v>
      </c>
      <c r="B828">
        <v>2004</v>
      </c>
      <c r="C828">
        <v>11311.346119111535</v>
      </c>
      <c r="D828">
        <v>4.2151498403045764</v>
      </c>
      <c r="F828" s="6">
        <v>3</v>
      </c>
      <c r="G828" s="2">
        <v>2</v>
      </c>
      <c r="H828">
        <f t="shared" si="12"/>
        <v>2.5</v>
      </c>
    </row>
    <row r="829" spans="1:8" x14ac:dyDescent="0.3">
      <c r="A829" t="s">
        <v>30</v>
      </c>
      <c r="B829">
        <v>2005</v>
      </c>
      <c r="C829">
        <v>11768.999977852409</v>
      </c>
      <c r="D829">
        <v>4.045971663510727</v>
      </c>
      <c r="F829" s="6">
        <v>3</v>
      </c>
      <c r="G829" s="2">
        <v>2</v>
      </c>
      <c r="H829">
        <f t="shared" si="12"/>
        <v>2.5</v>
      </c>
    </row>
    <row r="830" spans="1:8" x14ac:dyDescent="0.3">
      <c r="A830" t="s">
        <v>30</v>
      </c>
      <c r="B830">
        <v>2006</v>
      </c>
      <c r="C830">
        <v>12765.256919961976</v>
      </c>
      <c r="D830">
        <v>8.4650942644607312</v>
      </c>
      <c r="F830" s="2">
        <v>3</v>
      </c>
      <c r="G830" s="2">
        <v>3</v>
      </c>
      <c r="H830">
        <f t="shared" si="12"/>
        <v>3</v>
      </c>
    </row>
    <row r="831" spans="1:8" x14ac:dyDescent="0.3">
      <c r="A831" t="s">
        <v>30</v>
      </c>
      <c r="B831">
        <v>2007</v>
      </c>
      <c r="C831">
        <v>13614.478396637691</v>
      </c>
      <c r="D831">
        <v>6.652599959407965</v>
      </c>
      <c r="F831" s="5">
        <v>3</v>
      </c>
      <c r="G831" s="5">
        <v>3</v>
      </c>
      <c r="H831">
        <f t="shared" si="12"/>
        <v>3</v>
      </c>
    </row>
    <row r="832" spans="1:8" x14ac:dyDescent="0.3">
      <c r="A832" t="s">
        <v>30</v>
      </c>
      <c r="B832">
        <v>2008</v>
      </c>
      <c r="C832">
        <v>14568.84170529043</v>
      </c>
      <c r="D832">
        <v>7.0099145986263665</v>
      </c>
      <c r="F832" s="2">
        <v>3</v>
      </c>
      <c r="G832" s="2">
        <v>3</v>
      </c>
      <c r="H832">
        <f t="shared" si="12"/>
        <v>3</v>
      </c>
    </row>
    <row r="833" spans="1:8" x14ac:dyDescent="0.3">
      <c r="A833" t="s">
        <v>30</v>
      </c>
      <c r="B833">
        <v>2009</v>
      </c>
      <c r="C833">
        <v>13694.438767937556</v>
      </c>
      <c r="D833">
        <v>-6.0018699841824059</v>
      </c>
      <c r="F833" s="2">
        <v>3</v>
      </c>
      <c r="G833" s="2">
        <v>2</v>
      </c>
      <c r="H833">
        <f t="shared" si="12"/>
        <v>2.5</v>
      </c>
    </row>
    <row r="834" spans="1:8" x14ac:dyDescent="0.3">
      <c r="A834" t="s">
        <v>30</v>
      </c>
      <c r="B834">
        <v>2010</v>
      </c>
      <c r="C834">
        <v>14038.441005766499</v>
      </c>
      <c r="D834">
        <v>2.511984928030401</v>
      </c>
      <c r="F834" s="2">
        <v>3</v>
      </c>
      <c r="G834" s="2">
        <v>2</v>
      </c>
      <c r="H834">
        <f t="shared" si="12"/>
        <v>2.5</v>
      </c>
    </row>
    <row r="835" spans="1:8" x14ac:dyDescent="0.3">
      <c r="A835" t="s">
        <v>30</v>
      </c>
      <c r="B835">
        <v>2011</v>
      </c>
      <c r="C835">
        <v>14472.461001340402</v>
      </c>
      <c r="D835">
        <v>3.0916538054020606</v>
      </c>
      <c r="F835" s="2">
        <v>3</v>
      </c>
      <c r="G835" s="2">
        <v>2</v>
      </c>
      <c r="H835">
        <f t="shared" si="12"/>
        <v>2.5</v>
      </c>
    </row>
    <row r="836" spans="1:8" x14ac:dyDescent="0.3">
      <c r="A836" t="s">
        <v>30</v>
      </c>
      <c r="B836">
        <v>2012</v>
      </c>
      <c r="C836">
        <v>14069.860148998161</v>
      </c>
      <c r="D836">
        <v>-2.7818409896212586</v>
      </c>
      <c r="F836" s="2">
        <v>3</v>
      </c>
      <c r="G836" s="2">
        <v>2</v>
      </c>
      <c r="H836">
        <f t="shared" ref="H836:H899" si="13">SUM(F836,G836)/2</f>
        <v>2.5</v>
      </c>
    </row>
    <row r="837" spans="1:8" x14ac:dyDescent="0.3">
      <c r="A837" t="s">
        <v>30</v>
      </c>
      <c r="B837">
        <v>2013</v>
      </c>
      <c r="C837">
        <v>14548.099430737153</v>
      </c>
      <c r="D837">
        <v>3.3990336554485623</v>
      </c>
      <c r="F837" s="2">
        <v>3</v>
      </c>
      <c r="G837" s="2">
        <v>2</v>
      </c>
      <c r="H837">
        <f t="shared" si="13"/>
        <v>2.5</v>
      </c>
    </row>
    <row r="838" spans="1:8" x14ac:dyDescent="0.3">
      <c r="A838" t="s">
        <v>30</v>
      </c>
      <c r="B838">
        <v>2014</v>
      </c>
      <c r="C838">
        <v>14795.603262612602</v>
      </c>
      <c r="D838">
        <v>1.7012794905190418</v>
      </c>
      <c r="F838" s="2">
        <v>3</v>
      </c>
      <c r="G838" s="2">
        <v>2</v>
      </c>
      <c r="H838">
        <f t="shared" si="13"/>
        <v>2.5</v>
      </c>
    </row>
    <row r="839" spans="1:8" x14ac:dyDescent="0.3">
      <c r="A839" t="s">
        <v>30</v>
      </c>
      <c r="B839">
        <v>2015</v>
      </c>
      <c r="C839">
        <v>15290.071995946084</v>
      </c>
      <c r="D839">
        <v>3.3419977851323495</v>
      </c>
      <c r="F839" s="2">
        <v>3</v>
      </c>
      <c r="G839" s="2">
        <v>3</v>
      </c>
      <c r="H839">
        <f t="shared" si="13"/>
        <v>3</v>
      </c>
    </row>
    <row r="840" spans="1:8" x14ac:dyDescent="0.3">
      <c r="A840" t="s">
        <v>30</v>
      </c>
      <c r="B840">
        <v>2016</v>
      </c>
      <c r="C840">
        <v>15729.843378724909</v>
      </c>
      <c r="D840">
        <v>2.8761890911659549</v>
      </c>
      <c r="F840" s="3">
        <v>3</v>
      </c>
      <c r="G840" s="3">
        <v>3</v>
      </c>
      <c r="H840">
        <f t="shared" si="13"/>
        <v>3</v>
      </c>
    </row>
    <row r="841" spans="1:8" x14ac:dyDescent="0.3">
      <c r="A841" t="s">
        <v>30</v>
      </c>
      <c r="B841">
        <v>2017</v>
      </c>
      <c r="C841">
        <v>16467.293687457328</v>
      </c>
      <c r="D841">
        <v>4.6882241035523577</v>
      </c>
      <c r="E841">
        <f>((C841/C821)^(1/21))-1</f>
        <v>2.1487868201862881E-2</v>
      </c>
      <c r="F841" s="2">
        <v>3</v>
      </c>
      <c r="G841" s="2">
        <v>3</v>
      </c>
      <c r="H841">
        <f t="shared" si="13"/>
        <v>3</v>
      </c>
    </row>
    <row r="842" spans="1:8" x14ac:dyDescent="0.3">
      <c r="A842" t="s">
        <v>32</v>
      </c>
      <c r="B842">
        <v>1990</v>
      </c>
      <c r="C842">
        <v>32106.796067443582</v>
      </c>
      <c r="D842">
        <v>3.4682775384370643</v>
      </c>
      <c r="F842" s="2">
        <v>1</v>
      </c>
      <c r="G842" s="2">
        <v>1</v>
      </c>
      <c r="H842">
        <f t="shared" si="13"/>
        <v>1</v>
      </c>
    </row>
    <row r="843" spans="1:8" x14ac:dyDescent="0.3">
      <c r="A843" t="s">
        <v>32</v>
      </c>
      <c r="B843">
        <v>1991</v>
      </c>
      <c r="C843">
        <v>32631.759744300027</v>
      </c>
      <c r="D843">
        <v>1.6350546960640457</v>
      </c>
      <c r="F843" s="2">
        <v>1</v>
      </c>
      <c r="G843" s="2">
        <v>1</v>
      </c>
      <c r="H843">
        <f t="shared" si="13"/>
        <v>1</v>
      </c>
    </row>
    <row r="844" spans="1:8" x14ac:dyDescent="0.3">
      <c r="A844" t="s">
        <v>32</v>
      </c>
      <c r="B844">
        <v>1992</v>
      </c>
      <c r="C844">
        <v>32938.503188041686</v>
      </c>
      <c r="D844">
        <v>0.94001502261991732</v>
      </c>
      <c r="F844" s="2">
        <v>1</v>
      </c>
      <c r="G844" s="2">
        <v>1</v>
      </c>
      <c r="H844">
        <f t="shared" si="13"/>
        <v>1</v>
      </c>
    </row>
    <row r="845" spans="1:8" x14ac:dyDescent="0.3">
      <c r="A845" t="s">
        <v>32</v>
      </c>
      <c r="B845">
        <v>1993</v>
      </c>
      <c r="C845">
        <v>33121.064734739506</v>
      </c>
      <c r="D845">
        <v>0.55424967447849838</v>
      </c>
      <c r="F845" s="2">
        <v>1</v>
      </c>
      <c r="G845" s="2">
        <v>1</v>
      </c>
      <c r="H845">
        <f t="shared" si="13"/>
        <v>1</v>
      </c>
    </row>
    <row r="846" spans="1:8" x14ac:dyDescent="0.3">
      <c r="A846" t="s">
        <v>32</v>
      </c>
      <c r="B846">
        <v>1994</v>
      </c>
      <c r="C846">
        <v>33896.815747120301</v>
      </c>
      <c r="D846">
        <v>2.3421680993459688</v>
      </c>
      <c r="F846" s="2">
        <v>1</v>
      </c>
      <c r="G846" s="2">
        <v>1</v>
      </c>
      <c r="H846">
        <f t="shared" si="13"/>
        <v>1</v>
      </c>
    </row>
    <row r="847" spans="1:8" x14ac:dyDescent="0.3">
      <c r="A847" t="s">
        <v>32</v>
      </c>
      <c r="B847">
        <v>1995</v>
      </c>
      <c r="C847">
        <v>34780.835686545666</v>
      </c>
      <c r="D847">
        <v>2.6079734038158477</v>
      </c>
      <c r="F847" s="2">
        <v>1</v>
      </c>
      <c r="G847" s="2">
        <v>1</v>
      </c>
      <c r="H847">
        <f t="shared" si="13"/>
        <v>1</v>
      </c>
    </row>
    <row r="848" spans="1:8" x14ac:dyDescent="0.3">
      <c r="A848" t="s">
        <v>32</v>
      </c>
      <c r="B848">
        <v>1996</v>
      </c>
      <c r="C848">
        <v>35855.552205158572</v>
      </c>
      <c r="D848">
        <v>3.089967499051923</v>
      </c>
      <c r="F848" s="2">
        <v>1</v>
      </c>
      <c r="G848" s="2">
        <v>1</v>
      </c>
      <c r="H848">
        <f t="shared" si="13"/>
        <v>1</v>
      </c>
    </row>
    <row r="849" spans="1:8" x14ac:dyDescent="0.3">
      <c r="A849" t="s">
        <v>32</v>
      </c>
      <c r="B849">
        <v>1997</v>
      </c>
      <c r="C849">
        <v>37205.27912678026</v>
      </c>
      <c r="D849">
        <v>3.7643456553083041</v>
      </c>
      <c r="F849" s="2">
        <v>1</v>
      </c>
      <c r="G849" s="2">
        <v>1</v>
      </c>
      <c r="H849">
        <f t="shared" si="13"/>
        <v>1</v>
      </c>
    </row>
    <row r="850" spans="1:8" x14ac:dyDescent="0.3">
      <c r="A850" t="s">
        <v>32</v>
      </c>
      <c r="B850">
        <v>1998</v>
      </c>
      <c r="C850">
        <v>38649.90510891602</v>
      </c>
      <c r="D850">
        <v>3.8828521544296706</v>
      </c>
      <c r="F850" s="2">
        <v>1</v>
      </c>
      <c r="G850" s="2">
        <v>1</v>
      </c>
      <c r="H850">
        <f t="shared" si="13"/>
        <v>1</v>
      </c>
    </row>
    <row r="851" spans="1:8" x14ac:dyDescent="0.3">
      <c r="A851" t="s">
        <v>32</v>
      </c>
      <c r="B851">
        <v>1999</v>
      </c>
      <c r="C851">
        <v>40333.07084086509</v>
      </c>
      <c r="D851">
        <v>4.3549026244848079</v>
      </c>
      <c r="F851" s="2">
        <v>1</v>
      </c>
      <c r="G851" s="2">
        <v>1</v>
      </c>
      <c r="H851">
        <f t="shared" si="13"/>
        <v>1</v>
      </c>
    </row>
    <row r="852" spans="1:8" x14ac:dyDescent="0.3">
      <c r="A852" t="s">
        <v>32</v>
      </c>
      <c r="B852">
        <v>2000</v>
      </c>
      <c r="C852">
        <v>41743.256854069921</v>
      </c>
      <c r="D852">
        <v>3.4963517128877584</v>
      </c>
      <c r="F852" s="2">
        <v>1</v>
      </c>
      <c r="G852" s="2">
        <v>1</v>
      </c>
      <c r="H852">
        <f t="shared" si="13"/>
        <v>1</v>
      </c>
    </row>
    <row r="853" spans="1:8" x14ac:dyDescent="0.3">
      <c r="A853" t="s">
        <v>32</v>
      </c>
      <c r="B853">
        <v>2001</v>
      </c>
      <c r="C853">
        <v>42309.41714797623</v>
      </c>
      <c r="D853">
        <v>1.3562916182739286</v>
      </c>
      <c r="F853" s="2">
        <v>1</v>
      </c>
      <c r="G853" s="2">
        <v>1</v>
      </c>
      <c r="H853">
        <f t="shared" si="13"/>
        <v>1</v>
      </c>
    </row>
    <row r="854" spans="1:8" x14ac:dyDescent="0.3">
      <c r="A854" t="s">
        <v>32</v>
      </c>
      <c r="B854">
        <v>2002</v>
      </c>
      <c r="C854">
        <v>42083.785982359848</v>
      </c>
      <c r="D854">
        <v>-0.53328828621587832</v>
      </c>
      <c r="F854" s="2">
        <v>1</v>
      </c>
      <c r="G854" s="2">
        <v>1</v>
      </c>
      <c r="H854">
        <f t="shared" si="13"/>
        <v>1</v>
      </c>
    </row>
    <row r="855" spans="1:8" x14ac:dyDescent="0.3">
      <c r="A855" t="s">
        <v>32</v>
      </c>
      <c r="B855">
        <v>2003</v>
      </c>
      <c r="C855">
        <v>42004.619245855465</v>
      </c>
      <c r="D855">
        <v>-0.1881169544431458</v>
      </c>
      <c r="F855" s="2">
        <v>1</v>
      </c>
      <c r="G855" s="2">
        <v>1</v>
      </c>
      <c r="H855">
        <f t="shared" si="13"/>
        <v>1</v>
      </c>
    </row>
    <row r="856" spans="1:8" x14ac:dyDescent="0.3">
      <c r="A856" t="s">
        <v>32</v>
      </c>
      <c r="B856">
        <v>2004</v>
      </c>
      <c r="C856">
        <v>42708.948475714642</v>
      </c>
      <c r="D856">
        <v>1.6767899400222888</v>
      </c>
      <c r="F856" s="2">
        <v>1</v>
      </c>
      <c r="G856" s="2">
        <v>1</v>
      </c>
      <c r="H856">
        <f t="shared" si="13"/>
        <v>1</v>
      </c>
    </row>
    <row r="857" spans="1:8" x14ac:dyDescent="0.3">
      <c r="A857" t="s">
        <v>32</v>
      </c>
      <c r="B857">
        <v>2005</v>
      </c>
      <c r="C857">
        <v>43529.786084210282</v>
      </c>
      <c r="D857">
        <v>1.9219335473979131</v>
      </c>
      <c r="F857" s="2">
        <v>1</v>
      </c>
      <c r="G857" s="2">
        <v>1</v>
      </c>
      <c r="H857">
        <f t="shared" si="13"/>
        <v>1</v>
      </c>
    </row>
    <row r="858" spans="1:8" x14ac:dyDescent="0.3">
      <c r="A858" t="s">
        <v>32</v>
      </c>
      <c r="B858">
        <v>2006</v>
      </c>
      <c r="C858">
        <v>44989.124483406456</v>
      </c>
      <c r="D858">
        <v>3.3525053313448723</v>
      </c>
      <c r="F858" s="2">
        <v>1</v>
      </c>
      <c r="G858" s="2">
        <v>1</v>
      </c>
      <c r="H858">
        <f t="shared" si="13"/>
        <v>1</v>
      </c>
    </row>
    <row r="859" spans="1:8" x14ac:dyDescent="0.3">
      <c r="A859" t="s">
        <v>32</v>
      </c>
      <c r="B859">
        <v>2007</v>
      </c>
      <c r="C859">
        <v>46551.665014992919</v>
      </c>
      <c r="D859">
        <v>3.4731516772743305</v>
      </c>
      <c r="F859" s="5">
        <v>1</v>
      </c>
      <c r="G859" s="5">
        <v>1</v>
      </c>
      <c r="H859">
        <f t="shared" si="13"/>
        <v>1</v>
      </c>
    </row>
    <row r="860" spans="1:8" x14ac:dyDescent="0.3">
      <c r="A860" t="s">
        <v>32</v>
      </c>
      <c r="B860">
        <v>2008</v>
      </c>
      <c r="C860">
        <v>47158.663170494779</v>
      </c>
      <c r="D860">
        <v>1.3039236197166275</v>
      </c>
      <c r="F860" s="2">
        <v>1</v>
      </c>
      <c r="G860" s="2">
        <v>1</v>
      </c>
      <c r="H860">
        <f t="shared" si="13"/>
        <v>1</v>
      </c>
    </row>
    <row r="861" spans="1:8" x14ac:dyDescent="0.3">
      <c r="A861" t="s">
        <v>32</v>
      </c>
      <c r="B861">
        <v>2009</v>
      </c>
      <c r="C861">
        <v>45149.128056673275</v>
      </c>
      <c r="D861">
        <v>-4.2612215417480002</v>
      </c>
      <c r="F861" s="2">
        <v>1</v>
      </c>
      <c r="G861" s="2">
        <v>1</v>
      </c>
      <c r="H861">
        <f t="shared" si="13"/>
        <v>1</v>
      </c>
    </row>
    <row r="862" spans="1:8" x14ac:dyDescent="0.3">
      <c r="A862" t="s">
        <v>32</v>
      </c>
      <c r="B862">
        <v>2010</v>
      </c>
      <c r="C862">
        <v>46101.754502525691</v>
      </c>
      <c r="D862">
        <v>2.1099553565168065</v>
      </c>
      <c r="F862" s="2">
        <v>1</v>
      </c>
      <c r="G862" s="2">
        <v>1</v>
      </c>
      <c r="H862">
        <f t="shared" si="13"/>
        <v>1</v>
      </c>
    </row>
    <row r="863" spans="1:8" x14ac:dyDescent="0.3">
      <c r="A863" t="s">
        <v>32</v>
      </c>
      <c r="B863">
        <v>2011</v>
      </c>
      <c r="C863">
        <v>46599.021030449956</v>
      </c>
      <c r="D863">
        <v>1.0786282068658011</v>
      </c>
      <c r="F863" s="2">
        <v>1</v>
      </c>
      <c r="G863" s="2">
        <v>1</v>
      </c>
      <c r="H863">
        <f t="shared" si="13"/>
        <v>1</v>
      </c>
    </row>
    <row r="864" spans="1:8" x14ac:dyDescent="0.3">
      <c r="A864" t="s">
        <v>32</v>
      </c>
      <c r="B864">
        <v>2012</v>
      </c>
      <c r="C864">
        <v>45948.53628315634</v>
      </c>
      <c r="D864">
        <v>-1.3959193410276924</v>
      </c>
      <c r="F864" s="2">
        <v>1</v>
      </c>
      <c r="G864" s="2">
        <v>1</v>
      </c>
      <c r="H864">
        <f t="shared" si="13"/>
        <v>1</v>
      </c>
    </row>
    <row r="865" spans="1:8" x14ac:dyDescent="0.3">
      <c r="A865" t="s">
        <v>32</v>
      </c>
      <c r="B865">
        <v>2013</v>
      </c>
      <c r="C865">
        <v>45753.632404684126</v>
      </c>
      <c r="D865">
        <v>-0.42417864471488542</v>
      </c>
      <c r="F865" s="2">
        <v>1</v>
      </c>
      <c r="G865" s="2">
        <v>1</v>
      </c>
      <c r="H865">
        <f t="shared" si="13"/>
        <v>1</v>
      </c>
    </row>
    <row r="866" spans="1:8" x14ac:dyDescent="0.3">
      <c r="A866" t="s">
        <v>32</v>
      </c>
      <c r="B866">
        <v>2014</v>
      </c>
      <c r="C866">
        <v>46238.20970200585</v>
      </c>
      <c r="D866">
        <v>1.0591012600610838</v>
      </c>
      <c r="F866" s="2">
        <v>1</v>
      </c>
      <c r="G866" s="2">
        <v>1</v>
      </c>
      <c r="H866">
        <f t="shared" si="13"/>
        <v>1</v>
      </c>
    </row>
    <row r="867" spans="1:8" x14ac:dyDescent="0.3">
      <c r="A867" t="s">
        <v>32</v>
      </c>
      <c r="B867">
        <v>2015</v>
      </c>
      <c r="C867">
        <v>46935.60497287655</v>
      </c>
      <c r="D867">
        <v>1.5082661620448619</v>
      </c>
      <c r="F867" s="2">
        <v>1</v>
      </c>
      <c r="G867" s="2">
        <v>1</v>
      </c>
      <c r="H867">
        <f t="shared" si="13"/>
        <v>1</v>
      </c>
    </row>
    <row r="868" spans="1:8" x14ac:dyDescent="0.3">
      <c r="A868" t="s">
        <v>32</v>
      </c>
      <c r="B868">
        <v>2016</v>
      </c>
      <c r="C868">
        <v>47709.721205293798</v>
      </c>
      <c r="D868">
        <v>1.6493155523713767</v>
      </c>
      <c r="F868" s="3">
        <v>1</v>
      </c>
      <c r="G868" s="3">
        <v>1</v>
      </c>
      <c r="H868">
        <f t="shared" si="13"/>
        <v>1</v>
      </c>
    </row>
    <row r="869" spans="1:8" x14ac:dyDescent="0.3">
      <c r="A869" t="s">
        <v>32</v>
      </c>
      <c r="B869">
        <v>2017</v>
      </c>
      <c r="C869">
        <v>48789.135711559044</v>
      </c>
      <c r="D869">
        <v>2.2624624059749578</v>
      </c>
      <c r="E869">
        <f>((C869/C842)^(1/28))-1</f>
        <v>1.5056507571309163E-2</v>
      </c>
      <c r="F869" s="2">
        <v>1</v>
      </c>
      <c r="G869" s="2">
        <v>1</v>
      </c>
      <c r="H869">
        <f t="shared" si="13"/>
        <v>1</v>
      </c>
    </row>
    <row r="870" spans="1:8" x14ac:dyDescent="0.3">
      <c r="A870" t="s">
        <v>31</v>
      </c>
      <c r="B870">
        <v>1990</v>
      </c>
      <c r="C870">
        <v>42813.764961902474</v>
      </c>
      <c r="D870">
        <v>1.5822398938237114</v>
      </c>
      <c r="F870" s="2">
        <v>1</v>
      </c>
      <c r="G870" s="2">
        <v>1</v>
      </c>
      <c r="H870">
        <f t="shared" si="13"/>
        <v>1</v>
      </c>
    </row>
    <row r="871" spans="1:8" x14ac:dyDescent="0.3">
      <c r="A871" t="s">
        <v>31</v>
      </c>
      <c r="B871">
        <v>1991</v>
      </c>
      <c r="C871">
        <v>43924.628254043011</v>
      </c>
      <c r="D871">
        <v>2.5946405160327117</v>
      </c>
      <c r="F871" s="2">
        <v>1</v>
      </c>
      <c r="G871" s="2">
        <v>1</v>
      </c>
      <c r="H871">
        <f t="shared" si="13"/>
        <v>1</v>
      </c>
    </row>
    <row r="872" spans="1:8" x14ac:dyDescent="0.3">
      <c r="A872" t="s">
        <v>31</v>
      </c>
      <c r="B872">
        <v>1992</v>
      </c>
      <c r="C872">
        <v>45232.84169402541</v>
      </c>
      <c r="D872">
        <v>2.9783141986227122</v>
      </c>
      <c r="F872" s="2">
        <v>1</v>
      </c>
      <c r="G872" s="2">
        <v>1</v>
      </c>
      <c r="H872">
        <f t="shared" si="13"/>
        <v>1</v>
      </c>
    </row>
    <row r="873" spans="1:8" x14ac:dyDescent="0.3">
      <c r="A873" t="s">
        <v>31</v>
      </c>
      <c r="B873">
        <v>1993</v>
      </c>
      <c r="C873">
        <v>46243.779864601885</v>
      </c>
      <c r="D873">
        <v>2.234964978355535</v>
      </c>
      <c r="F873" s="2">
        <v>1</v>
      </c>
      <c r="G873" s="2">
        <v>1</v>
      </c>
      <c r="H873">
        <f t="shared" si="13"/>
        <v>1</v>
      </c>
    </row>
    <row r="874" spans="1:8" x14ac:dyDescent="0.3">
      <c r="A874" t="s">
        <v>31</v>
      </c>
      <c r="B874">
        <v>1994</v>
      </c>
      <c r="C874">
        <v>48305.780703488119</v>
      </c>
      <c r="D874">
        <v>4.4589798777772813</v>
      </c>
      <c r="F874" s="2">
        <v>1</v>
      </c>
      <c r="G874" s="2">
        <v>1</v>
      </c>
      <c r="H874">
        <f t="shared" si="13"/>
        <v>1</v>
      </c>
    </row>
    <row r="875" spans="1:8" x14ac:dyDescent="0.3">
      <c r="A875" t="s">
        <v>31</v>
      </c>
      <c r="B875">
        <v>1995</v>
      </c>
      <c r="C875">
        <v>50051.871326596585</v>
      </c>
      <c r="D875">
        <v>3.6146618431164086</v>
      </c>
      <c r="F875" s="2">
        <v>1</v>
      </c>
      <c r="G875" s="2">
        <v>1</v>
      </c>
      <c r="H875">
        <f t="shared" si="13"/>
        <v>1</v>
      </c>
    </row>
    <row r="876" spans="1:8" x14ac:dyDescent="0.3">
      <c r="A876" t="s">
        <v>31</v>
      </c>
      <c r="B876">
        <v>1996</v>
      </c>
      <c r="C876">
        <v>52302.69133539412</v>
      </c>
      <c r="D876">
        <v>4.4969747366898218</v>
      </c>
      <c r="F876" s="2">
        <v>1</v>
      </c>
      <c r="G876" s="2">
        <v>1</v>
      </c>
      <c r="H876">
        <f t="shared" si="13"/>
        <v>1</v>
      </c>
    </row>
    <row r="877" spans="1:8" x14ac:dyDescent="0.3">
      <c r="A877" t="s">
        <v>31</v>
      </c>
      <c r="B877">
        <v>1997</v>
      </c>
      <c r="C877">
        <v>54768.948981214111</v>
      </c>
      <c r="D877">
        <v>4.7153551430173337</v>
      </c>
      <c r="F877" s="2">
        <v>1</v>
      </c>
      <c r="G877" s="2">
        <v>1</v>
      </c>
      <c r="H877">
        <f t="shared" si="13"/>
        <v>1</v>
      </c>
    </row>
    <row r="878" spans="1:8" x14ac:dyDescent="0.3">
      <c r="A878" t="s">
        <v>31</v>
      </c>
      <c r="B878">
        <v>1998</v>
      </c>
      <c r="C878">
        <v>55872.63975251199</v>
      </c>
      <c r="D878">
        <v>2.0151761022042791</v>
      </c>
      <c r="F878" s="2">
        <v>1</v>
      </c>
      <c r="G878" s="2">
        <v>1</v>
      </c>
      <c r="H878">
        <f t="shared" si="13"/>
        <v>1</v>
      </c>
    </row>
    <row r="879" spans="1:8" x14ac:dyDescent="0.3">
      <c r="A879" t="s">
        <v>31</v>
      </c>
      <c r="B879">
        <v>1999</v>
      </c>
      <c r="C879">
        <v>56608.565131186529</v>
      </c>
      <c r="D879">
        <v>1.3171480387078986</v>
      </c>
      <c r="F879" s="2">
        <v>1</v>
      </c>
      <c r="G879" s="2">
        <v>1</v>
      </c>
      <c r="H879">
        <f t="shared" si="13"/>
        <v>1</v>
      </c>
    </row>
    <row r="880" spans="1:8" x14ac:dyDescent="0.3">
      <c r="A880" t="s">
        <v>31</v>
      </c>
      <c r="B880">
        <v>2000</v>
      </c>
      <c r="C880">
        <v>58045.067267225728</v>
      </c>
      <c r="D880">
        <v>2.5376056303674233</v>
      </c>
      <c r="F880" s="2">
        <v>1</v>
      </c>
      <c r="G880" s="2">
        <v>1</v>
      </c>
      <c r="H880">
        <f t="shared" si="13"/>
        <v>1</v>
      </c>
    </row>
    <row r="881" spans="1:8" x14ac:dyDescent="0.3">
      <c r="A881" t="s">
        <v>31</v>
      </c>
      <c r="B881">
        <v>2001</v>
      </c>
      <c r="C881">
        <v>58956.3941539921</v>
      </c>
      <c r="D881">
        <v>1.5700333028659372</v>
      </c>
      <c r="F881" s="2">
        <v>1</v>
      </c>
      <c r="G881" s="2">
        <v>1</v>
      </c>
      <c r="H881">
        <f t="shared" si="13"/>
        <v>1</v>
      </c>
    </row>
    <row r="882" spans="1:8" x14ac:dyDescent="0.3">
      <c r="A882" t="s">
        <v>31</v>
      </c>
      <c r="B882">
        <v>2002</v>
      </c>
      <c r="C882">
        <v>59482.365960033429</v>
      </c>
      <c r="D882">
        <v>0.89213699987740824</v>
      </c>
      <c r="F882" s="2">
        <v>1</v>
      </c>
      <c r="G882" s="2">
        <v>1</v>
      </c>
      <c r="H882">
        <f t="shared" si="13"/>
        <v>1</v>
      </c>
    </row>
    <row r="883" spans="1:8" x14ac:dyDescent="0.3">
      <c r="A883" t="s">
        <v>31</v>
      </c>
      <c r="B883">
        <v>2003</v>
      </c>
      <c r="C883">
        <v>59678.447532370657</v>
      </c>
      <c r="D883">
        <v>0.32964655855984404</v>
      </c>
      <c r="F883" s="2">
        <v>1</v>
      </c>
      <c r="G883" s="2">
        <v>1</v>
      </c>
      <c r="H883">
        <f t="shared" si="13"/>
        <v>1</v>
      </c>
    </row>
    <row r="884" spans="1:8" x14ac:dyDescent="0.3">
      <c r="A884" t="s">
        <v>31</v>
      </c>
      <c r="B884">
        <v>2004</v>
      </c>
      <c r="C884">
        <v>61675.600781635927</v>
      </c>
      <c r="D884">
        <v>3.3465234634027183</v>
      </c>
      <c r="F884" s="2">
        <v>1</v>
      </c>
      <c r="G884" s="2">
        <v>1</v>
      </c>
      <c r="H884">
        <f t="shared" si="13"/>
        <v>1</v>
      </c>
    </row>
    <row r="885" spans="1:8" x14ac:dyDescent="0.3">
      <c r="A885" t="s">
        <v>31</v>
      </c>
      <c r="B885">
        <v>2005</v>
      </c>
      <c r="C885">
        <v>62864.796467594388</v>
      </c>
      <c r="D885">
        <v>1.9281460916268145</v>
      </c>
      <c r="F885" s="2">
        <v>1</v>
      </c>
      <c r="G885" s="2">
        <v>1</v>
      </c>
      <c r="H885">
        <f t="shared" si="13"/>
        <v>1</v>
      </c>
    </row>
    <row r="886" spans="1:8" x14ac:dyDescent="0.3">
      <c r="A886" t="s">
        <v>31</v>
      </c>
      <c r="B886">
        <v>2006</v>
      </c>
      <c r="C886">
        <v>63854.11353532318</v>
      </c>
      <c r="D886">
        <v>1.573721897340036</v>
      </c>
      <c r="F886" s="2">
        <v>1</v>
      </c>
      <c r="G886" s="2">
        <v>1</v>
      </c>
      <c r="H886">
        <f t="shared" si="13"/>
        <v>1</v>
      </c>
    </row>
    <row r="887" spans="1:8" x14ac:dyDescent="0.3">
      <c r="A887" t="s">
        <v>31</v>
      </c>
      <c r="B887">
        <v>2007</v>
      </c>
      <c r="C887">
        <v>65083.25869763075</v>
      </c>
      <c r="D887">
        <v>1.9249271413464157</v>
      </c>
      <c r="F887" s="5">
        <v>1</v>
      </c>
      <c r="G887" s="5">
        <v>1</v>
      </c>
      <c r="H887">
        <f t="shared" si="13"/>
        <v>1</v>
      </c>
    </row>
    <row r="888" spans="1:8" x14ac:dyDescent="0.3">
      <c r="A888" t="s">
        <v>31</v>
      </c>
      <c r="B888">
        <v>2008</v>
      </c>
      <c r="C888">
        <v>64586.177901867508</v>
      </c>
      <c r="D888">
        <v>-0.76376138151384509</v>
      </c>
      <c r="F888" s="2">
        <v>1</v>
      </c>
      <c r="G888" s="2">
        <v>1</v>
      </c>
      <c r="H888">
        <f t="shared" si="13"/>
        <v>1</v>
      </c>
    </row>
    <row r="889" spans="1:8" x14ac:dyDescent="0.3">
      <c r="A889" t="s">
        <v>31</v>
      </c>
      <c r="B889">
        <v>2009</v>
      </c>
      <c r="C889">
        <v>62698.285355183005</v>
      </c>
      <c r="D889">
        <v>-2.9230597134157392</v>
      </c>
      <c r="F889" s="2">
        <v>1</v>
      </c>
      <c r="G889" s="2">
        <v>1</v>
      </c>
      <c r="H889">
        <f t="shared" si="13"/>
        <v>1</v>
      </c>
    </row>
    <row r="890" spans="1:8" x14ac:dyDescent="0.3">
      <c r="A890" t="s">
        <v>31</v>
      </c>
      <c r="B890">
        <v>2010</v>
      </c>
      <c r="C890">
        <v>62350.410706875067</v>
      </c>
      <c r="D890">
        <v>-0.55483917357108226</v>
      </c>
      <c r="F890" s="2">
        <v>1</v>
      </c>
      <c r="G890" s="2">
        <v>1</v>
      </c>
      <c r="H890">
        <f t="shared" si="13"/>
        <v>1</v>
      </c>
    </row>
    <row r="891" spans="1:8" x14ac:dyDescent="0.3">
      <c r="A891" t="s">
        <v>31</v>
      </c>
      <c r="B891">
        <v>2011</v>
      </c>
      <c r="C891">
        <v>62145.026154912819</v>
      </c>
      <c r="D891">
        <v>-0.32940368737554593</v>
      </c>
      <c r="F891" s="2">
        <v>1</v>
      </c>
      <c r="G891" s="2">
        <v>1</v>
      </c>
      <c r="H891">
        <f t="shared" si="13"/>
        <v>1</v>
      </c>
    </row>
    <row r="892" spans="1:8" x14ac:dyDescent="0.3">
      <c r="A892" t="s">
        <v>31</v>
      </c>
      <c r="B892">
        <v>2012</v>
      </c>
      <c r="C892">
        <v>63003.410897746282</v>
      </c>
      <c r="D892">
        <v>1.3812605705462317</v>
      </c>
      <c r="F892" s="2">
        <v>1</v>
      </c>
      <c r="G892" s="2">
        <v>1</v>
      </c>
      <c r="H892">
        <f t="shared" si="13"/>
        <v>1</v>
      </c>
    </row>
    <row r="893" spans="1:8" x14ac:dyDescent="0.3">
      <c r="A893" t="s">
        <v>31</v>
      </c>
      <c r="B893">
        <v>2013</v>
      </c>
      <c r="C893">
        <v>62896.290059206003</v>
      </c>
      <c r="D893">
        <v>-0.17002387174581202</v>
      </c>
      <c r="F893" s="2">
        <v>1</v>
      </c>
      <c r="G893" s="2">
        <v>1</v>
      </c>
      <c r="H893">
        <f t="shared" si="13"/>
        <v>1</v>
      </c>
    </row>
    <row r="894" spans="1:8" x14ac:dyDescent="0.3">
      <c r="A894" t="s">
        <v>31</v>
      </c>
      <c r="B894">
        <v>2014</v>
      </c>
      <c r="C894">
        <v>63419.314778542022</v>
      </c>
      <c r="D894">
        <v>0.83156688390310762</v>
      </c>
      <c r="F894" s="2">
        <v>1</v>
      </c>
      <c r="G894" s="2">
        <v>1</v>
      </c>
      <c r="H894">
        <f t="shared" si="13"/>
        <v>1</v>
      </c>
    </row>
    <row r="895" spans="1:8" x14ac:dyDescent="0.3">
      <c r="A895" t="s">
        <v>31</v>
      </c>
      <c r="B895">
        <v>2015</v>
      </c>
      <c r="C895">
        <v>64028.391532204056</v>
      </c>
      <c r="D895">
        <v>0.96039630164553103</v>
      </c>
      <c r="F895" s="2">
        <v>1</v>
      </c>
      <c r="G895" s="2">
        <v>1</v>
      </c>
      <c r="H895">
        <f t="shared" si="13"/>
        <v>1</v>
      </c>
    </row>
    <row r="896" spans="1:8" x14ac:dyDescent="0.3">
      <c r="A896" t="s">
        <v>31</v>
      </c>
      <c r="B896">
        <v>2016</v>
      </c>
      <c r="C896">
        <v>64220.374146666734</v>
      </c>
      <c r="D896">
        <v>0.29983982084903005</v>
      </c>
      <c r="F896" s="3">
        <v>1</v>
      </c>
      <c r="G896" s="3">
        <v>1</v>
      </c>
      <c r="H896">
        <f t="shared" si="13"/>
        <v>1</v>
      </c>
    </row>
    <row r="897" spans="1:8" x14ac:dyDescent="0.3">
      <c r="A897" t="s">
        <v>31</v>
      </c>
      <c r="B897">
        <v>2017</v>
      </c>
      <c r="C897">
        <v>64965.385999634032</v>
      </c>
      <c r="D897">
        <v>1.1600864412060901</v>
      </c>
      <c r="E897">
        <f>((C897/C870)^(1/28))-1</f>
        <v>1.5004125004847824E-2</v>
      </c>
      <c r="F897" s="2">
        <v>1</v>
      </c>
      <c r="G897" s="2">
        <v>1</v>
      </c>
      <c r="H897">
        <f t="shared" si="13"/>
        <v>1</v>
      </c>
    </row>
    <row r="898" spans="1:8" x14ac:dyDescent="0.3">
      <c r="A898" t="s">
        <v>33</v>
      </c>
      <c r="B898">
        <v>1990</v>
      </c>
      <c r="C898">
        <v>10276.573329968198</v>
      </c>
      <c r="F898" s="2">
        <v>2</v>
      </c>
      <c r="G898" s="2">
        <v>2</v>
      </c>
      <c r="H898">
        <f t="shared" si="13"/>
        <v>2</v>
      </c>
    </row>
    <row r="899" spans="1:8" x14ac:dyDescent="0.3">
      <c r="A899" t="s">
        <v>33</v>
      </c>
      <c r="B899">
        <v>1991</v>
      </c>
      <c r="C899">
        <v>9521.7804965031228</v>
      </c>
      <c r="D899">
        <v>-7.3447910040594309</v>
      </c>
      <c r="F899" s="2">
        <v>2</v>
      </c>
      <c r="G899" s="2">
        <v>2</v>
      </c>
      <c r="H899">
        <f t="shared" si="13"/>
        <v>2</v>
      </c>
    </row>
    <row r="900" spans="1:8" x14ac:dyDescent="0.3">
      <c r="A900" t="s">
        <v>33</v>
      </c>
      <c r="B900">
        <v>1992</v>
      </c>
      <c r="C900">
        <v>9731.361156312656</v>
      </c>
      <c r="D900">
        <v>2.2010658603871462</v>
      </c>
      <c r="F900" s="2">
        <v>2</v>
      </c>
      <c r="G900" s="2">
        <v>2</v>
      </c>
      <c r="H900">
        <f t="shared" ref="H900:H963" si="14">SUM(F900,G900)/2</f>
        <v>2</v>
      </c>
    </row>
    <row r="901" spans="1:8" x14ac:dyDescent="0.3">
      <c r="A901" t="s">
        <v>33</v>
      </c>
      <c r="B901">
        <v>1993</v>
      </c>
      <c r="C901">
        <v>10069.495086070585</v>
      </c>
      <c r="D901">
        <v>3.4746827738336066</v>
      </c>
      <c r="F901" s="2">
        <v>2</v>
      </c>
      <c r="G901" s="2">
        <v>2</v>
      </c>
      <c r="H901">
        <f t="shared" si="14"/>
        <v>2</v>
      </c>
    </row>
    <row r="902" spans="1:8" x14ac:dyDescent="0.3">
      <c r="A902" t="s">
        <v>33</v>
      </c>
      <c r="B902">
        <v>1994</v>
      </c>
      <c r="C902">
        <v>10580.104633146073</v>
      </c>
      <c r="D902">
        <v>5.0708555166964544</v>
      </c>
      <c r="F902" s="2">
        <v>2</v>
      </c>
      <c r="G902" s="2">
        <v>2</v>
      </c>
      <c r="H902">
        <f t="shared" si="14"/>
        <v>2</v>
      </c>
    </row>
    <row r="903" spans="1:8" x14ac:dyDescent="0.3">
      <c r="A903" t="s">
        <v>33</v>
      </c>
      <c r="B903">
        <v>1995</v>
      </c>
      <c r="C903">
        <v>11300.271080492666</v>
      </c>
      <c r="D903">
        <v>6.8067989147329087</v>
      </c>
      <c r="F903" s="2">
        <v>1</v>
      </c>
      <c r="G903" s="2">
        <v>2</v>
      </c>
      <c r="H903">
        <f t="shared" si="14"/>
        <v>1.5</v>
      </c>
    </row>
    <row r="904" spans="1:8" x14ac:dyDescent="0.3">
      <c r="A904" t="s">
        <v>33</v>
      </c>
      <c r="B904">
        <v>1996</v>
      </c>
      <c r="C904">
        <v>11975.567203130408</v>
      </c>
      <c r="D904">
        <v>5.9759285226660239</v>
      </c>
      <c r="F904" s="2">
        <v>1</v>
      </c>
      <c r="G904" s="2">
        <v>2</v>
      </c>
      <c r="H904">
        <f t="shared" si="14"/>
        <v>1.5</v>
      </c>
    </row>
    <row r="905" spans="1:8" x14ac:dyDescent="0.3">
      <c r="A905" t="s">
        <v>33</v>
      </c>
      <c r="B905">
        <v>1997</v>
      </c>
      <c r="C905">
        <v>12740.792672347477</v>
      </c>
      <c r="D905">
        <v>6.3898891487748557</v>
      </c>
      <c r="F905" s="2">
        <v>1</v>
      </c>
      <c r="G905" s="2">
        <v>2</v>
      </c>
      <c r="H905">
        <f t="shared" si="14"/>
        <v>1.5</v>
      </c>
    </row>
    <row r="906" spans="1:8" x14ac:dyDescent="0.3">
      <c r="A906" t="s">
        <v>33</v>
      </c>
      <c r="B906">
        <v>1998</v>
      </c>
      <c r="C906">
        <v>13323.970734613153</v>
      </c>
      <c r="D906">
        <v>4.5772510177596928</v>
      </c>
      <c r="F906" s="2">
        <v>1</v>
      </c>
      <c r="G906" s="2">
        <v>2</v>
      </c>
      <c r="H906">
        <f t="shared" si="14"/>
        <v>1.5</v>
      </c>
    </row>
    <row r="907" spans="1:8" x14ac:dyDescent="0.3">
      <c r="A907" t="s">
        <v>33</v>
      </c>
      <c r="B907">
        <v>1999</v>
      </c>
      <c r="C907">
        <v>13943.655189367866</v>
      </c>
      <c r="D907">
        <v>4.6508992484116476</v>
      </c>
      <c r="F907" s="2">
        <v>1</v>
      </c>
      <c r="G907" s="2">
        <v>2</v>
      </c>
      <c r="H907">
        <f t="shared" si="14"/>
        <v>1.5</v>
      </c>
    </row>
    <row r="908" spans="1:8" x14ac:dyDescent="0.3">
      <c r="A908" t="s">
        <v>33</v>
      </c>
      <c r="B908">
        <v>2000</v>
      </c>
      <c r="C908">
        <v>14732.481997551435</v>
      </c>
      <c r="D908">
        <v>5.6572455175530934</v>
      </c>
      <c r="F908" s="2">
        <v>1</v>
      </c>
      <c r="G908" s="2">
        <v>2</v>
      </c>
      <c r="H908">
        <f t="shared" si="14"/>
        <v>1.5</v>
      </c>
    </row>
    <row r="909" spans="1:8" x14ac:dyDescent="0.3">
      <c r="A909" t="s">
        <v>33</v>
      </c>
      <c r="B909">
        <v>2001</v>
      </c>
      <c r="C909">
        <v>14920.459732217882</v>
      </c>
      <c r="D909">
        <v>1.2759407050196359</v>
      </c>
      <c r="F909" s="2">
        <v>1</v>
      </c>
      <c r="G909" s="2">
        <v>2</v>
      </c>
      <c r="H909">
        <f t="shared" si="14"/>
        <v>1.5</v>
      </c>
    </row>
    <row r="910" spans="1:8" x14ac:dyDescent="0.3">
      <c r="A910" t="s">
        <v>33</v>
      </c>
      <c r="B910">
        <v>2002</v>
      </c>
      <c r="C910">
        <v>15232.130146219404</v>
      </c>
      <c r="D910">
        <v>2.0888794286179007</v>
      </c>
      <c r="F910" s="2">
        <v>1</v>
      </c>
      <c r="G910" s="2">
        <v>2</v>
      </c>
      <c r="H910">
        <f t="shared" si="14"/>
        <v>1.5</v>
      </c>
    </row>
    <row r="911" spans="1:8" x14ac:dyDescent="0.3">
      <c r="A911" t="s">
        <v>33</v>
      </c>
      <c r="B911">
        <v>2003</v>
      </c>
      <c r="C911">
        <v>15785.420861532455</v>
      </c>
      <c r="D911">
        <v>3.6323922524412922</v>
      </c>
      <c r="F911" s="2">
        <v>1</v>
      </c>
      <c r="G911" s="2">
        <v>2</v>
      </c>
      <c r="H911">
        <f t="shared" si="14"/>
        <v>1.5</v>
      </c>
    </row>
    <row r="912" spans="1:8" x14ac:dyDescent="0.3">
      <c r="A912" t="s">
        <v>33</v>
      </c>
      <c r="B912">
        <v>2004</v>
      </c>
      <c r="C912">
        <v>16605.818428753533</v>
      </c>
      <c r="D912">
        <v>5.1971852661864233</v>
      </c>
      <c r="F912" s="2">
        <v>1</v>
      </c>
      <c r="G912" s="2">
        <v>1</v>
      </c>
      <c r="H912">
        <f t="shared" si="14"/>
        <v>1</v>
      </c>
    </row>
    <row r="913" spans="1:8" x14ac:dyDescent="0.3">
      <c r="A913" t="s">
        <v>33</v>
      </c>
      <c r="B913">
        <v>2005</v>
      </c>
      <c r="C913">
        <v>17193.523731770849</v>
      </c>
      <c r="D913">
        <v>3.5391528911317209</v>
      </c>
      <c r="F913" s="2">
        <v>1</v>
      </c>
      <c r="G913" s="2">
        <v>1</v>
      </c>
      <c r="H913">
        <f t="shared" si="14"/>
        <v>1</v>
      </c>
    </row>
    <row r="914" spans="1:8" x14ac:dyDescent="0.3">
      <c r="A914" t="s">
        <v>33</v>
      </c>
      <c r="B914">
        <v>2006</v>
      </c>
      <c r="C914">
        <v>18267.588018075872</v>
      </c>
      <c r="D914">
        <v>6.2469119365003962</v>
      </c>
      <c r="F914" s="2">
        <v>1</v>
      </c>
      <c r="G914" s="2">
        <v>1</v>
      </c>
      <c r="H914">
        <f t="shared" si="14"/>
        <v>1</v>
      </c>
    </row>
    <row r="915" spans="1:8" x14ac:dyDescent="0.3">
      <c r="A915" t="s">
        <v>33</v>
      </c>
      <c r="B915">
        <v>2007</v>
      </c>
      <c r="C915">
        <v>19563.297631712656</v>
      </c>
      <c r="D915">
        <v>7.0929430440114629</v>
      </c>
      <c r="F915" s="5">
        <v>1</v>
      </c>
      <c r="G915" s="5">
        <v>1</v>
      </c>
      <c r="H915">
        <f t="shared" si="14"/>
        <v>1</v>
      </c>
    </row>
    <row r="916" spans="1:8" x14ac:dyDescent="0.3">
      <c r="A916" t="s">
        <v>33</v>
      </c>
      <c r="B916">
        <v>2008</v>
      </c>
      <c r="C916">
        <v>20391.900224522593</v>
      </c>
      <c r="D916">
        <v>4.2354955100552871</v>
      </c>
      <c r="F916" s="2">
        <v>1</v>
      </c>
      <c r="G916" s="2">
        <v>1</v>
      </c>
      <c r="H916">
        <f t="shared" si="14"/>
        <v>1</v>
      </c>
    </row>
    <row r="917" spans="1:8" x14ac:dyDescent="0.3">
      <c r="A917" t="s">
        <v>33</v>
      </c>
      <c r="B917">
        <v>2009</v>
      </c>
      <c r="C917">
        <v>20952.80167439063</v>
      </c>
      <c r="D917">
        <v>2.7506090344317897</v>
      </c>
      <c r="F917" s="2">
        <v>1</v>
      </c>
      <c r="G917" s="2">
        <v>1</v>
      </c>
      <c r="H917">
        <f t="shared" si="14"/>
        <v>1</v>
      </c>
    </row>
    <row r="918" spans="1:8" x14ac:dyDescent="0.3">
      <c r="A918" t="s">
        <v>33</v>
      </c>
      <c r="B918">
        <v>2010</v>
      </c>
      <c r="C918">
        <v>21770.644435977181</v>
      </c>
      <c r="D918">
        <v>3.9032620758595442</v>
      </c>
      <c r="F918" s="2">
        <v>1</v>
      </c>
      <c r="G918" s="2">
        <v>1</v>
      </c>
      <c r="H918">
        <f t="shared" si="14"/>
        <v>1</v>
      </c>
    </row>
    <row r="919" spans="1:8" x14ac:dyDescent="0.3">
      <c r="A919" t="s">
        <v>33</v>
      </c>
      <c r="B919">
        <v>2011</v>
      </c>
      <c r="C919">
        <v>22850.638846028618</v>
      </c>
      <c r="D919">
        <v>4.9607829167734252</v>
      </c>
      <c r="F919" s="2">
        <v>1</v>
      </c>
      <c r="G919" s="2">
        <v>1</v>
      </c>
      <c r="H919">
        <f t="shared" si="14"/>
        <v>1</v>
      </c>
    </row>
    <row r="920" spans="1:8" x14ac:dyDescent="0.3">
      <c r="A920" t="s">
        <v>33</v>
      </c>
      <c r="B920">
        <v>2012</v>
      </c>
      <c r="C920">
        <v>23218.111295225561</v>
      </c>
      <c r="D920">
        <v>1.6081495649772961</v>
      </c>
      <c r="F920" s="2">
        <v>1</v>
      </c>
      <c r="G920" s="2">
        <v>1</v>
      </c>
      <c r="H920">
        <f t="shared" si="14"/>
        <v>1</v>
      </c>
    </row>
    <row r="921" spans="1:8" x14ac:dyDescent="0.3">
      <c r="A921" t="s">
        <v>33</v>
      </c>
      <c r="B921">
        <v>2013</v>
      </c>
      <c r="C921">
        <v>23555.49621495336</v>
      </c>
      <c r="D921">
        <v>1.4531109591036113</v>
      </c>
      <c r="F921" s="2">
        <v>1</v>
      </c>
      <c r="G921" s="2">
        <v>1</v>
      </c>
      <c r="H921">
        <f t="shared" si="14"/>
        <v>1</v>
      </c>
    </row>
    <row r="922" spans="1:8" x14ac:dyDescent="0.3">
      <c r="A922" t="s">
        <v>33</v>
      </c>
      <c r="B922">
        <v>2014</v>
      </c>
      <c r="C922">
        <v>24355.395273724895</v>
      </c>
      <c r="D922">
        <v>3.3958064456470254</v>
      </c>
      <c r="F922" s="2">
        <v>1</v>
      </c>
      <c r="G922" s="2">
        <v>1</v>
      </c>
      <c r="H922">
        <f t="shared" si="14"/>
        <v>1</v>
      </c>
    </row>
    <row r="923" spans="1:8" x14ac:dyDescent="0.3">
      <c r="A923" t="s">
        <v>33</v>
      </c>
      <c r="B923">
        <v>2015</v>
      </c>
      <c r="C923">
        <v>25307.245531115535</v>
      </c>
      <c r="D923">
        <v>3.9081700243129376</v>
      </c>
      <c r="F923" s="2">
        <v>1</v>
      </c>
      <c r="G923" s="2">
        <v>1</v>
      </c>
      <c r="H923">
        <f t="shared" si="14"/>
        <v>1</v>
      </c>
    </row>
    <row r="924" spans="1:8" x14ac:dyDescent="0.3">
      <c r="A924" t="s">
        <v>33</v>
      </c>
      <c r="B924">
        <v>2016</v>
      </c>
      <c r="C924">
        <v>26093.519248683806</v>
      </c>
      <c r="D924">
        <v>3.1069114835177771</v>
      </c>
      <c r="F924" s="3">
        <v>1</v>
      </c>
      <c r="G924" s="3">
        <v>2</v>
      </c>
      <c r="H924">
        <f t="shared" si="14"/>
        <v>1.5</v>
      </c>
    </row>
    <row r="925" spans="1:8" x14ac:dyDescent="0.3">
      <c r="A925" t="s">
        <v>33</v>
      </c>
      <c r="B925">
        <v>2017</v>
      </c>
      <c r="C925">
        <v>27344.094682090526</v>
      </c>
      <c r="D925">
        <v>4.7926667977904174</v>
      </c>
      <c r="E925">
        <f>((C925/C898)^(1/28))-1</f>
        <v>3.5569176162401295E-2</v>
      </c>
      <c r="F925" s="2">
        <v>1</v>
      </c>
      <c r="G925" s="2">
        <v>2</v>
      </c>
      <c r="H925">
        <f t="shared" si="14"/>
        <v>1.5</v>
      </c>
    </row>
    <row r="926" spans="1:8" x14ac:dyDescent="0.3">
      <c r="A926" t="s">
        <v>34</v>
      </c>
      <c r="B926">
        <v>1990</v>
      </c>
      <c r="C926">
        <v>20166.927993807392</v>
      </c>
      <c r="D926">
        <v>4.1773289869683907</v>
      </c>
      <c r="F926" s="2">
        <v>1</v>
      </c>
      <c r="G926" s="2">
        <v>2</v>
      </c>
      <c r="H926">
        <f t="shared" si="14"/>
        <v>1.5</v>
      </c>
    </row>
    <row r="927" spans="1:8" x14ac:dyDescent="0.3">
      <c r="A927" t="s">
        <v>34</v>
      </c>
      <c r="B927">
        <v>1991</v>
      </c>
      <c r="C927">
        <v>21096.428461041523</v>
      </c>
      <c r="D927">
        <v>4.6090335003901259</v>
      </c>
      <c r="F927" s="2">
        <v>1</v>
      </c>
      <c r="G927" s="2">
        <v>1</v>
      </c>
      <c r="H927">
        <f t="shared" si="14"/>
        <v>1</v>
      </c>
    </row>
    <row r="928" spans="1:8" x14ac:dyDescent="0.3">
      <c r="A928" t="s">
        <v>34</v>
      </c>
      <c r="B928">
        <v>1992</v>
      </c>
      <c r="C928">
        <v>21342.856563858204</v>
      </c>
      <c r="D928">
        <v>1.1681034222060305</v>
      </c>
      <c r="F928" s="2">
        <v>1</v>
      </c>
      <c r="G928" s="2">
        <v>1</v>
      </c>
      <c r="H928">
        <f t="shared" si="14"/>
        <v>1</v>
      </c>
    </row>
    <row r="929" spans="1:8" x14ac:dyDescent="0.3">
      <c r="A929" t="s">
        <v>34</v>
      </c>
      <c r="B929">
        <v>1993</v>
      </c>
      <c r="C929">
        <v>20881.206069967488</v>
      </c>
      <c r="D929">
        <v>-2.1630211143923077</v>
      </c>
      <c r="F929" s="2">
        <v>1</v>
      </c>
      <c r="G929" s="2">
        <v>1</v>
      </c>
      <c r="H929">
        <f t="shared" si="14"/>
        <v>1</v>
      </c>
    </row>
    <row r="930" spans="1:8" x14ac:dyDescent="0.3">
      <c r="A930" t="s">
        <v>34</v>
      </c>
      <c r="B930">
        <v>1994</v>
      </c>
      <c r="C930">
        <v>21026.020914534722</v>
      </c>
      <c r="D930">
        <v>0.69351762576354758</v>
      </c>
      <c r="F930" s="2">
        <v>1</v>
      </c>
      <c r="G930" s="2">
        <v>1</v>
      </c>
      <c r="H930">
        <f t="shared" si="14"/>
        <v>1</v>
      </c>
    </row>
    <row r="931" spans="1:8" x14ac:dyDescent="0.3">
      <c r="A931" t="s">
        <v>34</v>
      </c>
      <c r="B931">
        <v>1995</v>
      </c>
      <c r="C931">
        <v>21850.740004651994</v>
      </c>
      <c r="D931">
        <v>3.922373583996432</v>
      </c>
      <c r="F931" s="2">
        <v>1</v>
      </c>
      <c r="G931" s="2">
        <v>1</v>
      </c>
      <c r="H931">
        <f t="shared" si="14"/>
        <v>1</v>
      </c>
    </row>
    <row r="932" spans="1:8" x14ac:dyDescent="0.3">
      <c r="A932" t="s">
        <v>34</v>
      </c>
      <c r="B932">
        <v>1996</v>
      </c>
      <c r="C932">
        <v>22529.920002874223</v>
      </c>
      <c r="D932">
        <v>3.1082700086021475</v>
      </c>
      <c r="F932" s="2">
        <v>1</v>
      </c>
      <c r="G932" s="2">
        <v>1</v>
      </c>
      <c r="H932">
        <f t="shared" si="14"/>
        <v>1</v>
      </c>
    </row>
    <row r="933" spans="1:8" x14ac:dyDescent="0.3">
      <c r="A933" t="s">
        <v>34</v>
      </c>
      <c r="B933">
        <v>1997</v>
      </c>
      <c r="C933">
        <v>23422.336367072723</v>
      </c>
      <c r="D933">
        <v>3.9610276649213745</v>
      </c>
      <c r="F933" s="2">
        <v>1</v>
      </c>
      <c r="G933" s="2">
        <v>1</v>
      </c>
      <c r="H933">
        <f t="shared" si="14"/>
        <v>1</v>
      </c>
    </row>
    <row r="934" spans="1:8" x14ac:dyDescent="0.3">
      <c r="A934" t="s">
        <v>34</v>
      </c>
      <c r="B934">
        <v>1998</v>
      </c>
      <c r="C934">
        <v>24420.948112635429</v>
      </c>
      <c r="D934">
        <v>4.2635018552912811</v>
      </c>
      <c r="F934" s="2">
        <v>1</v>
      </c>
      <c r="G934" s="2">
        <v>1</v>
      </c>
      <c r="H934">
        <f t="shared" si="14"/>
        <v>1</v>
      </c>
    </row>
    <row r="935" spans="1:8" x14ac:dyDescent="0.3">
      <c r="A935" t="s">
        <v>34</v>
      </c>
      <c r="B935">
        <v>1999</v>
      </c>
      <c r="C935">
        <v>25227.38857698243</v>
      </c>
      <c r="D935">
        <v>3.3022487932389026</v>
      </c>
      <c r="F935" s="2">
        <v>1</v>
      </c>
      <c r="G935" s="2">
        <v>1</v>
      </c>
      <c r="H935">
        <f t="shared" si="14"/>
        <v>1</v>
      </c>
    </row>
    <row r="936" spans="1:8" x14ac:dyDescent="0.3">
      <c r="A936" t="s">
        <v>34</v>
      </c>
      <c r="B936">
        <v>2000</v>
      </c>
      <c r="C936">
        <v>25999.490687323952</v>
      </c>
      <c r="D936">
        <v>3.0605708870159845</v>
      </c>
      <c r="F936" s="2">
        <v>1</v>
      </c>
      <c r="G936" s="2">
        <v>1</v>
      </c>
      <c r="H936">
        <f t="shared" si="14"/>
        <v>1</v>
      </c>
    </row>
    <row r="937" spans="1:8" x14ac:dyDescent="0.3">
      <c r="A937" t="s">
        <v>34</v>
      </c>
      <c r="B937">
        <v>2001</v>
      </c>
      <c r="C937">
        <v>26318.478160511455</v>
      </c>
      <c r="D937">
        <v>1.2268989305356968</v>
      </c>
      <c r="F937" s="2">
        <v>1</v>
      </c>
      <c r="G937" s="2">
        <v>1</v>
      </c>
      <c r="H937">
        <f t="shared" si="14"/>
        <v>1</v>
      </c>
    </row>
    <row r="938" spans="1:8" x14ac:dyDescent="0.3">
      <c r="A938" t="s">
        <v>34</v>
      </c>
      <c r="B938">
        <v>2002</v>
      </c>
      <c r="C938">
        <v>26375.964509098187</v>
      </c>
      <c r="D938">
        <v>0.2184258080430368</v>
      </c>
      <c r="F938" s="2">
        <v>1</v>
      </c>
      <c r="G938" s="2">
        <v>1</v>
      </c>
      <c r="H938">
        <f t="shared" si="14"/>
        <v>1</v>
      </c>
    </row>
    <row r="939" spans="1:8" x14ac:dyDescent="0.3">
      <c r="A939" t="s">
        <v>34</v>
      </c>
      <c r="B939">
        <v>2003</v>
      </c>
      <c r="C939">
        <v>26031.649436875188</v>
      </c>
      <c r="D939">
        <v>-1.3054122517651479</v>
      </c>
      <c r="F939" s="2">
        <v>1</v>
      </c>
      <c r="G939" s="2">
        <v>1</v>
      </c>
      <c r="H939">
        <f t="shared" si="14"/>
        <v>1</v>
      </c>
    </row>
    <row r="940" spans="1:8" x14ac:dyDescent="0.3">
      <c r="A940" t="s">
        <v>34</v>
      </c>
      <c r="B940">
        <v>2004</v>
      </c>
      <c r="C940">
        <v>26439.933182764209</v>
      </c>
      <c r="D940">
        <v>1.5684128924641385</v>
      </c>
      <c r="F940" s="2">
        <v>1</v>
      </c>
      <c r="G940" s="2">
        <v>1</v>
      </c>
      <c r="H940">
        <f t="shared" si="14"/>
        <v>1</v>
      </c>
    </row>
    <row r="941" spans="1:8" x14ac:dyDescent="0.3">
      <c r="A941" t="s">
        <v>34</v>
      </c>
      <c r="B941">
        <v>2005</v>
      </c>
      <c r="C941">
        <v>26593.285551338358</v>
      </c>
      <c r="D941">
        <v>0.58000285974290477</v>
      </c>
      <c r="F941" s="2">
        <v>1</v>
      </c>
      <c r="G941" s="2">
        <v>1</v>
      </c>
      <c r="H941">
        <f t="shared" si="14"/>
        <v>1</v>
      </c>
    </row>
    <row r="942" spans="1:8" x14ac:dyDescent="0.3">
      <c r="A942" t="s">
        <v>34</v>
      </c>
      <c r="B942">
        <v>2006</v>
      </c>
      <c r="C942">
        <v>26957.636370297816</v>
      </c>
      <c r="D942">
        <v>1.3700857618968598</v>
      </c>
      <c r="F942" s="2">
        <v>1</v>
      </c>
      <c r="G942" s="2">
        <v>1</v>
      </c>
      <c r="H942">
        <f t="shared" si="14"/>
        <v>1</v>
      </c>
    </row>
    <row r="943" spans="1:8" x14ac:dyDescent="0.3">
      <c r="A943" t="s">
        <v>34</v>
      </c>
      <c r="B943">
        <v>2007</v>
      </c>
      <c r="C943">
        <v>27575.236763405912</v>
      </c>
      <c r="D943">
        <v>2.2910035012883299</v>
      </c>
      <c r="F943" s="5">
        <v>1</v>
      </c>
      <c r="G943" s="5">
        <v>1</v>
      </c>
      <c r="H943">
        <f t="shared" si="14"/>
        <v>1</v>
      </c>
    </row>
    <row r="944" spans="1:8" x14ac:dyDescent="0.3">
      <c r="A944" t="s">
        <v>34</v>
      </c>
      <c r="B944">
        <v>2008</v>
      </c>
      <c r="C944">
        <v>27590.374947511096</v>
      </c>
      <c r="D944">
        <v>5.4897748422106929E-2</v>
      </c>
      <c r="F944" s="2">
        <v>1</v>
      </c>
      <c r="G944" s="2">
        <v>1</v>
      </c>
      <c r="H944">
        <f t="shared" si="14"/>
        <v>1</v>
      </c>
    </row>
    <row r="945" spans="1:8" x14ac:dyDescent="0.3">
      <c r="A945" t="s">
        <v>34</v>
      </c>
      <c r="B945">
        <v>2009</v>
      </c>
      <c r="C945">
        <v>26743.197990425837</v>
      </c>
      <c r="D945">
        <v>-3.0705525339795514</v>
      </c>
      <c r="F945" s="2">
        <v>1</v>
      </c>
      <c r="G945" s="2">
        <v>1</v>
      </c>
      <c r="H945">
        <f t="shared" si="14"/>
        <v>1</v>
      </c>
    </row>
    <row r="946" spans="1:8" x14ac:dyDescent="0.3">
      <c r="A946" t="s">
        <v>34</v>
      </c>
      <c r="B946">
        <v>2010</v>
      </c>
      <c r="C946">
        <v>27238.460672442208</v>
      </c>
      <c r="D946">
        <v>1.8519201861859358</v>
      </c>
      <c r="F946" s="2">
        <v>1</v>
      </c>
      <c r="G946" s="2">
        <v>1</v>
      </c>
      <c r="H946">
        <f t="shared" si="14"/>
        <v>1</v>
      </c>
    </row>
    <row r="947" spans="1:8" x14ac:dyDescent="0.3">
      <c r="A947" t="s">
        <v>34</v>
      </c>
      <c r="B947">
        <v>2011</v>
      </c>
      <c r="C947">
        <v>26780.214906040423</v>
      </c>
      <c r="D947">
        <v>-1.6823482498238036</v>
      </c>
      <c r="F947" s="2">
        <v>1</v>
      </c>
      <c r="G947" s="2">
        <v>1</v>
      </c>
      <c r="H947">
        <f t="shared" si="14"/>
        <v>1</v>
      </c>
    </row>
    <row r="948" spans="1:8" x14ac:dyDescent="0.3">
      <c r="A948" t="s">
        <v>34</v>
      </c>
      <c r="B948">
        <v>2012</v>
      </c>
      <c r="C948">
        <v>25805.849834670622</v>
      </c>
      <c r="D948">
        <v>-3.6383765955142877</v>
      </c>
      <c r="F948" s="2">
        <v>1</v>
      </c>
      <c r="G948" s="2">
        <v>1</v>
      </c>
      <c r="H948">
        <f t="shared" si="14"/>
        <v>1</v>
      </c>
    </row>
    <row r="949" spans="1:8" x14ac:dyDescent="0.3">
      <c r="A949" t="s">
        <v>34</v>
      </c>
      <c r="B949">
        <v>2013</v>
      </c>
      <c r="C949">
        <v>25654.61444846938</v>
      </c>
      <c r="D949">
        <v>-0.5860507875933223</v>
      </c>
      <c r="F949" s="2">
        <v>1</v>
      </c>
      <c r="G949" s="2">
        <v>1</v>
      </c>
      <c r="H949">
        <f t="shared" si="14"/>
        <v>1</v>
      </c>
    </row>
    <row r="950" spans="1:8" x14ac:dyDescent="0.3">
      <c r="A950" t="s">
        <v>34</v>
      </c>
      <c r="B950">
        <v>2014</v>
      </c>
      <c r="C950">
        <v>26023.697849218406</v>
      </c>
      <c r="D950">
        <v>1.4386628241495316</v>
      </c>
      <c r="F950" s="2">
        <v>1</v>
      </c>
      <c r="G950" s="2">
        <v>1</v>
      </c>
      <c r="H950">
        <f t="shared" si="14"/>
        <v>1</v>
      </c>
    </row>
    <row r="951" spans="1:8" x14ac:dyDescent="0.3">
      <c r="A951" t="s">
        <v>34</v>
      </c>
      <c r="B951">
        <v>2015</v>
      </c>
      <c r="C951">
        <v>26607.832968863157</v>
      </c>
      <c r="D951">
        <v>2.2446276583337124</v>
      </c>
      <c r="F951" s="2">
        <v>1</v>
      </c>
      <c r="G951" s="2">
        <v>1</v>
      </c>
      <c r="H951">
        <f t="shared" si="14"/>
        <v>1</v>
      </c>
    </row>
    <row r="952" spans="1:8" x14ac:dyDescent="0.3">
      <c r="A952" t="s">
        <v>34</v>
      </c>
      <c r="B952">
        <v>2016</v>
      </c>
      <c r="C952">
        <v>27205.917802635373</v>
      </c>
      <c r="D952">
        <v>2.2477773160711934</v>
      </c>
      <c r="F952" s="3">
        <v>1</v>
      </c>
      <c r="G952" s="3">
        <v>1</v>
      </c>
      <c r="H952">
        <f t="shared" si="14"/>
        <v>1</v>
      </c>
    </row>
    <row r="953" spans="1:8" x14ac:dyDescent="0.3">
      <c r="A953" t="s">
        <v>34</v>
      </c>
      <c r="B953">
        <v>2017</v>
      </c>
      <c r="C953">
        <v>28034.626192579708</v>
      </c>
      <c r="D953">
        <v>3.0460593020833926</v>
      </c>
      <c r="E953">
        <f>((C953/C926)^(1/28))-1</f>
        <v>1.1833625589386276E-2</v>
      </c>
      <c r="F953" s="2">
        <v>1</v>
      </c>
      <c r="G953" s="2">
        <v>1</v>
      </c>
      <c r="H953">
        <f t="shared" si="14"/>
        <v>1</v>
      </c>
    </row>
    <row r="954" spans="1:8" x14ac:dyDescent="0.3">
      <c r="A954" t="s">
        <v>35</v>
      </c>
      <c r="B954">
        <v>1990</v>
      </c>
      <c r="C954">
        <v>11367.720430476365</v>
      </c>
      <c r="F954" s="2">
        <v>6</v>
      </c>
      <c r="G954" s="2">
        <v>5</v>
      </c>
      <c r="H954">
        <f t="shared" si="14"/>
        <v>5.5</v>
      </c>
    </row>
    <row r="955" spans="1:8" x14ac:dyDescent="0.3">
      <c r="A955" t="s">
        <v>35</v>
      </c>
      <c r="B955">
        <v>1991</v>
      </c>
      <c r="C955">
        <v>9985.5828091353433</v>
      </c>
      <c r="D955">
        <v>-12.158441349732456</v>
      </c>
      <c r="F955" s="2">
        <v>5</v>
      </c>
      <c r="G955" s="2">
        <v>5</v>
      </c>
      <c r="H955">
        <f t="shared" si="14"/>
        <v>5</v>
      </c>
    </row>
    <row r="956" spans="1:8" x14ac:dyDescent="0.3">
      <c r="A956" t="s">
        <v>35</v>
      </c>
      <c r="B956">
        <v>1992</v>
      </c>
      <c r="C956">
        <v>9192.803471292038</v>
      </c>
      <c r="D956">
        <v>-7.9392395315977922</v>
      </c>
      <c r="F956" s="2">
        <v>4</v>
      </c>
      <c r="G956" s="2">
        <v>4</v>
      </c>
      <c r="H956">
        <f t="shared" si="14"/>
        <v>4</v>
      </c>
    </row>
    <row r="957" spans="1:8" x14ac:dyDescent="0.3">
      <c r="A957" t="s">
        <v>35</v>
      </c>
      <c r="B957">
        <v>1993</v>
      </c>
      <c r="C957">
        <v>9346.0584083403537</v>
      </c>
      <c r="D957">
        <v>1.6671186056235143</v>
      </c>
      <c r="F957" s="2">
        <v>4</v>
      </c>
      <c r="G957" s="2">
        <v>4</v>
      </c>
      <c r="H957">
        <f t="shared" si="14"/>
        <v>4</v>
      </c>
    </row>
    <row r="958" spans="1:8" x14ac:dyDescent="0.3">
      <c r="A958" t="s">
        <v>35</v>
      </c>
      <c r="B958">
        <v>1994</v>
      </c>
      <c r="C958">
        <v>9727.6717975330375</v>
      </c>
      <c r="D958">
        <v>4.0831479166890006</v>
      </c>
      <c r="F958" s="2">
        <v>4</v>
      </c>
      <c r="G958" s="2">
        <v>3</v>
      </c>
      <c r="H958">
        <f t="shared" si="14"/>
        <v>3.5</v>
      </c>
    </row>
    <row r="959" spans="1:8" x14ac:dyDescent="0.3">
      <c r="A959" t="s">
        <v>35</v>
      </c>
      <c r="B959">
        <v>1995</v>
      </c>
      <c r="C959">
        <v>10443.160842107885</v>
      </c>
      <c r="D959">
        <v>7.355193097245504</v>
      </c>
      <c r="F959" s="2">
        <v>4</v>
      </c>
      <c r="G959" s="2">
        <v>3</v>
      </c>
      <c r="H959">
        <f t="shared" si="14"/>
        <v>3.5</v>
      </c>
    </row>
    <row r="960" spans="1:8" x14ac:dyDescent="0.3">
      <c r="A960" t="s">
        <v>35</v>
      </c>
      <c r="B960">
        <v>1996</v>
      </c>
      <c r="C960">
        <v>10878.589976094512</v>
      </c>
      <c r="D960">
        <v>4.1695147721074051</v>
      </c>
      <c r="F960" s="2">
        <v>2</v>
      </c>
      <c r="G960" s="2">
        <v>3</v>
      </c>
      <c r="H960">
        <f t="shared" si="14"/>
        <v>2.5</v>
      </c>
    </row>
    <row r="961" spans="1:8" x14ac:dyDescent="0.3">
      <c r="A961" t="s">
        <v>35</v>
      </c>
      <c r="B961">
        <v>1997</v>
      </c>
      <c r="C961">
        <v>10384.514911072762</v>
      </c>
      <c r="D961">
        <v>-4.5417197091486088</v>
      </c>
      <c r="F961" s="2">
        <v>2</v>
      </c>
      <c r="G961" s="2">
        <v>2</v>
      </c>
      <c r="H961">
        <f t="shared" si="14"/>
        <v>2</v>
      </c>
    </row>
    <row r="962" spans="1:8" x14ac:dyDescent="0.3">
      <c r="A962" t="s">
        <v>35</v>
      </c>
      <c r="B962">
        <v>1998</v>
      </c>
      <c r="C962">
        <v>10188.831474876682</v>
      </c>
      <c r="D962">
        <v>-1.8843772470048492</v>
      </c>
      <c r="F962" s="2">
        <v>2</v>
      </c>
      <c r="G962" s="2">
        <v>2</v>
      </c>
      <c r="H962">
        <f t="shared" si="14"/>
        <v>2</v>
      </c>
    </row>
    <row r="963" spans="1:8" x14ac:dyDescent="0.3">
      <c r="A963" t="s">
        <v>35</v>
      </c>
      <c r="B963">
        <v>1999</v>
      </c>
      <c r="C963">
        <v>10163.863087341404</v>
      </c>
      <c r="D963">
        <v>-0.24505643848212344</v>
      </c>
      <c r="F963" s="2">
        <v>2</v>
      </c>
      <c r="G963" s="2">
        <v>2</v>
      </c>
      <c r="H963">
        <f t="shared" si="14"/>
        <v>2</v>
      </c>
    </row>
    <row r="964" spans="1:8" x14ac:dyDescent="0.3">
      <c r="A964" t="s">
        <v>35</v>
      </c>
      <c r="B964">
        <v>2000</v>
      </c>
      <c r="C964">
        <v>10420.777148482252</v>
      </c>
      <c r="D964">
        <v>2.5277206012428479</v>
      </c>
      <c r="F964" s="2">
        <v>2</v>
      </c>
      <c r="G964" s="2">
        <v>2</v>
      </c>
      <c r="H964">
        <f t="shared" ref="H964:H1027" si="15">SUM(F964,G964)/2</f>
        <v>2</v>
      </c>
    </row>
    <row r="965" spans="1:8" x14ac:dyDescent="0.3">
      <c r="A965" t="s">
        <v>35</v>
      </c>
      <c r="B965">
        <v>2001</v>
      </c>
      <c r="C965">
        <v>11158.129806202185</v>
      </c>
      <c r="D965">
        <v>7.0757933617967126</v>
      </c>
      <c r="F965" s="2">
        <v>2</v>
      </c>
      <c r="G965" s="2">
        <v>2</v>
      </c>
      <c r="H965">
        <f t="shared" si="15"/>
        <v>2</v>
      </c>
    </row>
    <row r="966" spans="1:8" x14ac:dyDescent="0.3">
      <c r="A966" t="s">
        <v>35</v>
      </c>
      <c r="B966">
        <v>2002</v>
      </c>
      <c r="C966">
        <v>11953.423846588819</v>
      </c>
      <c r="D966">
        <v>7.1274851090598901</v>
      </c>
      <c r="F966" s="2">
        <v>2</v>
      </c>
      <c r="G966" s="2">
        <v>2</v>
      </c>
      <c r="H966">
        <f t="shared" si="15"/>
        <v>2</v>
      </c>
    </row>
    <row r="967" spans="1:8" x14ac:dyDescent="0.3">
      <c r="A967" t="s">
        <v>35</v>
      </c>
      <c r="B967">
        <v>2003</v>
      </c>
      <c r="C967">
        <v>12705.071403095852</v>
      </c>
      <c r="D967">
        <v>6.2881360700811229</v>
      </c>
      <c r="F967" s="2">
        <v>2</v>
      </c>
      <c r="G967" s="2">
        <v>2</v>
      </c>
      <c r="H967">
        <f t="shared" si="15"/>
        <v>2</v>
      </c>
    </row>
    <row r="968" spans="1:8" x14ac:dyDescent="0.3">
      <c r="A968" t="s">
        <v>35</v>
      </c>
      <c r="B968">
        <v>2004</v>
      </c>
      <c r="C968">
        <v>13845.702979280417</v>
      </c>
      <c r="D968">
        <v>8.9777659644370402</v>
      </c>
      <c r="F968" s="2">
        <v>3</v>
      </c>
      <c r="G968" s="2">
        <v>2</v>
      </c>
      <c r="H968">
        <f t="shared" si="15"/>
        <v>2.5</v>
      </c>
    </row>
    <row r="969" spans="1:8" x14ac:dyDescent="0.3">
      <c r="A969" t="s">
        <v>35</v>
      </c>
      <c r="B969">
        <v>2005</v>
      </c>
      <c r="C969">
        <v>14512.67797491043</v>
      </c>
      <c r="D969">
        <v>4.8171984956496345</v>
      </c>
      <c r="F969" s="2">
        <v>2</v>
      </c>
      <c r="G969" s="2">
        <v>2</v>
      </c>
      <c r="H969">
        <f t="shared" si="15"/>
        <v>2</v>
      </c>
    </row>
    <row r="970" spans="1:8" x14ac:dyDescent="0.3">
      <c r="A970" t="s">
        <v>35</v>
      </c>
      <c r="B970">
        <v>2006</v>
      </c>
      <c r="C970">
        <v>15774.930311372746</v>
      </c>
      <c r="D970">
        <v>8.697583854919813</v>
      </c>
      <c r="F970" s="2">
        <v>2</v>
      </c>
      <c r="G970" s="2">
        <v>2</v>
      </c>
      <c r="H970">
        <f t="shared" si="15"/>
        <v>2</v>
      </c>
    </row>
    <row r="971" spans="1:8" x14ac:dyDescent="0.3">
      <c r="A971" t="s">
        <v>35</v>
      </c>
      <c r="B971">
        <v>2007</v>
      </c>
      <c r="C971">
        <v>17108.557248436788</v>
      </c>
      <c r="D971">
        <v>8.4540908310864751</v>
      </c>
      <c r="F971" s="5">
        <v>2</v>
      </c>
      <c r="G971" s="5">
        <v>2</v>
      </c>
      <c r="H971">
        <f t="shared" si="15"/>
        <v>2</v>
      </c>
    </row>
    <row r="972" spans="1:8" x14ac:dyDescent="0.3">
      <c r="A972" t="s">
        <v>35</v>
      </c>
      <c r="B972">
        <v>2008</v>
      </c>
      <c r="C972">
        <v>18832.92997497991</v>
      </c>
      <c r="D972">
        <v>10.079007256445777</v>
      </c>
      <c r="F972" s="2">
        <v>2</v>
      </c>
      <c r="G972" s="2">
        <v>2</v>
      </c>
      <c r="H972">
        <f t="shared" si="15"/>
        <v>2</v>
      </c>
    </row>
    <row r="973" spans="1:8" x14ac:dyDescent="0.3">
      <c r="A973" t="s">
        <v>35</v>
      </c>
      <c r="B973">
        <v>2009</v>
      </c>
      <c r="C973">
        <v>17868.074547781827</v>
      </c>
      <c r="D973">
        <v>-5.1232358877769997</v>
      </c>
      <c r="F973" s="2">
        <v>2</v>
      </c>
      <c r="G973" s="2">
        <v>2</v>
      </c>
      <c r="H973">
        <f t="shared" si="15"/>
        <v>2</v>
      </c>
    </row>
    <row r="974" spans="1:8" x14ac:dyDescent="0.3">
      <c r="A974" t="s">
        <v>35</v>
      </c>
      <c r="B974">
        <v>2010</v>
      </c>
      <c r="C974">
        <v>17469.147929538805</v>
      </c>
      <c r="D974">
        <v>-2.2326223073237657</v>
      </c>
      <c r="F974" s="2">
        <v>2</v>
      </c>
      <c r="G974" s="2">
        <v>2</v>
      </c>
      <c r="H974">
        <f t="shared" si="15"/>
        <v>2</v>
      </c>
    </row>
    <row r="975" spans="1:8" x14ac:dyDescent="0.3">
      <c r="A975" t="s">
        <v>35</v>
      </c>
      <c r="B975">
        <v>2011</v>
      </c>
      <c r="C975">
        <v>17907.647486058111</v>
      </c>
      <c r="D975">
        <v>2.5101370615669367</v>
      </c>
      <c r="F975" s="2">
        <v>2</v>
      </c>
      <c r="G975" s="2">
        <v>2</v>
      </c>
      <c r="H975">
        <f t="shared" si="15"/>
        <v>2</v>
      </c>
    </row>
    <row r="976" spans="1:8" x14ac:dyDescent="0.3">
      <c r="A976" t="s">
        <v>35</v>
      </c>
      <c r="B976">
        <v>2012</v>
      </c>
      <c r="C976">
        <v>18361.176807741278</v>
      </c>
      <c r="D976">
        <v>2.532601348313662</v>
      </c>
      <c r="F976" s="2">
        <v>2</v>
      </c>
      <c r="G976" s="2">
        <v>2</v>
      </c>
      <c r="H976">
        <f t="shared" si="15"/>
        <v>2</v>
      </c>
    </row>
    <row r="977" spans="1:8" x14ac:dyDescent="0.3">
      <c r="A977" t="s">
        <v>35</v>
      </c>
      <c r="B977">
        <v>2013</v>
      </c>
      <c r="C977">
        <v>19077.189113233882</v>
      </c>
      <c r="D977">
        <v>3.8995992086450855</v>
      </c>
      <c r="F977" s="2">
        <v>2</v>
      </c>
      <c r="G977" s="2">
        <v>2</v>
      </c>
      <c r="H977">
        <f t="shared" si="15"/>
        <v>2</v>
      </c>
    </row>
    <row r="978" spans="1:8" x14ac:dyDescent="0.3">
      <c r="A978" t="s">
        <v>35</v>
      </c>
      <c r="B978">
        <v>2014</v>
      </c>
      <c r="C978">
        <v>19801.914543638719</v>
      </c>
      <c r="D978">
        <v>3.7989109721730472</v>
      </c>
      <c r="F978" s="2">
        <v>2</v>
      </c>
      <c r="G978" s="2">
        <v>2</v>
      </c>
      <c r="H978">
        <f t="shared" si="15"/>
        <v>2</v>
      </c>
    </row>
    <row r="979" spans="1:8" x14ac:dyDescent="0.3">
      <c r="A979" t="s">
        <v>35</v>
      </c>
      <c r="B979">
        <v>2015</v>
      </c>
      <c r="C979">
        <v>20665.598038772641</v>
      </c>
      <c r="D979">
        <v>4.3616161115662067</v>
      </c>
      <c r="F979" s="2">
        <v>2</v>
      </c>
      <c r="G979" s="2">
        <v>2</v>
      </c>
      <c r="H979">
        <f t="shared" si="15"/>
        <v>2</v>
      </c>
    </row>
    <row r="980" spans="1:8" x14ac:dyDescent="0.3">
      <c r="A980" t="s">
        <v>35</v>
      </c>
      <c r="B980">
        <v>2016</v>
      </c>
      <c r="C980">
        <v>21782.092761291558</v>
      </c>
      <c r="D980">
        <v>5.4026731789913072</v>
      </c>
      <c r="F980" s="3">
        <v>2</v>
      </c>
      <c r="G980" s="3">
        <v>2</v>
      </c>
      <c r="H980">
        <f t="shared" si="15"/>
        <v>2</v>
      </c>
    </row>
    <row r="981" spans="1:8" x14ac:dyDescent="0.3">
      <c r="A981" t="s">
        <v>35</v>
      </c>
      <c r="B981">
        <v>2017</v>
      </c>
      <c r="C981">
        <v>23504.65509920118</v>
      </c>
      <c r="D981">
        <v>7.9081581223028508</v>
      </c>
      <c r="E981">
        <f>((C981/C954)^(1/28))-1</f>
        <v>2.6283060555994275E-2</v>
      </c>
      <c r="F981" s="2">
        <v>2</v>
      </c>
      <c r="G981" s="2">
        <v>2</v>
      </c>
      <c r="H981">
        <f t="shared" si="15"/>
        <v>2</v>
      </c>
    </row>
    <row r="982" spans="1:8" x14ac:dyDescent="0.3">
      <c r="A982" t="s">
        <v>36</v>
      </c>
      <c r="B982">
        <v>1990</v>
      </c>
      <c r="C982">
        <v>20639.000535973999</v>
      </c>
      <c r="D982">
        <v>-3.373495240921585</v>
      </c>
    </row>
    <row r="983" spans="1:8" x14ac:dyDescent="0.3">
      <c r="A983" t="s">
        <v>36</v>
      </c>
      <c r="B983">
        <v>1991</v>
      </c>
      <c r="C983">
        <v>19553.585597782901</v>
      </c>
      <c r="D983">
        <v>-5.2590479674599067</v>
      </c>
      <c r="F983" s="2">
        <v>3</v>
      </c>
      <c r="G983" s="2">
        <v>3</v>
      </c>
      <c r="H983">
        <f t="shared" si="15"/>
        <v>3</v>
      </c>
    </row>
    <row r="984" spans="1:8" x14ac:dyDescent="0.3">
      <c r="A984" t="s">
        <v>36</v>
      </c>
      <c r="B984">
        <v>1992</v>
      </c>
      <c r="C984">
        <v>16704.933825740001</v>
      </c>
      <c r="D984">
        <v>-14.568436861860675</v>
      </c>
      <c r="F984" s="2">
        <v>3</v>
      </c>
      <c r="G984" s="2">
        <v>4</v>
      </c>
      <c r="H984">
        <f t="shared" si="15"/>
        <v>3.5</v>
      </c>
    </row>
    <row r="985" spans="1:8" x14ac:dyDescent="0.3">
      <c r="A985" t="s">
        <v>36</v>
      </c>
      <c r="B985">
        <v>1993</v>
      </c>
      <c r="C985">
        <v>15274.2205856376</v>
      </c>
      <c r="D985">
        <v>-8.5646148319236488</v>
      </c>
      <c r="F985" s="2">
        <v>3</v>
      </c>
      <c r="G985" s="2">
        <v>4</v>
      </c>
      <c r="H985">
        <f t="shared" si="15"/>
        <v>3.5</v>
      </c>
    </row>
    <row r="986" spans="1:8" x14ac:dyDescent="0.3">
      <c r="A986" t="s">
        <v>36</v>
      </c>
      <c r="B986">
        <v>1994</v>
      </c>
      <c r="C986">
        <v>13370.853351898601</v>
      </c>
      <c r="D986">
        <v>-12.461305132183355</v>
      </c>
      <c r="F986" s="2">
        <v>3</v>
      </c>
      <c r="G986" s="2">
        <v>4</v>
      </c>
      <c r="H986">
        <f t="shared" si="15"/>
        <v>3.5</v>
      </c>
    </row>
    <row r="987" spans="1:8" x14ac:dyDescent="0.3">
      <c r="A987" t="s">
        <v>36</v>
      </c>
      <c r="B987">
        <v>1995</v>
      </c>
      <c r="C987">
        <v>12813.3966776832</v>
      </c>
      <c r="D987">
        <v>-4.1691929418718701</v>
      </c>
      <c r="F987" s="2">
        <v>3</v>
      </c>
      <c r="G987" s="2">
        <v>4</v>
      </c>
      <c r="H987">
        <f t="shared" si="15"/>
        <v>3.5</v>
      </c>
    </row>
    <row r="988" spans="1:8" x14ac:dyDescent="0.3">
      <c r="A988" t="s">
        <v>36</v>
      </c>
      <c r="B988">
        <v>1996</v>
      </c>
      <c r="C988">
        <v>12370.095989335399</v>
      </c>
      <c r="D988">
        <v>-3.4596656881770258</v>
      </c>
      <c r="F988" s="2">
        <v>3</v>
      </c>
      <c r="G988" s="2">
        <v>4</v>
      </c>
      <c r="H988">
        <f t="shared" si="15"/>
        <v>3.5</v>
      </c>
    </row>
    <row r="989" spans="1:8" x14ac:dyDescent="0.3">
      <c r="A989" t="s">
        <v>36</v>
      </c>
      <c r="B989">
        <v>1997</v>
      </c>
      <c r="C989">
        <v>12564.0309592216</v>
      </c>
      <c r="D989">
        <v>1.5677725545013601</v>
      </c>
      <c r="F989" s="2">
        <v>3</v>
      </c>
      <c r="G989" s="2">
        <v>4</v>
      </c>
      <c r="H989">
        <f t="shared" si="15"/>
        <v>3.5</v>
      </c>
    </row>
    <row r="990" spans="1:8" x14ac:dyDescent="0.3">
      <c r="A990" t="s">
        <v>36</v>
      </c>
      <c r="B990">
        <v>1998</v>
      </c>
      <c r="C990">
        <v>11917.846462052799</v>
      </c>
      <c r="D990">
        <v>-5.1431304114586851</v>
      </c>
      <c r="F990" s="2">
        <v>4</v>
      </c>
      <c r="G990" s="2">
        <v>4</v>
      </c>
      <c r="H990">
        <f t="shared" si="15"/>
        <v>4</v>
      </c>
    </row>
    <row r="991" spans="1:8" x14ac:dyDescent="0.3">
      <c r="A991" t="s">
        <v>36</v>
      </c>
      <c r="B991">
        <v>1999</v>
      </c>
      <c r="C991">
        <v>12719.892894655201</v>
      </c>
      <c r="D991">
        <v>6.7297932991177873</v>
      </c>
      <c r="F991" s="2">
        <v>4</v>
      </c>
      <c r="G991" s="2">
        <v>5</v>
      </c>
      <c r="H991">
        <f t="shared" si="15"/>
        <v>4.5</v>
      </c>
    </row>
    <row r="992" spans="1:8" x14ac:dyDescent="0.3">
      <c r="A992" t="s">
        <v>36</v>
      </c>
      <c r="B992">
        <v>2000</v>
      </c>
      <c r="C992">
        <v>14050.851335183999</v>
      </c>
      <c r="D992">
        <v>10.463597858501529</v>
      </c>
      <c r="F992" s="2">
        <v>5</v>
      </c>
      <c r="G992" s="2">
        <v>5</v>
      </c>
      <c r="H992">
        <f t="shared" si="15"/>
        <v>5</v>
      </c>
    </row>
    <row r="993" spans="1:8" x14ac:dyDescent="0.3">
      <c r="A993" t="s">
        <v>36</v>
      </c>
      <c r="B993">
        <v>2001</v>
      </c>
      <c r="C993">
        <v>14829.082975176399</v>
      </c>
      <c r="D993">
        <v>5.5386796246549466</v>
      </c>
      <c r="F993" s="2">
        <v>5</v>
      </c>
      <c r="G993" s="2">
        <v>5</v>
      </c>
      <c r="H993">
        <f t="shared" si="15"/>
        <v>5</v>
      </c>
    </row>
    <row r="994" spans="1:8" x14ac:dyDescent="0.3">
      <c r="A994" t="s">
        <v>36</v>
      </c>
      <c r="B994">
        <v>2002</v>
      </c>
      <c r="C994">
        <v>15604.149491055499</v>
      </c>
      <c r="D994">
        <v>5.2266651766432943</v>
      </c>
      <c r="F994" s="2">
        <v>5</v>
      </c>
      <c r="G994" s="2">
        <v>5</v>
      </c>
      <c r="H994">
        <f t="shared" si="15"/>
        <v>5</v>
      </c>
    </row>
    <row r="995" spans="1:8" x14ac:dyDescent="0.3">
      <c r="A995" t="s">
        <v>36</v>
      </c>
      <c r="B995">
        <v>2003</v>
      </c>
      <c r="C995">
        <v>16818.742627743501</v>
      </c>
      <c r="D995">
        <v>7.783783008386564</v>
      </c>
      <c r="F995" s="2">
        <v>5</v>
      </c>
      <c r="G995" s="2">
        <v>5</v>
      </c>
      <c r="H995">
        <f t="shared" si="15"/>
        <v>5</v>
      </c>
    </row>
    <row r="996" spans="1:8" x14ac:dyDescent="0.3">
      <c r="A996" t="s">
        <v>36</v>
      </c>
      <c r="B996">
        <v>2004</v>
      </c>
      <c r="C996">
        <v>18098.367081106298</v>
      </c>
      <c r="D996">
        <v>7.6083241279402785</v>
      </c>
      <c r="F996" s="2">
        <v>6</v>
      </c>
      <c r="G996" s="2">
        <v>5</v>
      </c>
      <c r="H996">
        <f t="shared" si="15"/>
        <v>5.5</v>
      </c>
    </row>
    <row r="997" spans="1:8" x14ac:dyDescent="0.3">
      <c r="A997" t="s">
        <v>36</v>
      </c>
      <c r="B997">
        <v>2005</v>
      </c>
      <c r="C997">
        <v>19325.935737440399</v>
      </c>
      <c r="D997">
        <v>6.7827591894495498</v>
      </c>
      <c r="F997" s="2">
        <v>6</v>
      </c>
      <c r="G997" s="2">
        <v>5</v>
      </c>
      <c r="H997">
        <f t="shared" si="15"/>
        <v>5.5</v>
      </c>
    </row>
    <row r="998" spans="1:8" x14ac:dyDescent="0.3">
      <c r="A998" t="s">
        <v>36</v>
      </c>
      <c r="B998">
        <v>2006</v>
      </c>
      <c r="C998">
        <v>20970.189902981401</v>
      </c>
      <c r="D998">
        <v>8.5080183846188504</v>
      </c>
      <c r="F998" s="2">
        <v>6</v>
      </c>
      <c r="G998" s="2">
        <v>5</v>
      </c>
      <c r="H998">
        <f t="shared" si="15"/>
        <v>5.5</v>
      </c>
    </row>
    <row r="999" spans="1:8" x14ac:dyDescent="0.3">
      <c r="A999" t="s">
        <v>36</v>
      </c>
      <c r="B999">
        <v>2007</v>
      </c>
      <c r="C999">
        <v>22798.970829149101</v>
      </c>
      <c r="D999">
        <v>8.7208601096533442</v>
      </c>
      <c r="F999" s="5">
        <v>6</v>
      </c>
      <c r="G999" s="5">
        <v>5</v>
      </c>
      <c r="H999">
        <f t="shared" si="15"/>
        <v>5.5</v>
      </c>
    </row>
    <row r="1000" spans="1:8" x14ac:dyDescent="0.3">
      <c r="A1000" t="s">
        <v>36</v>
      </c>
      <c r="B1000">
        <v>2008</v>
      </c>
      <c r="C1000">
        <v>24005.9966846059</v>
      </c>
      <c r="D1000">
        <v>5.2942120260691894</v>
      </c>
      <c r="F1000" s="2">
        <v>6</v>
      </c>
      <c r="G1000" s="2">
        <v>5</v>
      </c>
      <c r="H1000">
        <f t="shared" si="15"/>
        <v>5.5</v>
      </c>
    </row>
    <row r="1001" spans="1:8" x14ac:dyDescent="0.3">
      <c r="A1001" t="s">
        <v>36</v>
      </c>
      <c r="B1001">
        <v>2009</v>
      </c>
      <c r="C1001">
        <v>22121.852491650399</v>
      </c>
      <c r="D1001">
        <v>-7.8486397282712659</v>
      </c>
      <c r="F1001" s="2">
        <v>6</v>
      </c>
      <c r="G1001" s="2">
        <v>5</v>
      </c>
      <c r="H1001">
        <f t="shared" si="15"/>
        <v>5.5</v>
      </c>
    </row>
    <row r="1002" spans="1:8" x14ac:dyDescent="0.3">
      <c r="A1002" t="s">
        <v>36</v>
      </c>
      <c r="B1002">
        <v>2010</v>
      </c>
      <c r="C1002">
        <v>23107.785221272399</v>
      </c>
      <c r="D1002">
        <v>4.4568271576444403</v>
      </c>
      <c r="F1002" s="2">
        <v>6</v>
      </c>
      <c r="G1002" s="2">
        <v>5</v>
      </c>
      <c r="H1002">
        <f t="shared" si="15"/>
        <v>5.5</v>
      </c>
    </row>
    <row r="1003" spans="1:8" x14ac:dyDescent="0.3">
      <c r="A1003" t="s">
        <v>36</v>
      </c>
      <c r="B1003">
        <v>2011</v>
      </c>
      <c r="C1003">
        <v>24310.043965548</v>
      </c>
      <c r="D1003">
        <v>5.2028298374907678</v>
      </c>
      <c r="F1003" s="2">
        <v>6</v>
      </c>
      <c r="G1003" s="2">
        <v>5</v>
      </c>
      <c r="H1003">
        <f t="shared" si="15"/>
        <v>5.5</v>
      </c>
    </row>
    <row r="1004" spans="1:8" x14ac:dyDescent="0.3">
      <c r="A1004" t="s">
        <v>36</v>
      </c>
      <c r="B1004">
        <v>2012</v>
      </c>
      <c r="C1004">
        <v>25156.420940357901</v>
      </c>
      <c r="D1004">
        <v>3.4815937643282382</v>
      </c>
      <c r="F1004" s="2">
        <v>6</v>
      </c>
      <c r="G1004" s="2">
        <v>5</v>
      </c>
      <c r="H1004">
        <f t="shared" si="15"/>
        <v>5.5</v>
      </c>
    </row>
    <row r="1005" spans="1:8" x14ac:dyDescent="0.3">
      <c r="A1005" t="s">
        <v>36</v>
      </c>
      <c r="B1005">
        <v>2013</v>
      </c>
      <c r="C1005">
        <v>25551.089973627099</v>
      </c>
      <c r="D1005">
        <v>1.5688600306251459</v>
      </c>
      <c r="F1005" s="2">
        <v>6</v>
      </c>
      <c r="G1005" s="2">
        <v>5</v>
      </c>
      <c r="H1005">
        <f t="shared" si="15"/>
        <v>5.5</v>
      </c>
    </row>
    <row r="1006" spans="1:8" x14ac:dyDescent="0.3">
      <c r="A1006" t="s">
        <v>36</v>
      </c>
      <c r="B1006">
        <v>2014</v>
      </c>
      <c r="C1006">
        <v>25284.5862019817</v>
      </c>
      <c r="D1006">
        <v>-1.0430231035952318</v>
      </c>
      <c r="F1006" s="2">
        <v>6</v>
      </c>
      <c r="G1006" s="2">
        <v>6</v>
      </c>
      <c r="H1006">
        <f t="shared" si="15"/>
        <v>6</v>
      </c>
    </row>
    <row r="1007" spans="1:8" x14ac:dyDescent="0.3">
      <c r="A1007" t="s">
        <v>36</v>
      </c>
      <c r="B1007">
        <v>2015</v>
      </c>
      <c r="C1007">
        <v>24516.549950267501</v>
      </c>
      <c r="D1007">
        <v>-3.037567020392558</v>
      </c>
      <c r="F1007" s="2">
        <v>6</v>
      </c>
      <c r="G1007" s="2">
        <v>6</v>
      </c>
      <c r="H1007">
        <f t="shared" si="15"/>
        <v>6</v>
      </c>
    </row>
    <row r="1008" spans="1:8" x14ac:dyDescent="0.3">
      <c r="A1008" t="s">
        <v>36</v>
      </c>
      <c r="B1008">
        <v>2016</v>
      </c>
      <c r="C1008">
        <v>24416.623878399601</v>
      </c>
      <c r="D1008">
        <v>-0.40758619002554042</v>
      </c>
      <c r="F1008" s="3">
        <v>7</v>
      </c>
      <c r="G1008" s="3">
        <v>6</v>
      </c>
      <c r="H1008">
        <f t="shared" si="15"/>
        <v>6.5</v>
      </c>
    </row>
    <row r="1009" spans="1:9" x14ac:dyDescent="0.3">
      <c r="A1009" t="s">
        <v>36</v>
      </c>
      <c r="B1009">
        <v>2017</v>
      </c>
      <c r="C1009">
        <v>24790.366050718101</v>
      </c>
      <c r="D1009">
        <v>1.5306873471936626</v>
      </c>
      <c r="E1009">
        <f>((C1009/C982)^(1/28))-1</f>
        <v>6.5669181357177475E-3</v>
      </c>
      <c r="F1009" s="2">
        <v>7</v>
      </c>
      <c r="G1009" s="2">
        <v>6</v>
      </c>
      <c r="H1009">
        <f t="shared" si="15"/>
        <v>6.5</v>
      </c>
    </row>
    <row r="1010" spans="1:9" x14ac:dyDescent="0.3">
      <c r="A1010" t="s">
        <v>43</v>
      </c>
      <c r="B1010">
        <v>1990</v>
      </c>
      <c r="F1010" s="2">
        <v>5</v>
      </c>
      <c r="G1010" s="2">
        <v>4</v>
      </c>
      <c r="H1010">
        <f t="shared" si="15"/>
        <v>4.5</v>
      </c>
    </row>
    <row r="1011" spans="1:9" x14ac:dyDescent="0.3">
      <c r="A1011" t="s">
        <v>43</v>
      </c>
      <c r="B1011">
        <v>1991</v>
      </c>
      <c r="F1011" s="2">
        <v>6</v>
      </c>
      <c r="G1011" s="2">
        <v>5</v>
      </c>
      <c r="H1011">
        <f t="shared" si="15"/>
        <v>5.5</v>
      </c>
    </row>
    <row r="1012" spans="1:9" x14ac:dyDescent="0.3">
      <c r="A1012" t="s">
        <v>43</v>
      </c>
      <c r="B1012">
        <v>1992</v>
      </c>
      <c r="F1012" s="2">
        <v>6</v>
      </c>
      <c r="G1012" s="2">
        <v>5</v>
      </c>
      <c r="H1012">
        <f t="shared" si="15"/>
        <v>5.5</v>
      </c>
    </row>
    <row r="1013" spans="1:9" x14ac:dyDescent="0.3">
      <c r="A1013" t="s">
        <v>43</v>
      </c>
      <c r="B1013">
        <v>1993</v>
      </c>
      <c r="F1013" s="2">
        <v>6</v>
      </c>
      <c r="G1013" s="2">
        <v>6</v>
      </c>
      <c r="H1013">
        <f t="shared" si="15"/>
        <v>6</v>
      </c>
    </row>
    <row r="1014" spans="1:9" x14ac:dyDescent="0.3">
      <c r="A1014" t="s">
        <v>43</v>
      </c>
      <c r="B1014">
        <v>1994</v>
      </c>
      <c r="F1014" s="2">
        <v>6</v>
      </c>
      <c r="G1014" s="2">
        <v>6</v>
      </c>
      <c r="H1014">
        <f t="shared" si="15"/>
        <v>6</v>
      </c>
    </row>
    <row r="1015" spans="1:9" x14ac:dyDescent="0.3">
      <c r="A1015" t="s">
        <v>43</v>
      </c>
      <c r="B1015">
        <v>1995</v>
      </c>
      <c r="C1015">
        <v>7393.079188741237</v>
      </c>
      <c r="F1015" s="2">
        <v>6</v>
      </c>
      <c r="G1015" s="2">
        <v>6</v>
      </c>
      <c r="H1015">
        <f t="shared" si="15"/>
        <v>6</v>
      </c>
    </row>
    <row r="1016" spans="1:9" x14ac:dyDescent="0.3">
      <c r="A1016" t="s">
        <v>43</v>
      </c>
      <c r="B1016">
        <v>1996</v>
      </c>
      <c r="C1016">
        <v>7579.9647296205003</v>
      </c>
      <c r="D1016">
        <v>2.5278444354264167</v>
      </c>
      <c r="F1016" s="2">
        <v>6</v>
      </c>
      <c r="G1016" s="2">
        <v>6</v>
      </c>
      <c r="H1016">
        <f t="shared" si="15"/>
        <v>6</v>
      </c>
      <c r="I1016" s="2"/>
    </row>
    <row r="1017" spans="1:9" x14ac:dyDescent="0.3">
      <c r="A1017" t="s">
        <v>43</v>
      </c>
      <c r="B1017">
        <v>1997</v>
      </c>
      <c r="C1017">
        <v>8147.3457103846013</v>
      </c>
      <c r="D1017">
        <v>7.4852720428490329</v>
      </c>
      <c r="F1017" s="2">
        <v>6</v>
      </c>
      <c r="G1017" s="2">
        <v>6</v>
      </c>
      <c r="H1017">
        <f t="shared" si="15"/>
        <v>6</v>
      </c>
      <c r="I1017" s="5"/>
    </row>
    <row r="1018" spans="1:9" x14ac:dyDescent="0.3">
      <c r="A1018" t="s">
        <v>43</v>
      </c>
      <c r="B1018">
        <v>1998</v>
      </c>
      <c r="C1018">
        <v>8377.0742174139978</v>
      </c>
      <c r="D1018">
        <v>2.8196729977541679</v>
      </c>
      <c r="F1018" s="2">
        <v>6</v>
      </c>
      <c r="G1018" s="2">
        <v>6</v>
      </c>
      <c r="H1018">
        <f t="shared" si="15"/>
        <v>6</v>
      </c>
      <c r="I1018" s="2"/>
    </row>
    <row r="1019" spans="1:9" x14ac:dyDescent="0.3">
      <c r="A1019" t="s">
        <v>43</v>
      </c>
      <c r="B1019">
        <v>1999</v>
      </c>
      <c r="C1019">
        <v>7386.2337339247806</v>
      </c>
      <c r="D1019">
        <v>-11.828001731553115</v>
      </c>
      <c r="F1019" s="2">
        <v>5</v>
      </c>
      <c r="G1019" s="2">
        <v>5</v>
      </c>
      <c r="H1019">
        <f t="shared" si="15"/>
        <v>5</v>
      </c>
      <c r="I1019" s="2"/>
    </row>
    <row r="1020" spans="1:9" x14ac:dyDescent="0.3">
      <c r="A1020" t="s">
        <v>43</v>
      </c>
      <c r="B1020">
        <v>2000</v>
      </c>
      <c r="C1020">
        <v>7984.8198386681215</v>
      </c>
      <c r="D1020">
        <v>8.1040774812479697</v>
      </c>
      <c r="F1020" s="2">
        <v>4</v>
      </c>
      <c r="G1020" s="2">
        <v>4</v>
      </c>
      <c r="H1020">
        <f t="shared" si="15"/>
        <v>4</v>
      </c>
      <c r="I1020" s="2"/>
    </row>
    <row r="1021" spans="1:9" x14ac:dyDescent="0.3">
      <c r="A1021" t="s">
        <v>43</v>
      </c>
      <c r="B1021">
        <v>2001</v>
      </c>
      <c r="C1021">
        <v>8397.906570531939</v>
      </c>
      <c r="D1021">
        <v>5.1734007806082616</v>
      </c>
      <c r="F1021" s="2">
        <v>3</v>
      </c>
      <c r="G1021" s="2">
        <v>3</v>
      </c>
      <c r="H1021">
        <f t="shared" si="15"/>
        <v>3</v>
      </c>
      <c r="I1021" s="2"/>
    </row>
    <row r="1022" spans="1:9" x14ac:dyDescent="0.3">
      <c r="A1022" t="s">
        <v>43</v>
      </c>
      <c r="B1022">
        <v>2002</v>
      </c>
      <c r="C1022">
        <v>9003.7766900044335</v>
      </c>
      <c r="D1022">
        <v>7.2145375086509915</v>
      </c>
      <c r="F1022" s="2">
        <v>3</v>
      </c>
      <c r="G1022" s="2">
        <v>2</v>
      </c>
      <c r="H1022">
        <f t="shared" si="15"/>
        <v>2.5</v>
      </c>
      <c r="I1022" s="2"/>
    </row>
    <row r="1023" spans="1:9" x14ac:dyDescent="0.3">
      <c r="A1023" t="s">
        <v>43</v>
      </c>
      <c r="B1023">
        <v>2003</v>
      </c>
      <c r="C1023">
        <v>9421.3522047421229</v>
      </c>
      <c r="D1023">
        <v>4.6377817788535651</v>
      </c>
      <c r="F1023" s="2">
        <v>3</v>
      </c>
      <c r="G1023" s="7">
        <v>2</v>
      </c>
      <c r="H1023">
        <f t="shared" si="15"/>
        <v>2.5</v>
      </c>
      <c r="I1023" s="2"/>
    </row>
    <row r="1024" spans="1:9" x14ac:dyDescent="0.3">
      <c r="A1024" t="s">
        <v>43</v>
      </c>
      <c r="B1024">
        <v>2004</v>
      </c>
      <c r="C1024">
        <v>10297.655412953533</v>
      </c>
      <c r="D1024">
        <v>9.3012466699879042</v>
      </c>
      <c r="F1024" s="2">
        <v>3</v>
      </c>
      <c r="G1024" s="7">
        <v>2</v>
      </c>
      <c r="H1024">
        <f t="shared" si="15"/>
        <v>2.5</v>
      </c>
      <c r="I1024" s="2"/>
    </row>
    <row r="1025" spans="1:9" x14ac:dyDescent="0.3">
      <c r="A1025" t="s">
        <v>43</v>
      </c>
      <c r="B1025">
        <v>2005</v>
      </c>
      <c r="C1025">
        <v>10900.890012583322</v>
      </c>
      <c r="D1025">
        <v>5.8579800492350387</v>
      </c>
      <c r="F1025" s="2">
        <v>3</v>
      </c>
      <c r="G1025" s="7">
        <v>2</v>
      </c>
      <c r="H1025">
        <f t="shared" si="15"/>
        <v>2.5</v>
      </c>
      <c r="I1025" s="2"/>
    </row>
    <row r="1026" spans="1:9" x14ac:dyDescent="0.3">
      <c r="A1026" t="s">
        <v>43</v>
      </c>
      <c r="B1026">
        <v>2006</v>
      </c>
      <c r="C1026">
        <v>11480.561146766762</v>
      </c>
      <c r="D1026">
        <v>5.3176496003014506</v>
      </c>
      <c r="F1026" s="2">
        <v>3</v>
      </c>
      <c r="G1026" s="2">
        <v>2</v>
      </c>
      <c r="H1026">
        <f t="shared" si="15"/>
        <v>2.5</v>
      </c>
      <c r="I1026" s="3"/>
    </row>
    <row r="1027" spans="1:9" x14ac:dyDescent="0.3">
      <c r="A1027" t="s">
        <v>43</v>
      </c>
      <c r="B1027">
        <v>2007</v>
      </c>
      <c r="C1027">
        <v>12206.013978735356</v>
      </c>
      <c r="D1027">
        <v>6.3189666663018755</v>
      </c>
      <c r="F1027" s="5">
        <v>3</v>
      </c>
      <c r="G1027" s="5">
        <v>2</v>
      </c>
      <c r="H1027">
        <f t="shared" si="15"/>
        <v>2.5</v>
      </c>
      <c r="I1027" s="4"/>
    </row>
    <row r="1028" spans="1:9" x14ac:dyDescent="0.3">
      <c r="A1028" t="s">
        <v>43</v>
      </c>
      <c r="B1028">
        <v>2008</v>
      </c>
      <c r="C1028">
        <v>12915.939108697799</v>
      </c>
      <c r="D1028">
        <v>5.8161913561563381</v>
      </c>
      <c r="F1028" s="2">
        <v>3</v>
      </c>
      <c r="G1028" s="2">
        <v>2</v>
      </c>
      <c r="H1028">
        <f t="shared" ref="H1028:H1091" si="16">SUM(F1028,G1028)/2</f>
        <v>2.5</v>
      </c>
    </row>
    <row r="1029" spans="1:9" x14ac:dyDescent="0.3">
      <c r="A1029" t="s">
        <v>43</v>
      </c>
      <c r="B1029">
        <v>2009</v>
      </c>
      <c r="C1029">
        <v>12563.761269119996</v>
      </c>
      <c r="D1029">
        <v>-2.7266916994106936</v>
      </c>
      <c r="F1029" s="2">
        <v>2</v>
      </c>
      <c r="G1029" s="2">
        <v>2</v>
      </c>
      <c r="H1029">
        <f t="shared" si="16"/>
        <v>2</v>
      </c>
    </row>
    <row r="1030" spans="1:9" x14ac:dyDescent="0.3">
      <c r="A1030" t="s">
        <v>43</v>
      </c>
      <c r="B1030">
        <v>2010</v>
      </c>
      <c r="C1030">
        <v>12688.098216162027</v>
      </c>
      <c r="D1030">
        <v>0.98964748198164898</v>
      </c>
      <c r="F1030" s="2">
        <v>2</v>
      </c>
      <c r="G1030" s="2">
        <v>2</v>
      </c>
      <c r="H1030">
        <f t="shared" si="16"/>
        <v>2</v>
      </c>
    </row>
    <row r="1031" spans="1:9" x14ac:dyDescent="0.3">
      <c r="A1031" t="s">
        <v>43</v>
      </c>
      <c r="B1031">
        <v>2011</v>
      </c>
      <c r="C1031">
        <v>12967.891994274947</v>
      </c>
      <c r="D1031">
        <v>2.2051671838141829</v>
      </c>
      <c r="F1031" s="2">
        <v>2</v>
      </c>
      <c r="G1031" s="2">
        <v>2</v>
      </c>
      <c r="H1031">
        <f t="shared" si="16"/>
        <v>2</v>
      </c>
    </row>
    <row r="1032" spans="1:9" x14ac:dyDescent="0.3">
      <c r="A1032" t="s">
        <v>43</v>
      </c>
      <c r="B1032">
        <v>2012</v>
      </c>
      <c r="C1032">
        <v>12898.678407978448</v>
      </c>
      <c r="D1032">
        <v>-0.53373043457682456</v>
      </c>
      <c r="F1032" s="2">
        <v>2</v>
      </c>
      <c r="G1032" s="2">
        <v>2</v>
      </c>
      <c r="H1032">
        <f t="shared" si="16"/>
        <v>2</v>
      </c>
    </row>
    <row r="1033" spans="1:9" x14ac:dyDescent="0.3">
      <c r="A1033" t="s">
        <v>43</v>
      </c>
      <c r="B1033">
        <v>2013</v>
      </c>
      <c r="C1033">
        <v>13294.932980915994</v>
      </c>
      <c r="D1033">
        <v>3.0720556044907994</v>
      </c>
      <c r="F1033" s="2">
        <v>2</v>
      </c>
      <c r="G1033" s="2">
        <v>2</v>
      </c>
      <c r="H1033">
        <f t="shared" si="16"/>
        <v>2</v>
      </c>
    </row>
    <row r="1034" spans="1:9" x14ac:dyDescent="0.3">
      <c r="A1034" t="s">
        <v>43</v>
      </c>
      <c r="B1034">
        <v>2014</v>
      </c>
      <c r="C1034">
        <v>13112.882011564921</v>
      </c>
      <c r="D1034">
        <v>-1.3693259651056309</v>
      </c>
      <c r="F1034" s="2">
        <v>2</v>
      </c>
      <c r="G1034" s="2">
        <v>2</v>
      </c>
      <c r="H1034">
        <f t="shared" si="16"/>
        <v>2</v>
      </c>
    </row>
    <row r="1035" spans="1:9" x14ac:dyDescent="0.3">
      <c r="A1035" t="s">
        <v>43</v>
      </c>
      <c r="B1035">
        <v>2015</v>
      </c>
      <c r="C1035">
        <v>13277.772831879314</v>
      </c>
      <c r="D1035">
        <v>1.2574720047733763</v>
      </c>
      <c r="F1035" s="2">
        <v>2</v>
      </c>
      <c r="G1035" s="2">
        <v>2</v>
      </c>
      <c r="H1035">
        <f t="shared" si="16"/>
        <v>2</v>
      </c>
    </row>
    <row r="1036" spans="1:9" x14ac:dyDescent="0.3">
      <c r="A1036" t="s">
        <v>43</v>
      </c>
      <c r="B1036">
        <v>2016</v>
      </c>
      <c r="C1036">
        <v>13720.862695472253</v>
      </c>
      <c r="D1036">
        <v>3.3370797136180954</v>
      </c>
      <c r="F1036" s="3">
        <v>3</v>
      </c>
      <c r="G1036" s="3">
        <v>2</v>
      </c>
      <c r="H1036">
        <f t="shared" si="16"/>
        <v>2.5</v>
      </c>
    </row>
    <row r="1037" spans="1:9" x14ac:dyDescent="0.3">
      <c r="A1037" t="s">
        <v>43</v>
      </c>
      <c r="B1037">
        <v>2017</v>
      </c>
      <c r="C1037">
        <v>14051.673199726642</v>
      </c>
      <c r="D1037">
        <v>2.4110036780963497</v>
      </c>
      <c r="E1037">
        <f>((C1037/C1015)^(1/23))-1</f>
        <v>2.8315077446950054E-2</v>
      </c>
      <c r="F1037" s="2">
        <v>3</v>
      </c>
      <c r="G1037" s="2">
        <v>2</v>
      </c>
      <c r="H1037">
        <f t="shared" si="16"/>
        <v>2.5</v>
      </c>
    </row>
    <row r="1038" spans="1:9" x14ac:dyDescent="0.3">
      <c r="A1038" t="s">
        <v>37</v>
      </c>
      <c r="B1038">
        <v>1990</v>
      </c>
    </row>
    <row r="1039" spans="1:9" x14ac:dyDescent="0.3">
      <c r="A1039" t="s">
        <v>37</v>
      </c>
      <c r="B1039">
        <v>1991</v>
      </c>
    </row>
    <row r="1040" spans="1:9" x14ac:dyDescent="0.3">
      <c r="A1040" t="s">
        <v>37</v>
      </c>
      <c r="B1040">
        <v>1992</v>
      </c>
      <c r="C1040">
        <v>11632.745257855891</v>
      </c>
    </row>
    <row r="1041" spans="1:8" x14ac:dyDescent="0.3">
      <c r="A1041" t="s">
        <v>37</v>
      </c>
      <c r="B1041">
        <v>1993</v>
      </c>
      <c r="C1041">
        <v>11808.759266313802</v>
      </c>
      <c r="D1041">
        <v>1.5130908874587732</v>
      </c>
      <c r="F1041" s="2">
        <v>3</v>
      </c>
      <c r="G1041" s="2">
        <v>4</v>
      </c>
      <c r="H1041">
        <f t="shared" si="16"/>
        <v>3.5</v>
      </c>
    </row>
    <row r="1042" spans="1:8" x14ac:dyDescent="0.3">
      <c r="A1042" t="s">
        <v>37</v>
      </c>
      <c r="B1042">
        <v>1994</v>
      </c>
      <c r="C1042">
        <v>12492.232110928962</v>
      </c>
      <c r="D1042">
        <v>5.7878463706586842</v>
      </c>
      <c r="F1042" s="2">
        <v>2</v>
      </c>
      <c r="G1042" s="2">
        <v>3</v>
      </c>
      <c r="H1042">
        <f t="shared" si="16"/>
        <v>2.5</v>
      </c>
    </row>
    <row r="1043" spans="1:8" x14ac:dyDescent="0.3">
      <c r="A1043" t="s">
        <v>37</v>
      </c>
      <c r="B1043">
        <v>1995</v>
      </c>
      <c r="C1043">
        <v>13183.57921142438</v>
      </c>
      <c r="D1043">
        <v>5.5342159380034275</v>
      </c>
      <c r="F1043" s="2">
        <v>2</v>
      </c>
      <c r="G1043" s="2">
        <v>3</v>
      </c>
      <c r="H1043">
        <f t="shared" si="16"/>
        <v>2.5</v>
      </c>
    </row>
    <row r="1044" spans="1:8" x14ac:dyDescent="0.3">
      <c r="A1044" t="s">
        <v>37</v>
      </c>
      <c r="B1044">
        <v>1996</v>
      </c>
      <c r="C1044">
        <v>14044.65264774637</v>
      </c>
      <c r="D1044">
        <v>6.5314086752391205</v>
      </c>
      <c r="F1044" s="2">
        <v>2</v>
      </c>
      <c r="G1044" s="2">
        <v>4</v>
      </c>
      <c r="H1044">
        <f t="shared" si="16"/>
        <v>3</v>
      </c>
    </row>
    <row r="1045" spans="1:8" x14ac:dyDescent="0.3">
      <c r="A1045" t="s">
        <v>37</v>
      </c>
      <c r="B1045">
        <v>1997</v>
      </c>
      <c r="C1045">
        <v>14869.339368678293</v>
      </c>
      <c r="D1045">
        <v>5.8718911860326557</v>
      </c>
      <c r="F1045" s="2">
        <v>2</v>
      </c>
      <c r="G1045" s="2">
        <v>4</v>
      </c>
      <c r="H1045">
        <f t="shared" si="16"/>
        <v>3</v>
      </c>
    </row>
    <row r="1046" spans="1:8" x14ac:dyDescent="0.3">
      <c r="A1046" t="s">
        <v>37</v>
      </c>
      <c r="B1046">
        <v>1998</v>
      </c>
      <c r="C1046">
        <v>15445.140395953156</v>
      </c>
      <c r="D1046">
        <v>3.8724049064867501</v>
      </c>
      <c r="F1046" s="2">
        <v>2</v>
      </c>
      <c r="G1046" s="2">
        <v>2</v>
      </c>
      <c r="H1046">
        <f t="shared" si="16"/>
        <v>2</v>
      </c>
    </row>
    <row r="1047" spans="1:8" x14ac:dyDescent="0.3">
      <c r="A1047" t="s">
        <v>37</v>
      </c>
      <c r="B1047">
        <v>1999</v>
      </c>
      <c r="C1047">
        <v>15397.74522646932</v>
      </c>
      <c r="D1047">
        <v>-0.30686137042985706</v>
      </c>
      <c r="F1047" s="2">
        <v>1</v>
      </c>
      <c r="G1047" s="2">
        <v>2</v>
      </c>
      <c r="H1047">
        <f t="shared" si="16"/>
        <v>1.5</v>
      </c>
    </row>
    <row r="1048" spans="1:8" x14ac:dyDescent="0.3">
      <c r="A1048" t="s">
        <v>37</v>
      </c>
      <c r="B1048">
        <v>2000</v>
      </c>
      <c r="C1048">
        <v>15605.19611297239</v>
      </c>
      <c r="D1048">
        <v>1.3472809392017524</v>
      </c>
      <c r="F1048" s="2">
        <v>1</v>
      </c>
      <c r="G1048" s="2">
        <v>2</v>
      </c>
      <c r="H1048">
        <f t="shared" si="16"/>
        <v>1.5</v>
      </c>
    </row>
    <row r="1049" spans="1:8" x14ac:dyDescent="0.3">
      <c r="A1049" t="s">
        <v>37</v>
      </c>
      <c r="B1049">
        <v>2001</v>
      </c>
      <c r="C1049">
        <v>16152.271083610549</v>
      </c>
      <c r="D1049">
        <v>3.5057231365608175</v>
      </c>
      <c r="F1049" s="2">
        <v>1</v>
      </c>
      <c r="G1049" s="2">
        <v>2</v>
      </c>
      <c r="H1049">
        <f t="shared" si="16"/>
        <v>1.5</v>
      </c>
    </row>
    <row r="1050" spans="1:8" x14ac:dyDescent="0.3">
      <c r="A1050" t="s">
        <v>37</v>
      </c>
      <c r="B1050">
        <v>2002</v>
      </c>
      <c r="C1050">
        <v>16888.94319223913</v>
      </c>
      <c r="D1050">
        <v>4.5607958460780651</v>
      </c>
      <c r="F1050" s="2">
        <v>1</v>
      </c>
      <c r="G1050" s="2">
        <v>2</v>
      </c>
      <c r="H1050">
        <f t="shared" si="16"/>
        <v>1.5</v>
      </c>
    </row>
    <row r="1051" spans="1:8" x14ac:dyDescent="0.3">
      <c r="A1051" t="s">
        <v>37</v>
      </c>
      <c r="B1051">
        <v>2003</v>
      </c>
      <c r="C1051">
        <v>17815.829837356028</v>
      </c>
      <c r="D1051">
        <v>5.4881269631058132</v>
      </c>
      <c r="F1051" s="2">
        <v>1</v>
      </c>
      <c r="G1051" s="2">
        <v>2</v>
      </c>
      <c r="H1051">
        <f t="shared" si="16"/>
        <v>1.5</v>
      </c>
    </row>
    <row r="1052" spans="1:8" x14ac:dyDescent="0.3">
      <c r="A1052" t="s">
        <v>37</v>
      </c>
      <c r="B1052">
        <v>2004</v>
      </c>
      <c r="C1052">
        <v>18756.553950527476</v>
      </c>
      <c r="D1052">
        <v>5.2802710946360065</v>
      </c>
      <c r="F1052" s="2">
        <v>1</v>
      </c>
      <c r="G1052" s="2">
        <v>1</v>
      </c>
      <c r="H1052">
        <f t="shared" si="16"/>
        <v>1</v>
      </c>
    </row>
    <row r="1053" spans="1:8" x14ac:dyDescent="0.3">
      <c r="A1053" t="s">
        <v>37</v>
      </c>
      <c r="B1053">
        <v>2005</v>
      </c>
      <c r="C1053">
        <v>20020.837594388759</v>
      </c>
      <c r="D1053">
        <v>6.7404900025664176</v>
      </c>
      <c r="F1053" s="2">
        <v>1</v>
      </c>
      <c r="G1053" s="2">
        <v>1</v>
      </c>
      <c r="H1053">
        <f t="shared" si="16"/>
        <v>1</v>
      </c>
    </row>
    <row r="1054" spans="1:8" x14ac:dyDescent="0.3">
      <c r="A1054" t="s">
        <v>37</v>
      </c>
      <c r="B1054">
        <v>2006</v>
      </c>
      <c r="C1054">
        <v>21712.17836481463</v>
      </c>
      <c r="D1054">
        <v>8.4479021542030779</v>
      </c>
      <c r="F1054" s="2">
        <v>1</v>
      </c>
      <c r="G1054" s="2">
        <v>1</v>
      </c>
      <c r="H1054">
        <f t="shared" si="16"/>
        <v>1</v>
      </c>
    </row>
    <row r="1055" spans="1:8" x14ac:dyDescent="0.3">
      <c r="A1055" t="s">
        <v>37</v>
      </c>
      <c r="B1055">
        <v>2007</v>
      </c>
      <c r="C1055">
        <v>24049.983371754104</v>
      </c>
      <c r="D1055">
        <v>10.767252219740286</v>
      </c>
      <c r="F1055" s="5">
        <v>1</v>
      </c>
      <c r="G1055" s="5">
        <v>1</v>
      </c>
      <c r="H1055">
        <f t="shared" si="16"/>
        <v>1</v>
      </c>
    </row>
    <row r="1056" spans="1:8" x14ac:dyDescent="0.3">
      <c r="A1056" t="s">
        <v>37</v>
      </c>
      <c r="B1056">
        <v>2008</v>
      </c>
      <c r="C1056">
        <v>25382.168400919658</v>
      </c>
      <c r="D1056">
        <v>5.5392347203456325</v>
      </c>
      <c r="F1056" s="2">
        <v>1</v>
      </c>
      <c r="G1056" s="2">
        <v>1</v>
      </c>
      <c r="H1056">
        <f t="shared" si="16"/>
        <v>1</v>
      </c>
    </row>
    <row r="1057" spans="1:8" x14ac:dyDescent="0.3">
      <c r="A1057" t="s">
        <v>37</v>
      </c>
      <c r="B1057">
        <v>2009</v>
      </c>
      <c r="C1057">
        <v>23973.841385312884</v>
      </c>
      <c r="D1057">
        <v>-5.5484897640019994</v>
      </c>
      <c r="F1057" s="2">
        <v>1</v>
      </c>
      <c r="G1057" s="2">
        <v>1</v>
      </c>
      <c r="H1057">
        <f t="shared" si="16"/>
        <v>1</v>
      </c>
    </row>
    <row r="1058" spans="1:8" x14ac:dyDescent="0.3">
      <c r="A1058" t="s">
        <v>37</v>
      </c>
      <c r="B1058">
        <v>2010</v>
      </c>
      <c r="C1058">
        <v>25159.077548757927</v>
      </c>
      <c r="D1058">
        <v>4.9438725500668284</v>
      </c>
      <c r="F1058" s="2">
        <v>1</v>
      </c>
      <c r="G1058" s="2">
        <v>1</v>
      </c>
      <c r="H1058">
        <f t="shared" si="16"/>
        <v>1</v>
      </c>
    </row>
    <row r="1059" spans="1:8" x14ac:dyDescent="0.3">
      <c r="A1059" t="s">
        <v>37</v>
      </c>
      <c r="B1059">
        <v>2011</v>
      </c>
      <c r="C1059">
        <v>25835.004757205097</v>
      </c>
      <c r="D1059">
        <v>2.6866136373133287</v>
      </c>
      <c r="F1059" s="2">
        <v>1</v>
      </c>
      <c r="G1059" s="2">
        <v>1</v>
      </c>
      <c r="H1059">
        <f t="shared" si="16"/>
        <v>1</v>
      </c>
    </row>
    <row r="1060" spans="1:8" x14ac:dyDescent="0.3">
      <c r="A1060" t="s">
        <v>37</v>
      </c>
      <c r="B1060">
        <v>2012</v>
      </c>
      <c r="C1060">
        <v>26218.471604361646</v>
      </c>
      <c r="D1060">
        <v>1.4842917613537878</v>
      </c>
      <c r="F1060" s="2">
        <v>1</v>
      </c>
      <c r="G1060" s="2">
        <v>1</v>
      </c>
      <c r="H1060">
        <f t="shared" si="16"/>
        <v>1</v>
      </c>
    </row>
    <row r="1061" spans="1:8" x14ac:dyDescent="0.3">
      <c r="A1061" t="s">
        <v>37</v>
      </c>
      <c r="B1061">
        <v>2013</v>
      </c>
      <c r="C1061">
        <v>26580.717854893839</v>
      </c>
      <c r="D1061">
        <v>1.3816451851141665</v>
      </c>
      <c r="F1061" s="2">
        <v>1</v>
      </c>
      <c r="G1061" s="2">
        <v>1</v>
      </c>
      <c r="H1061">
        <f t="shared" si="16"/>
        <v>1</v>
      </c>
    </row>
    <row r="1062" spans="1:8" x14ac:dyDescent="0.3">
      <c r="A1062" t="s">
        <v>37</v>
      </c>
      <c r="B1062">
        <v>2014</v>
      </c>
      <c r="C1062">
        <v>27285.284673711016</v>
      </c>
      <c r="D1062">
        <v>2.6506688896193964</v>
      </c>
      <c r="F1062" s="2">
        <v>1</v>
      </c>
      <c r="G1062" s="2">
        <v>1</v>
      </c>
      <c r="H1062">
        <f t="shared" si="16"/>
        <v>1</v>
      </c>
    </row>
    <row r="1063" spans="1:8" x14ac:dyDescent="0.3">
      <c r="A1063" t="s">
        <v>37</v>
      </c>
      <c r="B1063">
        <v>2015</v>
      </c>
      <c r="C1063">
        <v>28397.410721970577</v>
      </c>
      <c r="D1063">
        <v>4.075918802236572</v>
      </c>
      <c r="F1063" s="2">
        <v>1</v>
      </c>
      <c r="G1063" s="2">
        <v>1</v>
      </c>
      <c r="H1063">
        <f t="shared" si="16"/>
        <v>1</v>
      </c>
    </row>
    <row r="1064" spans="1:8" x14ac:dyDescent="0.3">
      <c r="A1064" t="s">
        <v>37</v>
      </c>
      <c r="B1064">
        <v>2016</v>
      </c>
      <c r="C1064">
        <v>29247.215757852013</v>
      </c>
      <c r="D1064">
        <v>2.9925440886198658</v>
      </c>
      <c r="F1064" s="3">
        <v>1</v>
      </c>
      <c r="G1064" s="3">
        <v>1</v>
      </c>
      <c r="H1064">
        <f t="shared" si="16"/>
        <v>1</v>
      </c>
    </row>
    <row r="1065" spans="1:8" x14ac:dyDescent="0.3">
      <c r="A1065" t="s">
        <v>37</v>
      </c>
      <c r="B1065">
        <v>2017</v>
      </c>
      <c r="C1065">
        <v>30132.920482197569</v>
      </c>
      <c r="D1065">
        <v>3.028338600428242</v>
      </c>
      <c r="E1065">
        <f>((C1065/C1040)^(1/26))-1</f>
        <v>3.7285777901233885E-2</v>
      </c>
      <c r="F1065" s="2">
        <v>1</v>
      </c>
      <c r="G1065" s="2">
        <v>1</v>
      </c>
      <c r="H1065">
        <f t="shared" si="16"/>
        <v>1</v>
      </c>
    </row>
    <row r="1066" spans="1:8" x14ac:dyDescent="0.3">
      <c r="A1066" t="s">
        <v>38</v>
      </c>
      <c r="B1066">
        <v>1990</v>
      </c>
      <c r="F1066" s="2"/>
    </row>
    <row r="1067" spans="1:8" x14ac:dyDescent="0.3">
      <c r="A1067" t="s">
        <v>38</v>
      </c>
      <c r="B1067">
        <v>1991</v>
      </c>
      <c r="F1067" s="2">
        <v>2</v>
      </c>
      <c r="G1067" s="2">
        <v>3</v>
      </c>
      <c r="H1067">
        <f t="shared" si="16"/>
        <v>2.5</v>
      </c>
    </row>
    <row r="1068" spans="1:8" x14ac:dyDescent="0.3">
      <c r="A1068" t="s">
        <v>38</v>
      </c>
      <c r="B1068">
        <v>1992</v>
      </c>
      <c r="F1068" s="2">
        <v>2</v>
      </c>
      <c r="G1068" s="2">
        <v>2</v>
      </c>
      <c r="H1068">
        <f t="shared" si="16"/>
        <v>2</v>
      </c>
    </row>
    <row r="1069" spans="1:8" x14ac:dyDescent="0.3">
      <c r="A1069" t="s">
        <v>38</v>
      </c>
      <c r="B1069">
        <v>1993</v>
      </c>
      <c r="F1069" s="2">
        <v>1</v>
      </c>
      <c r="G1069" s="2">
        <v>2</v>
      </c>
      <c r="H1069">
        <f t="shared" si="16"/>
        <v>1.5</v>
      </c>
    </row>
    <row r="1070" spans="1:8" x14ac:dyDescent="0.3">
      <c r="A1070" t="s">
        <v>38</v>
      </c>
      <c r="B1070">
        <v>1994</v>
      </c>
      <c r="F1070" s="2">
        <v>1</v>
      </c>
      <c r="G1070" s="2">
        <v>2</v>
      </c>
      <c r="H1070">
        <f t="shared" si="16"/>
        <v>1.5</v>
      </c>
    </row>
    <row r="1071" spans="1:8" x14ac:dyDescent="0.3">
      <c r="A1071" t="s">
        <v>38</v>
      </c>
      <c r="B1071">
        <v>1995</v>
      </c>
      <c r="C1071">
        <v>18431.045186723084</v>
      </c>
      <c r="F1071" s="2">
        <v>1</v>
      </c>
      <c r="G1071" s="2">
        <v>2</v>
      </c>
      <c r="H1071">
        <f t="shared" si="16"/>
        <v>1.5</v>
      </c>
    </row>
    <row r="1072" spans="1:8" x14ac:dyDescent="0.3">
      <c r="A1072" t="s">
        <v>38</v>
      </c>
      <c r="B1072">
        <v>1996</v>
      </c>
      <c r="C1072">
        <v>19091.06757396126</v>
      </c>
      <c r="D1072">
        <v>3.5810361298100872</v>
      </c>
      <c r="F1072" s="2">
        <v>1</v>
      </c>
      <c r="G1072" s="2">
        <v>2</v>
      </c>
      <c r="H1072">
        <f t="shared" si="16"/>
        <v>1.5</v>
      </c>
    </row>
    <row r="1073" spans="1:8" x14ac:dyDescent="0.3">
      <c r="A1073" t="s">
        <v>38</v>
      </c>
      <c r="B1073">
        <v>1997</v>
      </c>
      <c r="C1073">
        <v>20094.45710775139</v>
      </c>
      <c r="D1073">
        <v>5.2558063078603112</v>
      </c>
      <c r="F1073" s="2">
        <v>1</v>
      </c>
      <c r="G1073" s="2">
        <v>2</v>
      </c>
      <c r="H1073">
        <f t="shared" si="16"/>
        <v>1.5</v>
      </c>
    </row>
    <row r="1074" spans="1:8" x14ac:dyDescent="0.3">
      <c r="A1074" t="s">
        <v>38</v>
      </c>
      <c r="B1074">
        <v>1998</v>
      </c>
      <c r="C1074">
        <v>20800.005967954166</v>
      </c>
      <c r="D1074">
        <v>3.5111615925697919</v>
      </c>
      <c r="F1074" s="2">
        <v>1</v>
      </c>
      <c r="G1074" s="2">
        <v>2</v>
      </c>
      <c r="H1074">
        <f t="shared" si="16"/>
        <v>1.5</v>
      </c>
    </row>
    <row r="1075" spans="1:8" x14ac:dyDescent="0.3">
      <c r="A1075" t="s">
        <v>38</v>
      </c>
      <c r="B1075">
        <v>1999</v>
      </c>
      <c r="C1075">
        <v>21881.436190864417</v>
      </c>
      <c r="D1075">
        <v>5.1991822722376639</v>
      </c>
      <c r="F1075" s="2">
        <v>1</v>
      </c>
      <c r="G1075" s="2">
        <v>2</v>
      </c>
      <c r="H1075">
        <f t="shared" si="16"/>
        <v>1.5</v>
      </c>
    </row>
    <row r="1076" spans="1:8" x14ac:dyDescent="0.3">
      <c r="A1076" t="s">
        <v>38</v>
      </c>
      <c r="B1076">
        <v>2000</v>
      </c>
      <c r="C1076">
        <v>22723.327044669804</v>
      </c>
      <c r="D1076">
        <v>3.8475118655917129</v>
      </c>
      <c r="F1076" s="2">
        <v>1</v>
      </c>
      <c r="G1076" s="2">
        <v>2</v>
      </c>
      <c r="H1076">
        <f t="shared" si="16"/>
        <v>1.5</v>
      </c>
    </row>
    <row r="1077" spans="1:8" x14ac:dyDescent="0.3">
      <c r="A1077" t="s">
        <v>38</v>
      </c>
      <c r="B1077">
        <v>2001</v>
      </c>
      <c r="C1077">
        <v>23356.705518802202</v>
      </c>
      <c r="D1077">
        <v>2.7873491979730574</v>
      </c>
      <c r="F1077" s="2">
        <v>1</v>
      </c>
      <c r="G1077" s="2">
        <v>2</v>
      </c>
      <c r="H1077">
        <f t="shared" si="16"/>
        <v>1.5</v>
      </c>
    </row>
    <row r="1078" spans="1:8" x14ac:dyDescent="0.3">
      <c r="A1078" t="s">
        <v>38</v>
      </c>
      <c r="B1078">
        <v>2002</v>
      </c>
      <c r="C1078">
        <v>24222.705767499701</v>
      </c>
      <c r="D1078">
        <v>3.7077157478410783</v>
      </c>
      <c r="F1078" s="2">
        <v>1</v>
      </c>
      <c r="G1078" s="2">
        <v>1</v>
      </c>
      <c r="H1078">
        <f t="shared" si="16"/>
        <v>1</v>
      </c>
    </row>
    <row r="1079" spans="1:8" x14ac:dyDescent="0.3">
      <c r="A1079" t="s">
        <v>38</v>
      </c>
      <c r="B1079">
        <v>2003</v>
      </c>
      <c r="C1079">
        <v>24896.119087735002</v>
      </c>
      <c r="D1079">
        <v>2.7800912362930177</v>
      </c>
      <c r="F1079" s="2">
        <v>1</v>
      </c>
      <c r="G1079" s="2">
        <v>1</v>
      </c>
      <c r="H1079">
        <f t="shared" si="16"/>
        <v>1</v>
      </c>
    </row>
    <row r="1080" spans="1:8" x14ac:dyDescent="0.3">
      <c r="A1080" t="s">
        <v>38</v>
      </c>
      <c r="B1080">
        <v>2004</v>
      </c>
      <c r="C1080">
        <v>25962.908508660126</v>
      </c>
      <c r="D1080">
        <v>4.2849627171436282</v>
      </c>
      <c r="F1080" s="2">
        <v>1</v>
      </c>
      <c r="G1080" s="2">
        <v>1</v>
      </c>
      <c r="H1080">
        <f t="shared" si="16"/>
        <v>1</v>
      </c>
    </row>
    <row r="1081" spans="1:8" x14ac:dyDescent="0.3">
      <c r="A1081" t="s">
        <v>38</v>
      </c>
      <c r="B1081">
        <v>2005</v>
      </c>
      <c r="C1081">
        <v>26955.475905174415</v>
      </c>
      <c r="D1081">
        <v>3.8230208151879879</v>
      </c>
      <c r="F1081" s="2">
        <v>1</v>
      </c>
      <c r="G1081" s="2">
        <v>1</v>
      </c>
      <c r="H1081">
        <f t="shared" si="16"/>
        <v>1</v>
      </c>
    </row>
    <row r="1082" spans="1:8" x14ac:dyDescent="0.3">
      <c r="A1082" t="s">
        <v>38</v>
      </c>
      <c r="B1082">
        <v>2006</v>
      </c>
      <c r="C1082">
        <v>28389.338200668932</v>
      </c>
      <c r="D1082">
        <v>5.3193729561245391</v>
      </c>
      <c r="F1082" s="2">
        <v>1</v>
      </c>
      <c r="G1082" s="2">
        <v>1</v>
      </c>
      <c r="H1082">
        <f t="shared" si="16"/>
        <v>1</v>
      </c>
    </row>
    <row r="1083" spans="1:8" x14ac:dyDescent="0.3">
      <c r="A1083" t="s">
        <v>38</v>
      </c>
      <c r="B1083">
        <v>2007</v>
      </c>
      <c r="C1083">
        <v>30190.723646843024</v>
      </c>
      <c r="D1083">
        <v>6.3452886201188221</v>
      </c>
      <c r="F1083" s="5">
        <v>1</v>
      </c>
      <c r="G1083" s="5">
        <v>1</v>
      </c>
      <c r="H1083">
        <f t="shared" si="16"/>
        <v>1</v>
      </c>
    </row>
    <row r="1084" spans="1:8" x14ac:dyDescent="0.3">
      <c r="A1084" t="s">
        <v>38</v>
      </c>
      <c r="B1084">
        <v>2008</v>
      </c>
      <c r="C1084">
        <v>31137.776367171424</v>
      </c>
      <c r="D1084">
        <v>3.1368997027251737</v>
      </c>
      <c r="F1084" s="2">
        <v>1</v>
      </c>
      <c r="G1084" s="2">
        <v>1</v>
      </c>
      <c r="H1084">
        <f t="shared" si="16"/>
        <v>1</v>
      </c>
    </row>
    <row r="1085" spans="1:8" x14ac:dyDescent="0.3">
      <c r="A1085" t="s">
        <v>38</v>
      </c>
      <c r="B1085">
        <v>2009</v>
      </c>
      <c r="C1085">
        <v>28451.545522507269</v>
      </c>
      <c r="D1085">
        <v>-8.6269193181573769</v>
      </c>
      <c r="F1085" s="2">
        <v>1</v>
      </c>
      <c r="G1085" s="2">
        <v>1</v>
      </c>
      <c r="H1085">
        <f t="shared" si="16"/>
        <v>1</v>
      </c>
    </row>
    <row r="1086" spans="1:8" x14ac:dyDescent="0.3">
      <c r="A1086" t="s">
        <v>38</v>
      </c>
      <c r="B1086">
        <v>2010</v>
      </c>
      <c r="C1086">
        <v>28678.372630368682</v>
      </c>
      <c r="D1086">
        <v>0.79724002227570168</v>
      </c>
      <c r="F1086" s="2">
        <v>1</v>
      </c>
      <c r="G1086" s="2">
        <v>1</v>
      </c>
      <c r="H1086">
        <f t="shared" si="16"/>
        <v>1</v>
      </c>
    </row>
    <row r="1087" spans="1:8" x14ac:dyDescent="0.3">
      <c r="A1087" t="s">
        <v>38</v>
      </c>
      <c r="B1087">
        <v>2011</v>
      </c>
      <c r="C1087">
        <v>28804.701519426613</v>
      </c>
      <c r="D1087">
        <v>0.44050229309091549</v>
      </c>
      <c r="F1087" s="2">
        <v>1</v>
      </c>
      <c r="G1087" s="2">
        <v>1</v>
      </c>
      <c r="H1087">
        <f t="shared" si="16"/>
        <v>1</v>
      </c>
    </row>
    <row r="1088" spans="1:8" x14ac:dyDescent="0.3">
      <c r="A1088" t="s">
        <v>38</v>
      </c>
      <c r="B1088">
        <v>2012</v>
      </c>
      <c r="C1088">
        <v>27976.916306551426</v>
      </c>
      <c r="D1088">
        <v>-2.8737850739987749</v>
      </c>
      <c r="F1088" s="2">
        <v>1</v>
      </c>
      <c r="G1088" s="2">
        <v>1</v>
      </c>
      <c r="H1088">
        <f t="shared" si="16"/>
        <v>1</v>
      </c>
    </row>
    <row r="1089" spans="1:8" x14ac:dyDescent="0.3">
      <c r="A1089" t="s">
        <v>38</v>
      </c>
      <c r="B1089">
        <v>2013</v>
      </c>
      <c r="C1089">
        <v>27622.685548292226</v>
      </c>
      <c r="D1089">
        <v>-1.2661536903416817</v>
      </c>
      <c r="F1089" s="2">
        <v>1</v>
      </c>
      <c r="G1089" s="2">
        <v>1</v>
      </c>
      <c r="H1089">
        <f t="shared" si="16"/>
        <v>1</v>
      </c>
    </row>
    <row r="1090" spans="1:8" x14ac:dyDescent="0.3">
      <c r="A1090" t="s">
        <v>38</v>
      </c>
      <c r="B1090">
        <v>2014</v>
      </c>
      <c r="C1090">
        <v>28417.656441511965</v>
      </c>
      <c r="D1090">
        <v>2.8779638092389916</v>
      </c>
      <c r="F1090" s="2">
        <v>1</v>
      </c>
      <c r="G1090" s="2">
        <v>1</v>
      </c>
      <c r="H1090">
        <f t="shared" si="16"/>
        <v>1</v>
      </c>
    </row>
    <row r="1091" spans="1:8" x14ac:dyDescent="0.3">
      <c r="A1091" t="s">
        <v>38</v>
      </c>
      <c r="B1091">
        <v>2015</v>
      </c>
      <c r="C1091">
        <v>29037.741675668141</v>
      </c>
      <c r="D1091">
        <v>2.1820421238197838</v>
      </c>
      <c r="F1091" s="2">
        <v>1</v>
      </c>
      <c r="G1091" s="2">
        <v>1</v>
      </c>
      <c r="H1091">
        <f t="shared" si="16"/>
        <v>1</v>
      </c>
    </row>
    <row r="1092" spans="1:8" x14ac:dyDescent="0.3">
      <c r="A1092" t="s">
        <v>38</v>
      </c>
      <c r="B1092">
        <v>2016</v>
      </c>
      <c r="C1092">
        <v>29930.037038674978</v>
      </c>
      <c r="D1092">
        <v>3.072881400258936</v>
      </c>
      <c r="F1092" s="3">
        <v>1</v>
      </c>
      <c r="G1092" s="3">
        <v>1</v>
      </c>
      <c r="H1092">
        <f t="shared" ref="H1092:H1155" si="17">SUM(F1092,G1092)/2</f>
        <v>1</v>
      </c>
    </row>
    <row r="1093" spans="1:8" x14ac:dyDescent="0.3">
      <c r="A1093" t="s">
        <v>38</v>
      </c>
      <c r="B1093">
        <v>2017</v>
      </c>
      <c r="C1093">
        <v>31406.310073395831</v>
      </c>
      <c r="D1093">
        <v>4.9324129897107696</v>
      </c>
      <c r="E1093">
        <f>((C1093/C1071)^(1/23))-1</f>
        <v>2.3443284029662559E-2</v>
      </c>
      <c r="F1093" s="2">
        <v>1</v>
      </c>
      <c r="G1093" s="2">
        <v>1</v>
      </c>
      <c r="H1093">
        <f t="shared" si="17"/>
        <v>1</v>
      </c>
    </row>
    <row r="1094" spans="1:8" x14ac:dyDescent="0.3">
      <c r="A1094" t="s">
        <v>39</v>
      </c>
      <c r="B1094">
        <v>1990</v>
      </c>
      <c r="C1094">
        <v>30933.286030165866</v>
      </c>
      <c r="D1094">
        <v>-2.0759193401858056E-2</v>
      </c>
      <c r="F1094" s="2">
        <v>1</v>
      </c>
      <c r="G1094" s="2">
        <v>1</v>
      </c>
      <c r="H1094">
        <f t="shared" si="17"/>
        <v>1</v>
      </c>
    </row>
    <row r="1095" spans="1:8" x14ac:dyDescent="0.3">
      <c r="A1095" t="s">
        <v>39</v>
      </c>
      <c r="B1095">
        <v>1991</v>
      </c>
      <c r="C1095">
        <v>30371.06886530307</v>
      </c>
      <c r="D1095">
        <v>-1.8175151657490147</v>
      </c>
      <c r="F1095" s="2">
        <v>1</v>
      </c>
      <c r="G1095" s="2">
        <v>1</v>
      </c>
      <c r="H1095">
        <f t="shared" si="17"/>
        <v>1</v>
      </c>
    </row>
    <row r="1096" spans="1:8" x14ac:dyDescent="0.3">
      <c r="A1096" t="s">
        <v>39</v>
      </c>
      <c r="B1096">
        <v>1992</v>
      </c>
      <c r="C1096">
        <v>29843.635670155942</v>
      </c>
      <c r="D1096">
        <v>-1.7366303355549206</v>
      </c>
      <c r="F1096" s="2">
        <v>1</v>
      </c>
      <c r="G1096" s="2">
        <v>1</v>
      </c>
      <c r="H1096">
        <f t="shared" si="17"/>
        <v>1</v>
      </c>
    </row>
    <row r="1097" spans="1:8" x14ac:dyDescent="0.3">
      <c r="A1097" t="s">
        <v>39</v>
      </c>
      <c r="B1097">
        <v>1993</v>
      </c>
      <c r="C1097">
        <v>29057.909904190412</v>
      </c>
      <c r="D1097">
        <v>-2.6328084642558025</v>
      </c>
      <c r="F1097" s="2">
        <v>1</v>
      </c>
      <c r="G1097" s="2">
        <v>1</v>
      </c>
      <c r="H1097">
        <f t="shared" si="17"/>
        <v>1</v>
      </c>
    </row>
    <row r="1098" spans="1:8" x14ac:dyDescent="0.3">
      <c r="A1098" t="s">
        <v>39</v>
      </c>
      <c r="B1098">
        <v>1994</v>
      </c>
      <c r="C1098">
        <v>30031.485947396042</v>
      </c>
      <c r="D1098">
        <v>3.3504682422641423</v>
      </c>
      <c r="F1098" s="2">
        <v>1</v>
      </c>
      <c r="G1098" s="2">
        <v>1</v>
      </c>
      <c r="H1098">
        <f t="shared" si="17"/>
        <v>1</v>
      </c>
    </row>
    <row r="1099" spans="1:8" x14ac:dyDescent="0.3">
      <c r="A1099" t="s">
        <v>39</v>
      </c>
      <c r="B1099">
        <v>1995</v>
      </c>
      <c r="C1099">
        <v>31076.556543486648</v>
      </c>
      <c r="D1099">
        <v>3.4799163715081676</v>
      </c>
      <c r="F1099" s="2">
        <v>1</v>
      </c>
      <c r="G1099" s="2">
        <v>1</v>
      </c>
      <c r="H1099">
        <f t="shared" si="17"/>
        <v>1</v>
      </c>
    </row>
    <row r="1100" spans="1:8" x14ac:dyDescent="0.3">
      <c r="A1100" t="s">
        <v>39</v>
      </c>
      <c r="B1100">
        <v>1996</v>
      </c>
      <c r="C1100">
        <v>31498.087353233139</v>
      </c>
      <c r="D1100">
        <v>1.3564270196944506</v>
      </c>
      <c r="F1100" s="2">
        <v>1</v>
      </c>
      <c r="G1100" s="2">
        <v>1</v>
      </c>
      <c r="H1100">
        <f t="shared" si="17"/>
        <v>1</v>
      </c>
    </row>
    <row r="1101" spans="1:8" x14ac:dyDescent="0.3">
      <c r="A1101" t="s">
        <v>39</v>
      </c>
      <c r="B1101">
        <v>1997</v>
      </c>
      <c r="C1101">
        <v>32393.129646286601</v>
      </c>
      <c r="D1101">
        <v>2.8415766424674729</v>
      </c>
      <c r="F1101" s="2">
        <v>1</v>
      </c>
      <c r="G1101" s="2">
        <v>1</v>
      </c>
      <c r="H1101">
        <f t="shared" si="17"/>
        <v>1</v>
      </c>
    </row>
    <row r="1102" spans="1:8" x14ac:dyDescent="0.3">
      <c r="A1102" t="s">
        <v>39</v>
      </c>
      <c r="B1102">
        <v>1998</v>
      </c>
      <c r="C1102">
        <v>33743.582780260207</v>
      </c>
      <c r="D1102">
        <v>4.1689492454719073</v>
      </c>
      <c r="F1102" s="2">
        <v>1</v>
      </c>
      <c r="G1102" s="2">
        <v>1</v>
      </c>
      <c r="H1102">
        <f t="shared" si="17"/>
        <v>1</v>
      </c>
    </row>
    <row r="1103" spans="1:8" x14ac:dyDescent="0.3">
      <c r="A1103" t="s">
        <v>39</v>
      </c>
      <c r="B1103">
        <v>1999</v>
      </c>
      <c r="C1103">
        <v>35244.742696134272</v>
      </c>
      <c r="D1103">
        <v>4.448727112499256</v>
      </c>
      <c r="F1103" s="2">
        <v>1</v>
      </c>
      <c r="G1103" s="2">
        <v>1</v>
      </c>
      <c r="H1103">
        <f t="shared" si="17"/>
        <v>1</v>
      </c>
    </row>
    <row r="1104" spans="1:8" x14ac:dyDescent="0.3">
      <c r="A1104" t="s">
        <v>39</v>
      </c>
      <c r="B1104">
        <v>2000</v>
      </c>
      <c r="C1104">
        <v>36854.455702234503</v>
      </c>
      <c r="D1104">
        <v>4.5672428934394986</v>
      </c>
      <c r="F1104" s="2">
        <v>1</v>
      </c>
      <c r="G1104" s="2">
        <v>1</v>
      </c>
      <c r="H1104">
        <f t="shared" si="17"/>
        <v>1</v>
      </c>
    </row>
    <row r="1105" spans="1:8" x14ac:dyDescent="0.3">
      <c r="A1105" t="s">
        <v>39</v>
      </c>
      <c r="B1105">
        <v>2001</v>
      </c>
      <c r="C1105">
        <v>37330.286581404864</v>
      </c>
      <c r="D1105">
        <v>1.2911081444665342</v>
      </c>
      <c r="F1105" s="2">
        <v>1</v>
      </c>
      <c r="G1105" s="2">
        <v>1</v>
      </c>
      <c r="H1105">
        <f t="shared" si="17"/>
        <v>1</v>
      </c>
    </row>
    <row r="1106" spans="1:8" x14ac:dyDescent="0.3">
      <c r="A1106" t="s">
        <v>39</v>
      </c>
      <c r="B1106">
        <v>2002</v>
      </c>
      <c r="C1106">
        <v>37980.554370869992</v>
      </c>
      <c r="D1106">
        <v>1.7419308797619522</v>
      </c>
      <c r="F1106" s="2">
        <v>1</v>
      </c>
      <c r="G1106" s="2">
        <v>1</v>
      </c>
      <c r="H1106">
        <f t="shared" si="17"/>
        <v>1</v>
      </c>
    </row>
    <row r="1107" spans="1:8" x14ac:dyDescent="0.3">
      <c r="A1107" t="s">
        <v>39</v>
      </c>
      <c r="B1107">
        <v>2003</v>
      </c>
      <c r="C1107">
        <v>38742.246042516919</v>
      </c>
      <c r="D1107">
        <v>2.0054780249103743</v>
      </c>
      <c r="F1107" s="2">
        <v>1</v>
      </c>
      <c r="G1107" s="2">
        <v>1</v>
      </c>
      <c r="H1107">
        <f t="shared" si="17"/>
        <v>1</v>
      </c>
    </row>
    <row r="1108" spans="1:8" x14ac:dyDescent="0.3">
      <c r="A1108" t="s">
        <v>39</v>
      </c>
      <c r="B1108">
        <v>2004</v>
      </c>
      <c r="C1108">
        <v>40257.472331115176</v>
      </c>
      <c r="D1108">
        <v>3.9110439981600251</v>
      </c>
      <c r="F1108" s="2">
        <v>1</v>
      </c>
      <c r="G1108" s="2">
        <v>1</v>
      </c>
      <c r="H1108">
        <f t="shared" si="17"/>
        <v>1</v>
      </c>
    </row>
    <row r="1109" spans="1:8" x14ac:dyDescent="0.3">
      <c r="A1109" t="s">
        <v>39</v>
      </c>
      <c r="B1109">
        <v>2005</v>
      </c>
      <c r="C1109">
        <v>41226.846647287879</v>
      </c>
      <c r="D1109">
        <v>2.4079363657004222</v>
      </c>
      <c r="F1109" s="2">
        <v>1</v>
      </c>
      <c r="G1109" s="2">
        <v>1</v>
      </c>
      <c r="H1109">
        <f t="shared" si="17"/>
        <v>1</v>
      </c>
    </row>
    <row r="1110" spans="1:8" x14ac:dyDescent="0.3">
      <c r="A1110" t="s">
        <v>39</v>
      </c>
      <c r="B1110">
        <v>2006</v>
      </c>
      <c r="C1110">
        <v>42917.529239419782</v>
      </c>
      <c r="D1110">
        <v>4.1009262886302338</v>
      </c>
      <c r="F1110" s="2">
        <v>1</v>
      </c>
      <c r="G1110" s="2">
        <v>1</v>
      </c>
      <c r="H1110">
        <f t="shared" si="17"/>
        <v>1</v>
      </c>
    </row>
    <row r="1111" spans="1:8" x14ac:dyDescent="0.3">
      <c r="A1111" t="s">
        <v>39</v>
      </c>
      <c r="B1111">
        <v>2007</v>
      </c>
      <c r="C1111">
        <v>44050.973891285852</v>
      </c>
      <c r="D1111">
        <v>2.6409830014748366</v>
      </c>
      <c r="F1111" s="5">
        <v>1</v>
      </c>
      <c r="G1111" s="5">
        <v>1</v>
      </c>
      <c r="H1111">
        <f t="shared" si="17"/>
        <v>1</v>
      </c>
    </row>
    <row r="1112" spans="1:8" x14ac:dyDescent="0.3">
      <c r="A1112" t="s">
        <v>39</v>
      </c>
      <c r="B1112">
        <v>2008</v>
      </c>
      <c r="C1112">
        <v>43465.654684708599</v>
      </c>
      <c r="D1112">
        <v>-1.328731591773149</v>
      </c>
      <c r="F1112" s="2">
        <v>1</v>
      </c>
      <c r="G1112" s="2">
        <v>1</v>
      </c>
      <c r="H1112">
        <f t="shared" si="17"/>
        <v>1</v>
      </c>
    </row>
    <row r="1113" spans="1:8" x14ac:dyDescent="0.3">
      <c r="A1113" t="s">
        <v>39</v>
      </c>
      <c r="B1113">
        <v>2009</v>
      </c>
      <c r="C1113">
        <v>40862.512149981143</v>
      </c>
      <c r="D1113">
        <v>-5.9889642836629235</v>
      </c>
      <c r="F1113" s="2">
        <v>1</v>
      </c>
      <c r="G1113" s="2">
        <v>1</v>
      </c>
      <c r="H1113">
        <f t="shared" si="17"/>
        <v>1</v>
      </c>
    </row>
    <row r="1114" spans="1:8" x14ac:dyDescent="0.3">
      <c r="A1114" t="s">
        <v>39</v>
      </c>
      <c r="B1114">
        <v>2010</v>
      </c>
      <c r="C1114">
        <v>42988.805205871824</v>
      </c>
      <c r="D1114">
        <v>5.2035299447238401</v>
      </c>
      <c r="F1114" s="2">
        <v>1</v>
      </c>
      <c r="G1114" s="2">
        <v>1</v>
      </c>
      <c r="H1114">
        <f t="shared" si="17"/>
        <v>1</v>
      </c>
    </row>
    <row r="1115" spans="1:8" x14ac:dyDescent="0.3">
      <c r="A1115" t="s">
        <v>39</v>
      </c>
      <c r="B1115">
        <v>2011</v>
      </c>
      <c r="C1115">
        <v>43808.501157157087</v>
      </c>
      <c r="D1115">
        <v>1.9067660693517183</v>
      </c>
      <c r="F1115" s="2">
        <v>1</v>
      </c>
      <c r="G1115" s="2">
        <v>1</v>
      </c>
      <c r="H1115">
        <f t="shared" si="17"/>
        <v>1</v>
      </c>
    </row>
    <row r="1116" spans="1:8" x14ac:dyDescent="0.3">
      <c r="A1116" t="s">
        <v>39</v>
      </c>
      <c r="B1116">
        <v>2012</v>
      </c>
      <c r="C1116">
        <v>43355.807761520096</v>
      </c>
      <c r="D1116">
        <v>-1.0333460028979573</v>
      </c>
      <c r="F1116" s="2">
        <v>1</v>
      </c>
      <c r="G1116" s="2">
        <v>1</v>
      </c>
      <c r="H1116">
        <f t="shared" si="17"/>
        <v>1</v>
      </c>
    </row>
    <row r="1117" spans="1:8" x14ac:dyDescent="0.3">
      <c r="A1117" t="s">
        <v>39</v>
      </c>
      <c r="B1117">
        <v>2013</v>
      </c>
      <c r="C1117">
        <v>43522.351215049821</v>
      </c>
      <c r="D1117">
        <v>0.38413182022995329</v>
      </c>
      <c r="F1117" s="2">
        <v>1</v>
      </c>
      <c r="G1117" s="2">
        <v>1</v>
      </c>
      <c r="H1117">
        <f t="shared" si="17"/>
        <v>1</v>
      </c>
    </row>
    <row r="1118" spans="1:8" x14ac:dyDescent="0.3">
      <c r="A1118" t="s">
        <v>39</v>
      </c>
      <c r="B1118">
        <v>2014</v>
      </c>
      <c r="C1118">
        <v>44213.877968931462</v>
      </c>
      <c r="D1118">
        <v>1.5889002652101709</v>
      </c>
      <c r="F1118" s="2">
        <v>1</v>
      </c>
      <c r="G1118" s="2">
        <v>1</v>
      </c>
      <c r="H1118">
        <f t="shared" si="17"/>
        <v>1</v>
      </c>
    </row>
    <row r="1119" spans="1:8" x14ac:dyDescent="0.3">
      <c r="A1119" t="s">
        <v>39</v>
      </c>
      <c r="B1119">
        <v>2015</v>
      </c>
      <c r="C1119">
        <v>45698.495062775357</v>
      </c>
      <c r="D1119">
        <v>3.3578079147165312</v>
      </c>
      <c r="F1119" s="2">
        <v>1</v>
      </c>
      <c r="G1119" s="2">
        <v>1</v>
      </c>
      <c r="H1119">
        <f t="shared" si="17"/>
        <v>1</v>
      </c>
    </row>
    <row r="1120" spans="1:8" x14ac:dyDescent="0.3">
      <c r="A1120" t="s">
        <v>39</v>
      </c>
      <c r="B1120">
        <v>2016</v>
      </c>
      <c r="C1120">
        <v>46339.124422200061</v>
      </c>
      <c r="D1120">
        <v>1.4018609552561685</v>
      </c>
      <c r="F1120" s="3">
        <v>1</v>
      </c>
      <c r="G1120" s="3">
        <v>1</v>
      </c>
      <c r="H1120">
        <f t="shared" si="17"/>
        <v>1</v>
      </c>
    </row>
    <row r="1121" spans="1:8" x14ac:dyDescent="0.3">
      <c r="A1121" t="s">
        <v>39</v>
      </c>
      <c r="B1121">
        <v>2017</v>
      </c>
      <c r="C1121">
        <v>46681.171480426841</v>
      </c>
      <c r="D1121">
        <v>0.73813880277570831</v>
      </c>
      <c r="E1121">
        <f>((C1121/C1094)^(1/28))-1</f>
        <v>1.4805244947764029E-2</v>
      </c>
      <c r="F1121" s="2">
        <v>1</v>
      </c>
      <c r="G1121" s="2">
        <v>1</v>
      </c>
      <c r="H1121">
        <f t="shared" si="17"/>
        <v>1</v>
      </c>
    </row>
    <row r="1122" spans="1:8" x14ac:dyDescent="0.3">
      <c r="A1122" t="s">
        <v>40</v>
      </c>
      <c r="B1122">
        <v>1990</v>
      </c>
      <c r="C1122">
        <v>11400.176171514109</v>
      </c>
      <c r="D1122">
        <v>7.3830874578468126</v>
      </c>
      <c r="F1122" s="2">
        <v>2</v>
      </c>
      <c r="G1122" s="2">
        <v>4</v>
      </c>
      <c r="H1122">
        <f t="shared" si="17"/>
        <v>3</v>
      </c>
    </row>
    <row r="1123" spans="1:8" x14ac:dyDescent="0.3">
      <c r="A1123" t="s">
        <v>40</v>
      </c>
      <c r="B1123">
        <v>1991</v>
      </c>
      <c r="C1123">
        <v>11289.90791129291</v>
      </c>
      <c r="D1123">
        <v>-0.96725049299438126</v>
      </c>
      <c r="F1123" s="2">
        <v>2</v>
      </c>
      <c r="G1123" s="2">
        <v>4</v>
      </c>
      <c r="H1123">
        <f t="shared" si="17"/>
        <v>3</v>
      </c>
    </row>
    <row r="1124" spans="1:8" x14ac:dyDescent="0.3">
      <c r="A1124" t="s">
        <v>40</v>
      </c>
      <c r="B1124">
        <v>1992</v>
      </c>
      <c r="C1124">
        <v>11665.211249857266</v>
      </c>
      <c r="D1124">
        <v>3.3242373765418591</v>
      </c>
      <c r="F1124" s="2">
        <v>2</v>
      </c>
      <c r="G1124" s="2">
        <v>4</v>
      </c>
      <c r="H1124">
        <f t="shared" si="17"/>
        <v>3</v>
      </c>
    </row>
    <row r="1125" spans="1:8" x14ac:dyDescent="0.3">
      <c r="A1125" t="s">
        <v>40</v>
      </c>
      <c r="B1125">
        <v>1993</v>
      </c>
      <c r="C1125">
        <v>12357.179447226485</v>
      </c>
      <c r="D1125">
        <v>5.9318959815467309</v>
      </c>
      <c r="F1125" s="2">
        <v>4</v>
      </c>
      <c r="G1125" s="2">
        <v>4</v>
      </c>
      <c r="H1125">
        <f t="shared" si="17"/>
        <v>4</v>
      </c>
    </row>
    <row r="1126" spans="1:8" x14ac:dyDescent="0.3">
      <c r="A1126" t="s">
        <v>40</v>
      </c>
      <c r="B1126">
        <v>1994</v>
      </c>
      <c r="C1126">
        <v>11594.01683921185</v>
      </c>
      <c r="D1126">
        <v>-6.175864089971796</v>
      </c>
      <c r="F1126" s="2">
        <v>5</v>
      </c>
      <c r="G1126" s="2">
        <v>5</v>
      </c>
      <c r="H1126">
        <f t="shared" si="17"/>
        <v>5</v>
      </c>
    </row>
    <row r="1127" spans="1:8" x14ac:dyDescent="0.3">
      <c r="A1127" t="s">
        <v>40</v>
      </c>
      <c r="B1127">
        <v>1995</v>
      </c>
      <c r="C1127">
        <v>12310.199715096342</v>
      </c>
      <c r="D1127">
        <v>6.1771764334713168</v>
      </c>
      <c r="F1127" s="2">
        <v>5</v>
      </c>
      <c r="G1127" s="2">
        <v>5</v>
      </c>
      <c r="H1127">
        <f t="shared" si="17"/>
        <v>5</v>
      </c>
    </row>
    <row r="1128" spans="1:8" x14ac:dyDescent="0.3">
      <c r="A1128" t="s">
        <v>40</v>
      </c>
      <c r="B1128">
        <v>1996</v>
      </c>
      <c r="C1128">
        <v>13010.254637750226</v>
      </c>
      <c r="D1128">
        <v>5.6867876952100715</v>
      </c>
      <c r="F1128" s="2">
        <v>4</v>
      </c>
      <c r="G1128" s="2">
        <v>5</v>
      </c>
      <c r="H1128">
        <f t="shared" si="17"/>
        <v>4.5</v>
      </c>
    </row>
    <row r="1129" spans="1:8" x14ac:dyDescent="0.3">
      <c r="A1129" t="s">
        <v>40</v>
      </c>
      <c r="B1129">
        <v>1997</v>
      </c>
      <c r="C1129">
        <v>13776.054288561922</v>
      </c>
      <c r="D1129">
        <v>5.8861234628695911</v>
      </c>
      <c r="F1129" s="2">
        <v>4</v>
      </c>
      <c r="G1129" s="2">
        <v>5</v>
      </c>
      <c r="H1129">
        <f t="shared" si="17"/>
        <v>4.5</v>
      </c>
    </row>
    <row r="1130" spans="1:8" x14ac:dyDescent="0.3">
      <c r="A1130" t="s">
        <v>40</v>
      </c>
      <c r="B1130">
        <v>1998</v>
      </c>
      <c r="C1130">
        <v>13874.078628304553</v>
      </c>
      <c r="D1130">
        <v>0.71155599193608055</v>
      </c>
      <c r="F1130" s="2">
        <v>4</v>
      </c>
      <c r="G1130" s="2">
        <v>5</v>
      </c>
      <c r="H1130">
        <f t="shared" si="17"/>
        <v>4.5</v>
      </c>
    </row>
    <row r="1131" spans="1:8" x14ac:dyDescent="0.3">
      <c r="A1131" t="s">
        <v>40</v>
      </c>
      <c r="B1131">
        <v>1999</v>
      </c>
      <c r="C1131">
        <v>13197.747859411329</v>
      </c>
      <c r="D1131">
        <v>-4.8747797025846467</v>
      </c>
      <c r="F1131" s="2">
        <v>4</v>
      </c>
      <c r="G1131" s="2">
        <v>5</v>
      </c>
      <c r="H1131">
        <f t="shared" si="17"/>
        <v>4.5</v>
      </c>
    </row>
    <row r="1132" spans="1:8" x14ac:dyDescent="0.3">
      <c r="A1132" t="s">
        <v>40</v>
      </c>
      <c r="B1132">
        <v>2000</v>
      </c>
      <c r="C1132">
        <v>13862.053019347755</v>
      </c>
      <c r="D1132">
        <v>5.0334736427223703</v>
      </c>
      <c r="F1132" s="2">
        <v>4</v>
      </c>
      <c r="G1132" s="2">
        <v>5</v>
      </c>
      <c r="H1132">
        <f t="shared" si="17"/>
        <v>4.5</v>
      </c>
    </row>
    <row r="1133" spans="1:8" x14ac:dyDescent="0.3">
      <c r="A1133" t="s">
        <v>40</v>
      </c>
      <c r="B1133">
        <v>2001</v>
      </c>
      <c r="C1133">
        <v>12842.358270362198</v>
      </c>
      <c r="D1133">
        <v>-7.3560153576265606</v>
      </c>
      <c r="F1133" s="2">
        <v>4</v>
      </c>
      <c r="G1133" s="2">
        <v>5</v>
      </c>
      <c r="H1133">
        <f t="shared" si="17"/>
        <v>4.5</v>
      </c>
    </row>
    <row r="1134" spans="1:8" x14ac:dyDescent="0.3">
      <c r="A1134" t="s">
        <v>40</v>
      </c>
      <c r="B1134">
        <v>2002</v>
      </c>
      <c r="C1134">
        <v>13468.488144893976</v>
      </c>
      <c r="D1134">
        <v>4.8755054278213805</v>
      </c>
      <c r="F1134" s="2">
        <v>3</v>
      </c>
      <c r="G1134" s="2">
        <v>4</v>
      </c>
      <c r="H1134">
        <f t="shared" si="17"/>
        <v>3.5</v>
      </c>
    </row>
    <row r="1135" spans="1:8" x14ac:dyDescent="0.3">
      <c r="A1135" t="s">
        <v>40</v>
      </c>
      <c r="B1135">
        <v>2003</v>
      </c>
      <c r="C1135">
        <v>14020.936312326181</v>
      </c>
      <c r="D1135">
        <v>4.1017830768306709</v>
      </c>
      <c r="F1135" s="2">
        <v>3</v>
      </c>
      <c r="G1135" s="2">
        <v>4</v>
      </c>
      <c r="H1135">
        <f t="shared" si="17"/>
        <v>3.5</v>
      </c>
    </row>
    <row r="1136" spans="1:8" x14ac:dyDescent="0.3">
      <c r="A1136" t="s">
        <v>40</v>
      </c>
      <c r="B1136">
        <v>2004</v>
      </c>
      <c r="C1136">
        <v>15161.609869274511</v>
      </c>
      <c r="D1136">
        <v>8.1355020202576185</v>
      </c>
      <c r="F1136" s="2">
        <v>3</v>
      </c>
      <c r="G1136" s="2">
        <v>3</v>
      </c>
      <c r="H1136">
        <f t="shared" si="17"/>
        <v>3</v>
      </c>
    </row>
    <row r="1137" spans="1:8" x14ac:dyDescent="0.3">
      <c r="A1137" t="s">
        <v>40</v>
      </c>
      <c r="B1137">
        <v>2005</v>
      </c>
      <c r="C1137">
        <v>16309.679160431917</v>
      </c>
      <c r="D1137">
        <v>7.5722123247875146</v>
      </c>
      <c r="F1137" s="2">
        <v>3</v>
      </c>
      <c r="G1137" s="2">
        <v>3</v>
      </c>
      <c r="H1137">
        <f t="shared" si="17"/>
        <v>3</v>
      </c>
    </row>
    <row r="1138" spans="1:8" x14ac:dyDescent="0.3">
      <c r="A1138" t="s">
        <v>40</v>
      </c>
      <c r="B1138">
        <v>2006</v>
      </c>
      <c r="C1138">
        <v>17250.775872914583</v>
      </c>
      <c r="D1138">
        <v>5.7701730562904885</v>
      </c>
      <c r="F1138" s="2">
        <v>3</v>
      </c>
      <c r="G1138" s="2">
        <v>3</v>
      </c>
      <c r="H1138">
        <f t="shared" si="17"/>
        <v>3</v>
      </c>
    </row>
    <row r="1139" spans="1:8" x14ac:dyDescent="0.3">
      <c r="A1139" t="s">
        <v>40</v>
      </c>
      <c r="B1139">
        <v>2007</v>
      </c>
      <c r="C1139">
        <v>17901.479449488317</v>
      </c>
      <c r="D1139">
        <v>3.7720249881363515</v>
      </c>
      <c r="F1139" s="5">
        <v>3</v>
      </c>
      <c r="G1139" s="5">
        <v>3</v>
      </c>
      <c r="H1139">
        <f t="shared" si="17"/>
        <v>3</v>
      </c>
    </row>
    <row r="1140" spans="1:8" x14ac:dyDescent="0.3">
      <c r="A1140" t="s">
        <v>40</v>
      </c>
      <c r="B1140">
        <v>2008</v>
      </c>
      <c r="C1140">
        <v>17836.800899259837</v>
      </c>
      <c r="D1140">
        <v>-0.3613028208700797</v>
      </c>
      <c r="F1140" s="2">
        <v>3</v>
      </c>
      <c r="G1140" s="2">
        <v>3</v>
      </c>
      <c r="H1140">
        <f t="shared" si="17"/>
        <v>3</v>
      </c>
    </row>
    <row r="1141" spans="1:8" x14ac:dyDescent="0.3">
      <c r="A1141" t="s">
        <v>40</v>
      </c>
      <c r="B1141">
        <v>2009</v>
      </c>
      <c r="C1141">
        <v>16783.441117448805</v>
      </c>
      <c r="D1141">
        <v>-5.9055420742782445</v>
      </c>
      <c r="F1141" s="2">
        <v>3</v>
      </c>
      <c r="G1141" s="2">
        <v>3</v>
      </c>
      <c r="H1141">
        <f t="shared" si="17"/>
        <v>3</v>
      </c>
    </row>
    <row r="1142" spans="1:8" x14ac:dyDescent="0.3">
      <c r="A1142" t="s">
        <v>40</v>
      </c>
      <c r="B1142">
        <v>2010</v>
      </c>
      <c r="C1142">
        <v>17959.256347420611</v>
      </c>
      <c r="D1142">
        <v>7.0058054349139098</v>
      </c>
      <c r="F1142" s="2">
        <v>3</v>
      </c>
      <c r="G1142" s="2">
        <v>3</v>
      </c>
      <c r="H1142">
        <f t="shared" si="17"/>
        <v>3</v>
      </c>
    </row>
    <row r="1143" spans="1:8" x14ac:dyDescent="0.3">
      <c r="A1143" t="s">
        <v>40</v>
      </c>
      <c r="B1143">
        <v>2011</v>
      </c>
      <c r="C1143">
        <v>19660.887149112903</v>
      </c>
      <c r="D1143">
        <v>9.4749513497349511</v>
      </c>
      <c r="F1143" s="2">
        <v>3</v>
      </c>
      <c r="G1143" s="2">
        <v>3</v>
      </c>
      <c r="H1143">
        <f t="shared" si="17"/>
        <v>3</v>
      </c>
    </row>
    <row r="1144" spans="1:8" x14ac:dyDescent="0.3">
      <c r="A1144" t="s">
        <v>40</v>
      </c>
      <c r="B1144">
        <v>2012</v>
      </c>
      <c r="C1144">
        <v>20282.021958477519</v>
      </c>
      <c r="D1144">
        <v>3.1592410080673545</v>
      </c>
      <c r="F1144" s="2">
        <v>3</v>
      </c>
      <c r="G1144" s="2">
        <v>4</v>
      </c>
      <c r="H1144">
        <f t="shared" si="17"/>
        <v>3.5</v>
      </c>
    </row>
    <row r="1145" spans="1:8" x14ac:dyDescent="0.3">
      <c r="A1145" t="s">
        <v>40</v>
      </c>
      <c r="B1145">
        <v>2013</v>
      </c>
      <c r="C1145">
        <v>21650.751328965638</v>
      </c>
      <c r="D1145">
        <v>6.7484857934295661</v>
      </c>
      <c r="F1145" s="2">
        <v>3</v>
      </c>
      <c r="G1145" s="2">
        <v>4</v>
      </c>
      <c r="H1145">
        <f t="shared" si="17"/>
        <v>3.5</v>
      </c>
    </row>
    <row r="1146" spans="1:8" x14ac:dyDescent="0.3">
      <c r="A1146" t="s">
        <v>40</v>
      </c>
      <c r="B1146">
        <v>2014</v>
      </c>
      <c r="C1146">
        <v>22401.870877536985</v>
      </c>
      <c r="D1146">
        <v>3.4692539633322355</v>
      </c>
      <c r="F1146" s="2">
        <v>3</v>
      </c>
      <c r="G1146" s="2">
        <v>4</v>
      </c>
      <c r="H1146">
        <f t="shared" si="17"/>
        <v>3.5</v>
      </c>
    </row>
    <row r="1147" spans="1:8" x14ac:dyDescent="0.3">
      <c r="A1147" t="s">
        <v>40</v>
      </c>
      <c r="B1147">
        <v>2015</v>
      </c>
      <c r="C1147">
        <v>23388.474101844557</v>
      </c>
      <c r="D1147">
        <v>4.4041108427995965</v>
      </c>
      <c r="F1147" s="2">
        <v>3</v>
      </c>
      <c r="G1147" s="2">
        <v>4</v>
      </c>
      <c r="H1147">
        <f t="shared" si="17"/>
        <v>3.5</v>
      </c>
    </row>
    <row r="1148" spans="1:8" x14ac:dyDescent="0.3">
      <c r="A1148" t="s">
        <v>40</v>
      </c>
      <c r="B1148">
        <v>2016</v>
      </c>
      <c r="C1148">
        <v>23756.474103087876</v>
      </c>
      <c r="D1148">
        <v>1.5734245835828062</v>
      </c>
      <c r="F1148" s="3">
        <v>4</v>
      </c>
      <c r="G1148" s="3">
        <v>5</v>
      </c>
      <c r="H1148">
        <f t="shared" si="17"/>
        <v>4.5</v>
      </c>
    </row>
    <row r="1149" spans="1:8" x14ac:dyDescent="0.3">
      <c r="A1149" t="s">
        <v>40</v>
      </c>
      <c r="B1149">
        <v>2017</v>
      </c>
      <c r="C1149">
        <v>25134.614423933857</v>
      </c>
      <c r="D1149">
        <v>5.8011147397788676</v>
      </c>
      <c r="E1149">
        <f>((C1149/C1122)^(1/28))-1</f>
        <v>2.8638750511163158E-2</v>
      </c>
      <c r="F1149" s="2">
        <v>5</v>
      </c>
      <c r="G1149" s="2">
        <v>6</v>
      </c>
      <c r="H1149">
        <f t="shared" si="17"/>
        <v>5.5</v>
      </c>
    </row>
    <row r="1150" spans="1:8" x14ac:dyDescent="0.3">
      <c r="A1150" t="s">
        <v>41</v>
      </c>
      <c r="B1150">
        <v>1990</v>
      </c>
      <c r="C1150">
        <v>10463.959955009601</v>
      </c>
      <c r="D1150">
        <v>-6.5600065194517754</v>
      </c>
    </row>
    <row r="1151" spans="1:8" x14ac:dyDescent="0.3">
      <c r="A1151" t="s">
        <v>41</v>
      </c>
      <c r="B1151">
        <v>1991</v>
      </c>
      <c r="C1151">
        <v>9563.8821357311208</v>
      </c>
      <c r="D1151">
        <v>-8.6016940350345976</v>
      </c>
      <c r="F1151" s="2">
        <v>3</v>
      </c>
      <c r="G1151" s="2">
        <v>3</v>
      </c>
      <c r="H1151">
        <f t="shared" si="17"/>
        <v>3</v>
      </c>
    </row>
    <row r="1152" spans="1:8" x14ac:dyDescent="0.3">
      <c r="A1152" t="s">
        <v>41</v>
      </c>
      <c r="B1152">
        <v>1992</v>
      </c>
      <c r="C1152">
        <v>8611.4745587266407</v>
      </c>
      <c r="D1152">
        <v>-9.9583784438981837</v>
      </c>
      <c r="F1152" s="2">
        <v>3</v>
      </c>
      <c r="G1152" s="2">
        <v>3</v>
      </c>
      <c r="H1152">
        <f t="shared" si="17"/>
        <v>3</v>
      </c>
    </row>
    <row r="1153" spans="1:8" x14ac:dyDescent="0.3">
      <c r="A1153" t="s">
        <v>41</v>
      </c>
      <c r="B1153">
        <v>1993</v>
      </c>
      <c r="C1153">
        <v>7382.2997222314998</v>
      </c>
      <c r="D1153">
        <v>-14.273685976921428</v>
      </c>
      <c r="F1153" s="2">
        <v>4</v>
      </c>
      <c r="G1153" s="2">
        <v>4</v>
      </c>
      <c r="H1153">
        <f t="shared" si="17"/>
        <v>4</v>
      </c>
    </row>
    <row r="1154" spans="1:8" x14ac:dyDescent="0.3">
      <c r="A1154" t="s">
        <v>41</v>
      </c>
      <c r="B1154">
        <v>1994</v>
      </c>
      <c r="C1154">
        <v>5717.5285692543603</v>
      </c>
      <c r="D1154">
        <v>-22.550847508449976</v>
      </c>
      <c r="F1154" s="2">
        <v>3</v>
      </c>
      <c r="G1154" s="2">
        <v>4</v>
      </c>
      <c r="H1154">
        <f t="shared" si="17"/>
        <v>3.5</v>
      </c>
    </row>
    <row r="1155" spans="1:8" x14ac:dyDescent="0.3">
      <c r="A1155" t="s">
        <v>41</v>
      </c>
      <c r="B1155">
        <v>1995</v>
      </c>
      <c r="C1155">
        <v>5059.8229152072799</v>
      </c>
      <c r="D1155">
        <v>-11.503320815637849</v>
      </c>
      <c r="F1155" s="2">
        <v>3</v>
      </c>
      <c r="G1155" s="2">
        <v>4</v>
      </c>
      <c r="H1155">
        <f t="shared" si="17"/>
        <v>3.5</v>
      </c>
    </row>
    <row r="1156" spans="1:8" x14ac:dyDescent="0.3">
      <c r="A1156" t="s">
        <v>41</v>
      </c>
      <c r="B1156">
        <v>1996</v>
      </c>
      <c r="C1156">
        <v>4594.4323310120699</v>
      </c>
      <c r="D1156">
        <v>-9.1977642695058393</v>
      </c>
      <c r="F1156" s="2">
        <v>3</v>
      </c>
      <c r="G1156" s="2">
        <v>4</v>
      </c>
      <c r="H1156">
        <f t="shared" ref="H1156:H1205" si="18">SUM(F1156,G1156)/2</f>
        <v>3.5</v>
      </c>
    </row>
    <row r="1157" spans="1:8" x14ac:dyDescent="0.3">
      <c r="A1157" t="s">
        <v>41</v>
      </c>
      <c r="B1157">
        <v>1997</v>
      </c>
      <c r="C1157">
        <v>4497.39027526063</v>
      </c>
      <c r="D1157">
        <v>-2.1121663953223759</v>
      </c>
      <c r="F1157" s="2">
        <v>3</v>
      </c>
      <c r="G1157" s="2">
        <v>4</v>
      </c>
      <c r="H1157">
        <f t="shared" si="18"/>
        <v>3.5</v>
      </c>
    </row>
    <row r="1158" spans="1:8" x14ac:dyDescent="0.3">
      <c r="A1158" t="s">
        <v>41</v>
      </c>
      <c r="B1158">
        <v>1998</v>
      </c>
      <c r="C1158">
        <v>4451.5479441657699</v>
      </c>
      <c r="D1158">
        <v>-1.0193096059953461</v>
      </c>
      <c r="F1158" s="2">
        <v>3</v>
      </c>
      <c r="G1158" s="2">
        <v>4</v>
      </c>
      <c r="H1158">
        <f t="shared" si="18"/>
        <v>3.5</v>
      </c>
    </row>
    <row r="1159" spans="1:8" x14ac:dyDescent="0.3">
      <c r="A1159" t="s">
        <v>41</v>
      </c>
      <c r="B1159">
        <v>1999</v>
      </c>
      <c r="C1159">
        <v>4484.7330062580404</v>
      </c>
      <c r="D1159">
        <v>0.74547241787539065</v>
      </c>
      <c r="F1159" s="2">
        <v>3</v>
      </c>
      <c r="G1159" s="2">
        <v>4</v>
      </c>
      <c r="H1159">
        <f t="shared" si="18"/>
        <v>3.5</v>
      </c>
    </row>
    <row r="1160" spans="1:8" x14ac:dyDescent="0.3">
      <c r="A1160" t="s">
        <v>41</v>
      </c>
      <c r="B1160">
        <v>2000</v>
      </c>
      <c r="C1160">
        <v>4797.3802769973199</v>
      </c>
      <c r="D1160">
        <v>6.9713686478772132</v>
      </c>
      <c r="F1160" s="2">
        <v>4</v>
      </c>
      <c r="G1160" s="2">
        <v>4</v>
      </c>
      <c r="H1160">
        <f t="shared" si="18"/>
        <v>4</v>
      </c>
    </row>
    <row r="1161" spans="1:8" x14ac:dyDescent="0.3">
      <c r="A1161" t="s">
        <v>41</v>
      </c>
      <c r="B1161">
        <v>2001</v>
      </c>
      <c r="C1161">
        <v>5291.8592703700897</v>
      </c>
      <c r="D1161">
        <v>10.307271152627891</v>
      </c>
      <c r="F1161" s="2">
        <v>4</v>
      </c>
      <c r="G1161" s="2">
        <v>4</v>
      </c>
      <c r="H1161">
        <f t="shared" si="18"/>
        <v>4</v>
      </c>
    </row>
    <row r="1162" spans="1:8" x14ac:dyDescent="0.3">
      <c r="A1162" t="s">
        <v>41</v>
      </c>
      <c r="B1162">
        <v>2002</v>
      </c>
      <c r="C1162">
        <v>5625.2649972784202</v>
      </c>
      <c r="D1162">
        <v>6.3003513486289222</v>
      </c>
      <c r="F1162" s="2">
        <v>4</v>
      </c>
      <c r="G1162" s="2">
        <v>4</v>
      </c>
      <c r="H1162">
        <f t="shared" si="18"/>
        <v>4</v>
      </c>
    </row>
    <row r="1163" spans="1:8" x14ac:dyDescent="0.3">
      <c r="A1163" t="s">
        <v>41</v>
      </c>
      <c r="B1163">
        <v>2003</v>
      </c>
      <c r="C1163">
        <v>6210.7550913076102</v>
      </c>
      <c r="D1163">
        <v>10.408222444853109</v>
      </c>
      <c r="F1163" s="2">
        <v>4</v>
      </c>
      <c r="G1163" s="2">
        <v>4</v>
      </c>
      <c r="H1163">
        <f t="shared" si="18"/>
        <v>4</v>
      </c>
    </row>
    <row r="1164" spans="1:8" x14ac:dyDescent="0.3">
      <c r="A1164" t="s">
        <v>41</v>
      </c>
      <c r="B1164">
        <v>2004</v>
      </c>
      <c r="C1164">
        <v>7015.8228334177402</v>
      </c>
      <c r="D1164">
        <v>12.962477674202063</v>
      </c>
      <c r="F1164" s="2">
        <v>4</v>
      </c>
      <c r="G1164" s="2">
        <v>3</v>
      </c>
      <c r="H1164">
        <f t="shared" si="18"/>
        <v>3.5</v>
      </c>
    </row>
    <row r="1165" spans="1:8" x14ac:dyDescent="0.3">
      <c r="A1165" t="s">
        <v>41</v>
      </c>
      <c r="B1165">
        <v>2005</v>
      </c>
      <c r="C1165">
        <v>7279.2590029885496</v>
      </c>
      <c r="D1165">
        <v>3.7548862881201899</v>
      </c>
      <c r="F1165" s="2">
        <v>3</v>
      </c>
      <c r="G1165" s="2">
        <v>2</v>
      </c>
      <c r="H1165">
        <f t="shared" si="18"/>
        <v>2.5</v>
      </c>
    </row>
    <row r="1166" spans="1:8" x14ac:dyDescent="0.3">
      <c r="A1166" t="s">
        <v>41</v>
      </c>
      <c r="B1166">
        <v>2006</v>
      </c>
      <c r="C1166">
        <v>7873.8839173858796</v>
      </c>
      <c r="D1166">
        <v>8.1687561076368951</v>
      </c>
      <c r="F1166" s="2">
        <v>3</v>
      </c>
      <c r="G1166" s="2">
        <v>2</v>
      </c>
      <c r="H1166">
        <f t="shared" si="18"/>
        <v>2.5</v>
      </c>
    </row>
    <row r="1167" spans="1:8" x14ac:dyDescent="0.3">
      <c r="A1167" t="s">
        <v>41</v>
      </c>
      <c r="B1167">
        <v>2007</v>
      </c>
      <c r="C1167">
        <v>8522.4961021136205</v>
      </c>
      <c r="D1167">
        <v>8.237512662532211</v>
      </c>
      <c r="F1167" s="5">
        <v>3</v>
      </c>
      <c r="G1167" s="5">
        <v>2</v>
      </c>
      <c r="H1167">
        <f t="shared" si="18"/>
        <v>2.5</v>
      </c>
    </row>
    <row r="1168" spans="1:8" x14ac:dyDescent="0.3">
      <c r="A1168" t="s">
        <v>41</v>
      </c>
      <c r="B1168">
        <v>2008</v>
      </c>
      <c r="C1168">
        <v>8766.1942213960792</v>
      </c>
      <c r="D1168">
        <v>2.8594688265332735</v>
      </c>
      <c r="F1168" s="2">
        <v>3</v>
      </c>
      <c r="G1168" s="2">
        <v>2</v>
      </c>
      <c r="H1168">
        <f t="shared" si="18"/>
        <v>2.5</v>
      </c>
    </row>
    <row r="1169" spans="1:8" x14ac:dyDescent="0.3">
      <c r="A1169" t="s">
        <v>41</v>
      </c>
      <c r="B1169">
        <v>2009</v>
      </c>
      <c r="C1169">
        <v>7505.6777574605503</v>
      </c>
      <c r="D1169">
        <v>-14.379289713418885</v>
      </c>
      <c r="F1169" s="2">
        <v>3</v>
      </c>
      <c r="G1169" s="2">
        <v>2</v>
      </c>
      <c r="H1169">
        <f t="shared" si="18"/>
        <v>2.5</v>
      </c>
    </row>
    <row r="1170" spans="1:8" x14ac:dyDescent="0.3">
      <c r="A1170" t="s">
        <v>41</v>
      </c>
      <c r="B1170">
        <v>2010</v>
      </c>
      <c r="C1170">
        <v>7824.4984517143803</v>
      </c>
      <c r="D1170">
        <v>4.2477269149601398</v>
      </c>
      <c r="F1170" s="2">
        <v>3</v>
      </c>
      <c r="G1170" s="2">
        <v>3</v>
      </c>
      <c r="H1170">
        <f t="shared" si="18"/>
        <v>3</v>
      </c>
    </row>
    <row r="1171" spans="1:8" x14ac:dyDescent="0.3">
      <c r="A1171" t="s">
        <v>41</v>
      </c>
      <c r="B1171">
        <v>2011</v>
      </c>
      <c r="C1171">
        <v>8281.8671261235195</v>
      </c>
      <c r="D1171">
        <v>5.8453417459479482</v>
      </c>
      <c r="F1171" s="2">
        <v>4</v>
      </c>
      <c r="G1171" s="2">
        <v>3</v>
      </c>
      <c r="H1171">
        <f t="shared" si="18"/>
        <v>3.5</v>
      </c>
    </row>
    <row r="1172" spans="1:8" x14ac:dyDescent="0.3">
      <c r="A1172" t="s">
        <v>41</v>
      </c>
      <c r="B1172">
        <v>2012</v>
      </c>
      <c r="C1172">
        <v>8322.1730343667405</v>
      </c>
      <c r="D1172">
        <v>0.48667658668541947</v>
      </c>
      <c r="F1172" s="2">
        <v>4</v>
      </c>
      <c r="G1172" s="2">
        <v>3</v>
      </c>
      <c r="H1172">
        <f t="shared" si="18"/>
        <v>3.5</v>
      </c>
    </row>
    <row r="1173" spans="1:8" x14ac:dyDescent="0.3">
      <c r="A1173" t="s">
        <v>41</v>
      </c>
      <c r="B1173">
        <v>2013</v>
      </c>
      <c r="C1173">
        <v>8338.9150503460096</v>
      </c>
      <c r="D1173">
        <v>0.20117361066820649</v>
      </c>
      <c r="F1173" s="2">
        <v>4</v>
      </c>
      <c r="G1173" s="2">
        <v>3</v>
      </c>
      <c r="H1173">
        <f t="shared" si="18"/>
        <v>3.5</v>
      </c>
    </row>
    <row r="1174" spans="1:8" x14ac:dyDescent="0.3">
      <c r="A1174" t="s">
        <v>41</v>
      </c>
      <c r="B1174">
        <v>2014</v>
      </c>
      <c r="C1174">
        <v>8243.47351509088</v>
      </c>
      <c r="D1174">
        <v>-1.144531808741462</v>
      </c>
      <c r="F1174" s="2">
        <v>3</v>
      </c>
      <c r="G1174" s="2">
        <v>3</v>
      </c>
      <c r="H1174">
        <f t="shared" si="18"/>
        <v>3</v>
      </c>
    </row>
    <row r="1175" spans="1:8" x14ac:dyDescent="0.3">
      <c r="A1175" t="s">
        <v>41</v>
      </c>
      <c r="B1175">
        <v>2015</v>
      </c>
      <c r="C1175">
        <v>7464.93983359294</v>
      </c>
      <c r="D1175">
        <v>-9.4442431345563733</v>
      </c>
      <c r="F1175" s="2">
        <v>3</v>
      </c>
      <c r="G1175" s="2">
        <v>3</v>
      </c>
      <c r="H1175">
        <f t="shared" si="18"/>
        <v>3</v>
      </c>
    </row>
    <row r="1176" spans="1:8" x14ac:dyDescent="0.3">
      <c r="A1176" t="s">
        <v>41</v>
      </c>
      <c r="B1176">
        <v>2016</v>
      </c>
      <c r="C1176">
        <v>7678.0536985050803</v>
      </c>
      <c r="D1176">
        <v>2.8548637988093333</v>
      </c>
      <c r="F1176" s="3">
        <v>3</v>
      </c>
      <c r="G1176" s="3">
        <v>3</v>
      </c>
      <c r="H1176">
        <f t="shared" si="18"/>
        <v>3</v>
      </c>
    </row>
    <row r="1177" spans="1:8" x14ac:dyDescent="0.3">
      <c r="A1177" t="s">
        <v>41</v>
      </c>
      <c r="B1177">
        <v>2017</v>
      </c>
      <c r="C1177">
        <v>7906.5403010841901</v>
      </c>
      <c r="D1177">
        <v>2.9758401223943167</v>
      </c>
      <c r="E1177">
        <f>((C1177/C1150)^(1/28))-1</f>
        <v>-9.9588880069444441E-3</v>
      </c>
      <c r="F1177" s="2">
        <v>3</v>
      </c>
      <c r="G1177" s="2">
        <v>3</v>
      </c>
      <c r="H1177">
        <f t="shared" si="18"/>
        <v>3</v>
      </c>
    </row>
    <row r="1178" spans="1:8" x14ac:dyDescent="0.3">
      <c r="A1178" t="s">
        <v>42</v>
      </c>
      <c r="B1178">
        <v>1990</v>
      </c>
      <c r="C1178">
        <v>37070.949508450598</v>
      </c>
      <c r="D1178">
        <v>0.7745162001909307</v>
      </c>
      <c r="F1178" s="2">
        <v>1</v>
      </c>
      <c r="G1178" s="2">
        <v>1</v>
      </c>
      <c r="H1178">
        <f t="shared" si="18"/>
        <v>1</v>
      </c>
    </row>
    <row r="1179" spans="1:8" x14ac:dyDescent="0.3">
      <c r="A1179" t="s">
        <v>42</v>
      </c>
      <c r="B1179">
        <v>1991</v>
      </c>
      <c r="C1179">
        <v>36551.780660491364</v>
      </c>
      <c r="D1179">
        <v>-1.4004735644574851</v>
      </c>
      <c r="F1179" s="2">
        <v>1</v>
      </c>
      <c r="G1179" s="2">
        <v>1</v>
      </c>
      <c r="H1179">
        <f t="shared" si="18"/>
        <v>1</v>
      </c>
    </row>
    <row r="1180" spans="1:8" x14ac:dyDescent="0.3">
      <c r="A1180" t="s">
        <v>42</v>
      </c>
      <c r="B1180">
        <v>1992</v>
      </c>
      <c r="C1180">
        <v>37330.009916813942</v>
      </c>
      <c r="D1180">
        <v>2.1291144843286816</v>
      </c>
      <c r="F1180" s="2">
        <v>1</v>
      </c>
      <c r="G1180" s="2">
        <v>1</v>
      </c>
      <c r="H1180">
        <f t="shared" si="18"/>
        <v>1</v>
      </c>
    </row>
    <row r="1181" spans="1:8" x14ac:dyDescent="0.3">
      <c r="A1181" t="s">
        <v>42</v>
      </c>
      <c r="B1181">
        <v>1993</v>
      </c>
      <c r="C1181">
        <v>37852.578481666365</v>
      </c>
      <c r="D1181">
        <v>1.3998618431040342</v>
      </c>
      <c r="F1181" s="2">
        <v>1</v>
      </c>
      <c r="G1181" s="2">
        <v>1</v>
      </c>
      <c r="H1181">
        <f t="shared" si="18"/>
        <v>1</v>
      </c>
    </row>
    <row r="1182" spans="1:8" x14ac:dyDescent="0.3">
      <c r="A1182" t="s">
        <v>42</v>
      </c>
      <c r="B1182">
        <v>1994</v>
      </c>
      <c r="C1182">
        <v>38900.952805371431</v>
      </c>
      <c r="D1182">
        <v>2.7696245956212522</v>
      </c>
      <c r="F1182" s="2">
        <v>1</v>
      </c>
      <c r="G1182" s="2">
        <v>1</v>
      </c>
      <c r="H1182">
        <f t="shared" si="18"/>
        <v>1</v>
      </c>
    </row>
    <row r="1183" spans="1:8" x14ac:dyDescent="0.3">
      <c r="A1183" t="s">
        <v>42</v>
      </c>
      <c r="B1183">
        <v>1995</v>
      </c>
      <c r="C1183">
        <v>39485.659530470301</v>
      </c>
      <c r="D1183">
        <v>1.5030653054290042</v>
      </c>
      <c r="F1183" s="2">
        <v>1</v>
      </c>
      <c r="G1183" s="2">
        <v>1</v>
      </c>
      <c r="H1183">
        <f t="shared" si="18"/>
        <v>1</v>
      </c>
    </row>
    <row r="1184" spans="1:8" x14ac:dyDescent="0.3">
      <c r="A1184" t="s">
        <v>42</v>
      </c>
      <c r="B1184">
        <v>1996</v>
      </c>
      <c r="C1184">
        <v>40510.432924515022</v>
      </c>
      <c r="D1184">
        <v>2.5953052481089571</v>
      </c>
      <c r="F1184" s="2">
        <v>1</v>
      </c>
      <c r="G1184" s="2">
        <v>1</v>
      </c>
      <c r="H1184">
        <f t="shared" si="18"/>
        <v>1</v>
      </c>
    </row>
    <row r="1185" spans="1:8" x14ac:dyDescent="0.3">
      <c r="A1185" t="s">
        <v>42</v>
      </c>
      <c r="B1185">
        <v>1997</v>
      </c>
      <c r="C1185">
        <v>41821.5882015877</v>
      </c>
      <c r="D1185">
        <v>3.2365866825363412</v>
      </c>
      <c r="F1185" s="2">
        <v>1</v>
      </c>
      <c r="G1185" s="2">
        <v>1</v>
      </c>
      <c r="H1185">
        <f t="shared" si="18"/>
        <v>1</v>
      </c>
    </row>
    <row r="1186" spans="1:8" x14ac:dyDescent="0.3">
      <c r="A1186" t="s">
        <v>42</v>
      </c>
      <c r="B1186">
        <v>1998</v>
      </c>
      <c r="C1186">
        <v>43176.353585319266</v>
      </c>
      <c r="D1186">
        <v>3.2393924812260622</v>
      </c>
      <c r="F1186" s="2">
        <v>1</v>
      </c>
      <c r="G1186" s="2">
        <v>1</v>
      </c>
      <c r="H1186">
        <f t="shared" si="18"/>
        <v>1</v>
      </c>
    </row>
    <row r="1187" spans="1:8" x14ac:dyDescent="0.3">
      <c r="A1187" t="s">
        <v>42</v>
      </c>
      <c r="B1187">
        <v>1999</v>
      </c>
      <c r="C1187">
        <v>44683.179626997378</v>
      </c>
      <c r="D1187">
        <v>3.4899335320212259</v>
      </c>
      <c r="F1187" s="2">
        <v>1</v>
      </c>
      <c r="G1187" s="2">
        <v>1</v>
      </c>
      <c r="H1187">
        <f t="shared" si="18"/>
        <v>1</v>
      </c>
    </row>
    <row r="1188" spans="1:8" x14ac:dyDescent="0.3">
      <c r="A1188" t="s">
        <v>42</v>
      </c>
      <c r="B1188">
        <v>2000</v>
      </c>
      <c r="C1188">
        <v>45996.995482376318</v>
      </c>
      <c r="D1188">
        <v>2.9402917749952451</v>
      </c>
      <c r="F1188" s="2">
        <v>1</v>
      </c>
      <c r="G1188" s="2">
        <v>1</v>
      </c>
      <c r="H1188">
        <f t="shared" si="18"/>
        <v>1</v>
      </c>
    </row>
    <row r="1189" spans="1:8" x14ac:dyDescent="0.3">
      <c r="A1189" t="s">
        <v>42</v>
      </c>
      <c r="B1189">
        <v>2001</v>
      </c>
      <c r="C1189">
        <v>45988.490740136869</v>
      </c>
      <c r="D1189">
        <v>-1.8489777756713011E-2</v>
      </c>
      <c r="F1189" s="2">
        <v>1</v>
      </c>
      <c r="G1189" s="2">
        <v>1</v>
      </c>
      <c r="H1189">
        <f t="shared" si="18"/>
        <v>1</v>
      </c>
    </row>
    <row r="1190" spans="1:8" x14ac:dyDescent="0.3">
      <c r="A1190" t="s">
        <v>42</v>
      </c>
      <c r="B1190">
        <v>2002</v>
      </c>
      <c r="C1190">
        <v>46377.611295773051</v>
      </c>
      <c r="D1190">
        <v>0.84612595319759976</v>
      </c>
      <c r="F1190" s="2">
        <v>1</v>
      </c>
      <c r="G1190" s="2">
        <v>1</v>
      </c>
      <c r="H1190">
        <f t="shared" si="18"/>
        <v>1</v>
      </c>
    </row>
    <row r="1191" spans="1:8" x14ac:dyDescent="0.3">
      <c r="A1191" t="s">
        <v>42</v>
      </c>
      <c r="B1191">
        <v>2003</v>
      </c>
      <c r="C1191">
        <v>47271.287865424158</v>
      </c>
      <c r="D1191">
        <v>1.9269568757038513</v>
      </c>
      <c r="F1191" s="2">
        <v>1</v>
      </c>
      <c r="G1191" s="2">
        <v>1</v>
      </c>
      <c r="H1191">
        <f t="shared" si="18"/>
        <v>1</v>
      </c>
    </row>
    <row r="1192" spans="1:8" x14ac:dyDescent="0.3">
      <c r="A1192" t="s">
        <v>42</v>
      </c>
      <c r="B1192">
        <v>2004</v>
      </c>
      <c r="C1192">
        <v>48608.901511659686</v>
      </c>
      <c r="D1192">
        <v>2.8296534886960671</v>
      </c>
      <c r="F1192" s="2">
        <v>1</v>
      </c>
      <c r="G1192" s="2">
        <v>1</v>
      </c>
      <c r="H1192">
        <f t="shared" si="18"/>
        <v>1</v>
      </c>
    </row>
    <row r="1193" spans="1:8" x14ac:dyDescent="0.3">
      <c r="A1193" t="s">
        <v>42</v>
      </c>
      <c r="B1193">
        <v>2005</v>
      </c>
      <c r="C1193">
        <v>49774.079248780101</v>
      </c>
      <c r="D1193">
        <v>2.3970460160284119</v>
      </c>
      <c r="F1193" s="2">
        <v>1</v>
      </c>
      <c r="G1193" s="2">
        <v>1</v>
      </c>
      <c r="H1193">
        <f t="shared" si="18"/>
        <v>1</v>
      </c>
    </row>
    <row r="1194" spans="1:8" x14ac:dyDescent="0.3">
      <c r="A1194" t="s">
        <v>42</v>
      </c>
      <c r="B1194">
        <v>2006</v>
      </c>
      <c r="C1194">
        <v>50610.988809366885</v>
      </c>
      <c r="D1194">
        <v>1.6814164585621967</v>
      </c>
      <c r="F1194" s="2">
        <v>1</v>
      </c>
      <c r="G1194" s="2">
        <v>1</v>
      </c>
      <c r="H1194">
        <f t="shared" si="18"/>
        <v>1</v>
      </c>
    </row>
    <row r="1195" spans="1:8" x14ac:dyDescent="0.3">
      <c r="A1195" t="s">
        <v>42</v>
      </c>
      <c r="B1195">
        <v>2007</v>
      </c>
      <c r="C1195">
        <v>51023.563628419499</v>
      </c>
      <c r="D1195">
        <v>0.81518822050014705</v>
      </c>
      <c r="F1195" s="5">
        <v>1</v>
      </c>
      <c r="G1195" s="5">
        <v>1</v>
      </c>
      <c r="H1195">
        <f t="shared" si="18"/>
        <v>1</v>
      </c>
    </row>
    <row r="1196" spans="1:8" x14ac:dyDescent="0.3">
      <c r="A1196" t="s">
        <v>42</v>
      </c>
      <c r="B1196">
        <v>2008</v>
      </c>
      <c r="C1196">
        <v>50395.829823246277</v>
      </c>
      <c r="D1196">
        <v>-1.2302821687342487</v>
      </c>
      <c r="F1196" s="2">
        <v>1</v>
      </c>
      <c r="G1196" s="2">
        <v>1</v>
      </c>
      <c r="H1196">
        <f t="shared" si="18"/>
        <v>1</v>
      </c>
    </row>
    <row r="1197" spans="1:8" x14ac:dyDescent="0.3">
      <c r="A1197" t="s">
        <v>42</v>
      </c>
      <c r="B1197">
        <v>2009</v>
      </c>
      <c r="C1197">
        <v>48569.422401807708</v>
      </c>
      <c r="D1197">
        <v>-3.6241241147220649</v>
      </c>
      <c r="F1197" s="2">
        <v>1</v>
      </c>
      <c r="G1197" s="2">
        <v>1</v>
      </c>
      <c r="H1197">
        <f t="shared" si="18"/>
        <v>1</v>
      </c>
    </row>
    <row r="1198" spans="1:8" x14ac:dyDescent="0.3">
      <c r="A1198" t="s">
        <v>42</v>
      </c>
      <c r="B1198">
        <v>2010</v>
      </c>
      <c r="C1198">
        <v>49479.251531212947</v>
      </c>
      <c r="D1198">
        <v>1.873254991336637</v>
      </c>
      <c r="F1198" s="2">
        <v>1</v>
      </c>
      <c r="G1198" s="2">
        <v>1</v>
      </c>
      <c r="H1198">
        <f t="shared" si="18"/>
        <v>1</v>
      </c>
    </row>
    <row r="1199" spans="1:8" x14ac:dyDescent="0.3">
      <c r="A1199" t="s">
        <v>42</v>
      </c>
      <c r="B1199">
        <v>2011</v>
      </c>
      <c r="C1199">
        <v>49883.11685940031</v>
      </c>
      <c r="D1199">
        <v>0.81623168437094762</v>
      </c>
      <c r="F1199" s="2">
        <v>1</v>
      </c>
      <c r="G1199" s="2">
        <v>1</v>
      </c>
      <c r="H1199">
        <f t="shared" si="18"/>
        <v>1</v>
      </c>
    </row>
    <row r="1200" spans="1:8" x14ac:dyDescent="0.3">
      <c r="A1200" t="s">
        <v>42</v>
      </c>
      <c r="B1200">
        <v>2012</v>
      </c>
      <c r="C1200">
        <v>50632.446366491487</v>
      </c>
      <c r="D1200">
        <v>1.502170582490308</v>
      </c>
      <c r="F1200" s="2">
        <v>1</v>
      </c>
      <c r="G1200" s="2">
        <v>1</v>
      </c>
      <c r="H1200">
        <f t="shared" si="18"/>
        <v>1</v>
      </c>
    </row>
    <row r="1201" spans="1:8" x14ac:dyDescent="0.3">
      <c r="A1201" t="s">
        <v>42</v>
      </c>
      <c r="B1201">
        <v>2013</v>
      </c>
      <c r="C1201">
        <v>51208.89538025744</v>
      </c>
      <c r="D1201">
        <v>1.1384972584446302</v>
      </c>
      <c r="F1201" s="2">
        <v>1</v>
      </c>
      <c r="G1201" s="2">
        <v>1</v>
      </c>
      <c r="H1201">
        <f t="shared" si="18"/>
        <v>1</v>
      </c>
    </row>
    <row r="1202" spans="1:8" x14ac:dyDescent="0.3">
      <c r="A1202" t="s">
        <v>42</v>
      </c>
      <c r="B1202">
        <v>2014</v>
      </c>
      <c r="C1202">
        <v>52080.795570471877</v>
      </c>
      <c r="D1202">
        <v>1.7026342469214484</v>
      </c>
      <c r="F1202" s="2">
        <v>1</v>
      </c>
      <c r="G1202" s="2">
        <v>1</v>
      </c>
      <c r="H1202">
        <f t="shared" si="18"/>
        <v>1</v>
      </c>
    </row>
    <row r="1203" spans="1:8" x14ac:dyDescent="0.3">
      <c r="A1203" t="s">
        <v>42</v>
      </c>
      <c r="B1203">
        <v>2015</v>
      </c>
      <c r="C1203">
        <v>53187.576440124867</v>
      </c>
      <c r="D1203">
        <v>2.1251228164426976</v>
      </c>
      <c r="F1203" s="2">
        <v>1</v>
      </c>
      <c r="G1203" s="2">
        <v>1</v>
      </c>
      <c r="H1203">
        <f t="shared" si="18"/>
        <v>1</v>
      </c>
    </row>
    <row r="1204" spans="1:8" x14ac:dyDescent="0.3">
      <c r="A1204" t="s">
        <v>42</v>
      </c>
      <c r="B1204">
        <v>2016</v>
      </c>
      <c r="C1204">
        <v>53631.760716085024</v>
      </c>
      <c r="D1204">
        <v>0.83512787325474847</v>
      </c>
      <c r="F1204" s="3">
        <v>1</v>
      </c>
      <c r="G1204" s="3">
        <v>1</v>
      </c>
      <c r="H1204">
        <f t="shared" si="18"/>
        <v>1</v>
      </c>
    </row>
    <row r="1205" spans="1:8" x14ac:dyDescent="0.3">
      <c r="A1205" t="s">
        <v>42</v>
      </c>
      <c r="B1205">
        <v>2017</v>
      </c>
      <c r="C1205">
        <v>54470.799809604061</v>
      </c>
      <c r="D1205">
        <v>1.5644444305320064</v>
      </c>
      <c r="E1205">
        <f>((C1205/C1178)^(1/28))-1</f>
        <v>1.3838851965993326E-2</v>
      </c>
      <c r="F1205" s="2">
        <v>2</v>
      </c>
      <c r="G1205" s="2">
        <v>1</v>
      </c>
      <c r="H1205">
        <f t="shared" si="18"/>
        <v>1.5</v>
      </c>
    </row>
    <row r="1206" spans="1:8" x14ac:dyDescent="0.3">
      <c r="A1206" t="s">
        <v>46</v>
      </c>
      <c r="B1206">
        <v>1990</v>
      </c>
    </row>
    <row r="1207" spans="1:8" x14ac:dyDescent="0.3">
      <c r="A1207" t="s">
        <v>46</v>
      </c>
      <c r="B1207">
        <v>1991</v>
      </c>
    </row>
    <row r="1208" spans="1:8" x14ac:dyDescent="0.3">
      <c r="A1208" t="s">
        <v>46</v>
      </c>
      <c r="B1208">
        <v>1992</v>
      </c>
    </row>
    <row r="1209" spans="1:8" x14ac:dyDescent="0.3">
      <c r="A1209" t="s">
        <v>46</v>
      </c>
      <c r="B1209">
        <v>1993</v>
      </c>
    </row>
    <row r="1210" spans="1:8" x14ac:dyDescent="0.3">
      <c r="A1210" t="s">
        <v>46</v>
      </c>
      <c r="B1210">
        <v>1994</v>
      </c>
    </row>
    <row r="1211" spans="1:8" x14ac:dyDescent="0.3">
      <c r="A1211" t="s">
        <v>46</v>
      </c>
      <c r="B1211">
        <v>1995</v>
      </c>
    </row>
    <row r="1212" spans="1:8" x14ac:dyDescent="0.3">
      <c r="A1212" t="s">
        <v>46</v>
      </c>
      <c r="B1212">
        <v>1996</v>
      </c>
    </row>
    <row r="1213" spans="1:8" x14ac:dyDescent="0.3">
      <c r="A1213" t="s">
        <v>46</v>
      </c>
      <c r="B1213">
        <v>1997</v>
      </c>
    </row>
    <row r="1214" spans="1:8" x14ac:dyDescent="0.3">
      <c r="A1214" t="s">
        <v>46</v>
      </c>
      <c r="B1214">
        <v>1998</v>
      </c>
    </row>
    <row r="1215" spans="1:8" x14ac:dyDescent="0.3">
      <c r="A1215" t="s">
        <v>46</v>
      </c>
      <c r="B1215">
        <v>1999</v>
      </c>
    </row>
    <row r="1216" spans="1:8" x14ac:dyDescent="0.3">
      <c r="A1216" t="s">
        <v>46</v>
      </c>
      <c r="B1216">
        <v>2000</v>
      </c>
      <c r="C1216">
        <v>4626.3287491135852</v>
      </c>
    </row>
    <row r="1217" spans="1:8" x14ac:dyDescent="0.3">
      <c r="A1217" t="s">
        <v>46</v>
      </c>
      <c r="B1217">
        <v>2001</v>
      </c>
      <c r="C1217">
        <v>5870.2460036081266</v>
      </c>
      <c r="D1217">
        <v>26.887783422932898</v>
      </c>
    </row>
    <row r="1218" spans="1:8" x14ac:dyDescent="0.3">
      <c r="A1218" t="s">
        <v>46</v>
      </c>
      <c r="B1218">
        <v>2002</v>
      </c>
      <c r="C1218">
        <v>5825.1402064118538</v>
      </c>
      <c r="D1218">
        <v>-0.76838001624714991</v>
      </c>
    </row>
    <row r="1219" spans="1:8" x14ac:dyDescent="0.3">
      <c r="A1219" t="s">
        <v>46</v>
      </c>
      <c r="B1219">
        <v>2003</v>
      </c>
      <c r="C1219">
        <v>6169.3026388033513</v>
      </c>
      <c r="D1219">
        <v>5.9082257284154309</v>
      </c>
    </row>
    <row r="1220" spans="1:8" x14ac:dyDescent="0.3">
      <c r="A1220" t="s">
        <v>46</v>
      </c>
      <c r="B1220">
        <v>2004</v>
      </c>
      <c r="C1220">
        <v>6326.1596080196559</v>
      </c>
      <c r="D1220">
        <v>2.5425397066714481</v>
      </c>
    </row>
    <row r="1221" spans="1:8" x14ac:dyDescent="0.3">
      <c r="A1221" t="s">
        <v>46</v>
      </c>
      <c r="B1221">
        <v>2005</v>
      </c>
      <c r="C1221">
        <v>6703.2776172286358</v>
      </c>
      <c r="D1221">
        <v>5.9612471479680806</v>
      </c>
    </row>
    <row r="1222" spans="1:8" x14ac:dyDescent="0.3">
      <c r="A1222" t="s">
        <v>46</v>
      </c>
      <c r="B1222">
        <v>2006</v>
      </c>
      <c r="C1222">
        <v>6949.0884835763663</v>
      </c>
      <c r="D1222">
        <v>3.6670250045433193</v>
      </c>
    </row>
    <row r="1223" spans="1:8" x14ac:dyDescent="0.3">
      <c r="A1223" t="s">
        <v>46</v>
      </c>
      <c r="B1223">
        <v>2007</v>
      </c>
      <c r="C1223">
        <v>7395.7582953724614</v>
      </c>
      <c r="D1223">
        <v>6.4277467879674504</v>
      </c>
    </row>
    <row r="1224" spans="1:8" x14ac:dyDescent="0.3">
      <c r="A1224" t="s">
        <v>46</v>
      </c>
      <c r="B1224">
        <v>2008</v>
      </c>
      <c r="C1224">
        <v>7530.6320668086191</v>
      </c>
      <c r="D1224">
        <v>1.82366386311665</v>
      </c>
    </row>
    <row r="1225" spans="1:8" x14ac:dyDescent="0.3">
      <c r="A1225" t="s">
        <v>46</v>
      </c>
      <c r="B1225">
        <v>2009</v>
      </c>
      <c r="C1225">
        <v>7720.0258572776065</v>
      </c>
      <c r="D1225">
        <v>2.514978673619467</v>
      </c>
      <c r="F1225" s="2">
        <v>5</v>
      </c>
      <c r="G1225" s="2">
        <v>4</v>
      </c>
      <c r="H1225">
        <f t="shared" ref="H1225:H1233" si="19">SUM(F1225,G1225)/2</f>
        <v>4.5</v>
      </c>
    </row>
    <row r="1226" spans="1:8" x14ac:dyDescent="0.3">
      <c r="A1226" t="s">
        <v>46</v>
      </c>
      <c r="B1226">
        <v>2010</v>
      </c>
      <c r="C1226">
        <v>7911.7191682504144</v>
      </c>
      <c r="D1226">
        <v>2.4830656595806744</v>
      </c>
      <c r="F1226" s="2">
        <v>5</v>
      </c>
      <c r="G1226" s="2">
        <v>4</v>
      </c>
      <c r="H1226">
        <f t="shared" si="19"/>
        <v>4.5</v>
      </c>
    </row>
    <row r="1227" spans="1:8" x14ac:dyDescent="0.3">
      <c r="A1227" t="s">
        <v>46</v>
      </c>
      <c r="B1227">
        <v>2011</v>
      </c>
      <c r="C1227">
        <v>8221.5428171909407</v>
      </c>
      <c r="D1227">
        <v>3.9160091802024937</v>
      </c>
      <c r="F1227" s="2">
        <v>5</v>
      </c>
      <c r="G1227" s="2">
        <v>4</v>
      </c>
      <c r="H1227">
        <f t="shared" si="19"/>
        <v>4.5</v>
      </c>
    </row>
    <row r="1228" spans="1:8" x14ac:dyDescent="0.3">
      <c r="A1228" t="s">
        <v>46</v>
      </c>
      <c r="B1228">
        <v>2012</v>
      </c>
      <c r="C1228">
        <v>8393.0406519653025</v>
      </c>
      <c r="D1228">
        <v>2.0859568403118374</v>
      </c>
      <c r="F1228" s="2">
        <v>5</v>
      </c>
      <c r="G1228" s="2">
        <v>4</v>
      </c>
      <c r="H1228">
        <f t="shared" si="19"/>
        <v>4.5</v>
      </c>
    </row>
    <row r="1229" spans="1:8" x14ac:dyDescent="0.3">
      <c r="A1229" t="s">
        <v>46</v>
      </c>
      <c r="B1229">
        <v>2013</v>
      </c>
      <c r="C1229">
        <v>8591.0787004941631</v>
      </c>
      <c r="D1229">
        <v>2.3595506889685964</v>
      </c>
      <c r="F1229" s="2">
        <v>5</v>
      </c>
      <c r="G1229" s="2">
        <v>4</v>
      </c>
      <c r="H1229">
        <f t="shared" si="19"/>
        <v>4.5</v>
      </c>
    </row>
    <row r="1230" spans="1:8" x14ac:dyDescent="0.3">
      <c r="A1230" t="s">
        <v>46</v>
      </c>
      <c r="B1230">
        <v>2014</v>
      </c>
      <c r="C1230">
        <v>8704.9819960283658</v>
      </c>
      <c r="D1230">
        <v>1.3258322907419</v>
      </c>
      <c r="F1230" s="2">
        <v>4</v>
      </c>
      <c r="G1230" s="2">
        <v>4</v>
      </c>
      <c r="H1230">
        <f t="shared" si="19"/>
        <v>4</v>
      </c>
    </row>
    <row r="1231" spans="1:8" x14ac:dyDescent="0.3">
      <c r="A1231" t="s">
        <v>46</v>
      </c>
      <c r="B1231">
        <v>2015</v>
      </c>
      <c r="C1231">
        <v>9161.9852059226869</v>
      </c>
      <c r="D1231">
        <v>5.2499041365373387</v>
      </c>
      <c r="F1231" s="2">
        <v>3</v>
      </c>
      <c r="G1231" s="2">
        <v>4</v>
      </c>
      <c r="H1231">
        <f t="shared" si="19"/>
        <v>3.5</v>
      </c>
    </row>
    <row r="1232" spans="1:8" x14ac:dyDescent="0.3">
      <c r="A1232" t="s">
        <v>46</v>
      </c>
      <c r="B1232">
        <v>2016</v>
      </c>
      <c r="C1232">
        <v>9458.0594500603329</v>
      </c>
      <c r="D1232">
        <v>3.2315512138815734</v>
      </c>
      <c r="F1232" s="3">
        <v>3</v>
      </c>
      <c r="G1232" s="3">
        <v>4</v>
      </c>
      <c r="H1232">
        <f t="shared" si="19"/>
        <v>3.5</v>
      </c>
    </row>
    <row r="1233" spans="1:8" x14ac:dyDescent="0.3">
      <c r="A1233" t="s">
        <v>46</v>
      </c>
      <c r="B1233">
        <v>2017</v>
      </c>
      <c r="C1233">
        <v>9779.8580781553101</v>
      </c>
      <c r="D1233">
        <v>3.4023747661358072</v>
      </c>
      <c r="E1233">
        <f>((C1233/C1216)^(1/18))-1</f>
        <v>4.2463582709211023E-2</v>
      </c>
      <c r="F1233" s="2">
        <v>3</v>
      </c>
      <c r="G1233" s="2">
        <v>4</v>
      </c>
      <c r="H1233">
        <f t="shared" si="19"/>
        <v>3.5</v>
      </c>
    </row>
    <row r="1234" spans="1:8" x14ac:dyDescent="0.3">
      <c r="A1234" t="s">
        <v>52</v>
      </c>
      <c r="B1234">
        <v>1990</v>
      </c>
      <c r="C1234">
        <v>26949.430427529245</v>
      </c>
      <c r="D1234">
        <v>2.2145204174814523</v>
      </c>
    </row>
    <row r="1235" spans="1:8" x14ac:dyDescent="0.3">
      <c r="A1235" t="s">
        <v>52</v>
      </c>
      <c r="B1235">
        <v>1991</v>
      </c>
      <c r="C1235">
        <v>27069.471987782483</v>
      </c>
      <c r="D1235">
        <v>0.46116340240564568</v>
      </c>
    </row>
    <row r="1236" spans="1:8" x14ac:dyDescent="0.3">
      <c r="A1236" t="s">
        <v>52</v>
      </c>
      <c r="B1236">
        <v>1992</v>
      </c>
      <c r="C1236">
        <v>27415.862263593197</v>
      </c>
      <c r="D1236">
        <v>1.1278636114252265</v>
      </c>
    </row>
    <row r="1237" spans="1:8" x14ac:dyDescent="0.3">
      <c r="A1237" t="s">
        <v>52</v>
      </c>
      <c r="B1237">
        <v>1993</v>
      </c>
      <c r="C1237">
        <v>27554.165353009528</v>
      </c>
      <c r="D1237">
        <v>0.32928580071720148</v>
      </c>
    </row>
    <row r="1238" spans="1:8" x14ac:dyDescent="0.3">
      <c r="A1238" t="s">
        <v>52</v>
      </c>
      <c r="B1238">
        <v>1994</v>
      </c>
      <c r="C1238">
        <v>28190.377619749273</v>
      </c>
      <c r="D1238">
        <v>2.2443430997860219</v>
      </c>
    </row>
    <row r="1239" spans="1:8" x14ac:dyDescent="0.3">
      <c r="A1239" t="s">
        <v>52</v>
      </c>
      <c r="B1239">
        <v>1995</v>
      </c>
      <c r="C1239">
        <v>28715.044527886894</v>
      </c>
      <c r="D1239">
        <v>1.8968603691410522</v>
      </c>
    </row>
    <row r="1240" spans="1:8" x14ac:dyDescent="0.3">
      <c r="A1240" t="s">
        <v>52</v>
      </c>
      <c r="B1240">
        <v>1996</v>
      </c>
      <c r="C1240">
        <v>29424.30168681599</v>
      </c>
      <c r="D1240">
        <v>2.2895283967836946</v>
      </c>
    </row>
    <row r="1241" spans="1:8" x14ac:dyDescent="0.3">
      <c r="A1241" t="s">
        <v>52</v>
      </c>
      <c r="B1241">
        <v>1997</v>
      </c>
      <c r="C1241">
        <v>30279.568779772238</v>
      </c>
      <c r="D1241">
        <v>2.6919898566730751</v>
      </c>
    </row>
    <row r="1242" spans="1:8" x14ac:dyDescent="0.3">
      <c r="A1242" t="s">
        <v>52</v>
      </c>
      <c r="B1242">
        <v>1998</v>
      </c>
      <c r="C1242">
        <v>30939.214605584693</v>
      </c>
      <c r="D1242">
        <v>2.0737187052438628</v>
      </c>
    </row>
    <row r="1243" spans="1:8" x14ac:dyDescent="0.3">
      <c r="A1243" t="s">
        <v>52</v>
      </c>
      <c r="B1243">
        <v>1999</v>
      </c>
      <c r="C1243">
        <v>31736.05280822251</v>
      </c>
      <c r="D1243">
        <v>2.5102388832114428</v>
      </c>
    </row>
    <row r="1244" spans="1:8" x14ac:dyDescent="0.3">
      <c r="A1244" t="s">
        <v>52</v>
      </c>
      <c r="B1244">
        <v>2000</v>
      </c>
      <c r="C1244">
        <v>32818.428993048597</v>
      </c>
      <c r="D1244">
        <v>3.2983166059294291</v>
      </c>
    </row>
    <row r="1245" spans="1:8" x14ac:dyDescent="0.3">
      <c r="A1245" t="s">
        <v>52</v>
      </c>
      <c r="B1245">
        <v>2001</v>
      </c>
      <c r="C1245">
        <v>33017.996263196379</v>
      </c>
      <c r="D1245">
        <v>0.65642464808659895</v>
      </c>
    </row>
    <row r="1246" spans="1:8" x14ac:dyDescent="0.3">
      <c r="A1246" t="s">
        <v>52</v>
      </c>
      <c r="B1246">
        <v>2002</v>
      </c>
      <c r="C1246">
        <v>33336.898570946512</v>
      </c>
      <c r="D1246">
        <v>0.85649092282341144</v>
      </c>
    </row>
    <row r="1247" spans="1:8" x14ac:dyDescent="0.3">
      <c r="A1247" t="s">
        <v>52</v>
      </c>
      <c r="B1247">
        <v>2003</v>
      </c>
      <c r="C1247">
        <v>33787.609311847518</v>
      </c>
      <c r="D1247">
        <v>1.2524566889836137</v>
      </c>
    </row>
    <row r="1248" spans="1:8" x14ac:dyDescent="0.3">
      <c r="A1248" t="s">
        <v>52</v>
      </c>
      <c r="B1248">
        <v>2004</v>
      </c>
      <c r="C1248">
        <v>34669.055079919453</v>
      </c>
      <c r="D1248">
        <v>2.4561908742706748</v>
      </c>
    </row>
    <row r="1249" spans="1:5" x14ac:dyDescent="0.3">
      <c r="A1249" t="s">
        <v>52</v>
      </c>
      <c r="B1249">
        <v>2005</v>
      </c>
      <c r="C1249">
        <v>35404.719811276118</v>
      </c>
      <c r="D1249">
        <v>1.9906144076730783</v>
      </c>
    </row>
    <row r="1250" spans="1:5" x14ac:dyDescent="0.3">
      <c r="A1250" t="s">
        <v>52</v>
      </c>
      <c r="B1250">
        <v>2006</v>
      </c>
      <c r="C1250">
        <v>36244.91023485698</v>
      </c>
      <c r="D1250">
        <v>2.2009734305691353</v>
      </c>
    </row>
    <row r="1251" spans="1:5" x14ac:dyDescent="0.3">
      <c r="A1251" t="s">
        <v>52</v>
      </c>
      <c r="B1251">
        <v>2007</v>
      </c>
      <c r="C1251">
        <v>36917.676613757307</v>
      </c>
      <c r="D1251">
        <v>1.7528568972951604</v>
      </c>
    </row>
    <row r="1252" spans="1:5" x14ac:dyDescent="0.3">
      <c r="A1252" t="s">
        <v>52</v>
      </c>
      <c r="B1252">
        <v>2008</v>
      </c>
      <c r="C1252">
        <v>36735.247695990722</v>
      </c>
      <c r="D1252">
        <v>-0.58972737366329397</v>
      </c>
    </row>
    <row r="1253" spans="1:5" x14ac:dyDescent="0.3">
      <c r="A1253" t="s">
        <v>52</v>
      </c>
      <c r="B1253">
        <v>2009</v>
      </c>
      <c r="C1253">
        <v>35195.550609804515</v>
      </c>
      <c r="D1253">
        <v>-4.2313808079549489</v>
      </c>
    </row>
    <row r="1254" spans="1:5" x14ac:dyDescent="0.3">
      <c r="A1254" t="s">
        <v>52</v>
      </c>
      <c r="B1254">
        <v>2010</v>
      </c>
      <c r="C1254">
        <v>36048.827933889741</v>
      </c>
      <c r="D1254">
        <v>2.3209018234041849</v>
      </c>
    </row>
    <row r="1255" spans="1:5" x14ac:dyDescent="0.3">
      <c r="A1255" t="s">
        <v>52</v>
      </c>
      <c r="B1255">
        <v>2011</v>
      </c>
      <c r="C1255">
        <v>36593.771348000111</v>
      </c>
      <c r="D1255">
        <v>1.2977838427112403</v>
      </c>
    </row>
    <row r="1256" spans="1:5" x14ac:dyDescent="0.3">
      <c r="A1256" t="s">
        <v>52</v>
      </c>
      <c r="B1256">
        <v>2012</v>
      </c>
      <c r="C1256">
        <v>36861.872398490683</v>
      </c>
      <c r="D1256">
        <v>0.64748671127354385</v>
      </c>
    </row>
    <row r="1257" spans="1:5" x14ac:dyDescent="0.3">
      <c r="A1257" t="s">
        <v>52</v>
      </c>
      <c r="B1257">
        <v>2013</v>
      </c>
      <c r="C1257">
        <v>37200.944248082349</v>
      </c>
      <c r="D1257">
        <v>0.83225448692398629</v>
      </c>
    </row>
    <row r="1258" spans="1:5" x14ac:dyDescent="0.3">
      <c r="A1258" t="s">
        <v>52</v>
      </c>
      <c r="B1258">
        <v>2014</v>
      </c>
      <c r="C1258">
        <v>37760.30186727627</v>
      </c>
      <c r="D1258">
        <v>1.3827419910435736</v>
      </c>
    </row>
    <row r="1259" spans="1:5" x14ac:dyDescent="0.3">
      <c r="A1259" t="s">
        <v>52</v>
      </c>
      <c r="B1259">
        <v>2015</v>
      </c>
      <c r="C1259">
        <v>38486.729273754187</v>
      </c>
      <c r="D1259">
        <v>1.7948981734773497</v>
      </c>
    </row>
    <row r="1260" spans="1:5" x14ac:dyDescent="0.3">
      <c r="A1260" t="s">
        <v>52</v>
      </c>
      <c r="B1260">
        <v>2016</v>
      </c>
      <c r="C1260">
        <v>38955.639432850221</v>
      </c>
      <c r="D1260">
        <v>1.138750861749017</v>
      </c>
    </row>
    <row r="1261" spans="1:5" x14ac:dyDescent="0.3">
      <c r="A1261" t="s">
        <v>52</v>
      </c>
      <c r="B1261">
        <v>2017</v>
      </c>
      <c r="C1261">
        <v>39691.784580451786</v>
      </c>
      <c r="D1261">
        <v>1.7661238281899756</v>
      </c>
      <c r="E1261">
        <f>((C1261/C1234)^(1/28))-1</f>
        <v>1.3923978971556394E-2</v>
      </c>
    </row>
    <row r="1262" spans="1:5" x14ac:dyDescent="0.3">
      <c r="A1262" t="s">
        <v>53</v>
      </c>
      <c r="B1262">
        <v>1990</v>
      </c>
      <c r="C1262">
        <v>24863.113436028023</v>
      </c>
      <c r="D1262">
        <v>2.6264292772770546</v>
      </c>
    </row>
    <row r="1263" spans="1:5" x14ac:dyDescent="0.3">
      <c r="A1263" t="s">
        <v>53</v>
      </c>
      <c r="B1263">
        <v>1991</v>
      </c>
      <c r="C1263">
        <v>25066.198695980351</v>
      </c>
      <c r="D1263">
        <v>1.1844313955399883</v>
      </c>
    </row>
    <row r="1264" spans="1:5" x14ac:dyDescent="0.3">
      <c r="A1264" t="s">
        <v>53</v>
      </c>
      <c r="B1264">
        <v>1992</v>
      </c>
      <c r="C1264">
        <v>25222.700129407644</v>
      </c>
      <c r="D1264">
        <v>0.76730457834372601</v>
      </c>
    </row>
    <row r="1265" spans="1:4" x14ac:dyDescent="0.3">
      <c r="A1265" t="s">
        <v>53</v>
      </c>
      <c r="B1265">
        <v>1993</v>
      </c>
      <c r="C1265">
        <v>25117.002792996122</v>
      </c>
      <c r="D1265">
        <v>-0.46117595672909317</v>
      </c>
    </row>
    <row r="1266" spans="1:4" x14ac:dyDescent="0.3">
      <c r="A1266" t="s">
        <v>53</v>
      </c>
      <c r="B1266">
        <v>1994</v>
      </c>
      <c r="C1266">
        <v>25769.25923488443</v>
      </c>
      <c r="D1266">
        <v>2.5801493808026379</v>
      </c>
    </row>
    <row r="1267" spans="1:4" x14ac:dyDescent="0.3">
      <c r="A1267" t="s">
        <v>53</v>
      </c>
      <c r="B1267">
        <v>1995</v>
      </c>
      <c r="C1267">
        <v>26440.259517015184</v>
      </c>
      <c r="D1267">
        <v>2.4788310420993156</v>
      </c>
    </row>
    <row r="1268" spans="1:4" x14ac:dyDescent="0.3">
      <c r="A1268" t="s">
        <v>53</v>
      </c>
      <c r="B1268">
        <v>1996</v>
      </c>
      <c r="C1268">
        <v>26943.139041770955</v>
      </c>
      <c r="D1268">
        <v>1.8048959117743237</v>
      </c>
    </row>
    <row r="1269" spans="1:4" x14ac:dyDescent="0.3">
      <c r="A1269" t="s">
        <v>53</v>
      </c>
      <c r="B1269">
        <v>1997</v>
      </c>
      <c r="C1269">
        <v>27669.664208218863</v>
      </c>
      <c r="D1269">
        <v>2.7274847735447594</v>
      </c>
    </row>
    <row r="1270" spans="1:4" x14ac:dyDescent="0.3">
      <c r="A1270" t="s">
        <v>53</v>
      </c>
      <c r="B1270">
        <v>1998</v>
      </c>
      <c r="C1270">
        <v>28444.685480979082</v>
      </c>
      <c r="D1270">
        <v>2.8234392251983707</v>
      </c>
    </row>
    <row r="1271" spans="1:4" x14ac:dyDescent="0.3">
      <c r="A1271" t="s">
        <v>53</v>
      </c>
      <c r="B1271">
        <v>1999</v>
      </c>
      <c r="C1271">
        <v>29222.647018688785</v>
      </c>
      <c r="D1271">
        <v>2.8224129157390365</v>
      </c>
    </row>
    <row r="1272" spans="1:4" x14ac:dyDescent="0.3">
      <c r="A1272" t="s">
        <v>53</v>
      </c>
      <c r="B1272">
        <v>2000</v>
      </c>
      <c r="C1272">
        <v>30308.037612415355</v>
      </c>
      <c r="D1272">
        <v>3.7111560417187235</v>
      </c>
    </row>
    <row r="1273" spans="1:4" x14ac:dyDescent="0.3">
      <c r="A1273" t="s">
        <v>53</v>
      </c>
      <c r="B1273">
        <v>2001</v>
      </c>
      <c r="C1273">
        <v>30945.821994905778</v>
      </c>
      <c r="D1273">
        <v>2.038367528534053</v>
      </c>
    </row>
    <row r="1274" spans="1:4" x14ac:dyDescent="0.3">
      <c r="A1274" t="s">
        <v>53</v>
      </c>
      <c r="B1274">
        <v>2002</v>
      </c>
      <c r="C1274">
        <v>31319.554554004844</v>
      </c>
      <c r="D1274">
        <v>1.0986312162909684</v>
      </c>
    </row>
    <row r="1275" spans="1:4" x14ac:dyDescent="0.3">
      <c r="A1275" t="s">
        <v>53</v>
      </c>
      <c r="B1275">
        <v>2003</v>
      </c>
      <c r="C1275">
        <v>31663.124791037961</v>
      </c>
      <c r="D1275">
        <v>0.94166589318169258</v>
      </c>
    </row>
    <row r="1276" spans="1:4" x14ac:dyDescent="0.3">
      <c r="A1276" t="s">
        <v>53</v>
      </c>
      <c r="B1276">
        <v>2004</v>
      </c>
      <c r="C1276">
        <v>32393.425158922302</v>
      </c>
      <c r="D1276">
        <v>2.1608594242670449</v>
      </c>
    </row>
    <row r="1277" spans="1:4" x14ac:dyDescent="0.3">
      <c r="A1277" t="s">
        <v>53</v>
      </c>
      <c r="B1277">
        <v>2005</v>
      </c>
      <c r="C1277">
        <v>32986.292655371617</v>
      </c>
      <c r="D1277">
        <v>1.7076500667626959</v>
      </c>
    </row>
    <row r="1278" spans="1:4" x14ac:dyDescent="0.3">
      <c r="A1278" t="s">
        <v>53</v>
      </c>
      <c r="B1278">
        <v>2006</v>
      </c>
      <c r="C1278">
        <v>34018.415590594814</v>
      </c>
      <c r="D1278">
        <v>2.962016739792972</v>
      </c>
    </row>
    <row r="1279" spans="1:4" x14ac:dyDescent="0.3">
      <c r="A1279" t="s">
        <v>53</v>
      </c>
      <c r="B1279">
        <v>2007</v>
      </c>
      <c r="C1279">
        <v>34990.289214840843</v>
      </c>
      <c r="D1279">
        <v>2.6788080390395947</v>
      </c>
    </row>
    <row r="1280" spans="1:4" x14ac:dyDescent="0.3">
      <c r="A1280" t="s">
        <v>53</v>
      </c>
      <c r="B1280">
        <v>2008</v>
      </c>
      <c r="C1280">
        <v>35101.728899015718</v>
      </c>
      <c r="D1280">
        <v>0.10416965975126402</v>
      </c>
    </row>
    <row r="1281" spans="1:5" x14ac:dyDescent="0.3">
      <c r="A1281" t="s">
        <v>53</v>
      </c>
      <c r="B1281">
        <v>2009</v>
      </c>
      <c r="C1281">
        <v>33494.205331285688</v>
      </c>
      <c r="D1281">
        <v>-4.6358522643144795</v>
      </c>
    </row>
    <row r="1282" spans="1:5" x14ac:dyDescent="0.3">
      <c r="A1282" t="s">
        <v>53</v>
      </c>
      <c r="B1282">
        <v>2010</v>
      </c>
      <c r="C1282">
        <v>34135.199280581088</v>
      </c>
      <c r="D1282">
        <v>2.0124825153570214</v>
      </c>
    </row>
    <row r="1283" spans="1:5" x14ac:dyDescent="0.3">
      <c r="A1283" t="s">
        <v>53</v>
      </c>
      <c r="B1283">
        <v>2011</v>
      </c>
      <c r="C1283">
        <v>34760.823557820288</v>
      </c>
      <c r="D1283">
        <v>1.8145562302937464</v>
      </c>
    </row>
    <row r="1284" spans="1:5" x14ac:dyDescent="0.3">
      <c r="A1284" t="s">
        <v>53</v>
      </c>
      <c r="B1284">
        <v>2012</v>
      </c>
      <c r="C1284">
        <v>34551.536654167314</v>
      </c>
      <c r="D1284">
        <v>-0.61145517480018441</v>
      </c>
    </row>
    <row r="1285" spans="1:5" x14ac:dyDescent="0.3">
      <c r="A1285" t="s">
        <v>53</v>
      </c>
      <c r="B1285">
        <v>2013</v>
      </c>
      <c r="C1285">
        <v>34547.942369056494</v>
      </c>
      <c r="D1285">
        <v>-3.9824342033512039E-2</v>
      </c>
    </row>
    <row r="1286" spans="1:5" x14ac:dyDescent="0.3">
      <c r="A1286" t="s">
        <v>53</v>
      </c>
      <c r="B1286">
        <v>2014</v>
      </c>
      <c r="C1286">
        <v>35075.111859908662</v>
      </c>
      <c r="D1286">
        <v>1.4645711340213836</v>
      </c>
    </row>
    <row r="1287" spans="1:5" x14ac:dyDescent="0.3">
      <c r="A1287" t="s">
        <v>53</v>
      </c>
      <c r="B1287">
        <v>2015</v>
      </c>
      <c r="C1287">
        <v>35815.008934947204</v>
      </c>
      <c r="D1287">
        <v>2.042118186259529</v>
      </c>
    </row>
    <row r="1288" spans="1:5" x14ac:dyDescent="0.3">
      <c r="A1288" t="s">
        <v>53</v>
      </c>
      <c r="B1288">
        <v>2016</v>
      </c>
      <c r="C1288">
        <v>36467.395747529721</v>
      </c>
      <c r="D1288">
        <v>1.7431302950422207</v>
      </c>
    </row>
    <row r="1289" spans="1:5" x14ac:dyDescent="0.3">
      <c r="A1289" t="s">
        <v>53</v>
      </c>
      <c r="B1289">
        <v>2017</v>
      </c>
      <c r="C1289">
        <v>37330.954739623943</v>
      </c>
      <c r="D1289">
        <v>2.2130925059808106</v>
      </c>
      <c r="E1289">
        <f>((C1289/C1262)^(1/28))-1</f>
        <v>1.4621490145296789E-2</v>
      </c>
    </row>
    <row r="1290" spans="1:5" x14ac:dyDescent="0.3">
      <c r="A1290" t="s">
        <v>54</v>
      </c>
      <c r="B1290">
        <v>1990</v>
      </c>
      <c r="C1290">
        <v>12246.335341199059</v>
      </c>
    </row>
    <row r="1291" spans="1:5" x14ac:dyDescent="0.3">
      <c r="A1291" t="s">
        <v>54</v>
      </c>
      <c r="B1291">
        <v>1991</v>
      </c>
      <c r="C1291">
        <v>11073.865228004192</v>
      </c>
      <c r="D1291">
        <v>-9.5174380472705735</v>
      </c>
    </row>
    <row r="1292" spans="1:5" x14ac:dyDescent="0.3">
      <c r="A1292" t="s">
        <v>54</v>
      </c>
      <c r="B1292">
        <v>1992</v>
      </c>
      <c r="C1292">
        <v>10866.133991787885</v>
      </c>
      <c r="D1292">
        <v>-1.4375581222129057</v>
      </c>
    </row>
    <row r="1293" spans="1:5" x14ac:dyDescent="0.3">
      <c r="A1293" t="s">
        <v>54</v>
      </c>
      <c r="B1293">
        <v>1993</v>
      </c>
      <c r="C1293">
        <v>11044.755627522163</v>
      </c>
      <c r="D1293">
        <v>1.6360920591116184</v>
      </c>
    </row>
    <row r="1294" spans="1:5" x14ac:dyDescent="0.3">
      <c r="A1294" t="s">
        <v>54</v>
      </c>
      <c r="B1294">
        <v>1994</v>
      </c>
      <c r="C1294">
        <v>11501.015531919362</v>
      </c>
      <c r="D1294">
        <v>4.1439882103867234</v>
      </c>
    </row>
    <row r="1295" spans="1:5" x14ac:dyDescent="0.3">
      <c r="A1295" t="s">
        <v>54</v>
      </c>
      <c r="B1295">
        <v>1995</v>
      </c>
      <c r="C1295">
        <v>12182.639602415677</v>
      </c>
      <c r="D1295">
        <v>5.9269340610719183</v>
      </c>
    </row>
    <row r="1296" spans="1:5" x14ac:dyDescent="0.3">
      <c r="A1296" t="s">
        <v>54</v>
      </c>
      <c r="B1296">
        <v>1996</v>
      </c>
      <c r="C1296">
        <v>12730.315463187471</v>
      </c>
      <c r="D1296">
        <v>4.5645359167023116</v>
      </c>
    </row>
    <row r="1297" spans="1:4" x14ac:dyDescent="0.3">
      <c r="A1297" t="s">
        <v>54</v>
      </c>
      <c r="B1297">
        <v>1997</v>
      </c>
      <c r="C1297">
        <v>13109.109015309918</v>
      </c>
      <c r="D1297">
        <v>3.2603345464667939</v>
      </c>
    </row>
    <row r="1298" spans="1:4" x14ac:dyDescent="0.3">
      <c r="A1298" t="s">
        <v>54</v>
      </c>
      <c r="B1298">
        <v>1998</v>
      </c>
      <c r="C1298">
        <v>13492.861560294574</v>
      </c>
      <c r="D1298">
        <v>2.9586189263411313</v>
      </c>
    </row>
    <row r="1299" spans="1:4" x14ac:dyDescent="0.3">
      <c r="A1299" t="s">
        <v>54</v>
      </c>
      <c r="B1299">
        <v>1999</v>
      </c>
      <c r="C1299">
        <v>13757.003824106923</v>
      </c>
      <c r="D1299">
        <v>2.1304508208166624</v>
      </c>
    </row>
    <row r="1300" spans="1:4" x14ac:dyDescent="0.3">
      <c r="A1300" t="s">
        <v>54</v>
      </c>
      <c r="B1300">
        <v>2000</v>
      </c>
      <c r="C1300">
        <v>14388.045439407777</v>
      </c>
      <c r="D1300">
        <v>4.6225332846732101</v>
      </c>
    </row>
    <row r="1301" spans="1:4" x14ac:dyDescent="0.3">
      <c r="A1301" t="s">
        <v>54</v>
      </c>
      <c r="B1301">
        <v>2001</v>
      </c>
      <c r="C1301">
        <v>14944.783499259156</v>
      </c>
      <c r="D1301">
        <v>3.7982117929831816</v>
      </c>
    </row>
    <row r="1302" spans="1:4" x14ac:dyDescent="0.3">
      <c r="A1302" t="s">
        <v>54</v>
      </c>
      <c r="B1302">
        <v>2002</v>
      </c>
      <c r="C1302">
        <v>15577.473034495759</v>
      </c>
      <c r="D1302">
        <v>4.1388921031735322</v>
      </c>
    </row>
    <row r="1303" spans="1:4" x14ac:dyDescent="0.3">
      <c r="A1303" t="s">
        <v>54</v>
      </c>
      <c r="B1303">
        <v>2003</v>
      </c>
      <c r="C1303">
        <v>16330.411650319042</v>
      </c>
      <c r="D1303">
        <v>4.7732518506140735</v>
      </c>
    </row>
    <row r="1304" spans="1:4" x14ac:dyDescent="0.3">
      <c r="A1304" t="s">
        <v>54</v>
      </c>
      <c r="B1304">
        <v>2004</v>
      </c>
      <c r="C1304">
        <v>17310.092923276727</v>
      </c>
      <c r="D1304">
        <v>5.8631791614255775</v>
      </c>
    </row>
    <row r="1305" spans="1:4" x14ac:dyDescent="0.3">
      <c r="A1305" t="s">
        <v>54</v>
      </c>
      <c r="B1305">
        <v>2005</v>
      </c>
      <c r="C1305">
        <v>18203.170480318724</v>
      </c>
      <c r="D1305">
        <v>5.2140330567495425</v>
      </c>
    </row>
    <row r="1306" spans="1:4" x14ac:dyDescent="0.3">
      <c r="A1306" t="s">
        <v>54</v>
      </c>
      <c r="B1306">
        <v>2006</v>
      </c>
      <c r="C1306">
        <v>19455.299693243069</v>
      </c>
      <c r="D1306">
        <v>6.8413105601927953</v>
      </c>
    </row>
    <row r="1307" spans="1:4" x14ac:dyDescent="0.3">
      <c r="A1307" t="s">
        <v>54</v>
      </c>
      <c r="B1307">
        <v>2007</v>
      </c>
      <c r="C1307">
        <v>20779.82781018662</v>
      </c>
      <c r="D1307">
        <v>6.7928423109630245</v>
      </c>
    </row>
    <row r="1308" spans="1:4" x14ac:dyDescent="0.3">
      <c r="A1308" t="s">
        <v>54</v>
      </c>
      <c r="B1308">
        <v>2008</v>
      </c>
      <c r="C1308">
        <v>21685.138276344296</v>
      </c>
      <c r="D1308">
        <v>4.1289820341683878</v>
      </c>
    </row>
    <row r="1309" spans="1:4" x14ac:dyDescent="0.3">
      <c r="A1309" t="s">
        <v>54</v>
      </c>
      <c r="B1309">
        <v>2009</v>
      </c>
      <c r="C1309">
        <v>20983.774638050374</v>
      </c>
      <c r="D1309">
        <v>-3.3160188939477848</v>
      </c>
    </row>
    <row r="1310" spans="1:4" x14ac:dyDescent="0.3">
      <c r="A1310" t="s">
        <v>54</v>
      </c>
      <c r="B1310">
        <v>2010</v>
      </c>
      <c r="C1310">
        <v>21387.893373550647</v>
      </c>
      <c r="D1310">
        <v>2.0806042602337271</v>
      </c>
    </row>
    <row r="1311" spans="1:4" x14ac:dyDescent="0.3">
      <c r="A1311" t="s">
        <v>54</v>
      </c>
      <c r="B1311">
        <v>2011</v>
      </c>
      <c r="C1311">
        <v>22133.682474524572</v>
      </c>
      <c r="D1311">
        <v>3.4519805035471194</v>
      </c>
    </row>
    <row r="1312" spans="1:4" x14ac:dyDescent="0.3">
      <c r="A1312" t="s">
        <v>54</v>
      </c>
      <c r="B1312">
        <v>2012</v>
      </c>
      <c r="C1312">
        <v>22374.684548118526</v>
      </c>
      <c r="D1312">
        <v>0.97439811789215014</v>
      </c>
    </row>
    <row r="1313" spans="1:5" x14ac:dyDescent="0.3">
      <c r="A1313" t="s">
        <v>54</v>
      </c>
      <c r="B1313">
        <v>2013</v>
      </c>
      <c r="C1313">
        <v>22753.117646720104</v>
      </c>
      <c r="D1313">
        <v>1.5542570660271906</v>
      </c>
    </row>
    <row r="1314" spans="1:5" x14ac:dyDescent="0.3">
      <c r="A1314" t="s">
        <v>54</v>
      </c>
      <c r="B1314">
        <v>2014</v>
      </c>
      <c r="C1314">
        <v>23502.868089851789</v>
      </c>
      <c r="D1314">
        <v>3.2662016826462832</v>
      </c>
    </row>
    <row r="1315" spans="1:5" x14ac:dyDescent="0.3">
      <c r="A1315" t="s">
        <v>54</v>
      </c>
      <c r="B1315">
        <v>2015</v>
      </c>
      <c r="C1315">
        <v>24455.040565378677</v>
      </c>
      <c r="D1315">
        <v>4.0682845301911073</v>
      </c>
    </row>
    <row r="1316" spans="1:5" x14ac:dyDescent="0.3">
      <c r="A1316" t="s">
        <v>54</v>
      </c>
      <c r="B1316">
        <v>2016</v>
      </c>
      <c r="C1316">
        <v>25307.191985064088</v>
      </c>
      <c r="D1316">
        <v>3.407678009097026</v>
      </c>
    </row>
    <row r="1317" spans="1:5" x14ac:dyDescent="0.3">
      <c r="A1317" t="s">
        <v>54</v>
      </c>
      <c r="B1317">
        <v>2017</v>
      </c>
      <c r="C1317">
        <v>26603.075856177747</v>
      </c>
      <c r="D1317">
        <v>5.0211404936575406</v>
      </c>
      <c r="E1317">
        <f>((C1317/C1290)^(1/28))-1</f>
        <v>2.8094559401587338E-2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Julia</cp:lastModifiedBy>
  <dcterms:created xsi:type="dcterms:W3CDTF">2019-05-24T08:42:32Z</dcterms:created>
  <dcterms:modified xsi:type="dcterms:W3CDTF">2019-06-03T15:48:49Z</dcterms:modified>
</cp:coreProperties>
</file>