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hmet\Documents\Ahmet Cemil_ulusoy TEZ\Thesis_Data_Eviews Files\"/>
    </mc:Choice>
  </mc:AlternateContent>
  <bookViews>
    <workbookView xWindow="11160" yWindow="0" windowWidth="20490" windowHeight="7200"/>
  </bookViews>
  <sheets>
    <sheet name="manual" sheetId="2" r:id="rId1"/>
    <sheet name="Sayfa2" sheetId="1" r:id="rId2"/>
  </sheets>
  <definedNames>
    <definedName name="_xlnm._FilterDatabase" localSheetId="0" hidden="1">manual!$A$1:$H$210</definedName>
    <definedName name="_xlnm._FilterDatabase" localSheetId="1" hidden="1">Sayfa2!$A$1:$H$210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2" l="1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" i="2"/>
  <c r="O210" i="2"/>
  <c r="O209" i="2"/>
  <c r="O208" i="2"/>
  <c r="O207" i="2"/>
  <c r="O206" i="2"/>
  <c r="O205" i="2"/>
  <c r="O204" i="2"/>
  <c r="O203" i="2"/>
  <c r="O202" i="2"/>
  <c r="O201" i="2"/>
  <c r="O200" i="2"/>
  <c r="O199" i="2"/>
  <c r="O198" i="2"/>
  <c r="O197" i="2"/>
  <c r="O196" i="2"/>
  <c r="O195" i="2"/>
  <c r="O194" i="2"/>
  <c r="O193" i="2"/>
  <c r="O192" i="2"/>
  <c r="O19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O2" i="2"/>
  <c r="N210" i="2"/>
  <c r="N209" i="2"/>
  <c r="N208" i="2"/>
  <c r="N207" i="2"/>
  <c r="N206" i="2"/>
  <c r="N205" i="2"/>
  <c r="N204" i="2"/>
  <c r="N203" i="2"/>
  <c r="N202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2" i="2"/>
  <c r="M210" i="2"/>
  <c r="M209" i="2"/>
  <c r="M208" i="2"/>
  <c r="M207" i="2"/>
  <c r="M206" i="2"/>
  <c r="M205" i="2"/>
  <c r="M204" i="2"/>
  <c r="M203" i="2"/>
  <c r="M202" i="2"/>
  <c r="M201" i="2"/>
  <c r="M200" i="2"/>
  <c r="M199" i="2"/>
  <c r="M198" i="2"/>
  <c r="M197" i="2"/>
  <c r="M196" i="2"/>
  <c r="M195" i="2"/>
  <c r="M194" i="2"/>
  <c r="M193" i="2"/>
  <c r="M192" i="2"/>
  <c r="M191" i="2"/>
  <c r="M190" i="2"/>
  <c r="M189" i="2"/>
  <c r="M188" i="2"/>
  <c r="M187" i="2"/>
  <c r="M186" i="2"/>
  <c r="M185" i="2"/>
  <c r="M184" i="2"/>
  <c r="M183" i="2"/>
  <c r="M182" i="2"/>
  <c r="M181" i="2"/>
  <c r="M180" i="2"/>
  <c r="M179" i="2"/>
  <c r="M178" i="2"/>
  <c r="M177" i="2"/>
  <c r="M176" i="2"/>
  <c r="M175" i="2"/>
  <c r="M174" i="2"/>
  <c r="M173" i="2"/>
  <c r="M172" i="2"/>
  <c r="M171" i="2"/>
  <c r="M170" i="2"/>
  <c r="M169" i="2"/>
  <c r="M168" i="2"/>
  <c r="M167" i="2"/>
  <c r="M166" i="2"/>
  <c r="M165" i="2"/>
  <c r="M164" i="2"/>
  <c r="M163" i="2"/>
  <c r="M162" i="2"/>
  <c r="M161" i="2"/>
  <c r="M160" i="2"/>
  <c r="M159" i="2"/>
  <c r="M158" i="2"/>
  <c r="M157" i="2"/>
  <c r="M156" i="2"/>
  <c r="M155" i="2"/>
  <c r="M154" i="2"/>
  <c r="M153" i="2"/>
  <c r="M152" i="2"/>
  <c r="M151" i="2"/>
  <c r="M150" i="2"/>
  <c r="M149" i="2"/>
  <c r="M148" i="2"/>
  <c r="M147" i="2"/>
  <c r="M146" i="2"/>
  <c r="M145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126" i="2"/>
  <c r="M125" i="2"/>
  <c r="M124" i="2"/>
  <c r="M123" i="2"/>
  <c r="M122" i="2"/>
  <c r="M121" i="2"/>
  <c r="M120" i="2"/>
  <c r="M119" i="2"/>
  <c r="M118" i="2"/>
  <c r="M117" i="2"/>
  <c r="M116" i="2"/>
  <c r="M115" i="2"/>
  <c r="M114" i="2"/>
  <c r="M113" i="2"/>
  <c r="M112" i="2"/>
  <c r="M111" i="2"/>
  <c r="M110" i="2"/>
  <c r="M109" i="2"/>
  <c r="M108" i="2"/>
  <c r="M107" i="2"/>
  <c r="M106" i="2"/>
  <c r="M105" i="2"/>
  <c r="M104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M2" i="2"/>
  <c r="L210" i="2"/>
  <c r="L209" i="2"/>
  <c r="L208" i="2"/>
  <c r="L207" i="2"/>
  <c r="L206" i="2"/>
  <c r="L205" i="2"/>
  <c r="L204" i="2"/>
  <c r="L203" i="2"/>
  <c r="L202" i="2"/>
  <c r="L201" i="2"/>
  <c r="L200" i="2"/>
  <c r="L199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78" i="2"/>
  <c r="L177" i="2"/>
  <c r="L176" i="2"/>
  <c r="L175" i="2"/>
  <c r="L174" i="2"/>
  <c r="L173" i="2"/>
  <c r="L172" i="2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56" i="2"/>
  <c r="L155" i="2"/>
  <c r="L154" i="2"/>
  <c r="L153" i="2"/>
  <c r="L152" i="2"/>
  <c r="L151" i="2"/>
  <c r="L150" i="2"/>
  <c r="L149" i="2"/>
  <c r="L148" i="2"/>
  <c r="L147" i="2"/>
  <c r="L146" i="2"/>
  <c r="L145" i="2"/>
  <c r="L144" i="2"/>
  <c r="L143" i="2"/>
  <c r="L142" i="2"/>
  <c r="L141" i="2"/>
  <c r="L140" i="2"/>
  <c r="L139" i="2"/>
  <c r="L138" i="2"/>
  <c r="L137" i="2"/>
  <c r="L136" i="2"/>
  <c r="L135" i="2"/>
  <c r="L134" i="2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L2" i="2"/>
  <c r="K6" i="2" l="1"/>
  <c r="K10" i="2"/>
  <c r="K14" i="2"/>
  <c r="K18" i="2"/>
  <c r="K22" i="2"/>
  <c r="K26" i="2"/>
  <c r="K30" i="2"/>
  <c r="K34" i="2"/>
  <c r="K38" i="2"/>
  <c r="K42" i="2"/>
  <c r="K46" i="2"/>
  <c r="K50" i="2"/>
  <c r="K54" i="2"/>
  <c r="K58" i="2"/>
  <c r="K62" i="2"/>
  <c r="K66" i="2"/>
  <c r="K70" i="2"/>
  <c r="K74" i="2"/>
  <c r="K78" i="2"/>
  <c r="K82" i="2"/>
  <c r="K86" i="2"/>
  <c r="K90" i="2"/>
  <c r="K94" i="2"/>
  <c r="K98" i="2"/>
  <c r="K102" i="2"/>
  <c r="K106" i="2"/>
  <c r="K110" i="2"/>
  <c r="K114" i="2"/>
  <c r="K118" i="2"/>
  <c r="K122" i="2"/>
  <c r="K126" i="2"/>
  <c r="K130" i="2"/>
  <c r="K134" i="2"/>
  <c r="K138" i="2"/>
  <c r="K142" i="2"/>
  <c r="K146" i="2"/>
  <c r="K150" i="2"/>
  <c r="K154" i="2"/>
  <c r="K158" i="2"/>
  <c r="K162" i="2"/>
  <c r="K166" i="2"/>
  <c r="K170" i="2"/>
  <c r="K2" i="2"/>
  <c r="J210" i="2"/>
  <c r="K210" i="2" s="1"/>
  <c r="J209" i="2"/>
  <c r="K209" i="2" s="1"/>
  <c r="J208" i="2"/>
  <c r="K208" i="2" s="1"/>
  <c r="J207" i="2"/>
  <c r="K207" i="2" s="1"/>
  <c r="J206" i="2"/>
  <c r="K206" i="2" s="1"/>
  <c r="J205" i="2"/>
  <c r="K205" i="2" s="1"/>
  <c r="J204" i="2"/>
  <c r="K204" i="2" s="1"/>
  <c r="J203" i="2"/>
  <c r="K203" i="2" s="1"/>
  <c r="J202" i="2"/>
  <c r="K202" i="2" s="1"/>
  <c r="J201" i="2"/>
  <c r="K201" i="2" s="1"/>
  <c r="J200" i="2"/>
  <c r="K200" i="2" s="1"/>
  <c r="J199" i="2"/>
  <c r="K199" i="2" s="1"/>
  <c r="J198" i="2"/>
  <c r="K198" i="2" s="1"/>
  <c r="J197" i="2"/>
  <c r="K197" i="2" s="1"/>
  <c r="J196" i="2"/>
  <c r="K196" i="2" s="1"/>
  <c r="J195" i="2"/>
  <c r="K195" i="2" s="1"/>
  <c r="J194" i="2"/>
  <c r="K194" i="2" s="1"/>
  <c r="J193" i="2"/>
  <c r="K193" i="2" s="1"/>
  <c r="J192" i="2"/>
  <c r="K192" i="2" s="1"/>
  <c r="J191" i="2"/>
  <c r="K191" i="2" s="1"/>
  <c r="J190" i="2"/>
  <c r="K190" i="2" s="1"/>
  <c r="J189" i="2"/>
  <c r="K189" i="2" s="1"/>
  <c r="J188" i="2"/>
  <c r="K188" i="2" s="1"/>
  <c r="J187" i="2"/>
  <c r="K187" i="2" s="1"/>
  <c r="J186" i="2"/>
  <c r="K186" i="2" s="1"/>
  <c r="J185" i="2"/>
  <c r="K185" i="2" s="1"/>
  <c r="J184" i="2"/>
  <c r="K184" i="2" s="1"/>
  <c r="J183" i="2"/>
  <c r="K183" i="2" s="1"/>
  <c r="J182" i="2"/>
  <c r="K182" i="2" s="1"/>
  <c r="J181" i="2"/>
  <c r="K181" i="2" s="1"/>
  <c r="J180" i="2"/>
  <c r="K180" i="2" s="1"/>
  <c r="J179" i="2"/>
  <c r="K179" i="2" s="1"/>
  <c r="J178" i="2"/>
  <c r="K178" i="2" s="1"/>
  <c r="J177" i="2"/>
  <c r="K177" i="2" s="1"/>
  <c r="J176" i="2"/>
  <c r="K176" i="2" s="1"/>
  <c r="J175" i="2"/>
  <c r="K175" i="2" s="1"/>
  <c r="J174" i="2"/>
  <c r="K174" i="2" s="1"/>
  <c r="J173" i="2"/>
  <c r="K173" i="2" s="1"/>
  <c r="J172" i="2"/>
  <c r="K172" i="2" s="1"/>
  <c r="J171" i="2"/>
  <c r="K171" i="2" s="1"/>
  <c r="J170" i="2"/>
  <c r="J169" i="2"/>
  <c r="K169" i="2" s="1"/>
  <c r="J168" i="2"/>
  <c r="K168" i="2" s="1"/>
  <c r="J167" i="2"/>
  <c r="K167" i="2" s="1"/>
  <c r="J166" i="2"/>
  <c r="J165" i="2"/>
  <c r="K165" i="2" s="1"/>
  <c r="J164" i="2"/>
  <c r="K164" i="2" s="1"/>
  <c r="J163" i="2"/>
  <c r="K163" i="2" s="1"/>
  <c r="J162" i="2"/>
  <c r="J161" i="2"/>
  <c r="K161" i="2" s="1"/>
  <c r="J160" i="2"/>
  <c r="K160" i="2" s="1"/>
  <c r="J159" i="2"/>
  <c r="K159" i="2" s="1"/>
  <c r="J158" i="2"/>
  <c r="J157" i="2"/>
  <c r="K157" i="2" s="1"/>
  <c r="J156" i="2"/>
  <c r="K156" i="2" s="1"/>
  <c r="J155" i="2"/>
  <c r="K155" i="2" s="1"/>
  <c r="J154" i="2"/>
  <c r="J153" i="2"/>
  <c r="K153" i="2" s="1"/>
  <c r="J152" i="2"/>
  <c r="K152" i="2" s="1"/>
  <c r="J151" i="2"/>
  <c r="K151" i="2" s="1"/>
  <c r="J150" i="2"/>
  <c r="J149" i="2"/>
  <c r="K149" i="2" s="1"/>
  <c r="J148" i="2"/>
  <c r="K148" i="2" s="1"/>
  <c r="J147" i="2"/>
  <c r="K147" i="2" s="1"/>
  <c r="J146" i="2"/>
  <c r="J145" i="2"/>
  <c r="K145" i="2" s="1"/>
  <c r="J144" i="2"/>
  <c r="K144" i="2" s="1"/>
  <c r="J143" i="2"/>
  <c r="K143" i="2" s="1"/>
  <c r="J142" i="2"/>
  <c r="J141" i="2"/>
  <c r="K141" i="2" s="1"/>
  <c r="J140" i="2"/>
  <c r="K140" i="2" s="1"/>
  <c r="J139" i="2"/>
  <c r="K139" i="2" s="1"/>
  <c r="J138" i="2"/>
  <c r="J137" i="2"/>
  <c r="K137" i="2" s="1"/>
  <c r="J136" i="2"/>
  <c r="K136" i="2" s="1"/>
  <c r="J135" i="2"/>
  <c r="K135" i="2" s="1"/>
  <c r="J134" i="2"/>
  <c r="J133" i="2"/>
  <c r="K133" i="2" s="1"/>
  <c r="J132" i="2"/>
  <c r="K132" i="2" s="1"/>
  <c r="J131" i="2"/>
  <c r="K131" i="2" s="1"/>
  <c r="J130" i="2"/>
  <c r="J129" i="2"/>
  <c r="K129" i="2" s="1"/>
  <c r="J128" i="2"/>
  <c r="K128" i="2" s="1"/>
  <c r="J127" i="2"/>
  <c r="K127" i="2" s="1"/>
  <c r="J126" i="2"/>
  <c r="J125" i="2"/>
  <c r="K125" i="2" s="1"/>
  <c r="J124" i="2"/>
  <c r="K124" i="2" s="1"/>
  <c r="J123" i="2"/>
  <c r="K123" i="2" s="1"/>
  <c r="J122" i="2"/>
  <c r="J121" i="2"/>
  <c r="K121" i="2" s="1"/>
  <c r="J120" i="2"/>
  <c r="K120" i="2" s="1"/>
  <c r="J119" i="2"/>
  <c r="K119" i="2" s="1"/>
  <c r="J118" i="2"/>
  <c r="J117" i="2"/>
  <c r="K117" i="2" s="1"/>
  <c r="J116" i="2"/>
  <c r="K116" i="2" s="1"/>
  <c r="J115" i="2"/>
  <c r="K115" i="2" s="1"/>
  <c r="J114" i="2"/>
  <c r="J113" i="2"/>
  <c r="K113" i="2" s="1"/>
  <c r="J112" i="2"/>
  <c r="K112" i="2" s="1"/>
  <c r="J111" i="2"/>
  <c r="K111" i="2" s="1"/>
  <c r="J110" i="2"/>
  <c r="J109" i="2"/>
  <c r="K109" i="2" s="1"/>
  <c r="J108" i="2"/>
  <c r="K108" i="2" s="1"/>
  <c r="J107" i="2"/>
  <c r="K107" i="2" s="1"/>
  <c r="J106" i="2"/>
  <c r="J105" i="2"/>
  <c r="K105" i="2" s="1"/>
  <c r="J104" i="2"/>
  <c r="K104" i="2" s="1"/>
  <c r="J103" i="2"/>
  <c r="K103" i="2" s="1"/>
  <c r="J102" i="2"/>
  <c r="J101" i="2"/>
  <c r="K101" i="2" s="1"/>
  <c r="J100" i="2"/>
  <c r="K100" i="2" s="1"/>
  <c r="J99" i="2"/>
  <c r="K99" i="2" s="1"/>
  <c r="J98" i="2"/>
  <c r="J97" i="2"/>
  <c r="K97" i="2" s="1"/>
  <c r="J96" i="2"/>
  <c r="K96" i="2" s="1"/>
  <c r="J95" i="2"/>
  <c r="K95" i="2" s="1"/>
  <c r="J94" i="2"/>
  <c r="J93" i="2"/>
  <c r="K93" i="2" s="1"/>
  <c r="J92" i="2"/>
  <c r="K92" i="2" s="1"/>
  <c r="J91" i="2"/>
  <c r="K91" i="2" s="1"/>
  <c r="J90" i="2"/>
  <c r="J89" i="2"/>
  <c r="K89" i="2" s="1"/>
  <c r="J88" i="2"/>
  <c r="K88" i="2" s="1"/>
  <c r="J87" i="2"/>
  <c r="K87" i="2" s="1"/>
  <c r="J86" i="2"/>
  <c r="J85" i="2"/>
  <c r="K85" i="2" s="1"/>
  <c r="J84" i="2"/>
  <c r="K84" i="2" s="1"/>
  <c r="J83" i="2"/>
  <c r="K83" i="2" s="1"/>
  <c r="J82" i="2"/>
  <c r="J81" i="2"/>
  <c r="K81" i="2" s="1"/>
  <c r="J80" i="2"/>
  <c r="K80" i="2" s="1"/>
  <c r="J79" i="2"/>
  <c r="K79" i="2" s="1"/>
  <c r="J78" i="2"/>
  <c r="J77" i="2"/>
  <c r="K77" i="2" s="1"/>
  <c r="J76" i="2"/>
  <c r="K76" i="2" s="1"/>
  <c r="J75" i="2"/>
  <c r="K75" i="2" s="1"/>
  <c r="J74" i="2"/>
  <c r="J73" i="2"/>
  <c r="K73" i="2" s="1"/>
  <c r="J72" i="2"/>
  <c r="K72" i="2" s="1"/>
  <c r="J71" i="2"/>
  <c r="K71" i="2" s="1"/>
  <c r="J70" i="2"/>
  <c r="J69" i="2"/>
  <c r="K69" i="2" s="1"/>
  <c r="J68" i="2"/>
  <c r="K68" i="2" s="1"/>
  <c r="J67" i="2"/>
  <c r="K67" i="2" s="1"/>
  <c r="J66" i="2"/>
  <c r="J65" i="2"/>
  <c r="K65" i="2" s="1"/>
  <c r="J64" i="2"/>
  <c r="K64" i="2" s="1"/>
  <c r="J63" i="2"/>
  <c r="K63" i="2" s="1"/>
  <c r="J62" i="2"/>
  <c r="J61" i="2"/>
  <c r="K61" i="2" s="1"/>
  <c r="J60" i="2"/>
  <c r="K60" i="2" s="1"/>
  <c r="J59" i="2"/>
  <c r="K59" i="2" s="1"/>
  <c r="J58" i="2"/>
  <c r="J57" i="2"/>
  <c r="K57" i="2" s="1"/>
  <c r="J56" i="2"/>
  <c r="K56" i="2" s="1"/>
  <c r="J55" i="2"/>
  <c r="K55" i="2" s="1"/>
  <c r="J54" i="2"/>
  <c r="J53" i="2"/>
  <c r="K53" i="2" s="1"/>
  <c r="J52" i="2"/>
  <c r="K52" i="2" s="1"/>
  <c r="J51" i="2"/>
  <c r="K51" i="2" s="1"/>
  <c r="J50" i="2"/>
  <c r="J49" i="2"/>
  <c r="K49" i="2" s="1"/>
  <c r="J48" i="2"/>
  <c r="K48" i="2" s="1"/>
  <c r="J47" i="2"/>
  <c r="K47" i="2" s="1"/>
  <c r="J46" i="2"/>
  <c r="J45" i="2"/>
  <c r="K45" i="2" s="1"/>
  <c r="J44" i="2"/>
  <c r="K44" i="2" s="1"/>
  <c r="J43" i="2"/>
  <c r="K43" i="2" s="1"/>
  <c r="J42" i="2"/>
  <c r="J41" i="2"/>
  <c r="K41" i="2" s="1"/>
  <c r="J40" i="2"/>
  <c r="K40" i="2" s="1"/>
  <c r="J39" i="2"/>
  <c r="K39" i="2" s="1"/>
  <c r="J38" i="2"/>
  <c r="J37" i="2"/>
  <c r="K37" i="2" s="1"/>
  <c r="J36" i="2"/>
  <c r="K36" i="2" s="1"/>
  <c r="J35" i="2"/>
  <c r="K35" i="2" s="1"/>
  <c r="J34" i="2"/>
  <c r="J33" i="2"/>
  <c r="K33" i="2" s="1"/>
  <c r="J32" i="2"/>
  <c r="K32" i="2" s="1"/>
  <c r="J31" i="2"/>
  <c r="K31" i="2" s="1"/>
  <c r="J30" i="2"/>
  <c r="J29" i="2"/>
  <c r="K29" i="2" s="1"/>
  <c r="J28" i="2"/>
  <c r="K28" i="2" s="1"/>
  <c r="J27" i="2"/>
  <c r="K27" i="2" s="1"/>
  <c r="J26" i="2"/>
  <c r="J25" i="2"/>
  <c r="K25" i="2" s="1"/>
  <c r="J24" i="2"/>
  <c r="K24" i="2" s="1"/>
  <c r="J23" i="2"/>
  <c r="K23" i="2" s="1"/>
  <c r="J22" i="2"/>
  <c r="J21" i="2"/>
  <c r="K21" i="2" s="1"/>
  <c r="J20" i="2"/>
  <c r="K20" i="2" s="1"/>
  <c r="J19" i="2"/>
  <c r="K19" i="2" s="1"/>
  <c r="J18" i="2"/>
  <c r="J17" i="2"/>
  <c r="K17" i="2" s="1"/>
  <c r="J16" i="2"/>
  <c r="K16" i="2" s="1"/>
  <c r="J15" i="2"/>
  <c r="K15" i="2" s="1"/>
  <c r="J14" i="2"/>
  <c r="J13" i="2"/>
  <c r="K13" i="2" s="1"/>
  <c r="J12" i="2"/>
  <c r="K12" i="2" s="1"/>
  <c r="J11" i="2"/>
  <c r="K11" i="2" s="1"/>
  <c r="J10" i="2"/>
  <c r="J9" i="2"/>
  <c r="K9" i="2" s="1"/>
  <c r="J8" i="2"/>
  <c r="K8" i="2" s="1"/>
  <c r="J7" i="2"/>
  <c r="K7" i="2" s="1"/>
  <c r="J6" i="2"/>
  <c r="J5" i="2"/>
  <c r="K5" i="2" s="1"/>
  <c r="J4" i="2"/>
  <c r="K4" i="2" s="1"/>
  <c r="J3" i="2"/>
  <c r="K3" i="2" s="1"/>
  <c r="J2" i="2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" i="1"/>
</calcChain>
</file>

<file path=xl/comments1.xml><?xml version="1.0" encoding="utf-8"?>
<comments xmlns="http://schemas.openxmlformats.org/spreadsheetml/2006/main">
  <authors>
    <author>ahmet borucu</author>
  </authors>
  <commentList>
    <comment ref="D1" authorId="0" shapeId="0">
      <text>
        <r>
          <rPr>
            <b/>
            <sz val="9"/>
            <color indexed="81"/>
            <rFont val="Tahoma"/>
            <charset val="1"/>
          </rPr>
          <t>ahmet borucu:</t>
        </r>
        <r>
          <rPr>
            <sz val="9"/>
            <color indexed="81"/>
            <rFont val="Tahoma"/>
            <charset val="1"/>
          </rPr>
          <t xml:space="preserve">
Gross savings/Labor force</t>
        </r>
      </text>
    </comment>
    <comment ref="E1" authorId="0" shapeId="0">
      <text>
        <r>
          <rPr>
            <b/>
            <sz val="9"/>
            <color indexed="81"/>
            <rFont val="Tahoma"/>
            <charset val="1"/>
          </rPr>
          <t>ahmet borucu:</t>
        </r>
        <r>
          <rPr>
            <sz val="9"/>
            <color indexed="81"/>
            <rFont val="Tahoma"/>
            <charset val="1"/>
          </rPr>
          <t xml:space="preserve">
ORTALAMA(Labor Force period t+1/Labor force period t)</t>
        </r>
      </text>
    </comment>
    <comment ref="F1" authorId="0" shapeId="0">
      <text>
        <r>
          <rPr>
            <b/>
            <sz val="9"/>
            <color indexed="81"/>
            <rFont val="Tahoma"/>
            <charset val="1"/>
          </rPr>
          <t>ahmet borucu:</t>
        </r>
        <r>
          <rPr>
            <sz val="9"/>
            <color indexed="81"/>
            <rFont val="Tahoma"/>
            <charset val="1"/>
          </rPr>
          <t xml:space="preserve">
Assumed constant value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  <charset val="162"/>
          </rPr>
          <t>ahmet borucu:</t>
        </r>
        <r>
          <rPr>
            <sz val="9"/>
            <color indexed="81"/>
            <rFont val="Tahoma"/>
            <family val="2"/>
            <charset val="162"/>
          </rPr>
          <t xml:space="preserve">
Provision on Loans / Loans</t>
        </r>
      </text>
    </comment>
  </commentList>
</comments>
</file>

<file path=xl/comments2.xml><?xml version="1.0" encoding="utf-8"?>
<comments xmlns="http://schemas.openxmlformats.org/spreadsheetml/2006/main">
  <authors>
    <author>ahmet borucu</author>
  </authors>
  <commentList>
    <comment ref="D1" authorId="0" shapeId="0">
      <text>
        <r>
          <rPr>
            <b/>
            <sz val="9"/>
            <color indexed="81"/>
            <rFont val="Tahoma"/>
            <charset val="1"/>
          </rPr>
          <t>ahmet borucu:</t>
        </r>
        <r>
          <rPr>
            <sz val="9"/>
            <color indexed="81"/>
            <rFont val="Tahoma"/>
            <charset val="1"/>
          </rPr>
          <t xml:space="preserve">
Gross savings/Labor force</t>
        </r>
      </text>
    </comment>
    <comment ref="E1" authorId="0" shapeId="0">
      <text>
        <r>
          <rPr>
            <b/>
            <sz val="9"/>
            <color indexed="81"/>
            <rFont val="Tahoma"/>
            <charset val="1"/>
          </rPr>
          <t>ahmet borucu:</t>
        </r>
        <r>
          <rPr>
            <sz val="9"/>
            <color indexed="81"/>
            <rFont val="Tahoma"/>
            <charset val="1"/>
          </rPr>
          <t xml:space="preserve">
ORTALAMA(Labor Force period t+1/Labor force period t)</t>
        </r>
      </text>
    </comment>
    <comment ref="F1" authorId="0" shapeId="0">
      <text>
        <r>
          <rPr>
            <b/>
            <sz val="9"/>
            <color indexed="81"/>
            <rFont val="Tahoma"/>
            <charset val="1"/>
          </rPr>
          <t>ahmet borucu:</t>
        </r>
        <r>
          <rPr>
            <sz val="9"/>
            <color indexed="81"/>
            <rFont val="Tahoma"/>
            <charset val="1"/>
          </rPr>
          <t xml:space="preserve">
Assumed constant value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  <charset val="162"/>
          </rPr>
          <t>ahmet borucu:</t>
        </r>
        <r>
          <rPr>
            <sz val="9"/>
            <color indexed="81"/>
            <rFont val="Tahoma"/>
            <family val="2"/>
            <charset val="162"/>
          </rPr>
          <t xml:space="preserve">
Provision on Loans / Loans</t>
        </r>
      </text>
    </comment>
  </commentList>
</comments>
</file>

<file path=xl/sharedStrings.xml><?xml version="1.0" encoding="utf-8"?>
<sst xmlns="http://schemas.openxmlformats.org/spreadsheetml/2006/main" count="454" uniqueCount="33">
  <si>
    <t>Turkey</t>
  </si>
  <si>
    <t>Switzerland</t>
  </si>
  <si>
    <t>Spain</t>
  </si>
  <si>
    <t>Poland</t>
  </si>
  <si>
    <t>Norway</t>
  </si>
  <si>
    <t>Korea, Rep.</t>
  </si>
  <si>
    <t>Italy</t>
  </si>
  <si>
    <t>Germany</t>
  </si>
  <si>
    <t>Denmark</t>
  </si>
  <si>
    <t>Chile</t>
  </si>
  <si>
    <t>Canada</t>
  </si>
  <si>
    <t>GDP per capita (current US$)</t>
  </si>
  <si>
    <t>Financial ınnovation</t>
  </si>
  <si>
    <t>Depreciation Physical Capital</t>
  </si>
  <si>
    <t>Saving per worker</t>
  </si>
  <si>
    <t>Labor force, total</t>
  </si>
  <si>
    <t>Year</t>
  </si>
  <si>
    <t>Country</t>
  </si>
  <si>
    <t>Avg(Growth in Labor)</t>
  </si>
  <si>
    <t>log(c(5)+(1-c(2))*c(1)*n)</t>
  </si>
  <si>
    <t>c(1)</t>
  </si>
  <si>
    <t>c(2)</t>
  </si>
  <si>
    <t>c(4)</t>
  </si>
  <si>
    <t>c(5)</t>
  </si>
  <si>
    <t>c(3)</t>
  </si>
  <si>
    <t>log(y) = (1/((1-c(2))*(1-c(3))-c(1)))*((1-exp(-c(1)*@trend))*c(2)*(1-c(3))*log(s)+(1-exp(-c(1)*@trend))*c(1)*log(l)+(1-exp(-c(1)*@trend))*c(4)*log(fi)+(1-exp(-c(1)*@trend))*log(c(5)+(1-c(2))*c(1)*n)+(1-exp(-c(1)*@trend))*c(2)*(1-c(3))*log((n+delta)+(c(1)*n))+(1-exp(-c(1)*@trend))*log(y(-1)))</t>
  </si>
  <si>
    <t>(c(5)+(1-c(2))*c(1)*n)</t>
  </si>
  <si>
    <t>ln(c(5)+(1-c(2))*c(1)*n)</t>
  </si>
  <si>
    <t>log(y)</t>
  </si>
  <si>
    <t>log(s)</t>
  </si>
  <si>
    <t>log(l)</t>
  </si>
  <si>
    <t>log(fi)</t>
  </si>
  <si>
    <t>log((n+delta)+(c(1)*n))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</si>
</sst>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₺_-;\-* #,##0.00\ _₺_-;_-* &quot;-&quot;??\ _₺_-;_-@_-"/>
    <numFmt numFmtId="164" formatCode="#,##0.000"/>
    <numFmt numFmtId="165" formatCode="#,##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  <charset val="162"/>
    </font>
    <font>
      <sz val="9"/>
      <color indexed="81"/>
      <name val="Tahoma"/>
      <family val="2"/>
      <charset val="16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9"/>
      <color rgb="FF2E8B57"/>
      <name val="Courier New"/>
      <family val="3"/>
      <charset val="16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5">
    <xf numFmtId="0" fontId="0" fillId="0" borderId="0" xfId="0"/>
    <xf numFmtId="43" fontId="0" fillId="0" borderId="0" xfId="1" applyFont="1"/>
    <xf numFmtId="164" fontId="0" fillId="0" borderId="0" xfId="0" applyNumberFormat="1"/>
    <xf numFmtId="3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2" borderId="0" xfId="0" applyFill="1"/>
    <xf numFmtId="0" fontId="0" fillId="0" borderId="1" xfId="0" applyBorder="1"/>
    <xf numFmtId="3" fontId="0" fillId="0" borderId="1" xfId="0" applyNumberFormat="1" applyBorder="1"/>
    <xf numFmtId="43" fontId="0" fillId="0" borderId="1" xfId="1" applyFont="1" applyBorder="1"/>
    <xf numFmtId="164" fontId="0" fillId="0" borderId="1" xfId="0" applyNumberFormat="1" applyBorder="1"/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5" fontId="0" fillId="0" borderId="0" xfId="0" applyNumberFormat="1"/>
    <xf numFmtId="0" fontId="7" fillId="0" borderId="0" xfId="0" applyFont="1"/>
    <xf numFmtId="0" fontId="7" fillId="0" borderId="0" xfId="0" applyFont="1" applyAlignment="1">
      <alignment wrapText="1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10"/>
  <sheetViews>
    <sheetView tabSelected="1" topLeftCell="K1" workbookViewId="0">
      <selection activeCell="R6" sqref="R6"/>
    </sheetView>
  </sheetViews>
  <sheetFormatPr defaultRowHeight="15" x14ac:dyDescent="0.25"/>
  <cols>
    <col min="3" max="3" width="10.140625" bestFit="1" customWidth="1"/>
    <col min="8" max="8" width="12.140625" bestFit="1" customWidth="1"/>
    <col min="10" max="10" width="16.140625" customWidth="1"/>
    <col min="11" max="11" width="25.28515625" customWidth="1"/>
    <col min="12" max="12" width="15.28515625" customWidth="1"/>
    <col min="13" max="13" width="13.5703125" customWidth="1"/>
    <col min="14" max="16" width="16.85546875" customWidth="1"/>
  </cols>
  <sheetData>
    <row r="1" spans="1:23" ht="76.5" customHeight="1" x14ac:dyDescent="0.25">
      <c r="A1" s="10" t="s">
        <v>17</v>
      </c>
      <c r="B1" s="4" t="s">
        <v>16</v>
      </c>
      <c r="C1" s="10" t="s">
        <v>15</v>
      </c>
      <c r="D1" s="11" t="s">
        <v>14</v>
      </c>
      <c r="E1" s="10" t="s">
        <v>18</v>
      </c>
      <c r="F1" s="10" t="s">
        <v>13</v>
      </c>
      <c r="G1" s="11" t="s">
        <v>12</v>
      </c>
      <c r="H1" s="10" t="s">
        <v>11</v>
      </c>
      <c r="J1" s="14" t="s">
        <v>26</v>
      </c>
      <c r="K1" s="14" t="s">
        <v>27</v>
      </c>
      <c r="L1" s="14" t="s">
        <v>28</v>
      </c>
      <c r="M1" s="14" t="s">
        <v>29</v>
      </c>
      <c r="N1" s="14" t="s">
        <v>30</v>
      </c>
      <c r="O1" s="14" t="s">
        <v>31</v>
      </c>
      <c r="P1" s="14" t="s">
        <v>32</v>
      </c>
      <c r="Q1" t="s">
        <v>20</v>
      </c>
      <c r="R1" t="s">
        <v>21</v>
      </c>
      <c r="S1" t="s">
        <v>24</v>
      </c>
      <c r="T1" t="s">
        <v>22</v>
      </c>
      <c r="U1" t="s">
        <v>23</v>
      </c>
      <c r="W1" t="s">
        <v>25</v>
      </c>
    </row>
    <row r="2" spans="1:23" x14ac:dyDescent="0.25">
      <c r="A2" s="5" t="s">
        <v>10</v>
      </c>
      <c r="B2" s="4">
        <v>1991</v>
      </c>
      <c r="C2" s="3">
        <v>14817926</v>
      </c>
      <c r="D2" s="3">
        <v>6166.3750973719298</v>
      </c>
      <c r="E2" s="2">
        <v>2.1000000000000001E-2</v>
      </c>
      <c r="F2">
        <v>0.06</v>
      </c>
      <c r="G2">
        <v>6.8654377527544094E-3</v>
      </c>
      <c r="H2" s="1">
        <v>21591.139161220894</v>
      </c>
      <c r="J2">
        <f>($U$2+(1-$R$2)*$Q$2*E2)</f>
        <v>0.10189000000000001</v>
      </c>
      <c r="K2">
        <f>LN(J2)</f>
        <v>-2.2838614789959428</v>
      </c>
      <c r="L2">
        <f>LN(H2)</f>
        <v>9.9800382854898153</v>
      </c>
      <c r="M2">
        <f>LN(D2)</f>
        <v>8.7268664397732465</v>
      </c>
      <c r="N2">
        <f>LN(C2)</f>
        <v>16.511348222019965</v>
      </c>
      <c r="O2">
        <f>LN(G2)</f>
        <v>-4.9812554759168775</v>
      </c>
      <c r="P2">
        <f>LN((E2+F2)+($Q$2*E2))</f>
        <v>-2.4877105771207346</v>
      </c>
      <c r="Q2">
        <v>0.1</v>
      </c>
      <c r="R2">
        <v>0.1</v>
      </c>
      <c r="S2">
        <v>0.1</v>
      </c>
      <c r="T2">
        <v>0.1</v>
      </c>
      <c r="U2">
        <v>0.1</v>
      </c>
    </row>
    <row r="3" spans="1:23" x14ac:dyDescent="0.25">
      <c r="A3" s="5" t="s">
        <v>10</v>
      </c>
      <c r="B3" s="4">
        <v>1992</v>
      </c>
      <c r="C3" s="3">
        <v>14778266</v>
      </c>
      <c r="D3" s="3">
        <v>5569.7697968895673</v>
      </c>
      <c r="E3" s="2">
        <v>2.1000000000000001E-2</v>
      </c>
      <c r="F3">
        <v>0.06</v>
      </c>
      <c r="G3">
        <v>1.3309402788442363E-2</v>
      </c>
      <c r="H3" s="1">
        <v>20692.722025226063</v>
      </c>
      <c r="J3">
        <f t="shared" ref="J3:J66" si="0">($U$2+(1-$R$2)*$Q$2*E3)</f>
        <v>0.10189000000000001</v>
      </c>
      <c r="K3">
        <f t="shared" ref="K3:K66" si="1">LN(J3)</f>
        <v>-2.2838614789959428</v>
      </c>
      <c r="L3">
        <f t="shared" ref="L3:L66" si="2">LN(H3)</f>
        <v>9.9375373244459073</v>
      </c>
      <c r="M3">
        <f t="shared" ref="M3:M66" si="3">LN(D3)</f>
        <v>8.6251090029630522</v>
      </c>
      <c r="N3">
        <f t="shared" ref="N3:N66" si="4">LN(C3)</f>
        <v>16.508668145898064</v>
      </c>
      <c r="O3">
        <f t="shared" ref="O3:O66" si="5">LN(G3)</f>
        <v>-4.31928451697003</v>
      </c>
      <c r="P3">
        <f t="shared" ref="P3:P66" si="6">LN((E3+F3)+($Q$2*E3))</f>
        <v>-2.4877105771207346</v>
      </c>
    </row>
    <row r="4" spans="1:23" x14ac:dyDescent="0.25">
      <c r="A4" s="5" t="s">
        <v>10</v>
      </c>
      <c r="B4" s="4">
        <v>1993</v>
      </c>
      <c r="C4" s="3">
        <v>14878086</v>
      </c>
      <c r="D4" s="3">
        <v>5647.5698075478258</v>
      </c>
      <c r="E4" s="2">
        <v>2.1000000000000001E-2</v>
      </c>
      <c r="F4">
        <v>0.06</v>
      </c>
      <c r="G4">
        <v>9.8973237871982419E-3</v>
      </c>
      <c r="H4" s="1">
        <v>19936.377064630364</v>
      </c>
      <c r="J4">
        <f t="shared" si="0"/>
        <v>0.10189000000000001</v>
      </c>
      <c r="K4">
        <f t="shared" si="1"/>
        <v>-2.2838614789959428</v>
      </c>
      <c r="L4">
        <f t="shared" si="2"/>
        <v>9.9003013351638529</v>
      </c>
      <c r="M4">
        <f t="shared" si="3"/>
        <v>8.6389806090533394</v>
      </c>
      <c r="N4">
        <f t="shared" si="4"/>
        <v>16.515399950063539</v>
      </c>
      <c r="O4">
        <f t="shared" si="5"/>
        <v>-4.6154908829112831</v>
      </c>
      <c r="P4">
        <f t="shared" si="6"/>
        <v>-2.4877105771207346</v>
      </c>
    </row>
    <row r="5" spans="1:23" x14ac:dyDescent="0.25">
      <c r="A5" s="5" t="s">
        <v>10</v>
      </c>
      <c r="B5" s="4">
        <v>1994</v>
      </c>
      <c r="C5" s="3">
        <v>14990723</v>
      </c>
      <c r="D5" s="3">
        <v>6403.1252750117519</v>
      </c>
      <c r="E5" s="2">
        <v>2.1000000000000001E-2</v>
      </c>
      <c r="F5">
        <v>0.06</v>
      </c>
      <c r="G5">
        <v>6.5160044520918116E-3</v>
      </c>
      <c r="H5" s="1">
        <v>19785.679039834671</v>
      </c>
      <c r="J5">
        <f t="shared" si="0"/>
        <v>0.10189000000000001</v>
      </c>
      <c r="K5">
        <f t="shared" si="1"/>
        <v>-2.2838614789959428</v>
      </c>
      <c r="L5">
        <f t="shared" si="2"/>
        <v>9.892713674172434</v>
      </c>
      <c r="M5">
        <f t="shared" si="3"/>
        <v>8.7645414743768786</v>
      </c>
      <c r="N5">
        <f t="shared" si="4"/>
        <v>16.522942101070416</v>
      </c>
      <c r="O5">
        <f t="shared" si="5"/>
        <v>-5.0334939049872292</v>
      </c>
      <c r="P5">
        <f t="shared" si="6"/>
        <v>-2.4877105771207346</v>
      </c>
    </row>
    <row r="6" spans="1:23" x14ac:dyDescent="0.25">
      <c r="A6" s="5" t="s">
        <v>10</v>
      </c>
      <c r="B6" s="4">
        <v>1995</v>
      </c>
      <c r="C6" s="3">
        <v>15049654</v>
      </c>
      <c r="D6" s="3">
        <v>7483.4761399630843</v>
      </c>
      <c r="E6" s="2">
        <v>2.1000000000000001E-2</v>
      </c>
      <c r="F6">
        <v>0.06</v>
      </c>
      <c r="G6">
        <v>4.9560260518337436E-3</v>
      </c>
      <c r="H6" s="1">
        <v>20509.003086316843</v>
      </c>
      <c r="J6">
        <f t="shared" si="0"/>
        <v>0.10189000000000001</v>
      </c>
      <c r="K6">
        <f t="shared" si="1"/>
        <v>-2.2838614789959428</v>
      </c>
      <c r="L6">
        <f t="shared" si="2"/>
        <v>9.9286192436596963</v>
      </c>
      <c r="M6">
        <f t="shared" si="3"/>
        <v>8.9204526876114869</v>
      </c>
      <c r="N6">
        <f t="shared" si="4"/>
        <v>16.526865558861662</v>
      </c>
      <c r="O6">
        <f t="shared" si="5"/>
        <v>-5.307151058604008</v>
      </c>
      <c r="P6">
        <f t="shared" si="6"/>
        <v>-2.4877105771207346</v>
      </c>
    </row>
    <row r="7" spans="1:23" x14ac:dyDescent="0.25">
      <c r="A7" s="5" t="s">
        <v>10</v>
      </c>
      <c r="B7" s="4">
        <v>1996</v>
      </c>
      <c r="C7" s="3">
        <v>15188475</v>
      </c>
      <c r="D7" s="3">
        <v>7982.8234937213911</v>
      </c>
      <c r="E7" s="2">
        <v>2.1000000000000001E-2</v>
      </c>
      <c r="F7">
        <v>0.06</v>
      </c>
      <c r="G7">
        <v>2.9818027674327068E-3</v>
      </c>
      <c r="H7" s="1">
        <v>21129.4354271046</v>
      </c>
      <c r="J7">
        <f t="shared" si="0"/>
        <v>0.10189000000000001</v>
      </c>
      <c r="K7">
        <f t="shared" si="1"/>
        <v>-2.2838614789959428</v>
      </c>
      <c r="L7">
        <f t="shared" si="2"/>
        <v>9.958422391233011</v>
      </c>
      <c r="M7">
        <f t="shared" si="3"/>
        <v>8.9850474491322156</v>
      </c>
      <c r="N7">
        <f t="shared" si="4"/>
        <v>16.536047474535334</v>
      </c>
      <c r="O7">
        <f t="shared" si="5"/>
        <v>-5.8152272058623149</v>
      </c>
      <c r="P7">
        <f t="shared" si="6"/>
        <v>-2.4877105771207346</v>
      </c>
    </row>
    <row r="8" spans="1:23" x14ac:dyDescent="0.25">
      <c r="A8" s="5" t="s">
        <v>10</v>
      </c>
      <c r="B8" s="4">
        <v>1997</v>
      </c>
      <c r="C8" s="3">
        <v>15439793</v>
      </c>
      <c r="D8" s="3">
        <v>8381.5927294232515</v>
      </c>
      <c r="E8" s="2">
        <v>2.1000000000000001E-2</v>
      </c>
      <c r="F8">
        <v>0.06</v>
      </c>
      <c r="G8">
        <v>2.7602163635513373E-3</v>
      </c>
      <c r="H8" s="1">
        <v>21709.296337182059</v>
      </c>
      <c r="J8">
        <f t="shared" si="0"/>
        <v>0.10189000000000001</v>
      </c>
      <c r="K8">
        <f t="shared" si="1"/>
        <v>-2.2838614789959428</v>
      </c>
      <c r="L8">
        <f t="shared" si="2"/>
        <v>9.9854958504254601</v>
      </c>
      <c r="M8">
        <f t="shared" si="3"/>
        <v>9.033793238593411</v>
      </c>
      <c r="N8">
        <f t="shared" si="4"/>
        <v>16.552458695735282</v>
      </c>
      <c r="O8">
        <f t="shared" si="5"/>
        <v>-5.8924462097345529</v>
      </c>
      <c r="P8">
        <f t="shared" si="6"/>
        <v>-2.4877105771207346</v>
      </c>
    </row>
    <row r="9" spans="1:23" x14ac:dyDescent="0.25">
      <c r="A9" s="5" t="s">
        <v>10</v>
      </c>
      <c r="B9" s="4">
        <v>1998</v>
      </c>
      <c r="C9" s="3">
        <v>15702447</v>
      </c>
      <c r="D9" s="3">
        <v>7914.640410313119</v>
      </c>
      <c r="E9" s="2">
        <v>2.1000000000000001E-2</v>
      </c>
      <c r="F9">
        <v>0.06</v>
      </c>
      <c r="G9">
        <v>3.4113245030325222E-3</v>
      </c>
      <c r="H9" s="1">
        <v>20875.248308914735</v>
      </c>
      <c r="J9">
        <f t="shared" si="0"/>
        <v>0.10189000000000001</v>
      </c>
      <c r="K9">
        <f t="shared" si="1"/>
        <v>-2.2838614789959428</v>
      </c>
      <c r="L9">
        <f t="shared" si="2"/>
        <v>9.9463194446861429</v>
      </c>
      <c r="M9">
        <f t="shared" si="3"/>
        <v>8.9764695398633805</v>
      </c>
      <c r="N9">
        <f t="shared" si="4"/>
        <v>16.56932711804626</v>
      </c>
      <c r="O9">
        <f t="shared" si="5"/>
        <v>-5.6806546457895983</v>
      </c>
      <c r="P9">
        <f t="shared" si="6"/>
        <v>-2.4877105771207346</v>
      </c>
    </row>
    <row r="10" spans="1:23" x14ac:dyDescent="0.25">
      <c r="A10" s="5" t="s">
        <v>10</v>
      </c>
      <c r="B10" s="4">
        <v>1999</v>
      </c>
      <c r="C10" s="3">
        <v>15991000</v>
      </c>
      <c r="D10" s="3">
        <v>8755.3896623350629</v>
      </c>
      <c r="E10" s="2">
        <v>2.1000000000000001E-2</v>
      </c>
      <c r="F10">
        <v>0.06</v>
      </c>
      <c r="G10">
        <v>3.7704656371790957E-3</v>
      </c>
      <c r="H10" s="1">
        <v>22109.603986218648</v>
      </c>
      <c r="J10">
        <f t="shared" si="0"/>
        <v>0.10189000000000001</v>
      </c>
      <c r="K10">
        <f t="shared" si="1"/>
        <v>-2.2838614789959428</v>
      </c>
      <c r="L10">
        <f t="shared" si="2"/>
        <v>10.003767362620017</v>
      </c>
      <c r="M10">
        <f t="shared" si="3"/>
        <v>9.0774247511350161</v>
      </c>
      <c r="N10">
        <f t="shared" si="4"/>
        <v>16.587536621941577</v>
      </c>
      <c r="O10">
        <f t="shared" si="5"/>
        <v>-5.5805567739610078</v>
      </c>
      <c r="P10">
        <f t="shared" si="6"/>
        <v>-2.4877105771207346</v>
      </c>
    </row>
    <row r="11" spans="1:23" x14ac:dyDescent="0.25">
      <c r="A11" s="5" t="s">
        <v>10</v>
      </c>
      <c r="B11" s="4">
        <v>2000</v>
      </c>
      <c r="C11" s="3">
        <v>16241240</v>
      </c>
      <c r="D11" s="3">
        <v>10660.317718844128</v>
      </c>
      <c r="E11" s="2">
        <v>2.1000000000000001E-2</v>
      </c>
      <c r="F11">
        <v>0.06</v>
      </c>
      <c r="G11">
        <v>4.5542417066165991E-3</v>
      </c>
      <c r="H11" s="1">
        <v>24031.951201788681</v>
      </c>
      <c r="J11">
        <f t="shared" si="0"/>
        <v>0.10189000000000001</v>
      </c>
      <c r="K11">
        <f t="shared" si="1"/>
        <v>-2.2838614789959428</v>
      </c>
      <c r="L11">
        <f t="shared" si="2"/>
        <v>10.087139524010396</v>
      </c>
      <c r="M11">
        <f t="shared" si="3"/>
        <v>9.2742835020453001</v>
      </c>
      <c r="N11">
        <f t="shared" si="4"/>
        <v>16.60306424446274</v>
      </c>
      <c r="O11">
        <f t="shared" si="5"/>
        <v>-5.3916962370756671</v>
      </c>
      <c r="P11">
        <f t="shared" si="6"/>
        <v>-2.4877105771207346</v>
      </c>
    </row>
    <row r="12" spans="1:23" x14ac:dyDescent="0.25">
      <c r="A12" s="5" t="s">
        <v>10</v>
      </c>
      <c r="B12" s="4">
        <v>2001</v>
      </c>
      <c r="C12" s="3">
        <v>16497891</v>
      </c>
      <c r="D12" s="3">
        <v>9881.212264040294</v>
      </c>
      <c r="E12" s="2">
        <v>2.1000000000000001E-2</v>
      </c>
      <c r="F12">
        <v>0.06</v>
      </c>
      <c r="G12">
        <v>6.3804355003718016E-3</v>
      </c>
      <c r="H12" s="1">
        <v>23573.750065110577</v>
      </c>
      <c r="J12">
        <f t="shared" si="0"/>
        <v>0.10189000000000001</v>
      </c>
      <c r="K12">
        <f t="shared" si="1"/>
        <v>-2.2838614789959428</v>
      </c>
      <c r="L12">
        <f t="shared" si="2"/>
        <v>10.06788908658857</v>
      </c>
      <c r="M12">
        <f t="shared" si="3"/>
        <v>9.1983904820045357</v>
      </c>
      <c r="N12">
        <f t="shared" si="4"/>
        <v>16.618743112519549</v>
      </c>
      <c r="O12">
        <f t="shared" si="5"/>
        <v>-5.0545189237086996</v>
      </c>
      <c r="P12">
        <f t="shared" si="6"/>
        <v>-2.4877105771207346</v>
      </c>
    </row>
    <row r="13" spans="1:23" x14ac:dyDescent="0.25">
      <c r="A13" s="5" t="s">
        <v>10</v>
      </c>
      <c r="B13" s="4">
        <v>2002</v>
      </c>
      <c r="C13" s="3">
        <v>16936203</v>
      </c>
      <c r="D13" s="3">
        <v>9369.6938971858108</v>
      </c>
      <c r="E13" s="2">
        <v>2.1000000000000001E-2</v>
      </c>
      <c r="F13">
        <v>0.06</v>
      </c>
      <c r="G13">
        <v>9.1384034654872492E-3</v>
      </c>
      <c r="H13" s="1">
        <v>23995.016326533816</v>
      </c>
      <c r="J13">
        <f t="shared" si="0"/>
        <v>0.10189000000000001</v>
      </c>
      <c r="K13">
        <f t="shared" si="1"/>
        <v>-2.2838614789959428</v>
      </c>
      <c r="L13">
        <f t="shared" si="2"/>
        <v>10.08560143470611</v>
      </c>
      <c r="M13">
        <f t="shared" si="3"/>
        <v>9.1452357063088563</v>
      </c>
      <c r="N13">
        <f t="shared" si="4"/>
        <v>16.644964078026373</v>
      </c>
      <c r="O13">
        <f t="shared" si="5"/>
        <v>-4.6952695843220695</v>
      </c>
      <c r="P13">
        <f t="shared" si="6"/>
        <v>-2.4877105771207346</v>
      </c>
    </row>
    <row r="14" spans="1:23" x14ac:dyDescent="0.25">
      <c r="A14" s="5" t="s">
        <v>10</v>
      </c>
      <c r="B14" s="4">
        <v>2003</v>
      </c>
      <c r="C14" s="3">
        <v>17345152</v>
      </c>
      <c r="D14" s="3">
        <v>10978.750402550522</v>
      </c>
      <c r="E14" s="2">
        <v>2.1000000000000001E-2</v>
      </c>
      <c r="F14">
        <v>0.06</v>
      </c>
      <c r="G14">
        <v>4.0915395938258209E-3</v>
      </c>
      <c r="H14" s="1">
        <v>28026.006013044662</v>
      </c>
      <c r="J14">
        <f t="shared" si="0"/>
        <v>0.10189000000000001</v>
      </c>
      <c r="K14">
        <f t="shared" si="1"/>
        <v>-2.2838614789959428</v>
      </c>
      <c r="L14">
        <f t="shared" si="2"/>
        <v>10.240888144282508</v>
      </c>
      <c r="M14">
        <f t="shared" si="3"/>
        <v>9.303716901897662</v>
      </c>
      <c r="N14">
        <f t="shared" si="4"/>
        <v>16.668823601679961</v>
      </c>
      <c r="O14">
        <f t="shared" si="5"/>
        <v>-5.4988339509507069</v>
      </c>
      <c r="P14">
        <f t="shared" si="6"/>
        <v>-2.4877105771207346</v>
      </c>
    </row>
    <row r="15" spans="1:23" x14ac:dyDescent="0.25">
      <c r="A15" s="5" t="s">
        <v>10</v>
      </c>
      <c r="B15" s="4">
        <v>2004</v>
      </c>
      <c r="C15" s="3">
        <v>17582282</v>
      </c>
      <c r="D15" s="3">
        <v>13484.370879599133</v>
      </c>
      <c r="E15" s="2">
        <v>2.1000000000000001E-2</v>
      </c>
      <c r="F15">
        <v>0.06</v>
      </c>
      <c r="G15">
        <v>1.5794799087135234E-3</v>
      </c>
      <c r="H15" s="1">
        <v>31830.011871330302</v>
      </c>
      <c r="J15">
        <f t="shared" si="0"/>
        <v>0.10189000000000001</v>
      </c>
      <c r="K15">
        <f t="shared" si="1"/>
        <v>-2.2838614789959428</v>
      </c>
      <c r="L15">
        <f t="shared" si="2"/>
        <v>10.368164893236493</v>
      </c>
      <c r="M15">
        <f t="shared" si="3"/>
        <v>9.5092865811372995</v>
      </c>
      <c r="N15">
        <f t="shared" si="4"/>
        <v>16.682402248395565</v>
      </c>
      <c r="O15">
        <f t="shared" si="5"/>
        <v>-6.4506596578324595</v>
      </c>
      <c r="P15">
        <f t="shared" si="6"/>
        <v>-2.4877105771207346</v>
      </c>
    </row>
    <row r="16" spans="1:23" x14ac:dyDescent="0.25">
      <c r="A16" s="5" t="s">
        <v>10</v>
      </c>
      <c r="B16" s="4">
        <v>2005</v>
      </c>
      <c r="C16" s="3">
        <v>17716482</v>
      </c>
      <c r="D16" s="3">
        <v>15819.798468714047</v>
      </c>
      <c r="E16" s="2">
        <v>2.1000000000000001E-2</v>
      </c>
      <c r="F16">
        <v>0.06</v>
      </c>
      <c r="G16">
        <v>1.9161107036362063E-3</v>
      </c>
      <c r="H16" s="1">
        <v>36028.232490275434</v>
      </c>
      <c r="J16">
        <f t="shared" si="0"/>
        <v>0.10189000000000001</v>
      </c>
      <c r="K16">
        <f t="shared" si="1"/>
        <v>-2.2838614789959428</v>
      </c>
      <c r="L16">
        <f t="shared" si="2"/>
        <v>10.492058145926984</v>
      </c>
      <c r="M16">
        <f t="shared" si="3"/>
        <v>9.6690175022211626</v>
      </c>
      <c r="N16">
        <f t="shared" si="4"/>
        <v>16.6900059506996</v>
      </c>
      <c r="O16">
        <f t="shared" si="5"/>
        <v>-6.2574578225868169</v>
      </c>
      <c r="P16">
        <f t="shared" si="6"/>
        <v>-2.4877105771207346</v>
      </c>
    </row>
    <row r="17" spans="1:16" x14ac:dyDescent="0.25">
      <c r="A17" s="5" t="s">
        <v>10</v>
      </c>
      <c r="B17" s="4">
        <v>2006</v>
      </c>
      <c r="C17" s="3">
        <v>17917851</v>
      </c>
      <c r="D17" s="3">
        <v>17817.042938207269</v>
      </c>
      <c r="E17" s="2">
        <v>2.1000000000000001E-2</v>
      </c>
      <c r="F17">
        <v>0.06</v>
      </c>
      <c r="G17">
        <v>1.9351189783958665E-3</v>
      </c>
      <c r="H17" s="1">
        <v>40243.552283714082</v>
      </c>
      <c r="J17">
        <f t="shared" si="0"/>
        <v>0.10189000000000001</v>
      </c>
      <c r="K17">
        <f t="shared" si="1"/>
        <v>-2.2838614789959428</v>
      </c>
      <c r="L17">
        <f t="shared" si="2"/>
        <v>10.60270507830568</v>
      </c>
      <c r="M17">
        <f t="shared" si="3"/>
        <v>9.7879107466382571</v>
      </c>
      <c r="N17">
        <f t="shared" si="4"/>
        <v>16.701308036444857</v>
      </c>
      <c r="O17">
        <f t="shared" si="5"/>
        <v>-6.24758646684759</v>
      </c>
      <c r="P17">
        <f t="shared" si="6"/>
        <v>-2.4877105771207346</v>
      </c>
    </row>
    <row r="18" spans="1:16" x14ac:dyDescent="0.25">
      <c r="A18" s="5" t="s">
        <v>10</v>
      </c>
      <c r="B18" s="4">
        <v>2007</v>
      </c>
      <c r="C18" s="3">
        <v>18287523</v>
      </c>
      <c r="D18" s="3">
        <v>19214.057951648236</v>
      </c>
      <c r="E18" s="2">
        <v>2.1000000000000001E-2</v>
      </c>
      <c r="F18">
        <v>0.06</v>
      </c>
      <c r="G18">
        <v>2.5110112665284578E-3</v>
      </c>
      <c r="H18" s="1">
        <v>44328.475376892529</v>
      </c>
      <c r="J18">
        <f t="shared" si="0"/>
        <v>0.10189000000000001</v>
      </c>
      <c r="K18">
        <f t="shared" si="1"/>
        <v>-2.2838614789959428</v>
      </c>
      <c r="L18">
        <f t="shared" si="2"/>
        <v>10.699382534566848</v>
      </c>
      <c r="M18">
        <f t="shared" si="3"/>
        <v>9.8633974750808964</v>
      </c>
      <c r="N18">
        <f t="shared" si="4"/>
        <v>16.721729581999405</v>
      </c>
      <c r="O18">
        <f t="shared" si="5"/>
        <v>-5.987069711947596</v>
      </c>
      <c r="P18">
        <f t="shared" si="6"/>
        <v>-2.4877105771207346</v>
      </c>
    </row>
    <row r="19" spans="1:16" x14ac:dyDescent="0.25">
      <c r="A19" s="5" t="s">
        <v>10</v>
      </c>
      <c r="B19" s="4">
        <v>2008</v>
      </c>
      <c r="C19" s="3">
        <v>18597272</v>
      </c>
      <c r="D19" s="3">
        <v>19837.950393143681</v>
      </c>
      <c r="E19" s="2">
        <v>2.1000000000000001E-2</v>
      </c>
      <c r="F19">
        <v>0.06</v>
      </c>
      <c r="G19">
        <v>4.2230256906990562E-3</v>
      </c>
      <c r="H19" s="1">
        <v>46400.441845675567</v>
      </c>
      <c r="J19">
        <f t="shared" si="0"/>
        <v>0.10189000000000001</v>
      </c>
      <c r="K19">
        <f t="shared" si="1"/>
        <v>-2.2838614789959428</v>
      </c>
      <c r="L19">
        <f t="shared" si="2"/>
        <v>10.745064260705119</v>
      </c>
      <c r="M19">
        <f t="shared" si="3"/>
        <v>9.8953520687051562</v>
      </c>
      <c r="N19">
        <f t="shared" si="4"/>
        <v>16.738525461260156</v>
      </c>
      <c r="O19">
        <f t="shared" si="5"/>
        <v>-5.4672034195302333</v>
      </c>
      <c r="P19">
        <f t="shared" si="6"/>
        <v>-2.4877105771207346</v>
      </c>
    </row>
    <row r="20" spans="1:16" x14ac:dyDescent="0.25">
      <c r="A20" s="5" t="s">
        <v>10</v>
      </c>
      <c r="B20" s="4">
        <v>2009</v>
      </c>
      <c r="C20" s="3">
        <v>18720939</v>
      </c>
      <c r="D20" s="3">
        <v>13572.3152978865</v>
      </c>
      <c r="E20" s="2">
        <v>2.1000000000000001E-2</v>
      </c>
      <c r="F20">
        <v>0.06</v>
      </c>
      <c r="G20">
        <v>7.9825272705787431E-3</v>
      </c>
      <c r="H20" s="1">
        <v>40764.141346889912</v>
      </c>
      <c r="J20">
        <f t="shared" si="0"/>
        <v>0.10189000000000001</v>
      </c>
      <c r="K20">
        <f t="shared" si="1"/>
        <v>-2.2838614789959428</v>
      </c>
      <c r="L20">
        <f t="shared" si="2"/>
        <v>10.615558085386638</v>
      </c>
      <c r="M20">
        <f t="shared" si="3"/>
        <v>9.515787357131952</v>
      </c>
      <c r="N20">
        <f t="shared" si="4"/>
        <v>16.745153188012146</v>
      </c>
      <c r="O20">
        <f t="shared" si="5"/>
        <v>-4.8305002170856834</v>
      </c>
      <c r="P20">
        <f t="shared" si="6"/>
        <v>-2.4877105771207346</v>
      </c>
    </row>
    <row r="21" spans="1:16" x14ac:dyDescent="0.25">
      <c r="A21" s="5" t="s">
        <v>9</v>
      </c>
      <c r="B21" s="4">
        <v>1991</v>
      </c>
      <c r="C21" s="3">
        <v>5109295</v>
      </c>
      <c r="D21" s="3">
        <v>1602.7054322367371</v>
      </c>
      <c r="E21" s="2">
        <v>8.9999999999999993E-3</v>
      </c>
      <c r="F21">
        <v>0.06</v>
      </c>
      <c r="G21">
        <v>1.5559928085909688E-2</v>
      </c>
      <c r="H21" s="1">
        <v>2727.5738248590487</v>
      </c>
      <c r="J21">
        <f t="shared" si="0"/>
        <v>0.10081000000000001</v>
      </c>
      <c r="K21">
        <f t="shared" si="1"/>
        <v>-2.2945177219162867</v>
      </c>
      <c r="L21">
        <f t="shared" si="2"/>
        <v>7.9111677842003383</v>
      </c>
      <c r="M21">
        <f t="shared" si="3"/>
        <v>7.3794483754220863</v>
      </c>
      <c r="N21">
        <f t="shared" si="4"/>
        <v>15.446571987886921</v>
      </c>
      <c r="O21">
        <f t="shared" si="5"/>
        <v>-4.1630563819707405</v>
      </c>
      <c r="P21">
        <f t="shared" si="6"/>
        <v>-2.6606896297423726</v>
      </c>
    </row>
    <row r="22" spans="1:16" x14ac:dyDescent="0.25">
      <c r="A22" s="5" t="s">
        <v>9</v>
      </c>
      <c r="B22" s="4">
        <v>1992</v>
      </c>
      <c r="C22" s="3">
        <v>5321386</v>
      </c>
      <c r="D22" s="3">
        <v>1863.9469788134143</v>
      </c>
      <c r="E22" s="2">
        <v>8.9999999999999993E-3</v>
      </c>
      <c r="F22">
        <v>0.06</v>
      </c>
      <c r="G22">
        <v>9.4956814034993595E-3</v>
      </c>
      <c r="H22" s="1">
        <v>3277.6690859477571</v>
      </c>
      <c r="J22">
        <f t="shared" si="0"/>
        <v>0.10081000000000001</v>
      </c>
      <c r="K22">
        <f t="shared" si="1"/>
        <v>-2.2945177219162867</v>
      </c>
      <c r="L22">
        <f t="shared" si="2"/>
        <v>8.0948878042225516</v>
      </c>
      <c r="M22">
        <f t="shared" si="3"/>
        <v>7.5304515499983857</v>
      </c>
      <c r="N22">
        <f t="shared" si="4"/>
        <v>15.487244353702529</v>
      </c>
      <c r="O22">
        <f t="shared" si="5"/>
        <v>-4.6569181728379245</v>
      </c>
      <c r="P22">
        <f t="shared" si="6"/>
        <v>-2.6606896297423726</v>
      </c>
    </row>
    <row r="23" spans="1:16" x14ac:dyDescent="0.25">
      <c r="A23" s="5" t="s">
        <v>9</v>
      </c>
      <c r="B23" s="4">
        <v>1993</v>
      </c>
      <c r="C23" s="3">
        <v>5559845</v>
      </c>
      <c r="D23" s="3">
        <v>1889.6445844443506</v>
      </c>
      <c r="E23" s="2">
        <v>8.9999999999999993E-3</v>
      </c>
      <c r="F23">
        <v>0.06</v>
      </c>
      <c r="G23">
        <v>7.6539602172501879E-3</v>
      </c>
      <c r="H23" s="1">
        <v>3461.4350919395251</v>
      </c>
      <c r="J23">
        <f t="shared" si="0"/>
        <v>0.10081000000000001</v>
      </c>
      <c r="K23">
        <f t="shared" si="1"/>
        <v>-2.2945177219162867</v>
      </c>
      <c r="L23">
        <f t="shared" si="2"/>
        <v>8.14943854851645</v>
      </c>
      <c r="M23">
        <f t="shared" si="3"/>
        <v>7.5441440398114201</v>
      </c>
      <c r="N23">
        <f t="shared" si="4"/>
        <v>15.531080788140333</v>
      </c>
      <c r="O23">
        <f t="shared" si="5"/>
        <v>-4.8725320896338653</v>
      </c>
      <c r="P23">
        <f t="shared" si="6"/>
        <v>-2.6606896297423726</v>
      </c>
    </row>
    <row r="24" spans="1:16" x14ac:dyDescent="0.25">
      <c r="A24" s="5" t="s">
        <v>9</v>
      </c>
      <c r="B24" s="4">
        <v>1994</v>
      </c>
      <c r="C24" s="3">
        <v>5653196</v>
      </c>
      <c r="D24" s="3">
        <v>2194.1642040714669</v>
      </c>
      <c r="E24" s="2">
        <v>8.9999999999999993E-3</v>
      </c>
      <c r="F24">
        <v>0.06</v>
      </c>
      <c r="G24">
        <v>7.9068010561313042E-3</v>
      </c>
      <c r="H24" s="1">
        <v>3942.9675938609957</v>
      </c>
      <c r="J24">
        <f t="shared" si="0"/>
        <v>0.10081000000000001</v>
      </c>
      <c r="K24">
        <f t="shared" si="1"/>
        <v>-2.2945177219162867</v>
      </c>
      <c r="L24">
        <f t="shared" si="2"/>
        <v>8.2796889151933328</v>
      </c>
      <c r="M24">
        <f t="shared" si="3"/>
        <v>7.6935564803643759</v>
      </c>
      <c r="N24">
        <f t="shared" si="4"/>
        <v>15.547731606912025</v>
      </c>
      <c r="O24">
        <f t="shared" si="5"/>
        <v>-4.8400319966839751</v>
      </c>
      <c r="P24">
        <f t="shared" si="6"/>
        <v>-2.6606896297423726</v>
      </c>
    </row>
    <row r="25" spans="1:16" x14ac:dyDescent="0.25">
      <c r="A25" s="5" t="s">
        <v>9</v>
      </c>
      <c r="B25" s="4">
        <v>1995</v>
      </c>
      <c r="C25" s="3">
        <v>5653530</v>
      </c>
      <c r="D25" s="3">
        <v>3156.8676696860189</v>
      </c>
      <c r="E25" s="2">
        <v>8.9999999999999993E-3</v>
      </c>
      <c r="F25">
        <v>0.06</v>
      </c>
      <c r="G25">
        <v>5.8134623858622772E-3</v>
      </c>
      <c r="H25" s="1">
        <v>5026.7206342631516</v>
      </c>
      <c r="J25">
        <f t="shared" si="0"/>
        <v>0.10081000000000001</v>
      </c>
      <c r="K25">
        <f t="shared" si="1"/>
        <v>-2.2945177219162867</v>
      </c>
      <c r="L25">
        <f t="shared" si="2"/>
        <v>8.5225230890954524</v>
      </c>
      <c r="M25">
        <f t="shared" si="3"/>
        <v>8.0573355712037102</v>
      </c>
      <c r="N25">
        <f t="shared" si="4"/>
        <v>15.547790686790691</v>
      </c>
      <c r="O25">
        <f t="shared" si="5"/>
        <v>-5.1475789500129014</v>
      </c>
      <c r="P25">
        <f t="shared" si="6"/>
        <v>-2.6606896297423726</v>
      </c>
    </row>
    <row r="26" spans="1:16" x14ac:dyDescent="0.25">
      <c r="A26" s="5" t="s">
        <v>9</v>
      </c>
      <c r="B26" s="4">
        <v>1996</v>
      </c>
      <c r="C26" s="3">
        <v>5707395</v>
      </c>
      <c r="D26" s="3">
        <v>3060.9850360979044</v>
      </c>
      <c r="E26" s="2">
        <v>8.9999999999999993E-3</v>
      </c>
      <c r="F26">
        <v>0.06</v>
      </c>
      <c r="G26">
        <v>8.774210798333475E-3</v>
      </c>
      <c r="H26" s="1">
        <v>5263.1913663814548</v>
      </c>
      <c r="J26">
        <f t="shared" si="0"/>
        <v>0.10081000000000001</v>
      </c>
      <c r="K26">
        <f t="shared" si="1"/>
        <v>-2.2945177219162867</v>
      </c>
      <c r="L26">
        <f t="shared" si="2"/>
        <v>8.5684928453960421</v>
      </c>
      <c r="M26">
        <f t="shared" si="3"/>
        <v>8.0264920503669508</v>
      </c>
      <c r="N26">
        <f t="shared" si="4"/>
        <v>15.557273260370609</v>
      </c>
      <c r="O26">
        <f t="shared" si="5"/>
        <v>-4.7359384511866827</v>
      </c>
      <c r="P26">
        <f t="shared" si="6"/>
        <v>-2.6606896297423726</v>
      </c>
    </row>
    <row r="27" spans="1:16" x14ac:dyDescent="0.25">
      <c r="A27" s="5" t="s">
        <v>9</v>
      </c>
      <c r="B27" s="4">
        <v>1997</v>
      </c>
      <c r="C27" s="3">
        <v>5841069</v>
      </c>
      <c r="D27" s="3">
        <v>3267.9017930279542</v>
      </c>
      <c r="E27" s="2">
        <v>8.9999999999999993E-3</v>
      </c>
      <c r="F27">
        <v>0.06</v>
      </c>
      <c r="G27">
        <v>9.0144935137986184E-3</v>
      </c>
      <c r="H27" s="1">
        <v>5674.1530081464925</v>
      </c>
      <c r="J27">
        <f t="shared" si="0"/>
        <v>0.10081000000000001</v>
      </c>
      <c r="K27">
        <f t="shared" si="1"/>
        <v>-2.2945177219162867</v>
      </c>
      <c r="L27">
        <f t="shared" si="2"/>
        <v>8.6436765815449466</v>
      </c>
      <c r="M27">
        <f t="shared" si="3"/>
        <v>8.091903404435314</v>
      </c>
      <c r="N27">
        <f t="shared" si="4"/>
        <v>15.580424385998384</v>
      </c>
      <c r="O27">
        <f t="shared" si="5"/>
        <v>-4.708921606512078</v>
      </c>
      <c r="P27">
        <f t="shared" si="6"/>
        <v>-2.6606896297423726</v>
      </c>
    </row>
    <row r="28" spans="1:16" x14ac:dyDescent="0.25">
      <c r="A28" s="5" t="s">
        <v>9</v>
      </c>
      <c r="B28" s="4">
        <v>1998</v>
      </c>
      <c r="C28" s="3">
        <v>5954272</v>
      </c>
      <c r="D28" s="3">
        <v>2910.7278405487687</v>
      </c>
      <c r="E28" s="2">
        <v>8.9999999999999993E-3</v>
      </c>
      <c r="F28">
        <v>0.06</v>
      </c>
      <c r="G28">
        <v>1.4089670207510804E-2</v>
      </c>
      <c r="H28" s="1">
        <v>5367.2118236476244</v>
      </c>
      <c r="J28">
        <f t="shared" si="0"/>
        <v>0.10081000000000001</v>
      </c>
      <c r="K28">
        <f t="shared" si="1"/>
        <v>-2.2945177219162867</v>
      </c>
      <c r="L28">
        <f t="shared" si="2"/>
        <v>8.588063839191479</v>
      </c>
      <c r="M28">
        <f t="shared" si="3"/>
        <v>7.9761584459185579</v>
      </c>
      <c r="N28">
        <f t="shared" si="4"/>
        <v>15.599619503088464</v>
      </c>
      <c r="O28">
        <f t="shared" si="5"/>
        <v>-4.262313359483815</v>
      </c>
      <c r="P28">
        <f t="shared" si="6"/>
        <v>-2.6606896297423726</v>
      </c>
    </row>
    <row r="29" spans="1:16" x14ac:dyDescent="0.25">
      <c r="A29" s="5" t="s">
        <v>9</v>
      </c>
      <c r="B29" s="4">
        <v>1999</v>
      </c>
      <c r="C29" s="3">
        <v>6049691</v>
      </c>
      <c r="D29" s="3">
        <v>2534.4980509583052</v>
      </c>
      <c r="E29" s="2">
        <v>8.9999999999999993E-3</v>
      </c>
      <c r="F29">
        <v>0.06</v>
      </c>
      <c r="G29">
        <v>1.9262874270424966E-2</v>
      </c>
      <c r="H29" s="1">
        <v>4872.6921482921944</v>
      </c>
      <c r="J29">
        <f t="shared" si="0"/>
        <v>0.10081000000000001</v>
      </c>
      <c r="K29">
        <f t="shared" si="1"/>
        <v>-2.2945177219162867</v>
      </c>
      <c r="L29">
        <f t="shared" si="2"/>
        <v>8.4914018658616719</v>
      </c>
      <c r="M29">
        <f t="shared" si="3"/>
        <v>7.8377508889076912</v>
      </c>
      <c r="N29">
        <f t="shared" si="4"/>
        <v>15.615517754322518</v>
      </c>
      <c r="O29">
        <f t="shared" si="5"/>
        <v>-3.9495756485220692</v>
      </c>
      <c r="P29">
        <f t="shared" si="6"/>
        <v>-2.6606896297423726</v>
      </c>
    </row>
    <row r="30" spans="1:16" x14ac:dyDescent="0.25">
      <c r="A30" s="5" t="s">
        <v>9</v>
      </c>
      <c r="B30" s="4">
        <v>2000</v>
      </c>
      <c r="C30" s="3">
        <v>6094320</v>
      </c>
      <c r="D30" s="3">
        <v>2671.6065002986388</v>
      </c>
      <c r="E30" s="2">
        <v>8.9999999999999993E-3</v>
      </c>
      <c r="F30">
        <v>0.06</v>
      </c>
      <c r="G30">
        <v>1.3161656469645143E-2</v>
      </c>
      <c r="H30" s="1">
        <v>5229.1770977080296</v>
      </c>
      <c r="J30">
        <f t="shared" si="0"/>
        <v>0.10081000000000001</v>
      </c>
      <c r="K30">
        <f t="shared" si="1"/>
        <v>-2.2945177219162867</v>
      </c>
      <c r="L30">
        <f t="shared" si="2"/>
        <v>8.5620092019848588</v>
      </c>
      <c r="M30">
        <f t="shared" si="3"/>
        <v>7.8904352559592557</v>
      </c>
      <c r="N30">
        <f t="shared" si="4"/>
        <v>15.622867747815384</v>
      </c>
      <c r="O30">
        <f t="shared" si="5"/>
        <v>-4.3304474894525429</v>
      </c>
      <c r="P30">
        <f t="shared" si="6"/>
        <v>-2.6606896297423726</v>
      </c>
    </row>
    <row r="31" spans="1:16" x14ac:dyDescent="0.25">
      <c r="A31" s="5" t="s">
        <v>9</v>
      </c>
      <c r="B31" s="4">
        <v>2001</v>
      </c>
      <c r="C31" s="3">
        <v>6126804</v>
      </c>
      <c r="D31" s="3">
        <v>2288.9670327629219</v>
      </c>
      <c r="E31" s="2">
        <v>8.9999999999999993E-3</v>
      </c>
      <c r="F31">
        <v>0.06</v>
      </c>
      <c r="G31">
        <v>1.2119394038106621E-2</v>
      </c>
      <c r="H31" s="1">
        <v>4709.9233998204872</v>
      </c>
      <c r="J31">
        <f t="shared" si="0"/>
        <v>0.10081000000000001</v>
      </c>
      <c r="K31">
        <f t="shared" si="1"/>
        <v>-2.2945177219162867</v>
      </c>
      <c r="L31">
        <f t="shared" si="2"/>
        <v>8.4574269235704627</v>
      </c>
      <c r="M31">
        <f t="shared" si="3"/>
        <v>7.7358559173861687</v>
      </c>
      <c r="N31">
        <f t="shared" si="4"/>
        <v>15.628183801641685</v>
      </c>
      <c r="O31">
        <f t="shared" si="5"/>
        <v>-4.4129482964467428</v>
      </c>
      <c r="P31">
        <f t="shared" si="6"/>
        <v>-2.6606896297423726</v>
      </c>
    </row>
    <row r="32" spans="1:16" x14ac:dyDescent="0.25">
      <c r="A32" s="5" t="s">
        <v>9</v>
      </c>
      <c r="B32" s="4">
        <v>2002</v>
      </c>
      <c r="C32" s="3">
        <v>6195519</v>
      </c>
      <c r="D32" s="3">
        <v>2207.1128941901397</v>
      </c>
      <c r="E32" s="2">
        <v>8.9999999999999993E-3</v>
      </c>
      <c r="F32">
        <v>0.06</v>
      </c>
      <c r="G32">
        <v>1.3073734680298432E-2</v>
      </c>
      <c r="H32" s="1">
        <v>4566.5233256998208</v>
      </c>
      <c r="J32">
        <f t="shared" si="0"/>
        <v>0.10081000000000001</v>
      </c>
      <c r="K32">
        <f t="shared" si="1"/>
        <v>-2.2945177219162867</v>
      </c>
      <c r="L32">
        <f t="shared" si="2"/>
        <v>8.4265074341225912</v>
      </c>
      <c r="M32">
        <f t="shared" si="3"/>
        <v>7.6994405577305978</v>
      </c>
      <c r="N32">
        <f t="shared" si="4"/>
        <v>15.639336846775972</v>
      </c>
      <c r="O32">
        <f t="shared" si="5"/>
        <v>-4.3371500476874045</v>
      </c>
      <c r="P32">
        <f t="shared" si="6"/>
        <v>-2.6606896297423726</v>
      </c>
    </row>
    <row r="33" spans="1:16" x14ac:dyDescent="0.25">
      <c r="A33" s="5" t="s">
        <v>9</v>
      </c>
      <c r="B33" s="4">
        <v>2003</v>
      </c>
      <c r="C33" s="3">
        <v>6371967</v>
      </c>
      <c r="D33" s="3">
        <v>2430.4846605451662</v>
      </c>
      <c r="E33" s="2">
        <v>8.9999999999999993E-3</v>
      </c>
      <c r="F33">
        <v>0.06</v>
      </c>
      <c r="G33">
        <v>1.1792435630464336E-2</v>
      </c>
      <c r="H33" s="1">
        <v>4948.7481798181125</v>
      </c>
      <c r="J33">
        <f t="shared" si="0"/>
        <v>0.10081000000000001</v>
      </c>
      <c r="K33">
        <f t="shared" si="1"/>
        <v>-2.2945177219162867</v>
      </c>
      <c r="L33">
        <f t="shared" si="2"/>
        <v>8.5068899306138803</v>
      </c>
      <c r="M33">
        <f t="shared" si="3"/>
        <v>7.795845965231349</v>
      </c>
      <c r="N33">
        <f t="shared" si="4"/>
        <v>15.667418771090944</v>
      </c>
      <c r="O33">
        <f t="shared" si="5"/>
        <v>-4.4402970013355452</v>
      </c>
      <c r="P33">
        <f t="shared" si="6"/>
        <v>-2.6606896297423726</v>
      </c>
    </row>
    <row r="34" spans="1:16" x14ac:dyDescent="0.25">
      <c r="A34" s="5" t="s">
        <v>9</v>
      </c>
      <c r="B34" s="4">
        <v>2004</v>
      </c>
      <c r="C34" s="3">
        <v>6563761</v>
      </c>
      <c r="D34" s="3">
        <v>3308.845188878754</v>
      </c>
      <c r="E34" s="2">
        <v>8.9999999999999993E-3</v>
      </c>
      <c r="F34">
        <v>0.06</v>
      </c>
      <c r="G34">
        <v>7.0616596942709893E-3</v>
      </c>
      <c r="H34" s="1">
        <v>6323.7576399565314</v>
      </c>
      <c r="J34">
        <f t="shared" si="0"/>
        <v>0.10081000000000001</v>
      </c>
      <c r="K34">
        <f t="shared" si="1"/>
        <v>-2.2945177219162867</v>
      </c>
      <c r="L34">
        <f t="shared" si="2"/>
        <v>8.752068873742445</v>
      </c>
      <c r="M34">
        <f t="shared" si="3"/>
        <v>8.1043545219612714</v>
      </c>
      <c r="N34">
        <f t="shared" si="4"/>
        <v>15.697074319804065</v>
      </c>
      <c r="O34">
        <f t="shared" si="5"/>
        <v>-4.95307517093058</v>
      </c>
      <c r="P34">
        <f t="shared" si="6"/>
        <v>-2.6606896297423726</v>
      </c>
    </row>
    <row r="35" spans="1:16" x14ac:dyDescent="0.25">
      <c r="A35" s="5" t="s">
        <v>9</v>
      </c>
      <c r="B35" s="4">
        <v>2005</v>
      </c>
      <c r="C35" s="3">
        <v>6757806</v>
      </c>
      <c r="D35" s="3">
        <v>4256.1807205326695</v>
      </c>
      <c r="E35" s="2">
        <v>8.9999999999999993E-3</v>
      </c>
      <c r="F35">
        <v>0.06</v>
      </c>
      <c r="G35">
        <v>5.0071362919477357E-3</v>
      </c>
      <c r="H35" s="1">
        <v>7728.6118974175934</v>
      </c>
      <c r="J35">
        <f t="shared" si="0"/>
        <v>0.10081000000000001</v>
      </c>
      <c r="K35">
        <f t="shared" si="1"/>
        <v>-2.2945177219162867</v>
      </c>
      <c r="L35">
        <f t="shared" si="2"/>
        <v>8.9526845520303038</v>
      </c>
      <c r="M35">
        <f t="shared" si="3"/>
        <v>8.3561274926511455</v>
      </c>
      <c r="N35">
        <f t="shared" si="4"/>
        <v>15.726208839126363</v>
      </c>
      <c r="O35">
        <f t="shared" si="5"/>
        <v>-5.2968911257236408</v>
      </c>
      <c r="P35">
        <f t="shared" si="6"/>
        <v>-2.6606896297423726</v>
      </c>
    </row>
    <row r="36" spans="1:16" x14ac:dyDescent="0.25">
      <c r="A36" s="5" t="s">
        <v>9</v>
      </c>
      <c r="B36" s="4">
        <v>2006</v>
      </c>
      <c r="C36" s="3">
        <v>6950903</v>
      </c>
      <c r="D36" s="3">
        <v>5414.3726187518378</v>
      </c>
      <c r="E36" s="2">
        <v>8.9999999999999993E-3</v>
      </c>
      <c r="F36">
        <v>0.06</v>
      </c>
      <c r="G36">
        <v>6.616361803396132E-3</v>
      </c>
      <c r="H36" s="1">
        <v>9500.8351620276098</v>
      </c>
      <c r="J36">
        <f t="shared" si="0"/>
        <v>0.10081000000000001</v>
      </c>
      <c r="K36">
        <f t="shared" si="1"/>
        <v>-2.2945177219162867</v>
      </c>
      <c r="L36">
        <f t="shared" si="2"/>
        <v>9.1591349855169977</v>
      </c>
      <c r="M36">
        <f t="shared" si="3"/>
        <v>8.5968122928431931</v>
      </c>
      <c r="N36">
        <f t="shared" si="4"/>
        <v>15.754382137158609</v>
      </c>
      <c r="O36">
        <f t="shared" si="5"/>
        <v>-5.0182096366320161</v>
      </c>
      <c r="P36">
        <f t="shared" si="6"/>
        <v>-2.6606896297423726</v>
      </c>
    </row>
    <row r="37" spans="1:16" x14ac:dyDescent="0.25">
      <c r="A37" s="5" t="s">
        <v>9</v>
      </c>
      <c r="B37" s="4">
        <v>2007</v>
      </c>
      <c r="C37" s="3">
        <v>7147216</v>
      </c>
      <c r="D37" s="3">
        <v>5838.8704829684739</v>
      </c>
      <c r="E37" s="2">
        <v>8.9999999999999993E-3</v>
      </c>
      <c r="F37">
        <v>0.06</v>
      </c>
      <c r="G37">
        <v>8.310716540411045E-3</v>
      </c>
      <c r="H37" s="1">
        <v>10513.540709255005</v>
      </c>
      <c r="J37">
        <f t="shared" si="0"/>
        <v>0.10081000000000001</v>
      </c>
      <c r="K37">
        <f t="shared" si="1"/>
        <v>-2.2945177219162867</v>
      </c>
      <c r="L37">
        <f t="shared" si="2"/>
        <v>9.2604192966944918</v>
      </c>
      <c r="M37">
        <f t="shared" si="3"/>
        <v>8.672292646665456</v>
      </c>
      <c r="N37">
        <f t="shared" si="4"/>
        <v>15.782233468216393</v>
      </c>
      <c r="O37">
        <f t="shared" si="5"/>
        <v>-4.7902094475491346</v>
      </c>
      <c r="P37">
        <f t="shared" si="6"/>
        <v>-2.6606896297423726</v>
      </c>
    </row>
    <row r="38" spans="1:16" x14ac:dyDescent="0.25">
      <c r="A38" s="5" t="s">
        <v>9</v>
      </c>
      <c r="B38" s="4">
        <v>2008</v>
      </c>
      <c r="C38" s="3">
        <v>7436254</v>
      </c>
      <c r="D38" s="3">
        <v>5404.5534027078684</v>
      </c>
      <c r="E38" s="2">
        <v>8.9999999999999993E-3</v>
      </c>
      <c r="F38">
        <v>0.06</v>
      </c>
      <c r="G38">
        <v>1.5408650758960448E-2</v>
      </c>
      <c r="H38" s="1">
        <v>10791.02018525084</v>
      </c>
      <c r="J38">
        <f t="shared" si="0"/>
        <v>0.10081000000000001</v>
      </c>
      <c r="K38">
        <f t="shared" si="1"/>
        <v>-2.2945177219162867</v>
      </c>
      <c r="L38">
        <f t="shared" si="2"/>
        <v>9.2864696029254947</v>
      </c>
      <c r="M38">
        <f t="shared" si="3"/>
        <v>8.5949970999634893</v>
      </c>
      <c r="N38">
        <f t="shared" si="4"/>
        <v>15.821877785389638</v>
      </c>
      <c r="O38">
        <f t="shared" si="5"/>
        <v>-4.1728261896832217</v>
      </c>
      <c r="P38">
        <f t="shared" si="6"/>
        <v>-2.6606896297423726</v>
      </c>
    </row>
    <row r="39" spans="1:16" x14ac:dyDescent="0.25">
      <c r="A39" s="5" t="s">
        <v>9</v>
      </c>
      <c r="B39" s="4">
        <v>2009</v>
      </c>
      <c r="C39" s="3">
        <v>7547660</v>
      </c>
      <c r="D39" s="3">
        <v>5079.2802494018006</v>
      </c>
      <c r="E39" s="2">
        <v>8.9999999999999993E-3</v>
      </c>
      <c r="F39">
        <v>0.06</v>
      </c>
      <c r="G39">
        <v>1.9468884259855539E-2</v>
      </c>
      <c r="H39" s="1">
        <v>10217.314025840948</v>
      </c>
      <c r="J39">
        <f t="shared" si="0"/>
        <v>0.10081000000000001</v>
      </c>
      <c r="K39">
        <f t="shared" si="1"/>
        <v>-2.2945177219162867</v>
      </c>
      <c r="L39">
        <f t="shared" si="2"/>
        <v>9.2318390137402115</v>
      </c>
      <c r="M39">
        <f t="shared" si="3"/>
        <v>8.5329248473458943</v>
      </c>
      <c r="N39">
        <f t="shared" si="4"/>
        <v>15.836748139410973</v>
      </c>
      <c r="O39">
        <f t="shared" si="5"/>
        <v>-3.9389377668458336</v>
      </c>
      <c r="P39">
        <f t="shared" si="6"/>
        <v>-2.6606896297423726</v>
      </c>
    </row>
    <row r="40" spans="1:16" x14ac:dyDescent="0.25">
      <c r="A40" s="5" t="s">
        <v>8</v>
      </c>
      <c r="B40" s="4">
        <v>1991</v>
      </c>
      <c r="C40" s="3">
        <v>2908032</v>
      </c>
      <c r="D40" s="3">
        <v>10788.376902248669</v>
      </c>
      <c r="E40" s="2">
        <v>1.0999999999999999E-2</v>
      </c>
      <c r="F40">
        <v>0.06</v>
      </c>
      <c r="G40">
        <v>2.6733434691705988E-2</v>
      </c>
      <c r="H40" s="1">
        <v>26960.9770963882</v>
      </c>
      <c r="J40">
        <f t="shared" si="0"/>
        <v>0.10099000000000001</v>
      </c>
      <c r="K40">
        <f t="shared" si="1"/>
        <v>-2.2927337769436713</v>
      </c>
      <c r="L40">
        <f t="shared" si="2"/>
        <v>10.202145806817136</v>
      </c>
      <c r="M40">
        <f t="shared" si="3"/>
        <v>9.2862246208247736</v>
      </c>
      <c r="N40">
        <f t="shared" si="4"/>
        <v>14.88298712170155</v>
      </c>
      <c r="O40">
        <f t="shared" si="5"/>
        <v>-3.6218402613246417</v>
      </c>
      <c r="P40">
        <f t="shared" si="6"/>
        <v>-2.6297012346912338</v>
      </c>
    </row>
    <row r="41" spans="1:16" x14ac:dyDescent="0.25">
      <c r="A41" s="5" t="s">
        <v>8</v>
      </c>
      <c r="B41" s="4">
        <v>1992</v>
      </c>
      <c r="C41" s="3">
        <v>2917189</v>
      </c>
      <c r="D41" s="3">
        <v>12004.266778120991</v>
      </c>
      <c r="E41" s="2">
        <v>1.0999999999999999E-2</v>
      </c>
      <c r="F41">
        <v>0.06</v>
      </c>
      <c r="G41">
        <v>3.2972481957431202E-2</v>
      </c>
      <c r="H41" s="1">
        <v>29526.166601512166</v>
      </c>
      <c r="J41">
        <f t="shared" si="0"/>
        <v>0.10099000000000001</v>
      </c>
      <c r="K41">
        <f t="shared" si="1"/>
        <v>-2.2927337769436713</v>
      </c>
      <c r="L41">
        <f t="shared" si="2"/>
        <v>10.293032152613918</v>
      </c>
      <c r="M41">
        <f t="shared" si="3"/>
        <v>9.3930174304153553</v>
      </c>
      <c r="N41">
        <f t="shared" si="4"/>
        <v>14.886131039346042</v>
      </c>
      <c r="O41">
        <f t="shared" si="5"/>
        <v>-3.4120819454648936</v>
      </c>
      <c r="P41">
        <f t="shared" si="6"/>
        <v>-2.6297012346912338</v>
      </c>
    </row>
    <row r="42" spans="1:16" x14ac:dyDescent="0.25">
      <c r="A42" s="5" t="s">
        <v>8</v>
      </c>
      <c r="B42" s="4">
        <v>1993</v>
      </c>
      <c r="C42" s="3">
        <v>2895167</v>
      </c>
      <c r="D42" s="3">
        <v>11089.371375226368</v>
      </c>
      <c r="E42" s="2">
        <v>1.0999999999999999E-2</v>
      </c>
      <c r="F42">
        <v>0.06</v>
      </c>
      <c r="G42">
        <v>3.1586143743296727E-2</v>
      </c>
      <c r="H42" s="1">
        <v>27553.122028736572</v>
      </c>
      <c r="J42">
        <f t="shared" si="0"/>
        <v>0.10099000000000001</v>
      </c>
      <c r="K42">
        <f t="shared" si="1"/>
        <v>-2.2927337769436713</v>
      </c>
      <c r="L42">
        <f t="shared" si="2"/>
        <v>10.223871130437766</v>
      </c>
      <c r="M42">
        <f t="shared" si="3"/>
        <v>9.3137423948087257</v>
      </c>
      <c r="N42">
        <f t="shared" si="4"/>
        <v>14.878553352990417</v>
      </c>
      <c r="O42">
        <f t="shared" si="5"/>
        <v>-3.4550367436899236</v>
      </c>
      <c r="P42">
        <f t="shared" si="6"/>
        <v>-2.6297012346912338</v>
      </c>
    </row>
    <row r="43" spans="1:16" x14ac:dyDescent="0.25">
      <c r="A43" s="5" t="s">
        <v>8</v>
      </c>
      <c r="B43" s="4">
        <v>1994</v>
      </c>
      <c r="C43" s="3">
        <v>2780550</v>
      </c>
      <c r="D43" s="3">
        <v>12528.843386919854</v>
      </c>
      <c r="E43" s="2">
        <v>1.0999999999999999E-2</v>
      </c>
      <c r="F43">
        <v>0.06</v>
      </c>
      <c r="G43">
        <v>1.7018274703817008E-2</v>
      </c>
      <c r="H43" s="1">
        <v>29992.221471074525</v>
      </c>
      <c r="J43">
        <f t="shared" si="0"/>
        <v>0.10099000000000001</v>
      </c>
      <c r="K43">
        <f t="shared" si="1"/>
        <v>-2.2927337769436713</v>
      </c>
      <c r="L43">
        <f t="shared" si="2"/>
        <v>10.308693342726791</v>
      </c>
      <c r="M43">
        <f t="shared" si="3"/>
        <v>9.4357887361211219</v>
      </c>
      <c r="N43">
        <f t="shared" si="4"/>
        <v>14.838159307825345</v>
      </c>
      <c r="O43">
        <f t="shared" si="5"/>
        <v>-4.0734675297284753</v>
      </c>
      <c r="P43">
        <f t="shared" si="6"/>
        <v>-2.6297012346912338</v>
      </c>
    </row>
    <row r="44" spans="1:16" x14ac:dyDescent="0.25">
      <c r="A44" s="5" t="s">
        <v>8</v>
      </c>
      <c r="B44" s="4">
        <v>1995</v>
      </c>
      <c r="C44" s="3">
        <v>2824150</v>
      </c>
      <c r="D44" s="3">
        <v>15475.824445727034</v>
      </c>
      <c r="E44" s="2">
        <v>1.0999999999999999E-2</v>
      </c>
      <c r="F44">
        <v>0.06</v>
      </c>
      <c r="G44">
        <v>1.2573593638333352E-2</v>
      </c>
      <c r="H44" s="1">
        <v>35351.380706534583</v>
      </c>
      <c r="J44">
        <f t="shared" si="0"/>
        <v>0.10099000000000001</v>
      </c>
      <c r="K44">
        <f t="shared" si="1"/>
        <v>-2.2927337769436713</v>
      </c>
      <c r="L44">
        <f t="shared" si="2"/>
        <v>10.473092728738335</v>
      </c>
      <c r="M44">
        <f t="shared" si="3"/>
        <v>9.6470343721095819</v>
      </c>
      <c r="N44">
        <f t="shared" si="4"/>
        <v>14.853717992331966</v>
      </c>
      <c r="O44">
        <f t="shared" si="5"/>
        <v>-4.3761564071565555</v>
      </c>
      <c r="P44">
        <f t="shared" si="6"/>
        <v>-2.6297012346912338</v>
      </c>
    </row>
    <row r="45" spans="1:16" x14ac:dyDescent="0.25">
      <c r="A45" s="5" t="s">
        <v>8</v>
      </c>
      <c r="B45" s="4">
        <v>1996</v>
      </c>
      <c r="C45" s="3">
        <v>2836908</v>
      </c>
      <c r="D45" s="3">
        <v>15654.264171591041</v>
      </c>
      <c r="E45" s="2">
        <v>1.0999999999999999E-2</v>
      </c>
      <c r="F45">
        <v>0.06</v>
      </c>
      <c r="G45">
        <v>7.4614461543451114E-3</v>
      </c>
      <c r="H45" s="1">
        <v>35650.724342009853</v>
      </c>
      <c r="J45">
        <f t="shared" si="0"/>
        <v>0.10099000000000001</v>
      </c>
      <c r="K45">
        <f t="shared" si="1"/>
        <v>-2.2927337769436713</v>
      </c>
      <c r="L45">
        <f t="shared" si="2"/>
        <v>10.481524743784975</v>
      </c>
      <c r="M45">
        <f t="shared" si="3"/>
        <v>9.6584986298829918</v>
      </c>
      <c r="N45">
        <f t="shared" si="4"/>
        <v>14.858225284643385</v>
      </c>
      <c r="O45">
        <f t="shared" si="5"/>
        <v>-4.8980060290839633</v>
      </c>
      <c r="P45">
        <f t="shared" si="6"/>
        <v>-2.6297012346912338</v>
      </c>
    </row>
    <row r="46" spans="1:16" x14ac:dyDescent="0.25">
      <c r="A46" s="5" t="s">
        <v>8</v>
      </c>
      <c r="B46" s="4">
        <v>1997</v>
      </c>
      <c r="C46" s="3">
        <v>2858277</v>
      </c>
      <c r="D46" s="3">
        <v>14755.237020939538</v>
      </c>
      <c r="E46" s="2">
        <v>1.0999999999999999E-2</v>
      </c>
      <c r="F46">
        <v>0.06</v>
      </c>
      <c r="G46">
        <v>4.4326594742893615E-3</v>
      </c>
      <c r="H46" s="1">
        <v>32835.928766610246</v>
      </c>
      <c r="J46">
        <f t="shared" si="0"/>
        <v>0.10099000000000001</v>
      </c>
      <c r="K46">
        <f t="shared" si="1"/>
        <v>-2.2927337769436713</v>
      </c>
      <c r="L46">
        <f t="shared" si="2"/>
        <v>10.39927858409713</v>
      </c>
      <c r="M46">
        <f t="shared" si="3"/>
        <v>9.5993533510189124</v>
      </c>
      <c r="N46">
        <f t="shared" si="4"/>
        <v>14.865729553699143</v>
      </c>
      <c r="O46">
        <f t="shared" si="5"/>
        <v>-5.4187555422560427</v>
      </c>
      <c r="P46">
        <f t="shared" si="6"/>
        <v>-2.6297012346912338</v>
      </c>
    </row>
    <row r="47" spans="1:16" x14ac:dyDescent="0.25">
      <c r="A47" s="5" t="s">
        <v>8</v>
      </c>
      <c r="B47" s="4">
        <v>1998</v>
      </c>
      <c r="C47" s="3">
        <v>2847542</v>
      </c>
      <c r="D47" s="3">
        <v>14805.136911132477</v>
      </c>
      <c r="E47" s="2">
        <v>1.0999999999999999E-2</v>
      </c>
      <c r="F47">
        <v>0.06</v>
      </c>
      <c r="G47">
        <v>4.5720828979163965E-3</v>
      </c>
      <c r="H47" s="1">
        <v>33368.154850904502</v>
      </c>
      <c r="J47">
        <f t="shared" si="0"/>
        <v>0.10099000000000001</v>
      </c>
      <c r="K47">
        <f t="shared" si="1"/>
        <v>-2.2927337769436713</v>
      </c>
      <c r="L47">
        <f t="shared" si="2"/>
        <v>10.415357276566819</v>
      </c>
      <c r="M47">
        <f t="shared" si="3"/>
        <v>9.6027294881209286</v>
      </c>
      <c r="N47">
        <f t="shared" si="4"/>
        <v>14.861966723975206</v>
      </c>
      <c r="O47">
        <f t="shared" si="5"/>
        <v>-5.3877864015611943</v>
      </c>
      <c r="P47">
        <f t="shared" si="6"/>
        <v>-2.6297012346912338</v>
      </c>
    </row>
    <row r="48" spans="1:16" x14ac:dyDescent="0.25">
      <c r="A48" s="5" t="s">
        <v>8</v>
      </c>
      <c r="B48" s="4">
        <v>1999</v>
      </c>
      <c r="C48" s="3">
        <v>2879569</v>
      </c>
      <c r="D48" s="3">
        <v>15152.118968498411</v>
      </c>
      <c r="E48" s="2">
        <v>1.0999999999999999E-2</v>
      </c>
      <c r="F48">
        <v>0.06</v>
      </c>
      <c r="G48">
        <v>3.8253851457441322E-3</v>
      </c>
      <c r="H48" s="1">
        <v>33440.801620063772</v>
      </c>
      <c r="J48">
        <f t="shared" si="0"/>
        <v>0.10099000000000001</v>
      </c>
      <c r="K48">
        <f t="shared" si="1"/>
        <v>-2.2927337769436713</v>
      </c>
      <c r="L48">
        <f t="shared" si="2"/>
        <v>10.417532038803175</v>
      </c>
      <c r="M48">
        <f t="shared" si="3"/>
        <v>9.6258956670646771</v>
      </c>
      <c r="N48">
        <f t="shared" si="4"/>
        <v>14.873151188135257</v>
      </c>
      <c r="O48">
        <f t="shared" si="5"/>
        <v>-5.5660961250748944</v>
      </c>
      <c r="P48">
        <f t="shared" si="6"/>
        <v>-2.6297012346912338</v>
      </c>
    </row>
    <row r="49" spans="1:16" x14ac:dyDescent="0.25">
      <c r="A49" s="5" t="s">
        <v>8</v>
      </c>
      <c r="B49" s="4">
        <v>2000</v>
      </c>
      <c r="C49" s="3">
        <v>2864614</v>
      </c>
      <c r="D49" s="3">
        <v>14429.319906661072</v>
      </c>
      <c r="E49" s="2">
        <v>1.0999999999999999E-2</v>
      </c>
      <c r="F49">
        <v>0.06</v>
      </c>
      <c r="G49">
        <v>3.929273084479371E-3</v>
      </c>
      <c r="H49" s="1">
        <v>30743.559173584672</v>
      </c>
      <c r="J49">
        <f t="shared" si="0"/>
        <v>0.10099000000000001</v>
      </c>
      <c r="K49">
        <f t="shared" si="1"/>
        <v>-2.2927337769436713</v>
      </c>
      <c r="L49">
        <f t="shared" si="2"/>
        <v>10.333435793525718</v>
      </c>
      <c r="M49">
        <f t="shared" si="3"/>
        <v>9.5770175201417214</v>
      </c>
      <c r="N49">
        <f t="shared" si="4"/>
        <v>14.867944169560252</v>
      </c>
      <c r="O49">
        <f t="shared" si="5"/>
        <v>-5.5393008359905771</v>
      </c>
      <c r="P49">
        <f t="shared" si="6"/>
        <v>-2.6297012346912338</v>
      </c>
    </row>
    <row r="50" spans="1:16" x14ac:dyDescent="0.25">
      <c r="A50" s="5" t="s">
        <v>8</v>
      </c>
      <c r="B50" s="4">
        <v>2001</v>
      </c>
      <c r="C50" s="3">
        <v>2854222</v>
      </c>
      <c r="D50" s="3">
        <v>15016.570572996774</v>
      </c>
      <c r="E50" s="2">
        <v>1.0999999999999999E-2</v>
      </c>
      <c r="F50">
        <v>0.06</v>
      </c>
      <c r="G50">
        <v>5.8180992034838862E-3</v>
      </c>
      <c r="H50" s="1">
        <v>30751.649460384331</v>
      </c>
      <c r="J50">
        <f t="shared" si="0"/>
        <v>0.10099000000000001</v>
      </c>
      <c r="K50">
        <f t="shared" si="1"/>
        <v>-2.2927337769436713</v>
      </c>
      <c r="L50">
        <f t="shared" si="2"/>
        <v>10.333698912784145</v>
      </c>
      <c r="M50">
        <f t="shared" si="3"/>
        <v>9.6169095752133895</v>
      </c>
      <c r="N50">
        <f t="shared" si="4"/>
        <v>14.864309859557899</v>
      </c>
      <c r="O50">
        <f t="shared" si="5"/>
        <v>-5.1467816679228555</v>
      </c>
      <c r="P50">
        <f t="shared" si="6"/>
        <v>-2.6297012346912338</v>
      </c>
    </row>
    <row r="51" spans="1:16" x14ac:dyDescent="0.25">
      <c r="A51" s="5" t="s">
        <v>8</v>
      </c>
      <c r="B51" s="4">
        <v>2002</v>
      </c>
      <c r="C51" s="3">
        <v>2881851</v>
      </c>
      <c r="D51" s="3">
        <v>15700.141339750042</v>
      </c>
      <c r="E51" s="2">
        <v>1.0999999999999999E-2</v>
      </c>
      <c r="F51">
        <v>0.06</v>
      </c>
      <c r="G51">
        <v>4.8340062055198451E-3</v>
      </c>
      <c r="H51" s="1">
        <v>33228.69290871008</v>
      </c>
      <c r="J51">
        <f t="shared" si="0"/>
        <v>0.10099000000000001</v>
      </c>
      <c r="K51">
        <f t="shared" si="1"/>
        <v>-2.2927337769436713</v>
      </c>
      <c r="L51">
        <f t="shared" si="2"/>
        <v>10.411169025898818</v>
      </c>
      <c r="M51">
        <f t="shared" si="3"/>
        <v>9.6614249938277261</v>
      </c>
      <c r="N51">
        <f t="shared" si="4"/>
        <v>14.873943353996914</v>
      </c>
      <c r="O51">
        <f t="shared" si="5"/>
        <v>-5.3320797129780777</v>
      </c>
      <c r="P51">
        <f t="shared" si="6"/>
        <v>-2.6297012346912338</v>
      </c>
    </row>
    <row r="52" spans="1:16" x14ac:dyDescent="0.25">
      <c r="A52" s="5" t="s">
        <v>8</v>
      </c>
      <c r="B52" s="4">
        <v>2003</v>
      </c>
      <c r="C52" s="3">
        <v>2873913</v>
      </c>
      <c r="D52" s="3">
        <v>19335.645159891759</v>
      </c>
      <c r="E52" s="2">
        <v>1.0999999999999999E-2</v>
      </c>
      <c r="F52">
        <v>0.06</v>
      </c>
      <c r="G52">
        <v>5.4420392924692121E-3</v>
      </c>
      <c r="H52" s="1">
        <v>40458.770640283852</v>
      </c>
      <c r="J52">
        <f t="shared" si="0"/>
        <v>0.10099000000000001</v>
      </c>
      <c r="K52">
        <f t="shared" si="1"/>
        <v>-2.2927337769436713</v>
      </c>
      <c r="L52">
        <f t="shared" si="2"/>
        <v>10.608038725689772</v>
      </c>
      <c r="M52">
        <f t="shared" si="3"/>
        <v>9.8697055709474402</v>
      </c>
      <c r="N52">
        <f t="shared" si="4"/>
        <v>14.871185073764172</v>
      </c>
      <c r="O52">
        <f t="shared" si="5"/>
        <v>-5.2136014184212733</v>
      </c>
      <c r="P52">
        <f t="shared" si="6"/>
        <v>-2.6297012346912338</v>
      </c>
    </row>
    <row r="53" spans="1:16" x14ac:dyDescent="0.25">
      <c r="A53" s="5" t="s">
        <v>8</v>
      </c>
      <c r="B53" s="4">
        <v>2004</v>
      </c>
      <c r="C53" s="3">
        <v>2906695</v>
      </c>
      <c r="D53" s="3">
        <v>22545.231867292579</v>
      </c>
      <c r="E53" s="2">
        <v>1.0999999999999999E-2</v>
      </c>
      <c r="F53">
        <v>0.06</v>
      </c>
      <c r="G53">
        <v>1.5350521553706474E-3</v>
      </c>
      <c r="H53" s="1">
        <v>46487.514911356229</v>
      </c>
      <c r="J53">
        <f t="shared" si="0"/>
        <v>0.10099000000000001</v>
      </c>
      <c r="K53">
        <f t="shared" si="1"/>
        <v>-2.2927337769436713</v>
      </c>
      <c r="L53">
        <f t="shared" si="2"/>
        <v>10.746939058993828</v>
      </c>
      <c r="M53">
        <f t="shared" si="3"/>
        <v>10.023278875446014</v>
      </c>
      <c r="N53">
        <f t="shared" si="4"/>
        <v>14.882527254875965</v>
      </c>
      <c r="O53">
        <f t="shared" si="5"/>
        <v>-6.4791909210800354</v>
      </c>
      <c r="P53">
        <f t="shared" si="6"/>
        <v>-2.6297012346912338</v>
      </c>
    </row>
    <row r="54" spans="1:16" x14ac:dyDescent="0.25">
      <c r="A54" s="5" t="s">
        <v>8</v>
      </c>
      <c r="B54" s="4">
        <v>2005</v>
      </c>
      <c r="C54" s="3">
        <v>2902347</v>
      </c>
      <c r="D54" s="3">
        <v>24531.488110105372</v>
      </c>
      <c r="E54" s="2">
        <v>1.0999999999999999E-2</v>
      </c>
      <c r="F54">
        <v>0.06</v>
      </c>
      <c r="G54">
        <v>1E-4</v>
      </c>
      <c r="H54" s="1">
        <v>48816.835863964516</v>
      </c>
      <c r="J54">
        <f t="shared" si="0"/>
        <v>0.10099000000000001</v>
      </c>
      <c r="K54">
        <f t="shared" si="1"/>
        <v>-2.2927337769436713</v>
      </c>
      <c r="L54">
        <f t="shared" si="2"/>
        <v>10.795830529555772</v>
      </c>
      <c r="M54">
        <f t="shared" si="3"/>
        <v>10.107712800316913</v>
      </c>
      <c r="N54">
        <f t="shared" si="4"/>
        <v>14.8810302779865</v>
      </c>
      <c r="O54">
        <f t="shared" si="5"/>
        <v>-9.2103403719761818</v>
      </c>
      <c r="P54">
        <f t="shared" si="6"/>
        <v>-2.6297012346912338</v>
      </c>
    </row>
    <row r="55" spans="1:16" x14ac:dyDescent="0.25">
      <c r="A55" s="5" t="s">
        <v>8</v>
      </c>
      <c r="B55" s="4">
        <v>2006</v>
      </c>
      <c r="C55" s="3">
        <v>2932860</v>
      </c>
      <c r="D55" s="3">
        <v>26960.475487749158</v>
      </c>
      <c r="E55" s="2">
        <v>1.0999999999999999E-2</v>
      </c>
      <c r="F55">
        <v>0.06</v>
      </c>
      <c r="G55">
        <v>1E-4</v>
      </c>
      <c r="H55" s="1">
        <v>52041.002972888877</v>
      </c>
      <c r="J55">
        <f t="shared" si="0"/>
        <v>0.10099000000000001</v>
      </c>
      <c r="K55">
        <f t="shared" si="1"/>
        <v>-2.2927337769436713</v>
      </c>
      <c r="L55">
        <f t="shared" si="2"/>
        <v>10.859787205555415</v>
      </c>
      <c r="M55">
        <f t="shared" si="3"/>
        <v>10.202127201656666</v>
      </c>
      <c r="N55">
        <f t="shared" si="4"/>
        <v>14.89148861412345</v>
      </c>
      <c r="O55">
        <f t="shared" si="5"/>
        <v>-9.2103403719761818</v>
      </c>
      <c r="P55">
        <f t="shared" si="6"/>
        <v>-2.6297012346912338</v>
      </c>
    </row>
    <row r="56" spans="1:16" x14ac:dyDescent="0.25">
      <c r="A56" s="5" t="s">
        <v>8</v>
      </c>
      <c r="B56" s="4">
        <v>2007</v>
      </c>
      <c r="C56" s="3">
        <v>2932714</v>
      </c>
      <c r="D56" s="3">
        <v>29466.35077743687</v>
      </c>
      <c r="E56" s="2">
        <v>1.0999999999999999E-2</v>
      </c>
      <c r="F56">
        <v>0.06</v>
      </c>
      <c r="G56">
        <v>1E-4</v>
      </c>
      <c r="H56" s="1">
        <v>58501.138316023469</v>
      </c>
      <c r="J56">
        <f t="shared" si="0"/>
        <v>0.10099000000000001</v>
      </c>
      <c r="K56">
        <f t="shared" si="1"/>
        <v>-2.2927337769436713</v>
      </c>
      <c r="L56">
        <f t="shared" si="2"/>
        <v>10.976801491424199</v>
      </c>
      <c r="M56">
        <f t="shared" si="3"/>
        <v>10.291004239677433</v>
      </c>
      <c r="N56">
        <f t="shared" si="4"/>
        <v>14.891438832124269</v>
      </c>
      <c r="O56">
        <f t="shared" si="5"/>
        <v>-9.2103403719761818</v>
      </c>
      <c r="P56">
        <f t="shared" si="6"/>
        <v>-2.6297012346912338</v>
      </c>
    </row>
    <row r="57" spans="1:16" x14ac:dyDescent="0.25">
      <c r="A57" s="5" t="s">
        <v>8</v>
      </c>
      <c r="B57" s="4">
        <v>2008</v>
      </c>
      <c r="C57" s="3">
        <v>2964656</v>
      </c>
      <c r="D57" s="3">
        <v>31954.590980133951</v>
      </c>
      <c r="E57" s="2">
        <v>1.0999999999999999E-2</v>
      </c>
      <c r="F57">
        <v>0.06</v>
      </c>
      <c r="G57">
        <v>1.2486716747911217E-2</v>
      </c>
      <c r="H57" s="1">
        <v>64181.994665465696</v>
      </c>
      <c r="J57">
        <f t="shared" si="0"/>
        <v>0.10099000000000001</v>
      </c>
      <c r="K57">
        <f t="shared" si="1"/>
        <v>-2.2927337769436713</v>
      </c>
      <c r="L57">
        <f t="shared" si="2"/>
        <v>11.069477993418444</v>
      </c>
      <c r="M57">
        <f t="shared" si="3"/>
        <v>10.372071142131832</v>
      </c>
      <c r="N57">
        <f t="shared" si="4"/>
        <v>14.902271563447007</v>
      </c>
      <c r="O57">
        <f t="shared" si="5"/>
        <v>-4.3830898598646204</v>
      </c>
      <c r="P57">
        <f t="shared" si="6"/>
        <v>-2.6297012346912338</v>
      </c>
    </row>
    <row r="58" spans="1:16" x14ac:dyDescent="0.25">
      <c r="A58" s="5" t="s">
        <v>8</v>
      </c>
      <c r="B58" s="4">
        <v>2009</v>
      </c>
      <c r="C58" s="3">
        <v>2951133</v>
      </c>
      <c r="D58" s="3">
        <v>24468.173534977923</v>
      </c>
      <c r="E58" s="2">
        <v>1.0999999999999999E-2</v>
      </c>
      <c r="F58">
        <v>0.06</v>
      </c>
      <c r="G58">
        <v>2.9438265838314985E-2</v>
      </c>
      <c r="H58" s="1">
        <v>57895.501224620173</v>
      </c>
      <c r="J58">
        <f t="shared" si="0"/>
        <v>0.10099000000000001</v>
      </c>
      <c r="K58">
        <f t="shared" si="1"/>
        <v>-2.2927337769436713</v>
      </c>
      <c r="L58">
        <f t="shared" si="2"/>
        <v>10.966394961485712</v>
      </c>
      <c r="M58">
        <f t="shared" si="3"/>
        <v>10.105128512661071</v>
      </c>
      <c r="N58">
        <f t="shared" si="4"/>
        <v>14.897699722377455</v>
      </c>
      <c r="O58">
        <f t="shared" si="5"/>
        <v>-3.525459891804966</v>
      </c>
      <c r="P58">
        <f t="shared" si="6"/>
        <v>-2.6297012346912338</v>
      </c>
    </row>
    <row r="59" spans="1:16" x14ac:dyDescent="0.25">
      <c r="A59" s="5" t="s">
        <v>7</v>
      </c>
      <c r="B59" s="4">
        <v>1991</v>
      </c>
      <c r="C59" s="3">
        <v>39982626</v>
      </c>
      <c r="D59" s="3">
        <v>11196.905233238056</v>
      </c>
      <c r="E59" s="2">
        <v>8.4000000000000005E-2</v>
      </c>
      <c r="F59">
        <v>0.06</v>
      </c>
      <c r="G59">
        <v>5.7743520172198531E-3</v>
      </c>
      <c r="H59" s="1">
        <v>23269.381797244518</v>
      </c>
      <c r="J59">
        <f t="shared" si="0"/>
        <v>0.10756</v>
      </c>
      <c r="K59">
        <f t="shared" si="1"/>
        <v>-2.229706447581473</v>
      </c>
      <c r="L59">
        <f t="shared" si="2"/>
        <v>10.054893689430529</v>
      </c>
      <c r="M59">
        <f t="shared" si="3"/>
        <v>9.3233927006393174</v>
      </c>
      <c r="N59">
        <f t="shared" si="4"/>
        <v>17.503955567720926</v>
      </c>
      <c r="O59">
        <f t="shared" si="5"/>
        <v>-5.1543292336801256</v>
      </c>
      <c r="P59">
        <f t="shared" si="6"/>
        <v>-1.8812466357295912</v>
      </c>
    </row>
    <row r="60" spans="1:16" x14ac:dyDescent="0.25">
      <c r="A60" s="5" t="s">
        <v>7</v>
      </c>
      <c r="B60" s="4">
        <v>1992</v>
      </c>
      <c r="C60" s="3">
        <v>39923416</v>
      </c>
      <c r="D60" s="3">
        <v>12627.616360020394</v>
      </c>
      <c r="E60" s="2">
        <v>8.4000000000000005E-2</v>
      </c>
      <c r="F60">
        <v>0.06</v>
      </c>
      <c r="G60">
        <v>6.5128758568979428E-3</v>
      </c>
      <c r="H60" s="1">
        <v>26333.537444514965</v>
      </c>
      <c r="J60">
        <f t="shared" si="0"/>
        <v>0.10756</v>
      </c>
      <c r="K60">
        <f t="shared" si="1"/>
        <v>-2.229706447581473</v>
      </c>
      <c r="L60">
        <f t="shared" si="2"/>
        <v>10.178598593808539</v>
      </c>
      <c r="M60">
        <f t="shared" si="3"/>
        <v>9.4436414691103145</v>
      </c>
      <c r="N60">
        <f t="shared" si="4"/>
        <v>17.502473576888821</v>
      </c>
      <c r="O60">
        <f t="shared" si="5"/>
        <v>-5.0339741604166761</v>
      </c>
      <c r="P60">
        <f t="shared" si="6"/>
        <v>-1.8812466357295912</v>
      </c>
    </row>
    <row r="61" spans="1:16" x14ac:dyDescent="0.25">
      <c r="A61" s="5" t="s">
        <v>7</v>
      </c>
      <c r="B61" s="4">
        <v>1993</v>
      </c>
      <c r="C61" s="3">
        <v>39904074</v>
      </c>
      <c r="D61" s="3">
        <v>11662.2394956114</v>
      </c>
      <c r="E61" s="2">
        <v>8.4000000000000005E-2</v>
      </c>
      <c r="F61">
        <v>0.06</v>
      </c>
      <c r="G61">
        <v>7.4126259779154916E-3</v>
      </c>
      <c r="H61" s="1">
        <v>25488.519518931353</v>
      </c>
      <c r="J61">
        <f t="shared" si="0"/>
        <v>0.10756</v>
      </c>
      <c r="K61">
        <f t="shared" si="1"/>
        <v>-2.229706447581473</v>
      </c>
      <c r="L61">
        <f t="shared" si="2"/>
        <v>10.145983414825473</v>
      </c>
      <c r="M61">
        <f t="shared" si="3"/>
        <v>9.3641115079810593</v>
      </c>
      <c r="N61">
        <f t="shared" si="4"/>
        <v>17.501988981910863</v>
      </c>
      <c r="O61">
        <f t="shared" si="5"/>
        <v>-4.9045705194684128</v>
      </c>
      <c r="P61">
        <f t="shared" si="6"/>
        <v>-1.8812466357295912</v>
      </c>
    </row>
    <row r="62" spans="1:16" x14ac:dyDescent="0.25">
      <c r="A62" s="5" t="s">
        <v>7</v>
      </c>
      <c r="B62" s="4">
        <v>1994</v>
      </c>
      <c r="C62" s="3">
        <v>39835400</v>
      </c>
      <c r="D62" s="3">
        <v>12409.06353293302</v>
      </c>
      <c r="E62" s="2">
        <v>8.4000000000000005E-2</v>
      </c>
      <c r="F62">
        <v>0.06</v>
      </c>
      <c r="G62">
        <v>8.7048531914246767E-3</v>
      </c>
      <c r="H62" s="1">
        <v>27087.55845356168</v>
      </c>
      <c r="J62">
        <f t="shared" si="0"/>
        <v>0.10756</v>
      </c>
      <c r="K62">
        <f t="shared" si="1"/>
        <v>-2.229706447581473</v>
      </c>
      <c r="L62">
        <f t="shared" si="2"/>
        <v>10.206829803795648</v>
      </c>
      <c r="M62">
        <f t="shared" si="3"/>
        <v>9.426182414669082</v>
      </c>
      <c r="N62">
        <f t="shared" si="4"/>
        <v>17.500266522167049</v>
      </c>
      <c r="O62">
        <f t="shared" si="5"/>
        <v>-4.7438745707606396</v>
      </c>
      <c r="P62">
        <f t="shared" si="6"/>
        <v>-1.8812466357295912</v>
      </c>
    </row>
    <row r="63" spans="1:16" x14ac:dyDescent="0.25">
      <c r="A63" s="5" t="s">
        <v>7</v>
      </c>
      <c r="B63" s="4">
        <v>1995</v>
      </c>
      <c r="C63" s="3">
        <v>39888764</v>
      </c>
      <c r="D63" s="3">
        <v>14590.211635073476</v>
      </c>
      <c r="E63" s="2">
        <v>8.4000000000000005E-2</v>
      </c>
      <c r="F63">
        <v>0.06</v>
      </c>
      <c r="G63">
        <v>5.3251820211884984E-3</v>
      </c>
      <c r="H63" s="1">
        <v>31729.699763345136</v>
      </c>
      <c r="J63">
        <f t="shared" si="0"/>
        <v>0.10756</v>
      </c>
      <c r="K63">
        <f t="shared" si="1"/>
        <v>-2.229706447581473</v>
      </c>
      <c r="L63">
        <f t="shared" si="2"/>
        <v>10.365008422299418</v>
      </c>
      <c r="M63">
        <f t="shared" si="3"/>
        <v>9.5881061468998716</v>
      </c>
      <c r="N63">
        <f t="shared" si="4"/>
        <v>17.501605238192212</v>
      </c>
      <c r="O63">
        <f t="shared" si="5"/>
        <v>-5.235308385588036</v>
      </c>
      <c r="P63">
        <f t="shared" si="6"/>
        <v>-1.8812466357295912</v>
      </c>
    </row>
    <row r="64" spans="1:16" x14ac:dyDescent="0.25">
      <c r="A64" s="5" t="s">
        <v>7</v>
      </c>
      <c r="B64" s="4">
        <v>1996</v>
      </c>
      <c r="C64" s="3">
        <v>40138610</v>
      </c>
      <c r="D64" s="3">
        <v>13721.092098002398</v>
      </c>
      <c r="E64" s="2">
        <v>8.4000000000000005E-2</v>
      </c>
      <c r="F64">
        <v>0.06</v>
      </c>
      <c r="G64">
        <v>5.1896719070333112E-3</v>
      </c>
      <c r="H64" s="1">
        <v>30564.24780583867</v>
      </c>
      <c r="J64">
        <f t="shared" si="0"/>
        <v>0.10756</v>
      </c>
      <c r="K64">
        <f t="shared" si="1"/>
        <v>-2.229706447581473</v>
      </c>
      <c r="L64">
        <f t="shared" si="2"/>
        <v>10.327586232503164</v>
      </c>
      <c r="M64">
        <f t="shared" si="3"/>
        <v>9.5266894970918123</v>
      </c>
      <c r="N64">
        <f t="shared" si="4"/>
        <v>17.507849271933672</v>
      </c>
      <c r="O64">
        <f t="shared" si="5"/>
        <v>-5.2610848001738102</v>
      </c>
      <c r="P64">
        <f t="shared" si="6"/>
        <v>-1.8812466357295912</v>
      </c>
    </row>
    <row r="65" spans="1:16" x14ac:dyDescent="0.25">
      <c r="A65" s="5" t="s">
        <v>7</v>
      </c>
      <c r="B65" s="4">
        <v>1997</v>
      </c>
      <c r="C65" s="3">
        <v>40382375</v>
      </c>
      <c r="D65" s="3">
        <v>12195.216098074965</v>
      </c>
      <c r="E65" s="2">
        <v>8.4000000000000005E-2</v>
      </c>
      <c r="F65">
        <v>0.06</v>
      </c>
      <c r="G65">
        <v>5.5062615885813609E-3</v>
      </c>
      <c r="H65" s="1">
        <v>27045.719127331846</v>
      </c>
      <c r="J65">
        <f t="shared" si="0"/>
        <v>0.10756</v>
      </c>
      <c r="K65">
        <f t="shared" si="1"/>
        <v>-2.229706447581473</v>
      </c>
      <c r="L65">
        <f t="shared" si="2"/>
        <v>10.205284013980927</v>
      </c>
      <c r="M65">
        <f t="shared" si="3"/>
        <v>9.4087990307123679</v>
      </c>
      <c r="N65">
        <f t="shared" si="4"/>
        <v>17.513903985365022</v>
      </c>
      <c r="O65">
        <f t="shared" si="5"/>
        <v>-5.2018693636588234</v>
      </c>
      <c r="P65">
        <f t="shared" si="6"/>
        <v>-1.8812466357295912</v>
      </c>
    </row>
    <row r="66" spans="1:16" x14ac:dyDescent="0.25">
      <c r="A66" s="5" t="s">
        <v>7</v>
      </c>
      <c r="B66" s="4">
        <v>1998</v>
      </c>
      <c r="C66" s="3">
        <v>40644406</v>
      </c>
      <c r="D66" s="3">
        <v>12445.206073283493</v>
      </c>
      <c r="E66" s="2">
        <v>8.4000000000000005E-2</v>
      </c>
      <c r="F66">
        <v>0.06</v>
      </c>
      <c r="G66">
        <v>5.3946537118132422E-3</v>
      </c>
      <c r="H66" s="1">
        <v>27340.67288488839</v>
      </c>
      <c r="J66">
        <f t="shared" si="0"/>
        <v>0.10756</v>
      </c>
      <c r="K66">
        <f t="shared" si="1"/>
        <v>-2.229706447581473</v>
      </c>
      <c r="L66">
        <f t="shared" si="2"/>
        <v>10.216130721712034</v>
      </c>
      <c r="M66">
        <f t="shared" si="3"/>
        <v>9.429090773385651</v>
      </c>
      <c r="N66">
        <f t="shared" si="4"/>
        <v>17.520371770712313</v>
      </c>
      <c r="O66">
        <f t="shared" si="5"/>
        <v>-5.2223468692063877</v>
      </c>
      <c r="P66">
        <f t="shared" si="6"/>
        <v>-1.8812466357295912</v>
      </c>
    </row>
    <row r="67" spans="1:16" x14ac:dyDescent="0.25">
      <c r="A67" s="5" t="s">
        <v>7</v>
      </c>
      <c r="B67" s="4">
        <v>1999</v>
      </c>
      <c r="C67" s="3">
        <v>40467054</v>
      </c>
      <c r="D67" s="3">
        <v>11984.392163899553</v>
      </c>
      <c r="E67" s="2">
        <v>8.4000000000000005E-2</v>
      </c>
      <c r="F67">
        <v>0.06</v>
      </c>
      <c r="G67">
        <v>4.0122511070337106E-3</v>
      </c>
      <c r="H67" s="1">
        <v>26795.99113168136</v>
      </c>
      <c r="J67">
        <f t="shared" ref="J67:J130" si="7">($U$2+(1-$R$2)*$Q$2*E67)</f>
        <v>0.10756</v>
      </c>
      <c r="K67">
        <f t="shared" ref="K67:K130" si="8">LN(J67)</f>
        <v>-2.229706447581473</v>
      </c>
      <c r="L67">
        <f t="shared" ref="L67:L130" si="9">LN(H67)</f>
        <v>10.196007570671295</v>
      </c>
      <c r="M67">
        <f t="shared" ref="M67:M130" si="10">LN(D67)</f>
        <v>9.3913604291784889</v>
      </c>
      <c r="N67">
        <f t="shared" ref="N67:N130" si="11">LN(C67)</f>
        <v>17.515998719539674</v>
      </c>
      <c r="O67">
        <f t="shared" ref="O67:O130" si="12">LN(G67)</f>
        <v>-5.5184028218496035</v>
      </c>
      <c r="P67">
        <f t="shared" ref="P67:P130" si="13">LN((E67+F67)+($Q$2*E67))</f>
        <v>-1.8812466357295912</v>
      </c>
    </row>
    <row r="68" spans="1:16" x14ac:dyDescent="0.25">
      <c r="A68" s="5" t="s">
        <v>7</v>
      </c>
      <c r="B68" s="4">
        <v>2000</v>
      </c>
      <c r="C68" s="3">
        <v>40417821</v>
      </c>
      <c r="D68" s="3">
        <v>10664.265663176153</v>
      </c>
      <c r="E68" s="2">
        <v>8.4000000000000005E-2</v>
      </c>
      <c r="F68">
        <v>0.06</v>
      </c>
      <c r="G68">
        <v>5.1534366202650589E-3</v>
      </c>
      <c r="H68" s="1">
        <v>23718.74669947103</v>
      </c>
      <c r="J68">
        <f t="shared" si="7"/>
        <v>0.10756</v>
      </c>
      <c r="K68">
        <f t="shared" si="8"/>
        <v>-2.229706447581473</v>
      </c>
      <c r="L68">
        <f t="shared" si="9"/>
        <v>10.074021014425295</v>
      </c>
      <c r="M68">
        <f t="shared" si="10"/>
        <v>9.2746537736990433</v>
      </c>
      <c r="N68">
        <f t="shared" si="11"/>
        <v>17.514781359530648</v>
      </c>
      <c r="O68">
        <f t="shared" si="12"/>
        <v>-5.2680914819495746</v>
      </c>
      <c r="P68">
        <f t="shared" si="13"/>
        <v>-1.8812466357295912</v>
      </c>
    </row>
    <row r="69" spans="1:16" x14ac:dyDescent="0.25">
      <c r="A69" s="5" t="s">
        <v>7</v>
      </c>
      <c r="B69" s="4">
        <v>2001</v>
      </c>
      <c r="C69" s="3">
        <v>40539562</v>
      </c>
      <c r="D69" s="3">
        <v>10535.309568134948</v>
      </c>
      <c r="E69" s="2">
        <v>8.4000000000000005E-2</v>
      </c>
      <c r="F69">
        <v>0.06</v>
      </c>
      <c r="G69">
        <v>6.5229592718707638E-3</v>
      </c>
      <c r="H69" s="1">
        <v>23687.316892819807</v>
      </c>
      <c r="J69">
        <f t="shared" si="7"/>
        <v>0.10756</v>
      </c>
      <c r="K69">
        <f t="shared" si="8"/>
        <v>-2.229706447581473</v>
      </c>
      <c r="L69">
        <f t="shared" si="9"/>
        <v>10.07269503167648</v>
      </c>
      <c r="M69">
        <f t="shared" si="10"/>
        <v>9.2624877105369841</v>
      </c>
      <c r="N69">
        <f t="shared" si="11"/>
        <v>17.517788894785706</v>
      </c>
      <c r="O69">
        <f t="shared" si="12"/>
        <v>-5.0324271299603573</v>
      </c>
      <c r="P69">
        <f t="shared" si="13"/>
        <v>-1.8812466357295912</v>
      </c>
    </row>
    <row r="70" spans="1:16" x14ac:dyDescent="0.25">
      <c r="A70" s="5" t="s">
        <v>7</v>
      </c>
      <c r="B70" s="4">
        <v>2002</v>
      </c>
      <c r="C70" s="3">
        <v>40500916</v>
      </c>
      <c r="D70" s="3">
        <v>11176.232407459624</v>
      </c>
      <c r="E70" s="2">
        <v>8.4000000000000005E-2</v>
      </c>
      <c r="F70">
        <v>0.06</v>
      </c>
      <c r="G70">
        <v>1.0619959112329732E-2</v>
      </c>
      <c r="H70" s="1">
        <v>25205.164445174982</v>
      </c>
      <c r="J70">
        <f t="shared" si="7"/>
        <v>0.10756</v>
      </c>
      <c r="K70">
        <f t="shared" si="8"/>
        <v>-2.229706447581473</v>
      </c>
      <c r="L70">
        <f t="shared" si="9"/>
        <v>10.134804190803123</v>
      </c>
      <c r="M70">
        <f t="shared" si="10"/>
        <v>9.3215446959478196</v>
      </c>
      <c r="N70">
        <f t="shared" si="11"/>
        <v>17.516835149104953</v>
      </c>
      <c r="O70">
        <f t="shared" si="12"/>
        <v>-4.5450201132388699</v>
      </c>
      <c r="P70">
        <f t="shared" si="13"/>
        <v>-1.8812466357295912</v>
      </c>
    </row>
    <row r="71" spans="1:16" x14ac:dyDescent="0.25">
      <c r="A71" s="5" t="s">
        <v>7</v>
      </c>
      <c r="B71" s="4">
        <v>2003</v>
      </c>
      <c r="C71" s="3">
        <v>40301960</v>
      </c>
      <c r="D71" s="3">
        <v>13089.032582976113</v>
      </c>
      <c r="E71" s="2">
        <v>8.4000000000000005E-2</v>
      </c>
      <c r="F71">
        <v>0.06</v>
      </c>
      <c r="G71">
        <v>7.5922272539889002E-3</v>
      </c>
      <c r="H71" s="1">
        <v>30359.95215256662</v>
      </c>
      <c r="J71">
        <f t="shared" si="7"/>
        <v>0.10756</v>
      </c>
      <c r="K71">
        <f t="shared" si="8"/>
        <v>-2.229706447581473</v>
      </c>
      <c r="L71">
        <f t="shared" si="9"/>
        <v>10.320879655505907</v>
      </c>
      <c r="M71">
        <f t="shared" si="10"/>
        <v>9.4795299511289919</v>
      </c>
      <c r="N71">
        <f t="shared" si="11"/>
        <v>17.511910660969988</v>
      </c>
      <c r="O71">
        <f t="shared" si="12"/>
        <v>-4.88063028477307</v>
      </c>
      <c r="P71">
        <f t="shared" si="13"/>
        <v>-1.8812466357295912</v>
      </c>
    </row>
    <row r="72" spans="1:16" x14ac:dyDescent="0.25">
      <c r="A72" s="5" t="s">
        <v>7</v>
      </c>
      <c r="B72" s="4">
        <v>2004</v>
      </c>
      <c r="C72" s="3">
        <v>40768966</v>
      </c>
      <c r="D72" s="3">
        <v>16276.800289217539</v>
      </c>
      <c r="E72" s="2">
        <v>8.4000000000000005E-2</v>
      </c>
      <c r="F72">
        <v>0.06</v>
      </c>
      <c r="G72">
        <v>5.8403871621332979E-3</v>
      </c>
      <c r="H72" s="1">
        <v>34165.934030513119</v>
      </c>
      <c r="J72">
        <f t="shared" si="7"/>
        <v>0.10756</v>
      </c>
      <c r="K72">
        <f t="shared" si="8"/>
        <v>-2.229706447581473</v>
      </c>
      <c r="L72">
        <f t="shared" si="9"/>
        <v>10.438984345653214</v>
      </c>
      <c r="M72">
        <f t="shared" si="10"/>
        <v>9.6974960778081822</v>
      </c>
      <c r="N72">
        <f t="shared" si="11"/>
        <v>17.523431712688193</v>
      </c>
      <c r="O72">
        <f t="shared" si="12"/>
        <v>-5.1429581894535712</v>
      </c>
      <c r="P72">
        <f t="shared" si="13"/>
        <v>-1.8812466357295912</v>
      </c>
    </row>
    <row r="73" spans="1:16" x14ac:dyDescent="0.25">
      <c r="A73" s="5" t="s">
        <v>7</v>
      </c>
      <c r="B73" s="4">
        <v>2005</v>
      </c>
      <c r="C73" s="3">
        <v>41271369</v>
      </c>
      <c r="D73" s="3">
        <v>16208.02114124443</v>
      </c>
      <c r="E73" s="2">
        <v>8.4000000000000005E-2</v>
      </c>
      <c r="F73">
        <v>0.06</v>
      </c>
      <c r="G73">
        <v>4.6666977342960415E-3</v>
      </c>
      <c r="H73" s="1">
        <v>34696.62091671001</v>
      </c>
      <c r="J73">
        <f t="shared" si="7"/>
        <v>0.10756</v>
      </c>
      <c r="K73">
        <f t="shared" si="8"/>
        <v>-2.229706447581473</v>
      </c>
      <c r="L73">
        <f t="shared" si="9"/>
        <v>10.454397581271316</v>
      </c>
      <c r="M73">
        <f t="shared" si="10"/>
        <v>9.6932615308585692</v>
      </c>
      <c r="N73">
        <f t="shared" si="11"/>
        <v>17.535679572974086</v>
      </c>
      <c r="O73">
        <f t="shared" si="12"/>
        <v>-5.3673035807079961</v>
      </c>
      <c r="P73">
        <f t="shared" si="13"/>
        <v>-1.8812466357295912</v>
      </c>
    </row>
    <row r="74" spans="1:16" x14ac:dyDescent="0.25">
      <c r="A74" s="5" t="s">
        <v>7</v>
      </c>
      <c r="B74" s="4">
        <v>2006</v>
      </c>
      <c r="C74" s="3">
        <v>41616206</v>
      </c>
      <c r="D74" s="3">
        <v>18358.056656298748</v>
      </c>
      <c r="E74" s="2">
        <v>8.4000000000000005E-2</v>
      </c>
      <c r="F74">
        <v>0.06</v>
      </c>
      <c r="G74">
        <v>4.3070298491332953E-3</v>
      </c>
      <c r="H74" s="1">
        <v>36447.872318319532</v>
      </c>
      <c r="J74">
        <f t="shared" si="7"/>
        <v>0.10756</v>
      </c>
      <c r="K74">
        <f t="shared" si="8"/>
        <v>-2.229706447581473</v>
      </c>
      <c r="L74">
        <f t="shared" si="9"/>
        <v>10.503638363121796</v>
      </c>
      <c r="M74">
        <f t="shared" si="10"/>
        <v>9.8178238119655123</v>
      </c>
      <c r="N74">
        <f t="shared" si="11"/>
        <v>17.544000216677542</v>
      </c>
      <c r="O74">
        <f t="shared" si="12"/>
        <v>-5.4475067425572812</v>
      </c>
      <c r="P74">
        <f t="shared" si="13"/>
        <v>-1.8812466357295912</v>
      </c>
    </row>
    <row r="75" spans="1:16" x14ac:dyDescent="0.25">
      <c r="A75" s="5" t="s">
        <v>7</v>
      </c>
      <c r="B75" s="4">
        <v>2007</v>
      </c>
      <c r="C75" s="3">
        <v>41855864</v>
      </c>
      <c r="D75" s="3">
        <v>22619.642645138087</v>
      </c>
      <c r="E75" s="2">
        <v>8.4000000000000005E-2</v>
      </c>
      <c r="F75">
        <v>0.06</v>
      </c>
      <c r="G75">
        <v>4.7095928859543371E-3</v>
      </c>
      <c r="H75" s="1">
        <v>41814.819096522202</v>
      </c>
      <c r="J75">
        <f t="shared" si="7"/>
        <v>0.10756</v>
      </c>
      <c r="K75">
        <f t="shared" si="8"/>
        <v>-2.229706447581473</v>
      </c>
      <c r="L75">
        <f t="shared" si="9"/>
        <v>10.641006079524365</v>
      </c>
      <c r="M75">
        <f t="shared" si="10"/>
        <v>10.026573951363979</v>
      </c>
      <c r="N75">
        <f t="shared" si="11"/>
        <v>17.549742464558253</v>
      </c>
      <c r="O75">
        <f t="shared" si="12"/>
        <v>-5.3581538107927393</v>
      </c>
      <c r="P75">
        <f t="shared" si="13"/>
        <v>-1.8812466357295912</v>
      </c>
    </row>
    <row r="76" spans="1:16" x14ac:dyDescent="0.25">
      <c r="A76" s="5" t="s">
        <v>7</v>
      </c>
      <c r="B76" s="4">
        <v>2008</v>
      </c>
      <c r="C76" s="3">
        <v>41910666</v>
      </c>
      <c r="D76" s="3">
        <v>23698.321973170267</v>
      </c>
      <c r="E76" s="2">
        <v>8.4000000000000005E-2</v>
      </c>
      <c r="F76">
        <v>0.06</v>
      </c>
      <c r="G76">
        <v>9.3225930526947953E-3</v>
      </c>
      <c r="H76" s="1">
        <v>45699.198323296201</v>
      </c>
      <c r="J76">
        <f t="shared" si="7"/>
        <v>0.10756</v>
      </c>
      <c r="K76">
        <f t="shared" si="8"/>
        <v>-2.229706447581473</v>
      </c>
      <c r="L76">
        <f t="shared" si="9"/>
        <v>10.72983603456861</v>
      </c>
      <c r="M76">
        <f t="shared" si="10"/>
        <v>10.073159521796764</v>
      </c>
      <c r="N76">
        <f t="shared" si="11"/>
        <v>17.55105091097041</v>
      </c>
      <c r="O76">
        <f t="shared" si="12"/>
        <v>-4.6753144644438382</v>
      </c>
      <c r="P76">
        <f t="shared" si="13"/>
        <v>-1.8812466357295912</v>
      </c>
    </row>
    <row r="77" spans="1:16" x14ac:dyDescent="0.25">
      <c r="A77" s="5" t="s">
        <v>7</v>
      </c>
      <c r="B77" s="4">
        <v>2009</v>
      </c>
      <c r="C77" s="3">
        <v>41935807</v>
      </c>
      <c r="D77" s="3">
        <v>19414.74705364797</v>
      </c>
      <c r="E77" s="2">
        <v>8.4000000000000005E-2</v>
      </c>
      <c r="F77">
        <v>0.06</v>
      </c>
      <c r="G77">
        <v>7.4100471840667743E-3</v>
      </c>
      <c r="H77" s="1">
        <v>41732.70725315802</v>
      </c>
      <c r="J77">
        <f t="shared" si="7"/>
        <v>0.10756</v>
      </c>
      <c r="K77">
        <f t="shared" si="8"/>
        <v>-2.229706447581473</v>
      </c>
      <c r="L77">
        <f t="shared" si="9"/>
        <v>10.639040446946362</v>
      </c>
      <c r="M77">
        <f t="shared" si="10"/>
        <v>9.8737882136826478</v>
      </c>
      <c r="N77">
        <f t="shared" si="11"/>
        <v>17.551650602283686</v>
      </c>
      <c r="O77">
        <f t="shared" si="12"/>
        <v>-4.9049184720740673</v>
      </c>
      <c r="P77">
        <f t="shared" si="13"/>
        <v>-1.8812466357295912</v>
      </c>
    </row>
    <row r="78" spans="1:16" x14ac:dyDescent="0.25">
      <c r="A78" s="5" t="s">
        <v>6</v>
      </c>
      <c r="B78" s="4">
        <v>1991</v>
      </c>
      <c r="C78" s="3">
        <v>23953565</v>
      </c>
      <c r="D78" s="3">
        <v>10472.675193988869</v>
      </c>
      <c r="E78" s="2">
        <v>0.11600000000000001</v>
      </c>
      <c r="F78">
        <v>0.06</v>
      </c>
      <c r="G78">
        <v>9.9921319353443901E-3</v>
      </c>
      <c r="H78" s="1">
        <v>21892.078396751022</v>
      </c>
      <c r="J78">
        <f t="shared" si="7"/>
        <v>0.11044000000000001</v>
      </c>
      <c r="K78">
        <f t="shared" si="8"/>
        <v>-2.2032828919201832</v>
      </c>
      <c r="L78">
        <f t="shared" si="9"/>
        <v>9.9938801333258702</v>
      </c>
      <c r="M78">
        <f t="shared" si="10"/>
        <v>9.2565247816369904</v>
      </c>
      <c r="N78">
        <f t="shared" si="11"/>
        <v>16.991627722518402</v>
      </c>
      <c r="O78">
        <f t="shared" si="12"/>
        <v>-4.6059573021483162</v>
      </c>
      <c r="P78">
        <f t="shared" si="13"/>
        <v>-1.6734432424100127</v>
      </c>
    </row>
    <row r="79" spans="1:16" x14ac:dyDescent="0.25">
      <c r="A79" s="5" t="s">
        <v>6</v>
      </c>
      <c r="B79" s="4">
        <v>1992</v>
      </c>
      <c r="C79" s="3">
        <v>23203031</v>
      </c>
      <c r="D79" s="3">
        <v>10892.782549654827</v>
      </c>
      <c r="E79" s="2">
        <v>0.11600000000000001</v>
      </c>
      <c r="F79">
        <v>0.06</v>
      </c>
      <c r="G79">
        <v>1.0216207318463425E-2</v>
      </c>
      <c r="H79" s="1">
        <v>23175.245471781829</v>
      </c>
      <c r="J79">
        <f t="shared" si="7"/>
        <v>0.11044000000000001</v>
      </c>
      <c r="K79">
        <f t="shared" si="8"/>
        <v>-2.2032828919201832</v>
      </c>
      <c r="L79">
        <f t="shared" si="9"/>
        <v>10.050839982472105</v>
      </c>
      <c r="M79">
        <f t="shared" si="10"/>
        <v>9.2958556974903566</v>
      </c>
      <c r="N79">
        <f t="shared" si="11"/>
        <v>16.959793474654745</v>
      </c>
      <c r="O79">
        <f t="shared" si="12"/>
        <v>-4.5837798669512093</v>
      </c>
      <c r="P79">
        <f t="shared" si="13"/>
        <v>-1.6734432424100127</v>
      </c>
    </row>
    <row r="80" spans="1:16" x14ac:dyDescent="0.25">
      <c r="A80" s="5" t="s">
        <v>6</v>
      </c>
      <c r="B80" s="4">
        <v>1993</v>
      </c>
      <c r="C80" s="3">
        <v>23104170</v>
      </c>
      <c r="D80" s="3">
        <v>9114.3124586081212</v>
      </c>
      <c r="E80" s="2">
        <v>0.11600000000000001</v>
      </c>
      <c r="F80">
        <v>0.06</v>
      </c>
      <c r="G80">
        <v>1.5894524533153199E-2</v>
      </c>
      <c r="H80" s="1">
        <v>18683.757995951295</v>
      </c>
      <c r="J80">
        <f t="shared" si="7"/>
        <v>0.11044000000000001</v>
      </c>
      <c r="K80">
        <f t="shared" si="8"/>
        <v>-2.2032828919201832</v>
      </c>
      <c r="L80">
        <f t="shared" si="9"/>
        <v>9.8354098690628042</v>
      </c>
      <c r="M80">
        <f t="shared" si="10"/>
        <v>9.1176012546033078</v>
      </c>
      <c r="N80">
        <f t="shared" si="11"/>
        <v>16.955523678680862</v>
      </c>
      <c r="O80">
        <f t="shared" si="12"/>
        <v>-4.1417805980486415</v>
      </c>
      <c r="P80">
        <f t="shared" si="13"/>
        <v>-1.6734432424100127</v>
      </c>
    </row>
    <row r="81" spans="1:16" x14ac:dyDescent="0.25">
      <c r="A81" s="5" t="s">
        <v>6</v>
      </c>
      <c r="B81" s="4">
        <v>1994</v>
      </c>
      <c r="C81" s="3">
        <v>22888548</v>
      </c>
      <c r="D81" s="3">
        <v>9535.9250577974617</v>
      </c>
      <c r="E81" s="2">
        <v>0.11600000000000001</v>
      </c>
      <c r="F81">
        <v>0.06</v>
      </c>
      <c r="G81">
        <v>1.1438883967198955E-2</v>
      </c>
      <c r="H81" s="1">
        <v>19280.867079475138</v>
      </c>
      <c r="J81">
        <f t="shared" si="7"/>
        <v>0.11044000000000001</v>
      </c>
      <c r="K81">
        <f t="shared" si="8"/>
        <v>-2.2032828919201832</v>
      </c>
      <c r="L81">
        <f t="shared" si="9"/>
        <v>9.8668685401551048</v>
      </c>
      <c r="M81">
        <f t="shared" si="10"/>
        <v>9.1628215304023399</v>
      </c>
      <c r="N81">
        <f t="shared" si="11"/>
        <v>16.946147256102847</v>
      </c>
      <c r="O81">
        <f t="shared" si="12"/>
        <v>-4.470736853104091</v>
      </c>
      <c r="P81">
        <f t="shared" si="13"/>
        <v>-1.6734432424100127</v>
      </c>
    </row>
    <row r="82" spans="1:16" x14ac:dyDescent="0.25">
      <c r="A82" s="5" t="s">
        <v>6</v>
      </c>
      <c r="B82" s="4">
        <v>1995</v>
      </c>
      <c r="C82" s="3">
        <v>22756086</v>
      </c>
      <c r="D82" s="3">
        <v>11275.947935585233</v>
      </c>
      <c r="E82" s="2">
        <v>0.11600000000000001</v>
      </c>
      <c r="F82">
        <v>0.06</v>
      </c>
      <c r="G82">
        <v>1.5215480483479555E-2</v>
      </c>
      <c r="H82" s="1">
        <v>20603.893388477449</v>
      </c>
      <c r="J82">
        <f t="shared" si="7"/>
        <v>0.11044000000000001</v>
      </c>
      <c r="K82">
        <f t="shared" si="8"/>
        <v>-2.2032828919201832</v>
      </c>
      <c r="L82">
        <f t="shared" si="9"/>
        <v>9.9332353363601804</v>
      </c>
      <c r="M82">
        <f t="shared" si="10"/>
        <v>9.3304272349464039</v>
      </c>
      <c r="N82">
        <f t="shared" si="11"/>
        <v>16.940343184068595</v>
      </c>
      <c r="O82">
        <f t="shared" si="12"/>
        <v>-4.1854419165406638</v>
      </c>
      <c r="P82">
        <f t="shared" si="13"/>
        <v>-1.6734432424100127</v>
      </c>
    </row>
    <row r="83" spans="1:16" x14ac:dyDescent="0.25">
      <c r="A83" s="5" t="s">
        <v>6</v>
      </c>
      <c r="B83" s="4">
        <v>1996</v>
      </c>
      <c r="C83" s="3">
        <v>22857998</v>
      </c>
      <c r="D83" s="3">
        <v>12709.713048793688</v>
      </c>
      <c r="E83" s="2">
        <v>0.11600000000000001</v>
      </c>
      <c r="F83">
        <v>0.06</v>
      </c>
      <c r="G83">
        <v>1.1338382010136761E-2</v>
      </c>
      <c r="H83" s="1">
        <v>23028.505308407257</v>
      </c>
      <c r="J83">
        <f t="shared" si="7"/>
        <v>0.11044000000000001</v>
      </c>
      <c r="K83">
        <f t="shared" si="8"/>
        <v>-2.2032828919201832</v>
      </c>
      <c r="L83">
        <f t="shared" si="9"/>
        <v>10.044488088772219</v>
      </c>
      <c r="M83">
        <f t="shared" si="10"/>
        <v>9.4501217871224785</v>
      </c>
      <c r="N83">
        <f t="shared" si="11"/>
        <v>16.944811635942958</v>
      </c>
      <c r="O83">
        <f t="shared" si="12"/>
        <v>-4.4795616707443937</v>
      </c>
      <c r="P83">
        <f t="shared" si="13"/>
        <v>-1.6734432424100127</v>
      </c>
    </row>
    <row r="84" spans="1:16" x14ac:dyDescent="0.25">
      <c r="A84" s="5" t="s">
        <v>6</v>
      </c>
      <c r="B84" s="4">
        <v>1997</v>
      </c>
      <c r="C84" s="3">
        <v>22912610</v>
      </c>
      <c r="D84" s="3">
        <v>12022.699842104414</v>
      </c>
      <c r="E84" s="2">
        <v>0.11600000000000001</v>
      </c>
      <c r="F84">
        <v>0.06</v>
      </c>
      <c r="G84">
        <v>1.3411141772014915E-2</v>
      </c>
      <c r="H84" s="1">
        <v>21787.701850126115</v>
      </c>
      <c r="J84">
        <f t="shared" si="7"/>
        <v>0.11044000000000001</v>
      </c>
      <c r="K84">
        <f t="shared" si="8"/>
        <v>-2.2032828919201832</v>
      </c>
      <c r="L84">
        <f t="shared" si="9"/>
        <v>9.9891009542776672</v>
      </c>
      <c r="M84">
        <f t="shared" si="10"/>
        <v>9.3945517953554791</v>
      </c>
      <c r="N84">
        <f t="shared" si="11"/>
        <v>16.947197971991461</v>
      </c>
      <c r="O84">
        <f t="shared" si="12"/>
        <v>-4.3116694419860488</v>
      </c>
      <c r="P84">
        <f t="shared" si="13"/>
        <v>-1.6734432424100127</v>
      </c>
    </row>
    <row r="85" spans="1:16" x14ac:dyDescent="0.25">
      <c r="A85" s="5" t="s">
        <v>6</v>
      </c>
      <c r="B85" s="4">
        <v>1998</v>
      </c>
      <c r="C85" s="3">
        <v>23053670</v>
      </c>
      <c r="D85" s="3">
        <v>11766.226145620198</v>
      </c>
      <c r="E85" s="2">
        <v>0.11600000000000001</v>
      </c>
      <c r="F85">
        <v>0.06</v>
      </c>
      <c r="G85">
        <v>1.055825461688157E-2</v>
      </c>
      <c r="H85" s="1">
        <v>22260.811849956684</v>
      </c>
      <c r="J85">
        <f t="shared" si="7"/>
        <v>0.11044000000000001</v>
      </c>
      <c r="K85">
        <f t="shared" si="8"/>
        <v>-2.2032828919201832</v>
      </c>
      <c r="L85">
        <f t="shared" si="9"/>
        <v>10.010583095411407</v>
      </c>
      <c r="M85">
        <f t="shared" si="10"/>
        <v>9.3729885155031827</v>
      </c>
      <c r="N85">
        <f t="shared" si="11"/>
        <v>16.953335533821853</v>
      </c>
      <c r="O85">
        <f t="shared" si="12"/>
        <v>-4.5508472968569533</v>
      </c>
      <c r="P85">
        <f t="shared" si="13"/>
        <v>-1.6734432424100127</v>
      </c>
    </row>
    <row r="86" spans="1:16" x14ac:dyDescent="0.25">
      <c r="A86" s="5" t="s">
        <v>6</v>
      </c>
      <c r="B86" s="4">
        <v>1999</v>
      </c>
      <c r="C86" s="3">
        <v>23234106</v>
      </c>
      <c r="D86" s="3">
        <v>11390.386017873896</v>
      </c>
      <c r="E86" s="2">
        <v>0.11600000000000001</v>
      </c>
      <c r="F86">
        <v>0.06</v>
      </c>
      <c r="G86">
        <v>9.4755252673125404E-3</v>
      </c>
      <c r="H86" s="1">
        <v>21945.506342156979</v>
      </c>
      <c r="J86">
        <f t="shared" si="7"/>
        <v>0.11044000000000001</v>
      </c>
      <c r="K86">
        <f t="shared" si="8"/>
        <v>-2.2032828919201832</v>
      </c>
      <c r="L86">
        <f t="shared" si="9"/>
        <v>9.9963176750918308</v>
      </c>
      <c r="M86">
        <f t="shared" si="10"/>
        <v>9.3405249468128506</v>
      </c>
      <c r="N86">
        <f t="shared" si="11"/>
        <v>16.961131843324569</v>
      </c>
      <c r="O86">
        <f t="shared" si="12"/>
        <v>-4.6590430923668489</v>
      </c>
      <c r="P86">
        <f t="shared" si="13"/>
        <v>-1.6734432424100127</v>
      </c>
    </row>
    <row r="87" spans="1:16" x14ac:dyDescent="0.25">
      <c r="A87" s="5" t="s">
        <v>6</v>
      </c>
      <c r="B87" s="4">
        <v>2000</v>
      </c>
      <c r="C87" s="3">
        <v>23266851</v>
      </c>
      <c r="D87" s="3">
        <v>10219.484134771827</v>
      </c>
      <c r="E87" s="2">
        <v>0.11600000000000001</v>
      </c>
      <c r="F87">
        <v>0.06</v>
      </c>
      <c r="G87">
        <v>7.3264781491002564E-3</v>
      </c>
      <c r="H87" s="1">
        <v>20059.211220228626</v>
      </c>
      <c r="J87">
        <f t="shared" si="7"/>
        <v>0.11044000000000001</v>
      </c>
      <c r="K87">
        <f t="shared" si="8"/>
        <v>-2.2032828919201832</v>
      </c>
      <c r="L87">
        <f t="shared" si="9"/>
        <v>9.9064437397173428</v>
      </c>
      <c r="M87">
        <f t="shared" si="10"/>
        <v>9.2320513864340139</v>
      </c>
      <c r="N87">
        <f t="shared" si="11"/>
        <v>16.96254020166921</v>
      </c>
      <c r="O87">
        <f t="shared" si="12"/>
        <v>-4.9162603493378869</v>
      </c>
      <c r="P87">
        <f t="shared" si="13"/>
        <v>-1.6734432424100127</v>
      </c>
    </row>
    <row r="88" spans="1:16" x14ac:dyDescent="0.25">
      <c r="A88" s="5" t="s">
        <v>6</v>
      </c>
      <c r="B88" s="4">
        <v>2001</v>
      </c>
      <c r="C88" s="3">
        <v>23402126</v>
      </c>
      <c r="D88" s="3">
        <v>10499.742473645343</v>
      </c>
      <c r="E88" s="2">
        <v>0.11600000000000001</v>
      </c>
      <c r="F88">
        <v>0.06</v>
      </c>
      <c r="G88">
        <v>7.5591776487368006E-3</v>
      </c>
      <c r="H88" s="1">
        <v>20409.00332957524</v>
      </c>
      <c r="J88">
        <f t="shared" si="7"/>
        <v>0.11044000000000001</v>
      </c>
      <c r="K88">
        <f t="shared" si="8"/>
        <v>-2.2032828919201832</v>
      </c>
      <c r="L88">
        <f t="shared" si="9"/>
        <v>9.9237314221556545</v>
      </c>
      <c r="M88">
        <f t="shared" si="10"/>
        <v>9.2591060095253486</v>
      </c>
      <c r="N88">
        <f t="shared" si="11"/>
        <v>16.968337430901745</v>
      </c>
      <c r="O88">
        <f t="shared" si="12"/>
        <v>-4.884992871329418</v>
      </c>
      <c r="P88">
        <f t="shared" si="13"/>
        <v>-1.6734432424100127</v>
      </c>
    </row>
    <row r="89" spans="1:16" x14ac:dyDescent="0.25">
      <c r="A89" s="5" t="s">
        <v>6</v>
      </c>
      <c r="B89" s="4">
        <v>2002</v>
      </c>
      <c r="C89" s="3">
        <v>23696361</v>
      </c>
      <c r="D89" s="3">
        <v>11386.820722882303</v>
      </c>
      <c r="E89" s="2">
        <v>0.11600000000000001</v>
      </c>
      <c r="F89">
        <v>0.06</v>
      </c>
      <c r="G89">
        <v>7.6854186966240608E-3</v>
      </c>
      <c r="H89" s="1">
        <v>22205.842530575381</v>
      </c>
      <c r="J89">
        <f t="shared" si="7"/>
        <v>0.11044000000000001</v>
      </c>
      <c r="K89">
        <f t="shared" si="8"/>
        <v>-2.2032828919201832</v>
      </c>
      <c r="L89">
        <f t="shared" si="9"/>
        <v>10.00811071028831</v>
      </c>
      <c r="M89">
        <f t="shared" si="10"/>
        <v>9.340211888670007</v>
      </c>
      <c r="N89">
        <f t="shared" si="11"/>
        <v>16.980832050012427</v>
      </c>
      <c r="O89">
        <f t="shared" si="12"/>
        <v>-4.8684304211563543</v>
      </c>
      <c r="P89">
        <f t="shared" si="13"/>
        <v>-1.6734432424100127</v>
      </c>
    </row>
    <row r="90" spans="1:16" x14ac:dyDescent="0.25">
      <c r="A90" s="5" t="s">
        <v>6</v>
      </c>
      <c r="B90" s="4">
        <v>2003</v>
      </c>
      <c r="C90" s="3">
        <v>24007186</v>
      </c>
      <c r="D90" s="3">
        <v>13424.912871237802</v>
      </c>
      <c r="E90" s="2">
        <v>0.11600000000000001</v>
      </c>
      <c r="F90">
        <v>0.06</v>
      </c>
      <c r="G90">
        <v>8.7616426104120404E-3</v>
      </c>
      <c r="H90" s="1">
        <v>27399.10460695521</v>
      </c>
      <c r="J90">
        <f t="shared" si="7"/>
        <v>0.11044000000000001</v>
      </c>
      <c r="K90">
        <f t="shared" si="8"/>
        <v>-2.2032828919201832</v>
      </c>
      <c r="L90">
        <f t="shared" si="9"/>
        <v>10.218265613263927</v>
      </c>
      <c r="M90">
        <f t="shared" si="10"/>
        <v>9.5048674293178532</v>
      </c>
      <c r="N90">
        <f t="shared" si="11"/>
        <v>16.993863760162661</v>
      </c>
      <c r="O90">
        <f t="shared" si="12"/>
        <v>-4.7373718790080135</v>
      </c>
      <c r="P90">
        <f t="shared" si="13"/>
        <v>-1.6734432424100127</v>
      </c>
    </row>
    <row r="91" spans="1:16" x14ac:dyDescent="0.25">
      <c r="A91" s="5" t="s">
        <v>6</v>
      </c>
      <c r="B91" s="4">
        <v>2004</v>
      </c>
      <c r="C91" s="3">
        <v>24517266</v>
      </c>
      <c r="D91" s="3">
        <v>15422.216363382442</v>
      </c>
      <c r="E91" s="2">
        <v>0.11600000000000001</v>
      </c>
      <c r="F91">
        <v>0.06</v>
      </c>
      <c r="G91">
        <v>6.6270946532121823E-3</v>
      </c>
      <c r="H91" s="1">
        <v>31188.622806358795</v>
      </c>
      <c r="J91">
        <f t="shared" si="7"/>
        <v>0.11044000000000001</v>
      </c>
      <c r="K91">
        <f t="shared" si="8"/>
        <v>-2.2032828919201832</v>
      </c>
      <c r="L91">
        <f t="shared" si="9"/>
        <v>10.347808653652921</v>
      </c>
      <c r="M91">
        <f t="shared" si="10"/>
        <v>9.6435643698225988</v>
      </c>
      <c r="N91">
        <f t="shared" si="11"/>
        <v>17.014888161999945</v>
      </c>
      <c r="O91">
        <f t="shared" si="12"/>
        <v>-5.0165887830125762</v>
      </c>
      <c r="P91">
        <f t="shared" si="13"/>
        <v>-1.6734432424100127</v>
      </c>
    </row>
    <row r="92" spans="1:16" x14ac:dyDescent="0.25">
      <c r="A92" s="5" t="s">
        <v>6</v>
      </c>
      <c r="B92" s="4">
        <v>2005</v>
      </c>
      <c r="C92" s="3">
        <v>24398501</v>
      </c>
      <c r="D92" s="3">
        <v>15554.281419600327</v>
      </c>
      <c r="E92" s="2">
        <v>0.11600000000000001</v>
      </c>
      <c r="F92">
        <v>0.06</v>
      </c>
      <c r="G92">
        <v>4.958285191179938E-3</v>
      </c>
      <c r="H92" s="1">
        <v>31973.933943979289</v>
      </c>
      <c r="J92">
        <f t="shared" si="7"/>
        <v>0.11044000000000001</v>
      </c>
      <c r="K92">
        <f t="shared" si="8"/>
        <v>-2.2032828919201832</v>
      </c>
      <c r="L92">
        <f t="shared" si="9"/>
        <v>10.372676285593489</v>
      </c>
      <c r="M92">
        <f t="shared" si="10"/>
        <v>9.6520912121605384</v>
      </c>
      <c r="N92">
        <f t="shared" si="11"/>
        <v>17.01003225395003</v>
      </c>
      <c r="O92">
        <f t="shared" si="12"/>
        <v>-5.3066953256075502</v>
      </c>
      <c r="P92">
        <f t="shared" si="13"/>
        <v>-1.6734432424100127</v>
      </c>
    </row>
    <row r="93" spans="1:16" x14ac:dyDescent="0.25">
      <c r="A93" s="5" t="s">
        <v>6</v>
      </c>
      <c r="B93" s="4">
        <v>2006</v>
      </c>
      <c r="C93" s="3">
        <v>24468885</v>
      </c>
      <c r="D93" s="3">
        <v>16344.436761585172</v>
      </c>
      <c r="E93" s="2">
        <v>0.11600000000000001</v>
      </c>
      <c r="F93">
        <v>0.06</v>
      </c>
      <c r="G93">
        <v>3.5799414586859635E-3</v>
      </c>
      <c r="H93" s="1">
        <v>33426.166819669299</v>
      </c>
      <c r="J93">
        <f t="shared" si="7"/>
        <v>0.11044000000000001</v>
      </c>
      <c r="K93">
        <f t="shared" si="8"/>
        <v>-2.2032828919201832</v>
      </c>
      <c r="L93">
        <f t="shared" si="9"/>
        <v>10.417094309952306</v>
      </c>
      <c r="M93">
        <f t="shared" si="10"/>
        <v>9.7016428591938286</v>
      </c>
      <c r="N93">
        <f t="shared" si="11"/>
        <v>17.012912868381509</v>
      </c>
      <c r="O93">
        <f t="shared" si="12"/>
        <v>-5.6324088310255851</v>
      </c>
      <c r="P93">
        <f t="shared" si="13"/>
        <v>-1.6734432424100127</v>
      </c>
    </row>
    <row r="94" spans="1:16" x14ac:dyDescent="0.25">
      <c r="A94" s="5" t="s">
        <v>6</v>
      </c>
      <c r="B94" s="4">
        <v>2007</v>
      </c>
      <c r="C94" s="3">
        <v>24494220</v>
      </c>
      <c r="D94" s="3">
        <v>18910.66847787764</v>
      </c>
      <c r="E94" s="2">
        <v>0.11600000000000001</v>
      </c>
      <c r="F94">
        <v>0.06</v>
      </c>
      <c r="G94">
        <v>3.7997305321920256E-3</v>
      </c>
      <c r="H94" s="1">
        <v>37716.44820789549</v>
      </c>
      <c r="J94">
        <f t="shared" si="7"/>
        <v>0.11044000000000001</v>
      </c>
      <c r="K94">
        <f t="shared" si="8"/>
        <v>-2.2032828919201832</v>
      </c>
      <c r="L94">
        <f t="shared" si="9"/>
        <v>10.537851570275045</v>
      </c>
      <c r="M94">
        <f t="shared" si="10"/>
        <v>9.8474815115235987</v>
      </c>
      <c r="N94">
        <f t="shared" si="11"/>
        <v>17.013947729314491</v>
      </c>
      <c r="O94">
        <f t="shared" si="12"/>
        <v>-5.5728251273452587</v>
      </c>
      <c r="P94">
        <f t="shared" si="13"/>
        <v>-1.6734432424100127</v>
      </c>
    </row>
    <row r="95" spans="1:16" x14ac:dyDescent="0.25">
      <c r="A95" s="5" t="s">
        <v>6</v>
      </c>
      <c r="B95" s="4">
        <v>2008</v>
      </c>
      <c r="C95" s="3">
        <v>24814346</v>
      </c>
      <c r="D95" s="3">
        <v>18303.754417879882</v>
      </c>
      <c r="E95" s="2">
        <v>0.11600000000000001</v>
      </c>
      <c r="F95">
        <v>0.06</v>
      </c>
      <c r="G95">
        <v>6.5043789398034346E-3</v>
      </c>
      <c r="H95" s="1">
        <v>40659.671217041425</v>
      </c>
      <c r="J95">
        <f t="shared" si="7"/>
        <v>0.11044000000000001</v>
      </c>
      <c r="K95">
        <f t="shared" si="8"/>
        <v>-2.2032828919201832</v>
      </c>
      <c r="L95">
        <f t="shared" si="9"/>
        <v>10.612992000997195</v>
      </c>
      <c r="M95">
        <f t="shared" si="10"/>
        <v>9.8148614772341798</v>
      </c>
      <c r="N95">
        <f t="shared" si="11"/>
        <v>17.026932511629177</v>
      </c>
      <c r="O95">
        <f t="shared" si="12"/>
        <v>-5.0352796458564217</v>
      </c>
      <c r="P95">
        <f t="shared" si="13"/>
        <v>-1.6734432424100127</v>
      </c>
    </row>
    <row r="96" spans="1:16" x14ac:dyDescent="0.25">
      <c r="A96" s="5" t="s">
        <v>6</v>
      </c>
      <c r="B96" s="4">
        <v>2009</v>
      </c>
      <c r="C96" s="3">
        <v>24631267</v>
      </c>
      <c r="D96" s="3">
        <v>15538.402473652695</v>
      </c>
      <c r="E96" s="2">
        <v>0.11600000000000001</v>
      </c>
      <c r="F96">
        <v>0.06</v>
      </c>
      <c r="G96">
        <v>9.0497016351193324E-3</v>
      </c>
      <c r="H96" s="1">
        <v>36995.106933642383</v>
      </c>
      <c r="J96">
        <f t="shared" si="7"/>
        <v>0.11044000000000001</v>
      </c>
      <c r="K96">
        <f t="shared" si="8"/>
        <v>-2.2032828919201832</v>
      </c>
      <c r="L96">
        <f t="shared" si="9"/>
        <v>10.518540937844524</v>
      </c>
      <c r="M96">
        <f t="shared" si="10"/>
        <v>9.6510698177140117</v>
      </c>
      <c r="N96">
        <f t="shared" si="11"/>
        <v>17.01952721010537</v>
      </c>
      <c r="O96">
        <f t="shared" si="12"/>
        <v>-4.7050234903088768</v>
      </c>
      <c r="P96">
        <f t="shared" si="13"/>
        <v>-1.6734432424100127</v>
      </c>
    </row>
    <row r="97" spans="1:16" x14ac:dyDescent="0.25">
      <c r="A97" s="5" t="s">
        <v>5</v>
      </c>
      <c r="B97" s="4">
        <v>1991</v>
      </c>
      <c r="C97" s="3">
        <v>19667124</v>
      </c>
      <c r="D97" s="3">
        <v>5817.8263497753915</v>
      </c>
      <c r="E97" s="12">
        <v>1E-4</v>
      </c>
      <c r="F97">
        <v>0.06</v>
      </c>
      <c r="G97">
        <v>6.8595351073835473E-3</v>
      </c>
      <c r="H97" s="1">
        <v>7675.6931375611766</v>
      </c>
      <c r="J97">
        <f t="shared" si="7"/>
        <v>0.100009</v>
      </c>
      <c r="K97">
        <f t="shared" si="8"/>
        <v>-2.3024950970438027</v>
      </c>
      <c r="L97">
        <f t="shared" si="9"/>
        <v>8.9458138794604878</v>
      </c>
      <c r="M97">
        <f t="shared" si="10"/>
        <v>8.6686819915446396</v>
      </c>
      <c r="N97">
        <f t="shared" si="11"/>
        <v>16.794458967168797</v>
      </c>
      <c r="O97">
        <f t="shared" si="12"/>
        <v>-4.9821156081437206</v>
      </c>
      <c r="P97">
        <f t="shared" si="13"/>
        <v>-2.8115790619310661</v>
      </c>
    </row>
    <row r="98" spans="1:16" x14ac:dyDescent="0.25">
      <c r="A98" s="5" t="s">
        <v>5</v>
      </c>
      <c r="B98" s="4">
        <v>1992</v>
      </c>
      <c r="C98" s="3">
        <v>20078836</v>
      </c>
      <c r="D98" s="3">
        <v>5956.6401574573347</v>
      </c>
      <c r="E98" s="12">
        <v>1E-4</v>
      </c>
      <c r="F98">
        <v>0.06</v>
      </c>
      <c r="G98">
        <v>9.1257009663597982E-3</v>
      </c>
      <c r="H98" s="1">
        <v>8140.2187056752637</v>
      </c>
      <c r="J98">
        <f t="shared" si="7"/>
        <v>0.100009</v>
      </c>
      <c r="K98">
        <f t="shared" si="8"/>
        <v>-2.3024950970438027</v>
      </c>
      <c r="L98">
        <f t="shared" si="9"/>
        <v>9.0045723266547206</v>
      </c>
      <c r="M98">
        <f t="shared" si="10"/>
        <v>8.6922618691325404</v>
      </c>
      <c r="N98">
        <f t="shared" si="11"/>
        <v>16.815176882980097</v>
      </c>
      <c r="O98">
        <f t="shared" si="12"/>
        <v>-4.6966605642327401</v>
      </c>
      <c r="P98">
        <f t="shared" si="13"/>
        <v>-2.8115790619310661</v>
      </c>
    </row>
    <row r="99" spans="1:16" x14ac:dyDescent="0.25">
      <c r="A99" s="5" t="s">
        <v>5</v>
      </c>
      <c r="B99" s="4">
        <v>1993</v>
      </c>
      <c r="C99" s="3">
        <v>20346466</v>
      </c>
      <c r="D99" s="3">
        <v>6432.5168635722785</v>
      </c>
      <c r="E99" s="12">
        <v>1E-4</v>
      </c>
      <c r="F99">
        <v>0.06</v>
      </c>
      <c r="G99">
        <v>1.0760243446264974E-2</v>
      </c>
      <c r="H99" s="1">
        <v>8869.0207606918029</v>
      </c>
      <c r="J99">
        <f t="shared" si="7"/>
        <v>0.100009</v>
      </c>
      <c r="K99">
        <f t="shared" si="8"/>
        <v>-2.3024950970438027</v>
      </c>
      <c r="L99">
        <f t="shared" si="9"/>
        <v>9.0903196701891158</v>
      </c>
      <c r="M99">
        <f t="shared" si="10"/>
        <v>8.7691211657727166</v>
      </c>
      <c r="N99">
        <f t="shared" si="11"/>
        <v>16.828417793838412</v>
      </c>
      <c r="O99">
        <f t="shared" si="12"/>
        <v>-4.5318970993868799</v>
      </c>
      <c r="P99">
        <f t="shared" si="13"/>
        <v>-2.8115790619310661</v>
      </c>
    </row>
    <row r="100" spans="1:16" x14ac:dyDescent="0.25">
      <c r="A100" s="5" t="s">
        <v>5</v>
      </c>
      <c r="B100" s="4">
        <v>1994</v>
      </c>
      <c r="C100" s="3">
        <v>20934037</v>
      </c>
      <c r="D100" s="3">
        <v>7310.2806879724149</v>
      </c>
      <c r="E100" s="12">
        <v>1E-4</v>
      </c>
      <c r="F100">
        <v>0.06</v>
      </c>
      <c r="G100">
        <v>1.8953678074877359E-2</v>
      </c>
      <c r="H100" s="1">
        <v>10275.277534804754</v>
      </c>
      <c r="J100">
        <f t="shared" si="7"/>
        <v>0.100009</v>
      </c>
      <c r="K100">
        <f t="shared" si="8"/>
        <v>-2.3024950970438027</v>
      </c>
      <c r="L100">
        <f t="shared" si="9"/>
        <v>9.2374960496862482</v>
      </c>
      <c r="M100">
        <f t="shared" si="10"/>
        <v>8.8970369498140904</v>
      </c>
      <c r="N100">
        <f t="shared" si="11"/>
        <v>16.856886956855039</v>
      </c>
      <c r="O100">
        <f t="shared" si="12"/>
        <v>-3.965757272626365</v>
      </c>
      <c r="P100">
        <f t="shared" si="13"/>
        <v>-2.8115790619310661</v>
      </c>
    </row>
    <row r="101" spans="1:16" x14ac:dyDescent="0.25">
      <c r="A101" s="5" t="s">
        <v>5</v>
      </c>
      <c r="B101" s="4">
        <v>1995</v>
      </c>
      <c r="C101" s="3">
        <v>21431686</v>
      </c>
      <c r="D101" s="3">
        <v>8743.2702000719873</v>
      </c>
      <c r="E101" s="12">
        <v>1E-4</v>
      </c>
      <c r="F101">
        <v>0.06</v>
      </c>
      <c r="G101">
        <v>1.1885396979573208E-2</v>
      </c>
      <c r="H101" s="1">
        <v>12403.913223895979</v>
      </c>
      <c r="J101">
        <f t="shared" si="7"/>
        <v>0.100009</v>
      </c>
      <c r="K101">
        <f t="shared" si="8"/>
        <v>-2.3024950970438027</v>
      </c>
      <c r="L101">
        <f t="shared" si="9"/>
        <v>9.4257672843796794</v>
      </c>
      <c r="M101">
        <f t="shared" si="10"/>
        <v>9.0760395634353621</v>
      </c>
      <c r="N101">
        <f t="shared" si="11"/>
        <v>16.88038103911008</v>
      </c>
      <c r="O101">
        <f t="shared" si="12"/>
        <v>-4.4324447769967819</v>
      </c>
      <c r="P101">
        <f t="shared" si="13"/>
        <v>-2.8115790619310661</v>
      </c>
    </row>
    <row r="102" spans="1:16" x14ac:dyDescent="0.25">
      <c r="A102" s="5" t="s">
        <v>5</v>
      </c>
      <c r="B102" s="4">
        <v>1996</v>
      </c>
      <c r="C102" s="3">
        <v>21838418</v>
      </c>
      <c r="D102" s="3">
        <v>8930.4297481621616</v>
      </c>
      <c r="E102" s="12">
        <v>1E-4</v>
      </c>
      <c r="F102">
        <v>0.06</v>
      </c>
      <c r="G102">
        <v>9.3601797154505371E-3</v>
      </c>
      <c r="H102" s="1">
        <v>13254.637400139512</v>
      </c>
      <c r="J102">
        <f t="shared" si="7"/>
        <v>0.100009</v>
      </c>
      <c r="K102">
        <f t="shared" si="8"/>
        <v>-2.3024950970438027</v>
      </c>
      <c r="L102">
        <f t="shared" si="9"/>
        <v>9.4921027626446524</v>
      </c>
      <c r="M102">
        <f t="shared" si="10"/>
        <v>9.0972197968069253</v>
      </c>
      <c r="N102">
        <f t="shared" si="11"/>
        <v>16.899181270319936</v>
      </c>
      <c r="O102">
        <f t="shared" si="12"/>
        <v>-4.6712907883083137</v>
      </c>
      <c r="P102">
        <f t="shared" si="13"/>
        <v>-2.8115790619310661</v>
      </c>
    </row>
    <row r="103" spans="1:16" x14ac:dyDescent="0.25">
      <c r="A103" s="5" t="s">
        <v>5</v>
      </c>
      <c r="B103" s="4">
        <v>1997</v>
      </c>
      <c r="C103" s="3">
        <v>22319840</v>
      </c>
      <c r="D103" s="3">
        <v>8059.5588507982129</v>
      </c>
      <c r="E103" s="12">
        <v>1E-4</v>
      </c>
      <c r="F103">
        <v>0.06</v>
      </c>
      <c r="G103">
        <v>1.4900970357570119E-2</v>
      </c>
      <c r="H103" s="1">
        <v>12196.769780235883</v>
      </c>
      <c r="J103">
        <f t="shared" si="7"/>
        <v>0.100009</v>
      </c>
      <c r="K103">
        <f t="shared" si="8"/>
        <v>-2.3024950970438027</v>
      </c>
      <c r="L103">
        <f t="shared" si="9"/>
        <v>9.4089264235512111</v>
      </c>
      <c r="M103">
        <f t="shared" si="10"/>
        <v>8.9946141008511731</v>
      </c>
      <c r="N103">
        <f t="shared" si="11"/>
        <v>16.920986526992909</v>
      </c>
      <c r="O103">
        <f t="shared" si="12"/>
        <v>-4.2063289434821076</v>
      </c>
      <c r="P103">
        <f t="shared" si="13"/>
        <v>-2.8115790619310661</v>
      </c>
    </row>
    <row r="104" spans="1:16" x14ac:dyDescent="0.25">
      <c r="A104" s="5" t="s">
        <v>5</v>
      </c>
      <c r="B104" s="4">
        <v>1998</v>
      </c>
      <c r="C104" s="3">
        <v>21994278</v>
      </c>
      <c r="D104" s="3">
        <v>5844.0045093910339</v>
      </c>
      <c r="E104" s="12">
        <v>1E-4</v>
      </c>
      <c r="F104">
        <v>0.06</v>
      </c>
      <c r="G104">
        <v>3.2798352961381304E-2</v>
      </c>
      <c r="H104" s="1">
        <v>8133.7312452002579</v>
      </c>
      <c r="J104">
        <f t="shared" si="7"/>
        <v>0.100009</v>
      </c>
      <c r="K104">
        <f t="shared" si="8"/>
        <v>-2.3024950970438027</v>
      </c>
      <c r="L104">
        <f t="shared" si="9"/>
        <v>9.0037750450066589</v>
      </c>
      <c r="M104">
        <f t="shared" si="10"/>
        <v>8.6731715444977802</v>
      </c>
      <c r="N104">
        <f t="shared" si="11"/>
        <v>16.906292886583994</v>
      </c>
      <c r="O104">
        <f t="shared" si="12"/>
        <v>-3.4173769794448674</v>
      </c>
      <c r="P104">
        <f t="shared" si="13"/>
        <v>-2.8115790619310661</v>
      </c>
    </row>
    <row r="105" spans="1:16" x14ac:dyDescent="0.25">
      <c r="A105" s="5" t="s">
        <v>5</v>
      </c>
      <c r="B105" s="4">
        <v>1999</v>
      </c>
      <c r="C105" s="3">
        <v>22247087</v>
      </c>
      <c r="D105" s="3">
        <v>6963.3675514821325</v>
      </c>
      <c r="E105" s="12">
        <v>1E-4</v>
      </c>
      <c r="F105">
        <v>0.06</v>
      </c>
      <c r="G105">
        <v>2.9420794105607859E-2</v>
      </c>
      <c r="H105" s="1">
        <v>10432.210803657013</v>
      </c>
      <c r="J105">
        <f t="shared" si="7"/>
        <v>0.100009</v>
      </c>
      <c r="K105">
        <f t="shared" si="8"/>
        <v>-2.3024950970438027</v>
      </c>
      <c r="L105">
        <f t="shared" si="9"/>
        <v>9.2526534913680401</v>
      </c>
      <c r="M105">
        <f t="shared" si="10"/>
        <v>8.8484184799176457</v>
      </c>
      <c r="N105">
        <f t="shared" si="11"/>
        <v>16.917721636657262</v>
      </c>
      <c r="O105">
        <f t="shared" si="12"/>
        <v>-3.526053572140226</v>
      </c>
      <c r="P105">
        <f t="shared" si="13"/>
        <v>-2.8115790619310661</v>
      </c>
    </row>
    <row r="106" spans="1:16" x14ac:dyDescent="0.25">
      <c r="A106" s="5" t="s">
        <v>5</v>
      </c>
      <c r="B106" s="4">
        <v>2000</v>
      </c>
      <c r="C106" s="3">
        <v>22664811</v>
      </c>
      <c r="D106" s="3">
        <v>8488.2682751336433</v>
      </c>
      <c r="E106" s="12">
        <v>1E-4</v>
      </c>
      <c r="F106">
        <v>0.06</v>
      </c>
      <c r="G106">
        <v>2.715484443692932E-2</v>
      </c>
      <c r="H106" s="1">
        <v>11947.57724724436</v>
      </c>
      <c r="J106">
        <f t="shared" si="7"/>
        <v>0.100009</v>
      </c>
      <c r="K106">
        <f t="shared" si="8"/>
        <v>-2.3024950970438027</v>
      </c>
      <c r="L106">
        <f t="shared" si="9"/>
        <v>9.3882837959885883</v>
      </c>
      <c r="M106">
        <f t="shared" si="10"/>
        <v>9.0464402861955779</v>
      </c>
      <c r="N106">
        <f t="shared" si="11"/>
        <v>16.936324103473872</v>
      </c>
      <c r="O106">
        <f t="shared" si="12"/>
        <v>-3.6061998162199194</v>
      </c>
      <c r="P106">
        <f t="shared" si="13"/>
        <v>-2.8115790619310661</v>
      </c>
    </row>
    <row r="107" spans="1:16" x14ac:dyDescent="0.25">
      <c r="A107" s="5" t="s">
        <v>5</v>
      </c>
      <c r="B107" s="4">
        <v>2001</v>
      </c>
      <c r="C107" s="3">
        <v>23006977</v>
      </c>
      <c r="D107" s="3">
        <v>7458.442693266481</v>
      </c>
      <c r="E107" s="12">
        <v>1E-4</v>
      </c>
      <c r="F107">
        <v>0.06</v>
      </c>
      <c r="G107">
        <v>1.6556314590996671E-2</v>
      </c>
      <c r="H107" s="1">
        <v>11255.947889445213</v>
      </c>
      <c r="J107">
        <f t="shared" si="7"/>
        <v>0.100009</v>
      </c>
      <c r="K107">
        <f t="shared" si="8"/>
        <v>-2.3024950970438027</v>
      </c>
      <c r="L107">
        <f t="shared" si="9"/>
        <v>9.3286519692033032</v>
      </c>
      <c r="M107">
        <f t="shared" si="10"/>
        <v>8.9171019171517809</v>
      </c>
      <c r="N107">
        <f t="shared" si="11"/>
        <v>16.951308075718863</v>
      </c>
      <c r="O107">
        <f t="shared" si="12"/>
        <v>-4.1009877036455524</v>
      </c>
      <c r="P107">
        <f t="shared" si="13"/>
        <v>-2.8115790619310661</v>
      </c>
    </row>
    <row r="108" spans="1:16" x14ac:dyDescent="0.25">
      <c r="A108" s="5" t="s">
        <v>5</v>
      </c>
      <c r="B108" s="4">
        <v>2002</v>
      </c>
      <c r="C108" s="3">
        <v>23433976</v>
      </c>
      <c r="D108" s="3">
        <v>8235.5059448383836</v>
      </c>
      <c r="E108" s="12">
        <v>1E-4</v>
      </c>
      <c r="F108">
        <v>0.06</v>
      </c>
      <c r="G108">
        <v>1.3491715974116863E-2</v>
      </c>
      <c r="H108" s="1">
        <v>12788.580180517678</v>
      </c>
      <c r="J108">
        <f t="shared" si="7"/>
        <v>0.100009</v>
      </c>
      <c r="K108">
        <f t="shared" si="8"/>
        <v>-2.3024950970438027</v>
      </c>
      <c r="L108">
        <f t="shared" si="9"/>
        <v>9.4563078782870935</v>
      </c>
      <c r="M108">
        <f t="shared" si="10"/>
        <v>9.0162100790776556</v>
      </c>
      <c r="N108">
        <f t="shared" si="11"/>
        <v>16.969697493056774</v>
      </c>
      <c r="O108">
        <f t="shared" si="12"/>
        <v>-4.3056794134335448</v>
      </c>
      <c r="P108">
        <f t="shared" si="13"/>
        <v>-2.8115790619310661</v>
      </c>
    </row>
    <row r="109" spans="1:16" x14ac:dyDescent="0.25">
      <c r="A109" s="5" t="s">
        <v>5</v>
      </c>
      <c r="B109" s="4">
        <v>2003</v>
      </c>
      <c r="C109" s="3">
        <v>23435054</v>
      </c>
      <c r="D109" s="3">
        <v>9633.3431961966035</v>
      </c>
      <c r="E109" s="12">
        <v>1E-4</v>
      </c>
      <c r="F109">
        <v>0.06</v>
      </c>
      <c r="G109">
        <v>2.1272615914320239E-2</v>
      </c>
      <c r="H109" s="1">
        <v>14219.193585600879</v>
      </c>
      <c r="J109">
        <f t="shared" si="7"/>
        <v>0.100009</v>
      </c>
      <c r="K109">
        <f t="shared" si="8"/>
        <v>-2.3024950970438027</v>
      </c>
      <c r="L109">
        <f t="shared" si="9"/>
        <v>9.5623479918758107</v>
      </c>
      <c r="M109">
        <f t="shared" si="10"/>
        <v>9.1729856092585269</v>
      </c>
      <c r="N109">
        <f t="shared" si="11"/>
        <v>16.969743493582076</v>
      </c>
      <c r="O109">
        <f t="shared" si="12"/>
        <v>-3.8503346712334197</v>
      </c>
      <c r="P109">
        <f t="shared" si="13"/>
        <v>-2.8115790619310661</v>
      </c>
    </row>
    <row r="110" spans="1:16" x14ac:dyDescent="0.25">
      <c r="A110" s="5" t="s">
        <v>5</v>
      </c>
      <c r="B110" s="4">
        <v>2004</v>
      </c>
      <c r="C110" s="3">
        <v>23909321</v>
      </c>
      <c r="D110" s="3">
        <v>11306.834998062053</v>
      </c>
      <c r="E110" s="12">
        <v>1E-4</v>
      </c>
      <c r="F110">
        <v>0.06</v>
      </c>
      <c r="G110">
        <v>1.4850975130208832E-2</v>
      </c>
      <c r="H110" s="1">
        <v>15921.939197441279</v>
      </c>
      <c r="J110">
        <f t="shared" si="7"/>
        <v>0.100009</v>
      </c>
      <c r="K110">
        <f t="shared" si="8"/>
        <v>-2.3024950970438027</v>
      </c>
      <c r="L110">
        <f t="shared" si="9"/>
        <v>9.6754532608647761</v>
      </c>
      <c r="M110">
        <f t="shared" si="10"/>
        <v>9.3331626889272066</v>
      </c>
      <c r="N110">
        <f t="shared" si="11"/>
        <v>16.989778940871506</v>
      </c>
      <c r="O110">
        <f t="shared" si="12"/>
        <v>-4.2096897505553743</v>
      </c>
      <c r="P110">
        <f t="shared" si="13"/>
        <v>-2.8115790619310661</v>
      </c>
    </row>
    <row r="111" spans="1:16" x14ac:dyDescent="0.25">
      <c r="A111" s="5" t="s">
        <v>5</v>
      </c>
      <c r="B111" s="4">
        <v>2005</v>
      </c>
      <c r="C111" s="3">
        <v>24115234</v>
      </c>
      <c r="D111" s="3">
        <v>12459.365092729349</v>
      </c>
      <c r="E111" s="12">
        <v>1E-4</v>
      </c>
      <c r="F111">
        <v>0.06</v>
      </c>
      <c r="G111">
        <v>6.9711871759993022E-3</v>
      </c>
      <c r="H111" s="1">
        <v>18657.521253210594</v>
      </c>
      <c r="J111">
        <f t="shared" si="7"/>
        <v>0.100009</v>
      </c>
      <c r="K111">
        <f t="shared" si="8"/>
        <v>-2.3024950970438027</v>
      </c>
      <c r="L111">
        <f t="shared" si="9"/>
        <v>9.8340046281291382</v>
      </c>
      <c r="M111">
        <f t="shared" si="10"/>
        <v>9.4302278354034623</v>
      </c>
      <c r="N111">
        <f t="shared" si="11"/>
        <v>16.998354314942173</v>
      </c>
      <c r="O111">
        <f t="shared" si="12"/>
        <v>-4.9659697421713993</v>
      </c>
      <c r="P111">
        <f t="shared" si="13"/>
        <v>-2.8115790619310661</v>
      </c>
    </row>
    <row r="112" spans="1:16" x14ac:dyDescent="0.25">
      <c r="A112" s="5" t="s">
        <v>5</v>
      </c>
      <c r="B112" s="4">
        <v>2006</v>
      </c>
      <c r="C112" s="3">
        <v>24288702</v>
      </c>
      <c r="D112" s="3">
        <v>13611.592650755894</v>
      </c>
      <c r="E112" s="12">
        <v>1E-4</v>
      </c>
      <c r="F112">
        <v>0.06</v>
      </c>
      <c r="G112">
        <v>6.8038793856337321E-3</v>
      </c>
      <c r="H112" s="1">
        <v>20917.030237702307</v>
      </c>
      <c r="J112">
        <f t="shared" si="7"/>
        <v>0.100009</v>
      </c>
      <c r="K112">
        <f t="shared" si="8"/>
        <v>-2.3024950970438027</v>
      </c>
      <c r="L112">
        <f t="shared" si="9"/>
        <v>9.9483189500570397</v>
      </c>
      <c r="M112">
        <f t="shared" si="10"/>
        <v>9.5186771094277791</v>
      </c>
      <c r="N112">
        <f t="shared" si="11"/>
        <v>17.00552186192186</v>
      </c>
      <c r="O112">
        <f t="shared" si="12"/>
        <v>-4.990262331584816</v>
      </c>
      <c r="P112">
        <f t="shared" si="13"/>
        <v>-2.8115790619310661</v>
      </c>
    </row>
    <row r="113" spans="1:16" x14ac:dyDescent="0.25">
      <c r="A113" s="5" t="s">
        <v>5</v>
      </c>
      <c r="B113" s="4">
        <v>2007</v>
      </c>
      <c r="C113" s="3">
        <v>24499326</v>
      </c>
      <c r="D113" s="3">
        <v>15127.531886252707</v>
      </c>
      <c r="E113" s="12">
        <v>1E-4</v>
      </c>
      <c r="F113">
        <v>0.06</v>
      </c>
      <c r="G113">
        <v>5.4615956497311331E-3</v>
      </c>
      <c r="H113" s="1">
        <v>23101.510225893511</v>
      </c>
      <c r="J113">
        <f t="shared" si="7"/>
        <v>0.100009</v>
      </c>
      <c r="K113">
        <f t="shared" si="8"/>
        <v>-2.3024950970438027</v>
      </c>
      <c r="L113">
        <f t="shared" si="9"/>
        <v>10.047653272117161</v>
      </c>
      <c r="M113">
        <f t="shared" si="10"/>
        <v>9.62427166632785</v>
      </c>
      <c r="N113">
        <f t="shared" si="11"/>
        <v>17.014156164932462</v>
      </c>
      <c r="O113">
        <f t="shared" si="12"/>
        <v>-5.2100142883796483</v>
      </c>
      <c r="P113">
        <f t="shared" si="13"/>
        <v>-2.8115790619310661</v>
      </c>
    </row>
    <row r="114" spans="1:16" x14ac:dyDescent="0.25">
      <c r="A114" s="5" t="s">
        <v>5</v>
      </c>
      <c r="B114" s="4">
        <v>2008</v>
      </c>
      <c r="C114" s="3">
        <v>24606210</v>
      </c>
      <c r="D114" s="3">
        <v>13389.823700911273</v>
      </c>
      <c r="E114" s="12">
        <v>1E-4</v>
      </c>
      <c r="F114">
        <v>0.06</v>
      </c>
      <c r="G114">
        <v>9.1805898042173848E-3</v>
      </c>
      <c r="H114" s="1">
        <v>20474.886849238312</v>
      </c>
      <c r="J114">
        <f t="shared" si="7"/>
        <v>0.100009</v>
      </c>
      <c r="K114">
        <f t="shared" si="8"/>
        <v>-2.3024950970438027</v>
      </c>
      <c r="L114">
        <f t="shared" si="9"/>
        <v>9.9269543824172732</v>
      </c>
      <c r="M114">
        <f t="shared" si="10"/>
        <v>9.5022502721243995</v>
      </c>
      <c r="N114">
        <f t="shared" si="11"/>
        <v>17.018509408069612</v>
      </c>
      <c r="O114">
        <f t="shared" si="12"/>
        <v>-4.6906638275881818</v>
      </c>
      <c r="P114">
        <f t="shared" si="13"/>
        <v>-2.8115790619310661</v>
      </c>
    </row>
    <row r="115" spans="1:16" x14ac:dyDescent="0.25">
      <c r="A115" s="5" t="s">
        <v>5</v>
      </c>
      <c r="B115" s="4">
        <v>2009</v>
      </c>
      <c r="C115" s="3">
        <v>24608118</v>
      </c>
      <c r="D115" s="3">
        <v>11975.111101084609</v>
      </c>
      <c r="E115" s="12">
        <v>1E-4</v>
      </c>
      <c r="F115">
        <v>0.06</v>
      </c>
      <c r="G115">
        <v>1.0056052195598412E-2</v>
      </c>
      <c r="H115" s="1">
        <v>18338.706366025555</v>
      </c>
      <c r="J115">
        <f t="shared" si="7"/>
        <v>0.100009</v>
      </c>
      <c r="K115">
        <f t="shared" si="8"/>
        <v>-2.3024950970438027</v>
      </c>
      <c r="L115">
        <f t="shared" si="9"/>
        <v>9.8167692071190373</v>
      </c>
      <c r="M115">
        <f t="shared" si="10"/>
        <v>9.3905856999884456</v>
      </c>
      <c r="N115">
        <f t="shared" si="11"/>
        <v>17.018586946464566</v>
      </c>
      <c r="O115">
        <f t="shared" si="12"/>
        <v>-4.5995806172145812</v>
      </c>
      <c r="P115">
        <f t="shared" si="13"/>
        <v>-2.8115790619310661</v>
      </c>
    </row>
    <row r="116" spans="1:16" x14ac:dyDescent="0.25">
      <c r="A116" s="5" t="s">
        <v>4</v>
      </c>
      <c r="B116" s="4">
        <v>1991</v>
      </c>
      <c r="C116" s="7">
        <v>2144578</v>
      </c>
      <c r="D116" s="3">
        <v>14490.801852392406</v>
      </c>
      <c r="E116" s="2">
        <v>3.2000000000000001E-2</v>
      </c>
      <c r="F116" s="6">
        <v>0.06</v>
      </c>
      <c r="G116" s="6">
        <v>4.7327044025157236E-2</v>
      </c>
      <c r="H116" s="8">
        <v>28596.933003644372</v>
      </c>
      <c r="J116">
        <f t="shared" si="7"/>
        <v>0.10288</v>
      </c>
      <c r="K116">
        <f t="shared" si="8"/>
        <v>-2.2741920184928279</v>
      </c>
      <c r="L116">
        <f t="shared" si="9"/>
        <v>10.261054753422766</v>
      </c>
      <c r="M116">
        <f t="shared" si="10"/>
        <v>9.5812693721129776</v>
      </c>
      <c r="N116">
        <f t="shared" si="11"/>
        <v>14.578453354392336</v>
      </c>
      <c r="O116">
        <f t="shared" si="12"/>
        <v>-3.0506733915852919</v>
      </c>
      <c r="P116">
        <f t="shared" si="13"/>
        <v>-2.3517753371848173</v>
      </c>
    </row>
    <row r="117" spans="1:16" x14ac:dyDescent="0.25">
      <c r="A117" s="5" t="s">
        <v>4</v>
      </c>
      <c r="B117" s="4">
        <v>1992</v>
      </c>
      <c r="C117" s="7">
        <v>2144521</v>
      </c>
      <c r="D117" s="3">
        <v>15208.905876976723</v>
      </c>
      <c r="E117" s="2">
        <v>3.2000000000000001E-2</v>
      </c>
      <c r="F117" s="6">
        <v>0.06</v>
      </c>
      <c r="G117" s="6">
        <v>2.4950114709491544E-2</v>
      </c>
      <c r="H117" s="8">
        <v>30523.985055897447</v>
      </c>
      <c r="J117">
        <f t="shared" si="7"/>
        <v>0.10288</v>
      </c>
      <c r="K117">
        <f t="shared" si="8"/>
        <v>-2.2741920184928279</v>
      </c>
      <c r="L117">
        <f t="shared" si="9"/>
        <v>10.326268048824076</v>
      </c>
      <c r="M117">
        <f t="shared" si="10"/>
        <v>9.6296364482133825</v>
      </c>
      <c r="N117">
        <f t="shared" si="11"/>
        <v>14.578426775383548</v>
      </c>
      <c r="O117">
        <f t="shared" si="12"/>
        <v>-3.6908768592203667</v>
      </c>
      <c r="P117">
        <f t="shared" si="13"/>
        <v>-2.3517753371848173</v>
      </c>
    </row>
    <row r="118" spans="1:16" x14ac:dyDescent="0.25">
      <c r="A118" s="5" t="s">
        <v>4</v>
      </c>
      <c r="B118" s="4">
        <v>1993</v>
      </c>
      <c r="C118" s="7">
        <v>2143460</v>
      </c>
      <c r="D118" s="3">
        <v>14032.761253207431</v>
      </c>
      <c r="E118" s="9">
        <v>3.2000000000000001E-2</v>
      </c>
      <c r="F118" s="6">
        <v>0.06</v>
      </c>
      <c r="G118" s="6">
        <v>1.5886834457279227E-2</v>
      </c>
      <c r="H118" s="8">
        <v>27963.665218827118</v>
      </c>
      <c r="J118">
        <f t="shared" si="7"/>
        <v>0.10288</v>
      </c>
      <c r="K118">
        <f t="shared" si="8"/>
        <v>-2.2741920184928279</v>
      </c>
      <c r="L118">
        <f t="shared" si="9"/>
        <v>10.238661275697357</v>
      </c>
      <c r="M118">
        <f t="shared" si="10"/>
        <v>9.5491499643667197</v>
      </c>
      <c r="N118">
        <f t="shared" si="11"/>
        <v>14.577931903777703</v>
      </c>
      <c r="O118">
        <f t="shared" si="12"/>
        <v>-4.142264534309918</v>
      </c>
      <c r="P118">
        <f t="shared" si="13"/>
        <v>-2.3517753371848173</v>
      </c>
    </row>
    <row r="119" spans="1:16" x14ac:dyDescent="0.25">
      <c r="A119" s="5" t="s">
        <v>4</v>
      </c>
      <c r="B119" s="4">
        <v>1994</v>
      </c>
      <c r="C119" s="7">
        <v>2165607</v>
      </c>
      <c r="D119" s="3">
        <v>15178.639269913701</v>
      </c>
      <c r="E119" s="9">
        <v>3.2000000000000001E-2</v>
      </c>
      <c r="F119" s="6">
        <v>0.06</v>
      </c>
      <c r="G119" s="6">
        <v>1.2477322374023474E-3</v>
      </c>
      <c r="H119" s="8">
        <v>29315.841907019938</v>
      </c>
      <c r="J119">
        <f t="shared" si="7"/>
        <v>0.10288</v>
      </c>
      <c r="K119">
        <f t="shared" si="8"/>
        <v>-2.2741920184928279</v>
      </c>
      <c r="L119">
        <f t="shared" si="9"/>
        <v>10.285883328311181</v>
      </c>
      <c r="M119">
        <f t="shared" si="10"/>
        <v>9.6276444072686171</v>
      </c>
      <c r="N119">
        <f t="shared" si="11"/>
        <v>14.588211249637551</v>
      </c>
      <c r="O119">
        <f t="shared" si="12"/>
        <v>-6.6864275854182704</v>
      </c>
      <c r="P119">
        <f t="shared" si="13"/>
        <v>-2.3517753371848173</v>
      </c>
    </row>
    <row r="120" spans="1:16" x14ac:dyDescent="0.25">
      <c r="A120" s="5" t="s">
        <v>4</v>
      </c>
      <c r="B120" s="4">
        <v>1995</v>
      </c>
      <c r="C120" s="7">
        <v>2197231</v>
      </c>
      <c r="D120" s="3">
        <v>19000.828962908316</v>
      </c>
      <c r="E120" s="9">
        <v>3.2000000000000001E-2</v>
      </c>
      <c r="F120" s="6">
        <v>0.06</v>
      </c>
      <c r="G120">
        <v>1E-4</v>
      </c>
      <c r="H120" s="8">
        <v>34875.197387814842</v>
      </c>
      <c r="J120">
        <f t="shared" si="7"/>
        <v>0.10288</v>
      </c>
      <c r="K120">
        <f t="shared" si="8"/>
        <v>-2.2741920184928279</v>
      </c>
      <c r="L120">
        <f t="shared" si="9"/>
        <v>10.459531178973309</v>
      </c>
      <c r="M120">
        <f t="shared" si="10"/>
        <v>9.8522378868235858</v>
      </c>
      <c r="N120">
        <f t="shared" si="11"/>
        <v>14.602708489216903</v>
      </c>
      <c r="O120">
        <f t="shared" si="12"/>
        <v>-9.2103403719761818</v>
      </c>
      <c r="P120">
        <f t="shared" si="13"/>
        <v>-2.3517753371848173</v>
      </c>
    </row>
    <row r="121" spans="1:16" x14ac:dyDescent="0.25">
      <c r="A121" s="5" t="s">
        <v>4</v>
      </c>
      <c r="B121" s="4">
        <v>1996</v>
      </c>
      <c r="C121" s="7">
        <v>2257336</v>
      </c>
      <c r="D121" s="3">
        <v>21290.872935885487</v>
      </c>
      <c r="E121" s="9">
        <v>3.2000000000000001E-2</v>
      </c>
      <c r="F121" s="6">
        <v>0.06</v>
      </c>
      <c r="G121">
        <v>1E-4</v>
      </c>
      <c r="H121" s="8">
        <v>37321.443390135501</v>
      </c>
      <c r="J121">
        <f t="shared" si="7"/>
        <v>0.10288</v>
      </c>
      <c r="K121">
        <f t="shared" si="8"/>
        <v>-2.2741920184928279</v>
      </c>
      <c r="L121">
        <f t="shared" si="9"/>
        <v>10.527323330262028</v>
      </c>
      <c r="M121">
        <f t="shared" si="10"/>
        <v>9.9660337592022206</v>
      </c>
      <c r="N121">
        <f t="shared" si="11"/>
        <v>14.629695914901264</v>
      </c>
      <c r="O121">
        <f t="shared" si="12"/>
        <v>-9.2103403719761818</v>
      </c>
      <c r="P121">
        <f t="shared" si="13"/>
        <v>-2.3517753371848173</v>
      </c>
    </row>
    <row r="122" spans="1:16" x14ac:dyDescent="0.25">
      <c r="A122" s="5" t="s">
        <v>4</v>
      </c>
      <c r="B122" s="4">
        <v>1997</v>
      </c>
      <c r="C122" s="7">
        <v>2308311</v>
      </c>
      <c r="D122" s="3">
        <v>21730.501451494187</v>
      </c>
      <c r="E122" s="9">
        <v>3.2000000000000001E-2</v>
      </c>
      <c r="F122" s="6">
        <v>0.06</v>
      </c>
      <c r="G122">
        <v>1E-4</v>
      </c>
      <c r="H122" s="8">
        <v>36628.517415574053</v>
      </c>
      <c r="J122">
        <f t="shared" si="7"/>
        <v>0.10288</v>
      </c>
      <c r="K122">
        <f t="shared" si="8"/>
        <v>-2.2741920184928279</v>
      </c>
      <c r="L122">
        <f t="shared" si="9"/>
        <v>10.508582380358439</v>
      </c>
      <c r="M122">
        <f t="shared" si="10"/>
        <v>9.9864721494450635</v>
      </c>
      <c r="N122">
        <f t="shared" si="11"/>
        <v>14.65202664623251</v>
      </c>
      <c r="O122">
        <f t="shared" si="12"/>
        <v>-9.2103403719761818</v>
      </c>
      <c r="P122">
        <f t="shared" si="13"/>
        <v>-2.3517753371848173</v>
      </c>
    </row>
    <row r="123" spans="1:16" x14ac:dyDescent="0.25">
      <c r="A123" s="5" t="s">
        <v>4</v>
      </c>
      <c r="B123" s="4">
        <v>1998</v>
      </c>
      <c r="C123" s="7">
        <v>2347194</v>
      </c>
      <c r="D123" s="3">
        <v>18299.387182695595</v>
      </c>
      <c r="E123" s="9">
        <v>3.2000000000000001E-2</v>
      </c>
      <c r="F123" s="6">
        <v>0.06</v>
      </c>
      <c r="G123" s="6">
        <v>1.905501420789497E-3</v>
      </c>
      <c r="H123" s="8">
        <v>34788.778564269807</v>
      </c>
      <c r="J123">
        <f t="shared" si="7"/>
        <v>0.10288</v>
      </c>
      <c r="K123">
        <f t="shared" si="8"/>
        <v>-2.2741920184928279</v>
      </c>
      <c r="L123">
        <f t="shared" si="9"/>
        <v>10.45705015871304</v>
      </c>
      <c r="M123">
        <f t="shared" si="10"/>
        <v>9.8146228509844065</v>
      </c>
      <c r="N123">
        <f t="shared" si="11"/>
        <v>14.668731130130368</v>
      </c>
      <c r="O123">
        <f t="shared" si="12"/>
        <v>-6.2630100920250813</v>
      </c>
      <c r="P123">
        <f t="shared" si="13"/>
        <v>-2.3517753371848173</v>
      </c>
    </row>
    <row r="124" spans="1:16" x14ac:dyDescent="0.25">
      <c r="A124" s="5" t="s">
        <v>4</v>
      </c>
      <c r="B124" s="4">
        <v>1999</v>
      </c>
      <c r="C124" s="7">
        <v>2357177</v>
      </c>
      <c r="D124" s="3">
        <v>20622.476164030111</v>
      </c>
      <c r="E124" s="9">
        <v>3.2000000000000001E-2</v>
      </c>
      <c r="F124" s="6">
        <v>0.06</v>
      </c>
      <c r="G124" s="6">
        <v>1.3011142347964097E-3</v>
      </c>
      <c r="H124" s="8">
        <v>36371.3957875661</v>
      </c>
      <c r="J124">
        <f t="shared" si="7"/>
        <v>0.10288</v>
      </c>
      <c r="K124">
        <f t="shared" si="8"/>
        <v>-2.2741920184928279</v>
      </c>
      <c r="L124">
        <f t="shared" si="9"/>
        <v>10.501537914686654</v>
      </c>
      <c r="M124">
        <f t="shared" si="10"/>
        <v>9.9341368359107296</v>
      </c>
      <c r="N124">
        <f t="shared" si="11"/>
        <v>14.672975274559077</v>
      </c>
      <c r="O124">
        <f t="shared" si="12"/>
        <v>-6.6445342779287184</v>
      </c>
      <c r="P124">
        <f t="shared" si="13"/>
        <v>-2.3517753371848173</v>
      </c>
    </row>
    <row r="125" spans="1:16" x14ac:dyDescent="0.25">
      <c r="A125" s="5" t="s">
        <v>4</v>
      </c>
      <c r="B125" s="4">
        <v>2000</v>
      </c>
      <c r="C125" s="7">
        <v>2374610</v>
      </c>
      <c r="D125" s="3">
        <v>26329.735989657249</v>
      </c>
      <c r="E125" s="9">
        <v>3.2000000000000001E-2</v>
      </c>
      <c r="F125" s="6">
        <v>0.06</v>
      </c>
      <c r="G125" s="6">
        <v>1.9952773378600084E-3</v>
      </c>
      <c r="H125" s="8">
        <v>38146.715391747661</v>
      </c>
      <c r="J125">
        <f t="shared" si="7"/>
        <v>0.10288</v>
      </c>
      <c r="K125">
        <f t="shared" si="8"/>
        <v>-2.2741920184928279</v>
      </c>
      <c r="L125">
        <f t="shared" si="9"/>
        <v>10.549194935804129</v>
      </c>
      <c r="M125">
        <f t="shared" si="10"/>
        <v>10.178454225461628</v>
      </c>
      <c r="N125">
        <f t="shared" si="11"/>
        <v>14.680343771440539</v>
      </c>
      <c r="O125">
        <f t="shared" si="12"/>
        <v>-6.2169722218310222</v>
      </c>
      <c r="P125">
        <f t="shared" si="13"/>
        <v>-2.3517753371848173</v>
      </c>
    </row>
    <row r="126" spans="1:16" x14ac:dyDescent="0.25">
      <c r="A126" s="5" t="s">
        <v>4</v>
      </c>
      <c r="B126" s="4">
        <v>2001</v>
      </c>
      <c r="C126" s="7">
        <v>2383549</v>
      </c>
      <c r="D126" s="3">
        <v>26500.26243848983</v>
      </c>
      <c r="E126" s="9">
        <v>3.2000000000000001E-2</v>
      </c>
      <c r="F126" s="6">
        <v>0.06</v>
      </c>
      <c r="G126" s="6">
        <v>3.548990373428249E-3</v>
      </c>
      <c r="H126" s="8">
        <v>38549.589341393701</v>
      </c>
      <c r="J126">
        <f t="shared" si="7"/>
        <v>0.10288</v>
      </c>
      <c r="K126">
        <f t="shared" si="8"/>
        <v>-2.2741920184928279</v>
      </c>
      <c r="L126">
        <f t="shared" si="9"/>
        <v>10.559700726312004</v>
      </c>
      <c r="M126">
        <f t="shared" si="10"/>
        <v>10.184909915264514</v>
      </c>
      <c r="N126">
        <f t="shared" si="11"/>
        <v>14.684101111418641</v>
      </c>
      <c r="O126">
        <f t="shared" si="12"/>
        <v>-5.6410921177958864</v>
      </c>
      <c r="P126">
        <f t="shared" si="13"/>
        <v>-2.3517753371848173</v>
      </c>
    </row>
    <row r="127" spans="1:16" x14ac:dyDescent="0.25">
      <c r="A127" s="5" t="s">
        <v>4</v>
      </c>
      <c r="B127" s="4">
        <v>2002</v>
      </c>
      <c r="C127" s="7">
        <v>2405248</v>
      </c>
      <c r="D127" s="3">
        <v>26624.506071806314</v>
      </c>
      <c r="E127" s="9">
        <v>3.2000000000000001E-2</v>
      </c>
      <c r="F127" s="6">
        <v>0.06</v>
      </c>
      <c r="G127" s="6">
        <v>6.2754426169272567E-3</v>
      </c>
      <c r="H127" s="8">
        <v>43061.150381241554</v>
      </c>
      <c r="J127">
        <f t="shared" si="7"/>
        <v>0.10288</v>
      </c>
      <c r="K127">
        <f t="shared" si="8"/>
        <v>-2.2741920184928279</v>
      </c>
      <c r="L127">
        <f t="shared" si="9"/>
        <v>10.670376486335799</v>
      </c>
      <c r="M127">
        <f t="shared" si="10"/>
        <v>10.18958735154599</v>
      </c>
      <c r="N127">
        <f t="shared" si="11"/>
        <v>14.69316357470877</v>
      </c>
      <c r="O127">
        <f t="shared" si="12"/>
        <v>-5.0711112598897632</v>
      </c>
      <c r="P127">
        <f t="shared" si="13"/>
        <v>-2.3517753371848173</v>
      </c>
    </row>
    <row r="128" spans="1:16" x14ac:dyDescent="0.25">
      <c r="A128" s="5" t="s">
        <v>4</v>
      </c>
      <c r="B128" s="4">
        <v>2003</v>
      </c>
      <c r="C128" s="7">
        <v>2396373</v>
      </c>
      <c r="D128" s="3">
        <v>30194.238035189017</v>
      </c>
      <c r="E128" s="9">
        <v>3.2000000000000001E-2</v>
      </c>
      <c r="F128" s="6">
        <v>0.06</v>
      </c>
      <c r="G128" s="6">
        <v>5.2905699925807504E-3</v>
      </c>
      <c r="H128" s="8">
        <v>50111.654449452151</v>
      </c>
      <c r="J128">
        <f t="shared" si="7"/>
        <v>0.10288</v>
      </c>
      <c r="K128">
        <f t="shared" si="8"/>
        <v>-2.2741920184928279</v>
      </c>
      <c r="L128">
        <f t="shared" si="9"/>
        <v>10.822008883761809</v>
      </c>
      <c r="M128">
        <f t="shared" si="10"/>
        <v>10.315406391622771</v>
      </c>
      <c r="N128">
        <f t="shared" si="11"/>
        <v>14.689466902228084</v>
      </c>
      <c r="O128">
        <f t="shared" si="12"/>
        <v>-5.2418292898463577</v>
      </c>
      <c r="P128">
        <f t="shared" si="13"/>
        <v>-2.3517753371848173</v>
      </c>
    </row>
    <row r="129" spans="1:16" x14ac:dyDescent="0.25">
      <c r="A129" s="5" t="s">
        <v>4</v>
      </c>
      <c r="B129" s="4">
        <v>2004</v>
      </c>
      <c r="C129" s="7">
        <v>2410077</v>
      </c>
      <c r="D129" s="3">
        <v>37326.493565226338</v>
      </c>
      <c r="E129" s="9">
        <v>3.2000000000000001E-2</v>
      </c>
      <c r="F129" s="6">
        <v>0.06</v>
      </c>
      <c r="G129" s="6">
        <v>8.2619151229597798E-4</v>
      </c>
      <c r="H129" s="8">
        <v>57570.269160194257</v>
      </c>
      <c r="J129">
        <f t="shared" si="7"/>
        <v>0.10288</v>
      </c>
      <c r="K129">
        <f t="shared" si="8"/>
        <v>-2.2741920184928279</v>
      </c>
      <c r="L129">
        <f t="shared" si="9"/>
        <v>10.960761553014045</v>
      </c>
      <c r="M129">
        <f t="shared" si="10"/>
        <v>10.527458636750177</v>
      </c>
      <c r="N129">
        <f t="shared" si="11"/>
        <v>14.695169255163909</v>
      </c>
      <c r="O129">
        <f t="shared" si="12"/>
        <v>-7.0986839562376547</v>
      </c>
      <c r="P129">
        <f t="shared" si="13"/>
        <v>-2.3517753371848173</v>
      </c>
    </row>
    <row r="130" spans="1:16" x14ac:dyDescent="0.25">
      <c r="A130" s="5" t="s">
        <v>4</v>
      </c>
      <c r="B130" s="4">
        <v>2005</v>
      </c>
      <c r="C130" s="7">
        <v>2426167</v>
      </c>
      <c r="D130" s="3">
        <v>49416.784975230476</v>
      </c>
      <c r="E130" s="2">
        <v>3.2000000000000001E-2</v>
      </c>
      <c r="F130" s="6">
        <v>0.06</v>
      </c>
      <c r="G130">
        <v>1E-4</v>
      </c>
      <c r="H130" s="8">
        <v>66775.39439717558</v>
      </c>
      <c r="J130">
        <f t="shared" si="7"/>
        <v>0.10288</v>
      </c>
      <c r="K130">
        <f t="shared" si="8"/>
        <v>-2.2741920184928279</v>
      </c>
      <c r="L130">
        <f t="shared" si="9"/>
        <v>11.109089944320518</v>
      </c>
      <c r="M130">
        <f t="shared" si="10"/>
        <v>10.808045422291467</v>
      </c>
      <c r="N130">
        <f t="shared" si="11"/>
        <v>14.701823203709679</v>
      </c>
      <c r="O130">
        <f t="shared" si="12"/>
        <v>-9.2103403719761818</v>
      </c>
      <c r="P130">
        <f t="shared" si="13"/>
        <v>-2.3517753371848173</v>
      </c>
    </row>
    <row r="131" spans="1:16" x14ac:dyDescent="0.25">
      <c r="A131" s="5" t="s">
        <v>4</v>
      </c>
      <c r="B131" s="4">
        <v>2006</v>
      </c>
      <c r="C131" s="7">
        <v>2455168</v>
      </c>
      <c r="D131" s="3">
        <v>56728.214886924237</v>
      </c>
      <c r="E131" s="2">
        <v>3.2000000000000001E-2</v>
      </c>
      <c r="F131" s="6">
        <v>0.06</v>
      </c>
      <c r="G131">
        <v>1E-4</v>
      </c>
      <c r="H131" s="8">
        <v>74114.697150083026</v>
      </c>
      <c r="J131">
        <f t="shared" ref="J131:J194" si="14">($U$2+(1-$R$2)*$Q$2*E131)</f>
        <v>0.10288</v>
      </c>
      <c r="K131">
        <f t="shared" ref="K131:K194" si="15">LN(J131)</f>
        <v>-2.2741920184928279</v>
      </c>
      <c r="L131">
        <f t="shared" ref="L131:L194" si="16">LN(H131)</f>
        <v>11.213369133723367</v>
      </c>
      <c r="M131">
        <f t="shared" ref="M131:M194" si="17">LN(D131)</f>
        <v>10.946026982998873</v>
      </c>
      <c r="N131">
        <f t="shared" ref="N131:N194" si="18">LN(C131)</f>
        <v>14.713705748641305</v>
      </c>
      <c r="O131">
        <f t="shared" ref="O131:O194" si="19">LN(G131)</f>
        <v>-9.2103403719761818</v>
      </c>
      <c r="P131">
        <f t="shared" ref="P131:P194" si="20">LN((E131+F131)+($Q$2*E131))</f>
        <v>-2.3517753371848173</v>
      </c>
    </row>
    <row r="132" spans="1:16" x14ac:dyDescent="0.25">
      <c r="A132" s="5" t="s">
        <v>4</v>
      </c>
      <c r="B132" s="4">
        <v>2007</v>
      </c>
      <c r="C132" s="7">
        <v>2516154</v>
      </c>
      <c r="D132" s="3">
        <v>62925.395891110005</v>
      </c>
      <c r="E132" s="2">
        <v>3.2000000000000001E-2</v>
      </c>
      <c r="F132" s="6">
        <v>0.06</v>
      </c>
      <c r="G132" s="6">
        <v>3.2575956271372748E-5</v>
      </c>
      <c r="H132" s="8">
        <v>85128.65759067137</v>
      </c>
      <c r="J132">
        <f t="shared" si="14"/>
        <v>0.10288</v>
      </c>
      <c r="K132">
        <f t="shared" si="15"/>
        <v>-2.2741920184928279</v>
      </c>
      <c r="L132">
        <f t="shared" si="16"/>
        <v>11.351919009820039</v>
      </c>
      <c r="M132">
        <f t="shared" si="17"/>
        <v>11.049705111459451</v>
      </c>
      <c r="N132">
        <f t="shared" si="18"/>
        <v>14.738242103196409</v>
      </c>
      <c r="O132">
        <f t="shared" si="19"/>
        <v>-10.331936079394289</v>
      </c>
      <c r="P132">
        <f t="shared" si="20"/>
        <v>-2.3517753371848173</v>
      </c>
    </row>
    <row r="133" spans="1:16" x14ac:dyDescent="0.25">
      <c r="A133" s="5" t="s">
        <v>4</v>
      </c>
      <c r="B133" s="4">
        <v>2008</v>
      </c>
      <c r="C133" s="7">
        <v>2591063</v>
      </c>
      <c r="D133" s="3">
        <v>74425.812061304576</v>
      </c>
      <c r="E133" s="2">
        <v>3.2000000000000001E-2</v>
      </c>
      <c r="F133" s="6">
        <v>0.06</v>
      </c>
      <c r="G133" s="6">
        <v>2.6686714184326272E-3</v>
      </c>
      <c r="H133" s="8">
        <v>96880.509614639261</v>
      </c>
      <c r="J133">
        <f t="shared" si="14"/>
        <v>0.10288</v>
      </c>
      <c r="K133">
        <f t="shared" si="15"/>
        <v>-2.2741920184928279</v>
      </c>
      <c r="L133">
        <f t="shared" si="16"/>
        <v>11.481233638479853</v>
      </c>
      <c r="M133">
        <f t="shared" si="17"/>
        <v>11.217558096960556</v>
      </c>
      <c r="N133">
        <f t="shared" si="18"/>
        <v>14.767578774184962</v>
      </c>
      <c r="O133">
        <f t="shared" si="19"/>
        <v>-5.9261745265046475</v>
      </c>
      <c r="P133">
        <f t="shared" si="20"/>
        <v>-2.3517753371848173</v>
      </c>
    </row>
    <row r="134" spans="1:16" x14ac:dyDescent="0.25">
      <c r="A134" s="5" t="s">
        <v>4</v>
      </c>
      <c r="B134" s="4">
        <v>2009</v>
      </c>
      <c r="C134" s="7">
        <v>2593895</v>
      </c>
      <c r="D134" s="3">
        <v>52806.634657763716</v>
      </c>
      <c r="E134" s="2">
        <v>3.2000000000000001E-2</v>
      </c>
      <c r="F134" s="6">
        <v>0.06</v>
      </c>
      <c r="G134" s="6">
        <v>3.7545080670673839E-3</v>
      </c>
      <c r="H134" s="8">
        <v>80017.776809508461</v>
      </c>
      <c r="J134">
        <f t="shared" si="14"/>
        <v>0.10288</v>
      </c>
      <c r="K134">
        <f t="shared" si="15"/>
        <v>-2.2741920184928279</v>
      </c>
      <c r="L134">
        <f t="shared" si="16"/>
        <v>11.290004099089863</v>
      </c>
      <c r="M134">
        <f t="shared" si="17"/>
        <v>10.874392118197289</v>
      </c>
      <c r="N134">
        <f t="shared" si="18"/>
        <v>14.768671165013055</v>
      </c>
      <c r="O134">
        <f t="shared" si="19"/>
        <v>-5.5847980097870424</v>
      </c>
      <c r="P134">
        <f t="shared" si="20"/>
        <v>-2.3517753371848173</v>
      </c>
    </row>
    <row r="135" spans="1:16" x14ac:dyDescent="0.25">
      <c r="A135" s="5" t="s">
        <v>3</v>
      </c>
      <c r="B135" s="4">
        <v>1991</v>
      </c>
      <c r="C135" s="7">
        <v>17911085</v>
      </c>
      <c r="D135" s="3">
        <v>729.67996201235155</v>
      </c>
      <c r="E135" s="2">
        <v>3.3000000000000002E-2</v>
      </c>
      <c r="F135">
        <v>0.06</v>
      </c>
      <c r="G135">
        <v>1E-4</v>
      </c>
      <c r="H135" s="8">
        <v>2192.6659795968858</v>
      </c>
      <c r="J135">
        <f t="shared" si="14"/>
        <v>0.10297000000000001</v>
      </c>
      <c r="K135">
        <f t="shared" si="15"/>
        <v>-2.2733175953134777</v>
      </c>
      <c r="L135">
        <f t="shared" si="16"/>
        <v>7.6928734247319008</v>
      </c>
      <c r="M135">
        <f t="shared" si="17"/>
        <v>6.5926060298112059</v>
      </c>
      <c r="N135">
        <f t="shared" si="18"/>
        <v>16.700930352883145</v>
      </c>
      <c r="O135">
        <f t="shared" si="19"/>
        <v>-9.2103403719761818</v>
      </c>
      <c r="P135">
        <f t="shared" si="20"/>
        <v>-2.3402869601780574</v>
      </c>
    </row>
    <row r="136" spans="1:16" x14ac:dyDescent="0.25">
      <c r="A136" s="5" t="s">
        <v>3</v>
      </c>
      <c r="B136" s="4">
        <v>1992</v>
      </c>
      <c r="C136" s="7">
        <v>17785842</v>
      </c>
      <c r="D136" s="3">
        <v>668.79289442130425</v>
      </c>
      <c r="E136" s="2">
        <v>3.3000000000000002E-2</v>
      </c>
      <c r="F136">
        <v>0.06</v>
      </c>
      <c r="G136">
        <v>1E-4</v>
      </c>
      <c r="H136" s="8">
        <v>2411.8594960693622</v>
      </c>
      <c r="J136">
        <f t="shared" si="14"/>
        <v>0.10297000000000001</v>
      </c>
      <c r="K136">
        <f t="shared" si="15"/>
        <v>-2.2733175953134777</v>
      </c>
      <c r="L136">
        <f t="shared" si="16"/>
        <v>7.7881533041061486</v>
      </c>
      <c r="M136">
        <f t="shared" si="17"/>
        <v>6.5054744373439934</v>
      </c>
      <c r="N136">
        <f t="shared" si="18"/>
        <v>16.693913305510833</v>
      </c>
      <c r="O136">
        <f t="shared" si="19"/>
        <v>-9.2103403719761818</v>
      </c>
      <c r="P136">
        <f t="shared" si="20"/>
        <v>-2.3402869601780574</v>
      </c>
    </row>
    <row r="137" spans="1:16" x14ac:dyDescent="0.25">
      <c r="A137" s="5" t="s">
        <v>3</v>
      </c>
      <c r="B137" s="4">
        <v>1993</v>
      </c>
      <c r="C137" s="7">
        <v>17739781</v>
      </c>
      <c r="D137" s="3">
        <v>726.42577544784797</v>
      </c>
      <c r="E137" s="2">
        <v>3.3000000000000002E-2</v>
      </c>
      <c r="F137">
        <v>0.06</v>
      </c>
      <c r="G137">
        <v>6.7163903555736065E-2</v>
      </c>
      <c r="H137" s="8">
        <v>2449.3019080320719</v>
      </c>
      <c r="J137">
        <f t="shared" si="14"/>
        <v>0.10297000000000001</v>
      </c>
      <c r="K137">
        <f t="shared" si="15"/>
        <v>-2.2733175953134777</v>
      </c>
      <c r="L137">
        <f t="shared" si="16"/>
        <v>7.8035583274398279</v>
      </c>
      <c r="M137">
        <f t="shared" si="17"/>
        <v>6.5881363104789239</v>
      </c>
      <c r="N137">
        <f t="shared" si="18"/>
        <v>16.691320189786417</v>
      </c>
      <c r="O137">
        <f t="shared" si="19"/>
        <v>-2.700619325237704</v>
      </c>
      <c r="P137">
        <f t="shared" si="20"/>
        <v>-2.3402869601780574</v>
      </c>
    </row>
    <row r="138" spans="1:16" x14ac:dyDescent="0.25">
      <c r="A138" s="5" t="s">
        <v>3</v>
      </c>
      <c r="B138" s="4">
        <v>1994</v>
      </c>
      <c r="C138" s="7">
        <v>17558162</v>
      </c>
      <c r="D138" s="3">
        <v>1248.9085004740245</v>
      </c>
      <c r="E138" s="2">
        <v>3.3000000000000002E-2</v>
      </c>
      <c r="F138">
        <v>0.06</v>
      </c>
      <c r="G138">
        <v>5.3063701999872211E-2</v>
      </c>
      <c r="H138" s="8">
        <v>2819.6894664051197</v>
      </c>
      <c r="J138">
        <f t="shared" si="14"/>
        <v>0.10297000000000001</v>
      </c>
      <c r="K138">
        <f t="shared" si="15"/>
        <v>-2.2733175953134777</v>
      </c>
      <c r="L138">
        <f t="shared" si="16"/>
        <v>7.9443820395726377</v>
      </c>
      <c r="M138">
        <f t="shared" si="17"/>
        <v>7.1300252492147003</v>
      </c>
      <c r="N138">
        <f t="shared" si="18"/>
        <v>16.681029470989117</v>
      </c>
      <c r="O138">
        <f t="shared" si="19"/>
        <v>-2.9362621626371528</v>
      </c>
      <c r="P138">
        <f t="shared" si="20"/>
        <v>-2.3402869601780574</v>
      </c>
    </row>
    <row r="139" spans="1:16" x14ac:dyDescent="0.25">
      <c r="A139" s="5" t="s">
        <v>3</v>
      </c>
      <c r="B139" s="4">
        <v>1995</v>
      </c>
      <c r="C139" s="7">
        <v>17357530</v>
      </c>
      <c r="D139" s="3">
        <v>1708.442062349885</v>
      </c>
      <c r="E139" s="2">
        <v>3.3000000000000002E-2</v>
      </c>
      <c r="F139" s="6">
        <v>0.06</v>
      </c>
      <c r="G139">
        <v>2.5785586294305319E-3</v>
      </c>
      <c r="H139" s="8">
        <v>3612.1595144819908</v>
      </c>
      <c r="J139">
        <f t="shared" si="14"/>
        <v>0.10297000000000001</v>
      </c>
      <c r="K139">
        <f t="shared" si="15"/>
        <v>-2.2733175953134777</v>
      </c>
      <c r="L139">
        <f t="shared" si="16"/>
        <v>8.1920610759321768</v>
      </c>
      <c r="M139">
        <f t="shared" si="17"/>
        <v>7.4433371595667532</v>
      </c>
      <c r="N139">
        <f t="shared" si="18"/>
        <v>16.669536975967571</v>
      </c>
      <c r="O139">
        <f t="shared" si="19"/>
        <v>-5.9605247069266287</v>
      </c>
      <c r="P139">
        <f t="shared" si="20"/>
        <v>-2.3402869601780574</v>
      </c>
    </row>
    <row r="140" spans="1:16" x14ac:dyDescent="0.25">
      <c r="A140" s="5" t="s">
        <v>3</v>
      </c>
      <c r="B140" s="4">
        <v>1996</v>
      </c>
      <c r="C140" s="7">
        <v>17289811</v>
      </c>
      <c r="D140" s="3">
        <v>1905.5221568413906</v>
      </c>
      <c r="E140" s="2">
        <v>3.3000000000000002E-2</v>
      </c>
      <c r="F140" s="6">
        <v>0.06</v>
      </c>
      <c r="G140">
        <v>1E-4</v>
      </c>
      <c r="H140" s="8">
        <v>4066.8420292195847</v>
      </c>
      <c r="J140">
        <f t="shared" si="14"/>
        <v>0.10297000000000001</v>
      </c>
      <c r="K140">
        <f t="shared" si="15"/>
        <v>-2.2733175953134777</v>
      </c>
      <c r="L140">
        <f t="shared" si="16"/>
        <v>8.3106220630627554</v>
      </c>
      <c r="M140">
        <f t="shared" si="17"/>
        <v>7.5525113480822554</v>
      </c>
      <c r="N140">
        <f t="shared" si="18"/>
        <v>16.665627926425639</v>
      </c>
      <c r="O140">
        <f t="shared" si="19"/>
        <v>-9.2103403719761818</v>
      </c>
      <c r="P140">
        <f t="shared" si="20"/>
        <v>-2.3402869601780574</v>
      </c>
    </row>
    <row r="141" spans="1:16" x14ac:dyDescent="0.25">
      <c r="A141" s="5" t="s">
        <v>3</v>
      </c>
      <c r="B141" s="4">
        <v>1997</v>
      </c>
      <c r="C141" s="7">
        <v>17279385</v>
      </c>
      <c r="D141" s="3">
        <v>1928.9202183989767</v>
      </c>
      <c r="E141" s="2">
        <v>3.3000000000000002E-2</v>
      </c>
      <c r="F141" s="6">
        <v>0.06</v>
      </c>
      <c r="G141">
        <v>6.4100737870715933E-3</v>
      </c>
      <c r="H141" s="8">
        <v>4076.352838202054</v>
      </c>
      <c r="J141">
        <f t="shared" si="14"/>
        <v>0.10297000000000001</v>
      </c>
      <c r="K141">
        <f t="shared" si="15"/>
        <v>-2.2733175953134777</v>
      </c>
      <c r="L141">
        <f t="shared" si="16"/>
        <v>8.312957955415051</v>
      </c>
      <c r="M141">
        <f t="shared" si="17"/>
        <v>7.564715653003752</v>
      </c>
      <c r="N141">
        <f t="shared" si="18"/>
        <v>16.665024730429057</v>
      </c>
      <c r="O141">
        <f t="shared" si="19"/>
        <v>-5.0498844968721937</v>
      </c>
      <c r="P141">
        <f t="shared" si="20"/>
        <v>-2.3402869601780574</v>
      </c>
    </row>
    <row r="142" spans="1:16" x14ac:dyDescent="0.25">
      <c r="A142" s="5" t="s">
        <v>3</v>
      </c>
      <c r="B142" s="4">
        <v>1998</v>
      </c>
      <c r="C142" s="7">
        <v>17342552</v>
      </c>
      <c r="D142" s="3">
        <v>2230.4882218718444</v>
      </c>
      <c r="E142" s="2">
        <v>3.3000000000000002E-2</v>
      </c>
      <c r="F142" s="6">
        <v>0.06</v>
      </c>
      <c r="G142">
        <v>1.7175894975793596E-2</v>
      </c>
      <c r="H142" s="8">
        <v>4483.2368876750943</v>
      </c>
      <c r="J142">
        <f t="shared" si="14"/>
        <v>0.10297000000000001</v>
      </c>
      <c r="K142">
        <f t="shared" si="15"/>
        <v>-2.2733175953134777</v>
      </c>
      <c r="L142">
        <f t="shared" si="16"/>
        <v>8.4081005840877587</v>
      </c>
      <c r="M142">
        <f t="shared" si="17"/>
        <v>7.7099757740665247</v>
      </c>
      <c r="N142">
        <f t="shared" si="18"/>
        <v>16.668673692651399</v>
      </c>
      <c r="O142">
        <f t="shared" si="19"/>
        <v>-4.0642483330148496</v>
      </c>
      <c r="P142">
        <f t="shared" si="20"/>
        <v>-2.3402869601780574</v>
      </c>
    </row>
    <row r="143" spans="1:16" x14ac:dyDescent="0.25">
      <c r="A143" s="5" t="s">
        <v>3</v>
      </c>
      <c r="B143" s="4">
        <v>1999</v>
      </c>
      <c r="C143" s="7">
        <v>17179890</v>
      </c>
      <c r="D143" s="3">
        <v>2074.5892564038536</v>
      </c>
      <c r="E143" s="2">
        <v>3.3000000000000002E-2</v>
      </c>
      <c r="F143" s="6">
        <v>0.06</v>
      </c>
      <c r="G143">
        <v>1.6157617326858012E-2</v>
      </c>
      <c r="H143" s="8">
        <v>4351.3746047945679</v>
      </c>
      <c r="J143">
        <f t="shared" si="14"/>
        <v>0.10297000000000001</v>
      </c>
      <c r="K143">
        <f t="shared" si="15"/>
        <v>-2.2733175953134777</v>
      </c>
      <c r="L143">
        <f t="shared" si="16"/>
        <v>8.3782470752670974</v>
      </c>
      <c r="M143">
        <f t="shared" si="17"/>
        <v>7.6375184643493306</v>
      </c>
      <c r="N143">
        <f t="shared" si="18"/>
        <v>16.659250071705937</v>
      </c>
      <c r="O143">
        <f t="shared" si="19"/>
        <v>-4.125363679404848</v>
      </c>
      <c r="P143">
        <f t="shared" si="20"/>
        <v>-2.3402869601780574</v>
      </c>
    </row>
    <row r="144" spans="1:16" x14ac:dyDescent="0.25">
      <c r="A144" s="5" t="s">
        <v>3</v>
      </c>
      <c r="B144" s="4">
        <v>2000</v>
      </c>
      <c r="C144" s="3">
        <v>17254213</v>
      </c>
      <c r="D144" s="3">
        <v>1971.9570993704554</v>
      </c>
      <c r="E144" s="2">
        <v>3.3000000000000002E-2</v>
      </c>
      <c r="F144" s="6">
        <v>0.06</v>
      </c>
      <c r="G144">
        <v>2.1540604684759056E-2</v>
      </c>
      <c r="H144" s="8">
        <v>4492.7276035593777</v>
      </c>
      <c r="J144">
        <f t="shared" si="14"/>
        <v>0.10297000000000001</v>
      </c>
      <c r="K144">
        <f t="shared" si="15"/>
        <v>-2.2733175953134777</v>
      </c>
      <c r="L144">
        <f t="shared" si="16"/>
        <v>8.4102152803814825</v>
      </c>
      <c r="M144">
        <f t="shared" si="17"/>
        <v>7.5867817800428039</v>
      </c>
      <c r="N144">
        <f t="shared" si="18"/>
        <v>16.663566903505949</v>
      </c>
      <c r="O144">
        <f t="shared" si="19"/>
        <v>-3.837815535003585</v>
      </c>
      <c r="P144">
        <f t="shared" si="20"/>
        <v>-2.3402869601780574</v>
      </c>
    </row>
    <row r="145" spans="1:16" x14ac:dyDescent="0.25">
      <c r="A145" s="5" t="s">
        <v>3</v>
      </c>
      <c r="B145" s="4">
        <v>2001</v>
      </c>
      <c r="C145" s="3">
        <v>17384149</v>
      </c>
      <c r="D145" s="3">
        <v>2088.1449293146306</v>
      </c>
      <c r="E145" s="2">
        <v>3.3000000000000002E-2</v>
      </c>
      <c r="F145" s="6">
        <v>0.06</v>
      </c>
      <c r="G145">
        <v>2.454647577618968E-2</v>
      </c>
      <c r="H145" s="8">
        <v>4981.1986188017027</v>
      </c>
      <c r="J145">
        <f t="shared" si="14"/>
        <v>0.10297000000000001</v>
      </c>
      <c r="K145">
        <f t="shared" si="15"/>
        <v>-2.2733175953134777</v>
      </c>
      <c r="L145">
        <f t="shared" si="16"/>
        <v>8.5134258275647134</v>
      </c>
      <c r="M145">
        <f t="shared" si="17"/>
        <v>7.6440313571850238</v>
      </c>
      <c r="N145">
        <f t="shared" si="18"/>
        <v>16.671069371981535</v>
      </c>
      <c r="O145">
        <f t="shared" si="19"/>
        <v>-3.7071869879510091</v>
      </c>
      <c r="P145">
        <f t="shared" si="20"/>
        <v>-2.3402869601780574</v>
      </c>
    </row>
    <row r="146" spans="1:16" x14ac:dyDescent="0.25">
      <c r="A146" s="5" t="s">
        <v>3</v>
      </c>
      <c r="B146" s="4">
        <v>2002</v>
      </c>
      <c r="C146" s="3">
        <v>17210618</v>
      </c>
      <c r="D146" s="3">
        <v>1961.9312345204569</v>
      </c>
      <c r="E146" s="2">
        <v>3.3000000000000002E-2</v>
      </c>
      <c r="F146" s="6">
        <v>0.06</v>
      </c>
      <c r="G146">
        <v>2.8981218616780255E-2</v>
      </c>
      <c r="H146" s="8">
        <v>5196.9329210389405</v>
      </c>
      <c r="J146">
        <f t="shared" si="14"/>
        <v>0.10297000000000001</v>
      </c>
      <c r="K146">
        <f t="shared" si="15"/>
        <v>-2.2733175953134777</v>
      </c>
      <c r="L146">
        <f t="shared" si="16"/>
        <v>8.5558239076784499</v>
      </c>
      <c r="M146">
        <f t="shared" si="17"/>
        <v>7.5816845908466943</v>
      </c>
      <c r="N146">
        <f t="shared" si="18"/>
        <v>16.661037076898022</v>
      </c>
      <c r="O146">
        <f t="shared" si="19"/>
        <v>-3.5411072927052185</v>
      </c>
      <c r="P146">
        <f t="shared" si="20"/>
        <v>-2.3402869601780574</v>
      </c>
    </row>
    <row r="147" spans="1:16" x14ac:dyDescent="0.25">
      <c r="A147" s="5" t="s">
        <v>3</v>
      </c>
      <c r="B147" s="4">
        <v>2003</v>
      </c>
      <c r="C147" s="3">
        <v>17233266</v>
      </c>
      <c r="D147" s="3">
        <v>2215.2145570027178</v>
      </c>
      <c r="E147" s="2">
        <v>3.3000000000000002E-2</v>
      </c>
      <c r="F147" s="6">
        <v>0.06</v>
      </c>
      <c r="G147">
        <v>1.7067002729037776E-2</v>
      </c>
      <c r="H147" s="8">
        <v>5693.377763225968</v>
      </c>
      <c r="J147">
        <f t="shared" si="14"/>
        <v>0.10297000000000001</v>
      </c>
      <c r="K147">
        <f t="shared" si="15"/>
        <v>-2.2733175953134777</v>
      </c>
      <c r="L147">
        <f t="shared" si="16"/>
        <v>8.6470589824893125</v>
      </c>
      <c r="M147">
        <f t="shared" si="17"/>
        <v>7.7031045432520608</v>
      </c>
      <c r="N147">
        <f t="shared" si="18"/>
        <v>16.662352143646242</v>
      </c>
      <c r="O147">
        <f t="shared" si="19"/>
        <v>-4.0706083446440955</v>
      </c>
      <c r="P147">
        <f t="shared" si="20"/>
        <v>-2.3402869601780574</v>
      </c>
    </row>
    <row r="148" spans="1:16" x14ac:dyDescent="0.25">
      <c r="A148" s="5" t="s">
        <v>3</v>
      </c>
      <c r="B148" s="4">
        <v>2004</v>
      </c>
      <c r="C148" s="3">
        <v>17307869</v>
      </c>
      <c r="D148" s="3">
        <v>2224.1470538227441</v>
      </c>
      <c r="E148" s="2">
        <v>3.3000000000000002E-2</v>
      </c>
      <c r="F148" s="6">
        <v>0.06</v>
      </c>
      <c r="G148">
        <v>8.6574907379836849E-3</v>
      </c>
      <c r="H148" s="8">
        <v>6639.9630515763756</v>
      </c>
      <c r="J148">
        <f t="shared" si="14"/>
        <v>0.10297000000000001</v>
      </c>
      <c r="K148">
        <f t="shared" si="15"/>
        <v>-2.2733175953134777</v>
      </c>
      <c r="L148">
        <f t="shared" si="16"/>
        <v>8.8008616779333675</v>
      </c>
      <c r="M148">
        <f t="shared" si="17"/>
        <v>7.7071287745077308</v>
      </c>
      <c r="N148">
        <f t="shared" si="18"/>
        <v>16.666671811543935</v>
      </c>
      <c r="O148">
        <f t="shared" si="19"/>
        <v>-4.749330351514006</v>
      </c>
      <c r="P148">
        <f t="shared" si="20"/>
        <v>-2.3402869601780574</v>
      </c>
    </row>
    <row r="149" spans="1:16" x14ac:dyDescent="0.25">
      <c r="A149" s="5" t="s">
        <v>3</v>
      </c>
      <c r="B149" s="4">
        <v>2005</v>
      </c>
      <c r="C149" s="3">
        <v>17469248</v>
      </c>
      <c r="D149" s="3">
        <v>2975.7432109613419</v>
      </c>
      <c r="E149" s="2">
        <v>3.3000000000000002E-2</v>
      </c>
      <c r="F149" s="6">
        <v>0.06</v>
      </c>
      <c r="G149">
        <v>4.1707388403930019E-3</v>
      </c>
      <c r="H149" s="8">
        <v>7976.0667676402627</v>
      </c>
      <c r="J149">
        <f t="shared" si="14"/>
        <v>0.10297000000000001</v>
      </c>
      <c r="K149">
        <f t="shared" si="15"/>
        <v>-2.2733175953134777</v>
      </c>
      <c r="L149">
        <f t="shared" si="16"/>
        <v>8.9842006826748744</v>
      </c>
      <c r="M149">
        <f t="shared" si="17"/>
        <v>7.9982491055907419</v>
      </c>
      <c r="N149">
        <f t="shared" si="18"/>
        <v>16.675952635963391</v>
      </c>
      <c r="O149">
        <f t="shared" si="19"/>
        <v>-5.4796620789155801</v>
      </c>
      <c r="P149">
        <f t="shared" si="20"/>
        <v>-2.3402869601780574</v>
      </c>
    </row>
    <row r="150" spans="1:16" x14ac:dyDescent="0.25">
      <c r="A150" s="5" t="s">
        <v>3</v>
      </c>
      <c r="B150" s="4">
        <v>2006</v>
      </c>
      <c r="C150" s="3">
        <v>17353731</v>
      </c>
      <c r="D150" s="3">
        <v>3512.5163566036604</v>
      </c>
      <c r="E150" s="2">
        <v>3.3000000000000002E-2</v>
      </c>
      <c r="F150" s="6">
        <v>0.06</v>
      </c>
      <c r="G150">
        <v>4.0524436421079651E-3</v>
      </c>
      <c r="H150" s="8">
        <v>8999.7396266063588</v>
      </c>
      <c r="J150">
        <f t="shared" si="14"/>
        <v>0.10297000000000001</v>
      </c>
      <c r="K150">
        <f t="shared" si="15"/>
        <v>-2.2733175953134777</v>
      </c>
      <c r="L150">
        <f t="shared" si="16"/>
        <v>9.1049509255227932</v>
      </c>
      <c r="M150">
        <f t="shared" si="17"/>
        <v>8.1640879703154745</v>
      </c>
      <c r="N150">
        <f t="shared" si="18"/>
        <v>16.669318084466326</v>
      </c>
      <c r="O150">
        <f t="shared" si="19"/>
        <v>-5.5084352113955095</v>
      </c>
      <c r="P150">
        <f t="shared" si="20"/>
        <v>-2.3402869601780574</v>
      </c>
    </row>
    <row r="151" spans="1:16" x14ac:dyDescent="0.25">
      <c r="A151" s="5" t="s">
        <v>3</v>
      </c>
      <c r="B151" s="4">
        <v>2007</v>
      </c>
      <c r="C151" s="3">
        <v>17347950</v>
      </c>
      <c r="D151" s="3">
        <v>4624.8733131234521</v>
      </c>
      <c r="E151" s="2">
        <v>3.3000000000000002E-2</v>
      </c>
      <c r="F151" s="6">
        <v>0.06</v>
      </c>
      <c r="G151">
        <v>3.9316259967832733E-3</v>
      </c>
      <c r="H151" s="8">
        <v>11247.551481133403</v>
      </c>
      <c r="J151">
        <f t="shared" si="14"/>
        <v>0.10297000000000001</v>
      </c>
      <c r="K151">
        <f t="shared" si="15"/>
        <v>-2.2733175953134777</v>
      </c>
      <c r="L151">
        <f t="shared" si="16"/>
        <v>9.3279057378227375</v>
      </c>
      <c r="M151">
        <f t="shared" si="17"/>
        <v>8.4392042578142732</v>
      </c>
      <c r="N151">
        <f t="shared" si="18"/>
        <v>16.66898490175662</v>
      </c>
      <c r="O151">
        <f t="shared" si="19"/>
        <v>-5.5387021990281013</v>
      </c>
      <c r="P151">
        <f t="shared" si="20"/>
        <v>-2.3402869601780574</v>
      </c>
    </row>
    <row r="152" spans="1:16" x14ac:dyDescent="0.25">
      <c r="A152" s="5" t="s">
        <v>3</v>
      </c>
      <c r="B152" s="4">
        <v>2008</v>
      </c>
      <c r="C152" s="3">
        <v>17595588</v>
      </c>
      <c r="D152" s="3">
        <v>5366.416825922498</v>
      </c>
      <c r="E152" s="2">
        <v>3.3000000000000002E-2</v>
      </c>
      <c r="F152" s="6">
        <v>0.06</v>
      </c>
      <c r="G152">
        <v>7.5296598498193626E-3</v>
      </c>
      <c r="H152" s="8">
        <v>13906.218199944871</v>
      </c>
      <c r="J152">
        <f t="shared" si="14"/>
        <v>0.10297000000000001</v>
      </c>
      <c r="K152">
        <f t="shared" si="15"/>
        <v>-2.2733175953134777</v>
      </c>
      <c r="L152">
        <f t="shared" si="16"/>
        <v>9.5400913716004982</v>
      </c>
      <c r="M152">
        <f t="shared" si="17"/>
        <v>8.587915707044834</v>
      </c>
      <c r="N152">
        <f t="shared" si="18"/>
        <v>16.68315874676426</v>
      </c>
      <c r="O152">
        <f t="shared" si="19"/>
        <v>-4.8889054108574017</v>
      </c>
      <c r="P152">
        <f t="shared" si="20"/>
        <v>-2.3402869601780574</v>
      </c>
    </row>
    <row r="153" spans="1:16" x14ac:dyDescent="0.25">
      <c r="A153" s="5" t="s">
        <v>3</v>
      </c>
      <c r="B153" s="4">
        <v>2009</v>
      </c>
      <c r="C153" s="3">
        <v>17875167</v>
      </c>
      <c r="D153" s="3">
        <v>3980.8138993274856</v>
      </c>
      <c r="E153" s="2">
        <v>3.3000000000000002E-2</v>
      </c>
      <c r="F153" s="6">
        <v>0.06</v>
      </c>
      <c r="G153">
        <v>1.6840068291836294E-2</v>
      </c>
      <c r="H153" s="1">
        <v>11440.578132125671</v>
      </c>
      <c r="J153">
        <f t="shared" si="14"/>
        <v>0.10297000000000001</v>
      </c>
      <c r="K153">
        <f t="shared" si="15"/>
        <v>-2.2733175953134777</v>
      </c>
      <c r="L153">
        <f t="shared" si="16"/>
        <v>9.3449217996818579</v>
      </c>
      <c r="M153">
        <f t="shared" si="17"/>
        <v>8.2892415746902213</v>
      </c>
      <c r="N153">
        <f t="shared" si="18"/>
        <v>16.698922989158046</v>
      </c>
      <c r="O153">
        <f t="shared" si="19"/>
        <v>-4.0839942148414821</v>
      </c>
      <c r="P153">
        <f t="shared" si="20"/>
        <v>-2.3402869601780574</v>
      </c>
    </row>
    <row r="154" spans="1:16" x14ac:dyDescent="0.25">
      <c r="A154" s="5" t="s">
        <v>2</v>
      </c>
      <c r="B154" s="4">
        <v>1991</v>
      </c>
      <c r="C154" s="3">
        <v>15924509</v>
      </c>
      <c r="D154" s="3">
        <v>7871.0010390775633</v>
      </c>
      <c r="E154" s="2">
        <v>0.104</v>
      </c>
      <c r="F154">
        <v>0.06</v>
      </c>
      <c r="G154" s="6">
        <v>1.0431194663648556E-2</v>
      </c>
      <c r="H154" s="8">
        <v>14782.038900581667</v>
      </c>
      <c r="J154">
        <f t="shared" si="14"/>
        <v>0.10936000000000001</v>
      </c>
      <c r="K154">
        <f t="shared" si="15"/>
        <v>-2.2131100865664428</v>
      </c>
      <c r="L154">
        <f t="shared" si="16"/>
        <v>9.601168134959666</v>
      </c>
      <c r="M154">
        <f t="shared" si="17"/>
        <v>8.9709405301558522</v>
      </c>
      <c r="N154">
        <f t="shared" si="18"/>
        <v>16.583369926922067</v>
      </c>
      <c r="O154">
        <f t="shared" si="19"/>
        <v>-4.5629544754311304</v>
      </c>
      <c r="P154">
        <f t="shared" si="20"/>
        <v>-1.7464037675072579</v>
      </c>
    </row>
    <row r="155" spans="1:16" x14ac:dyDescent="0.25">
      <c r="A155" s="5" t="s">
        <v>2</v>
      </c>
      <c r="B155" s="4">
        <v>1992</v>
      </c>
      <c r="C155" s="3">
        <v>16020298</v>
      </c>
      <c r="D155" s="3">
        <v>7823.2065996025785</v>
      </c>
      <c r="E155" s="2">
        <v>0.104</v>
      </c>
      <c r="F155">
        <v>0.06</v>
      </c>
      <c r="G155" s="6">
        <v>1.2846349662217291E-2</v>
      </c>
      <c r="H155" s="8">
        <v>16105.418728516341</v>
      </c>
      <c r="J155">
        <f t="shared" si="14"/>
        <v>0.10936000000000001</v>
      </c>
      <c r="K155">
        <f t="shared" si="15"/>
        <v>-2.2131100865664428</v>
      </c>
      <c r="L155">
        <f t="shared" si="16"/>
        <v>9.6869110613351825</v>
      </c>
      <c r="M155">
        <f t="shared" si="17"/>
        <v>8.9648498005914536</v>
      </c>
      <c r="N155">
        <f t="shared" si="18"/>
        <v>16.589367101179292</v>
      </c>
      <c r="O155">
        <f t="shared" si="19"/>
        <v>-4.3546955809764789</v>
      </c>
      <c r="P155">
        <f t="shared" si="20"/>
        <v>-1.7464037675072579</v>
      </c>
    </row>
    <row r="156" spans="1:16" x14ac:dyDescent="0.25">
      <c r="A156" s="5" t="s">
        <v>2</v>
      </c>
      <c r="B156" s="4">
        <v>1993</v>
      </c>
      <c r="C156" s="3">
        <v>16208915</v>
      </c>
      <c r="D156" s="3">
        <v>6371.0191732389239</v>
      </c>
      <c r="E156" s="2">
        <v>0.104</v>
      </c>
      <c r="F156">
        <v>0.06</v>
      </c>
      <c r="G156" s="6">
        <v>2.4291341772542604E-2</v>
      </c>
      <c r="H156" s="8">
        <v>13362.018345836421</v>
      </c>
      <c r="J156">
        <f t="shared" si="14"/>
        <v>0.10936000000000001</v>
      </c>
      <c r="K156">
        <f t="shared" si="15"/>
        <v>-2.2131100865664428</v>
      </c>
      <c r="L156">
        <f t="shared" si="16"/>
        <v>9.5001715094702917</v>
      </c>
      <c r="M156">
        <f t="shared" si="17"/>
        <v>8.7595147315671351</v>
      </c>
      <c r="N156">
        <f t="shared" si="18"/>
        <v>16.601071957480315</v>
      </c>
      <c r="O156">
        <f t="shared" si="19"/>
        <v>-3.7176352977842599</v>
      </c>
      <c r="P156">
        <f t="shared" si="20"/>
        <v>-1.7464037675072579</v>
      </c>
    </row>
    <row r="157" spans="1:16" x14ac:dyDescent="0.25">
      <c r="A157" s="5" t="s">
        <v>2</v>
      </c>
      <c r="B157" s="4">
        <v>1994</v>
      </c>
      <c r="C157" s="3">
        <v>16447560</v>
      </c>
      <c r="D157" s="3">
        <v>6155.6735876385319</v>
      </c>
      <c r="E157" s="2">
        <v>0.104</v>
      </c>
      <c r="F157">
        <v>0.06</v>
      </c>
      <c r="G157" s="6">
        <v>1.1372158244557904E-2</v>
      </c>
      <c r="H157" s="8">
        <v>13465.377826111613</v>
      </c>
      <c r="J157">
        <f t="shared" si="14"/>
        <v>0.10936000000000001</v>
      </c>
      <c r="K157">
        <f t="shared" si="15"/>
        <v>-2.2131100865664428</v>
      </c>
      <c r="L157">
        <f t="shared" si="16"/>
        <v>9.5078770647192119</v>
      </c>
      <c r="M157">
        <f t="shared" si="17"/>
        <v>8.7251294701024467</v>
      </c>
      <c r="N157">
        <f t="shared" si="18"/>
        <v>16.615687695906452</v>
      </c>
      <c r="O157">
        <f t="shared" si="19"/>
        <v>-4.4765871700107507</v>
      </c>
      <c r="P157">
        <f t="shared" si="20"/>
        <v>-1.7464037675072579</v>
      </c>
    </row>
    <row r="158" spans="1:16" x14ac:dyDescent="0.25">
      <c r="A158" s="5" t="s">
        <v>2</v>
      </c>
      <c r="B158" s="4">
        <v>1995</v>
      </c>
      <c r="C158" s="3">
        <v>16602796</v>
      </c>
      <c r="D158" s="3">
        <v>8007.2724631321134</v>
      </c>
      <c r="E158" s="2">
        <v>0.104</v>
      </c>
      <c r="F158">
        <v>0.06</v>
      </c>
      <c r="G158" s="6">
        <v>9.3208462171601447E-3</v>
      </c>
      <c r="H158" s="8">
        <v>15561.972745521663</v>
      </c>
      <c r="J158">
        <f t="shared" si="14"/>
        <v>0.10936000000000001</v>
      </c>
      <c r="K158">
        <f t="shared" si="15"/>
        <v>-2.2131100865664428</v>
      </c>
      <c r="L158">
        <f t="shared" si="16"/>
        <v>9.6525855728272933</v>
      </c>
      <c r="M158">
        <f t="shared" si="17"/>
        <v>8.9881054656106016</v>
      </c>
      <c r="N158">
        <f t="shared" si="18"/>
        <v>16.625081672878341</v>
      </c>
      <c r="O158">
        <f t="shared" si="19"/>
        <v>-4.6755018585736954</v>
      </c>
      <c r="P158">
        <f t="shared" si="20"/>
        <v>-1.7464037675072579</v>
      </c>
    </row>
    <row r="159" spans="1:16" x14ac:dyDescent="0.25">
      <c r="A159" s="5" t="s">
        <v>2</v>
      </c>
      <c r="B159" s="4">
        <v>1996</v>
      </c>
      <c r="C159" s="3">
        <v>16836933</v>
      </c>
      <c r="D159" s="3">
        <v>8104.3942713022616</v>
      </c>
      <c r="E159" s="2">
        <v>0.104</v>
      </c>
      <c r="F159">
        <v>0.06</v>
      </c>
      <c r="G159" s="6">
        <v>6.5214644052653701E-3</v>
      </c>
      <c r="H159" s="8">
        <v>16236.771679291147</v>
      </c>
      <c r="J159">
        <f t="shared" si="14"/>
        <v>0.10936000000000001</v>
      </c>
      <c r="K159">
        <f t="shared" si="15"/>
        <v>-2.2131100865664428</v>
      </c>
      <c r="L159">
        <f t="shared" si="16"/>
        <v>9.6950338057336829</v>
      </c>
      <c r="M159">
        <f t="shared" si="17"/>
        <v>9.0001616961890871</v>
      </c>
      <c r="N159">
        <f t="shared" si="18"/>
        <v>16.639085424300784</v>
      </c>
      <c r="O159">
        <f t="shared" si="19"/>
        <v>-5.0326563262282704</v>
      </c>
      <c r="P159">
        <f t="shared" si="20"/>
        <v>-1.7464037675072579</v>
      </c>
    </row>
    <row r="160" spans="1:16" x14ac:dyDescent="0.25">
      <c r="A160" s="5" t="s">
        <v>2</v>
      </c>
      <c r="B160" s="4">
        <v>1997</v>
      </c>
      <c r="C160" s="3">
        <v>17072372</v>
      </c>
      <c r="D160" s="3">
        <v>7694.5249698225889</v>
      </c>
      <c r="E160" s="2">
        <v>0.104</v>
      </c>
      <c r="F160">
        <v>0.06</v>
      </c>
      <c r="G160" s="6">
        <v>4.3283838789199107E-3</v>
      </c>
      <c r="H160" s="8">
        <v>14872.565890678403</v>
      </c>
      <c r="J160">
        <f t="shared" si="14"/>
        <v>0.10936000000000001</v>
      </c>
      <c r="K160">
        <f t="shared" si="15"/>
        <v>-2.2131100865664428</v>
      </c>
      <c r="L160">
        <f t="shared" si="16"/>
        <v>9.6072735794222854</v>
      </c>
      <c r="M160">
        <f t="shared" si="17"/>
        <v>8.9482643120507088</v>
      </c>
      <c r="N160">
        <f t="shared" si="18"/>
        <v>16.652972042351877</v>
      </c>
      <c r="O160">
        <f t="shared" si="19"/>
        <v>-5.4425610447631554</v>
      </c>
      <c r="P160">
        <f t="shared" si="20"/>
        <v>-1.7464037675072579</v>
      </c>
    </row>
    <row r="161" spans="1:16" x14ac:dyDescent="0.25">
      <c r="A161" s="5" t="s">
        <v>2</v>
      </c>
      <c r="B161" s="4">
        <v>1998</v>
      </c>
      <c r="C161" s="3">
        <v>17314685</v>
      </c>
      <c r="D161" s="3">
        <v>8189.7079804339501</v>
      </c>
      <c r="E161" s="2">
        <v>0.104</v>
      </c>
      <c r="F161">
        <v>0.06</v>
      </c>
      <c r="G161" s="6">
        <v>3.1190645094853428E-3</v>
      </c>
      <c r="H161" s="8">
        <v>15534.359888909059</v>
      </c>
      <c r="J161">
        <f t="shared" si="14"/>
        <v>0.10936000000000001</v>
      </c>
      <c r="K161">
        <f t="shared" si="15"/>
        <v>-2.2131100865664428</v>
      </c>
      <c r="L161">
        <f t="shared" si="16"/>
        <v>9.6508096165307844</v>
      </c>
      <c r="M161">
        <f t="shared" si="17"/>
        <v>9.0106335205867687</v>
      </c>
      <c r="N161">
        <f t="shared" si="18"/>
        <v>16.667065543334378</v>
      </c>
      <c r="O161">
        <f t="shared" si="19"/>
        <v>-5.7702221588241738</v>
      </c>
      <c r="P161">
        <f t="shared" si="20"/>
        <v>-1.7464037675072579</v>
      </c>
    </row>
    <row r="162" spans="1:16" x14ac:dyDescent="0.25">
      <c r="A162" s="5" t="s">
        <v>2</v>
      </c>
      <c r="B162" s="4">
        <v>1999</v>
      </c>
      <c r="C162" s="3">
        <v>17642436</v>
      </c>
      <c r="D162" s="3">
        <v>8082.3693537219006</v>
      </c>
      <c r="E162" s="2">
        <v>0.104</v>
      </c>
      <c r="F162">
        <v>0.06</v>
      </c>
      <c r="G162" s="6">
        <v>2.3654761784418182E-3</v>
      </c>
      <c r="H162" s="8">
        <v>15859.086025783579</v>
      </c>
      <c r="J162">
        <f t="shared" si="14"/>
        <v>0.10936000000000001</v>
      </c>
      <c r="K162">
        <f t="shared" si="15"/>
        <v>-2.2131100865664428</v>
      </c>
      <c r="L162">
        <f t="shared" si="16"/>
        <v>9.6714978658980115</v>
      </c>
      <c r="M162">
        <f t="shared" si="17"/>
        <v>8.9974403453763898</v>
      </c>
      <c r="N162">
        <f t="shared" si="18"/>
        <v>16.685817694246744</v>
      </c>
      <c r="O162">
        <f t="shared" si="19"/>
        <v>-6.0467759333551845</v>
      </c>
      <c r="P162">
        <f t="shared" si="20"/>
        <v>-1.7464037675072579</v>
      </c>
    </row>
    <row r="163" spans="1:16" x14ac:dyDescent="0.25">
      <c r="A163" s="5" t="s">
        <v>2</v>
      </c>
      <c r="B163" s="4">
        <v>2000</v>
      </c>
      <c r="C163" s="3">
        <v>18187732</v>
      </c>
      <c r="D163" s="3">
        <v>7362.4611183351499</v>
      </c>
      <c r="E163" s="2">
        <v>0.104</v>
      </c>
      <c r="F163" s="6">
        <v>0.06</v>
      </c>
      <c r="G163" s="6">
        <v>3.6762407529607891E-3</v>
      </c>
      <c r="H163" s="8">
        <v>14787.756063670999</v>
      </c>
      <c r="J163">
        <f t="shared" si="14"/>
        <v>0.10936000000000001</v>
      </c>
      <c r="K163">
        <f t="shared" si="15"/>
        <v>-2.2131100865664428</v>
      </c>
      <c r="L163">
        <f t="shared" si="16"/>
        <v>9.6015548243612994</v>
      </c>
      <c r="M163">
        <f t="shared" si="17"/>
        <v>8.9041495469048311</v>
      </c>
      <c r="N163">
        <f t="shared" si="18"/>
        <v>16.716257858828374</v>
      </c>
      <c r="O163">
        <f t="shared" si="19"/>
        <v>-5.6058645834448191</v>
      </c>
      <c r="P163">
        <f t="shared" si="20"/>
        <v>-1.7464037675072579</v>
      </c>
    </row>
    <row r="164" spans="1:16" x14ac:dyDescent="0.25">
      <c r="A164" s="5" t="s">
        <v>2</v>
      </c>
      <c r="B164" s="4">
        <v>2001</v>
      </c>
      <c r="C164" s="3">
        <v>18213125</v>
      </c>
      <c r="D164" s="3">
        <v>7706.2326676119546</v>
      </c>
      <c r="E164" s="2">
        <v>0.104</v>
      </c>
      <c r="F164" s="6">
        <v>0.06</v>
      </c>
      <c r="G164" s="6">
        <v>4.9461476669188358E-3</v>
      </c>
      <c r="H164" s="8">
        <v>15359.108439666948</v>
      </c>
      <c r="J164">
        <f t="shared" si="14"/>
        <v>0.10936000000000001</v>
      </c>
      <c r="K164">
        <f t="shared" si="15"/>
        <v>-2.2131100865664428</v>
      </c>
      <c r="L164">
        <f t="shared" si="16"/>
        <v>9.6394639607245125</v>
      </c>
      <c r="M164">
        <f t="shared" si="17"/>
        <v>8.9497847177762342</v>
      </c>
      <c r="N164">
        <f t="shared" si="18"/>
        <v>16.71765304598669</v>
      </c>
      <c r="O164">
        <f t="shared" si="19"/>
        <v>-5.3091462545018935</v>
      </c>
      <c r="P164">
        <f t="shared" si="20"/>
        <v>-1.7464037675072579</v>
      </c>
    </row>
    <row r="165" spans="1:16" x14ac:dyDescent="0.25">
      <c r="A165" s="5" t="s">
        <v>2</v>
      </c>
      <c r="B165" s="4">
        <v>2002</v>
      </c>
      <c r="C165" s="3">
        <v>18932245</v>
      </c>
      <c r="D165" s="3">
        <v>8595.8742598513818</v>
      </c>
      <c r="E165" s="2">
        <v>0.104</v>
      </c>
      <c r="F165" s="6">
        <v>0.06</v>
      </c>
      <c r="G165" s="6">
        <v>4.5216526996597938E-3</v>
      </c>
      <c r="H165" s="8">
        <v>17019.535413660513</v>
      </c>
      <c r="J165">
        <f t="shared" si="14"/>
        <v>0.10936000000000001</v>
      </c>
      <c r="K165">
        <f t="shared" si="15"/>
        <v>-2.2131100865664428</v>
      </c>
      <c r="L165">
        <f t="shared" si="16"/>
        <v>9.7421171052601263</v>
      </c>
      <c r="M165">
        <f t="shared" si="17"/>
        <v>9.0590376299042958</v>
      </c>
      <c r="N165">
        <f t="shared" si="18"/>
        <v>16.756377110976729</v>
      </c>
      <c r="O165">
        <f t="shared" si="19"/>
        <v>-5.3988777104509129</v>
      </c>
      <c r="P165">
        <f t="shared" si="20"/>
        <v>-1.7464037675072579</v>
      </c>
    </row>
    <row r="166" spans="1:16" x14ac:dyDescent="0.25">
      <c r="A166" s="5" t="s">
        <v>2</v>
      </c>
      <c r="B166" s="4">
        <v>2003</v>
      </c>
      <c r="C166" s="3">
        <v>19688521</v>
      </c>
      <c r="D166" s="3">
        <v>10990.516023666785</v>
      </c>
      <c r="E166" s="2">
        <v>0.104</v>
      </c>
      <c r="F166" s="6">
        <v>0.06</v>
      </c>
      <c r="G166" s="6">
        <v>5.4159982700082224E-3</v>
      </c>
      <c r="H166" s="8">
        <v>21495.707407647369</v>
      </c>
      <c r="J166">
        <f t="shared" si="14"/>
        <v>0.10936000000000001</v>
      </c>
      <c r="K166">
        <f t="shared" si="15"/>
        <v>-2.2131100865664428</v>
      </c>
      <c r="L166">
        <f t="shared" si="16"/>
        <v>9.9756085387236872</v>
      </c>
      <c r="M166">
        <f t="shared" si="17"/>
        <v>9.3047880002231906</v>
      </c>
      <c r="N166">
        <f t="shared" si="18"/>
        <v>16.795546333522886</v>
      </c>
      <c r="O166">
        <f t="shared" si="19"/>
        <v>-5.2183980627946251</v>
      </c>
      <c r="P166">
        <f t="shared" si="20"/>
        <v>-1.7464037675072579</v>
      </c>
    </row>
    <row r="167" spans="1:16" x14ac:dyDescent="0.25">
      <c r="A167" s="5" t="s">
        <v>2</v>
      </c>
      <c r="B167" s="4">
        <v>2004</v>
      </c>
      <c r="C167" s="3">
        <v>20479711</v>
      </c>
      <c r="D167" s="3">
        <v>12054.537670087238</v>
      </c>
      <c r="E167" s="2">
        <v>0.104</v>
      </c>
      <c r="F167" s="6">
        <v>0.06</v>
      </c>
      <c r="G167" s="6">
        <v>5.0916454514772858E-3</v>
      </c>
      <c r="H167" s="8">
        <v>24918.64584199942</v>
      </c>
      <c r="J167">
        <f t="shared" si="14"/>
        <v>0.10936000000000001</v>
      </c>
      <c r="K167">
        <f t="shared" si="15"/>
        <v>-2.2131100865664428</v>
      </c>
      <c r="L167">
        <f t="shared" si="16"/>
        <v>10.123371631216216</v>
      </c>
      <c r="M167">
        <f t="shared" si="17"/>
        <v>9.3971964381657855</v>
      </c>
      <c r="N167">
        <f t="shared" si="18"/>
        <v>16.834945246707889</v>
      </c>
      <c r="O167">
        <f t="shared" si="19"/>
        <v>-5.2801542292505736</v>
      </c>
      <c r="P167">
        <f t="shared" si="20"/>
        <v>-1.7464037675072579</v>
      </c>
    </row>
    <row r="168" spans="1:16" x14ac:dyDescent="0.25">
      <c r="A168" s="5" t="s">
        <v>2</v>
      </c>
      <c r="B168" s="4">
        <v>2005</v>
      </c>
      <c r="C168" s="3">
        <v>21207964</v>
      </c>
      <c r="D168" s="3">
        <v>12254.752042925949</v>
      </c>
      <c r="E168" s="2">
        <v>0.104</v>
      </c>
      <c r="F168" s="6">
        <v>0.06</v>
      </c>
      <c r="G168" s="6">
        <v>3.4550470213256966E-3</v>
      </c>
      <c r="H168" s="8">
        <v>26510.717453342633</v>
      </c>
      <c r="J168">
        <f t="shared" si="14"/>
        <v>0.10936000000000001</v>
      </c>
      <c r="K168">
        <f t="shared" si="15"/>
        <v>-2.2131100865664428</v>
      </c>
      <c r="L168">
        <f t="shared" si="16"/>
        <v>10.185304362415263</v>
      </c>
      <c r="M168">
        <f t="shared" si="17"/>
        <v>9.4136690626221426</v>
      </c>
      <c r="N168">
        <f t="shared" si="18"/>
        <v>16.869887329476907</v>
      </c>
      <c r="O168">
        <f t="shared" si="19"/>
        <v>-5.6679192122094708</v>
      </c>
      <c r="P168">
        <f t="shared" si="20"/>
        <v>-1.7464037675072579</v>
      </c>
    </row>
    <row r="169" spans="1:16" x14ac:dyDescent="0.25">
      <c r="A169" s="5" t="s">
        <v>2</v>
      </c>
      <c r="B169" s="4">
        <v>2006</v>
      </c>
      <c r="C169" s="3">
        <v>21894836</v>
      </c>
      <c r="D169" s="3">
        <v>12834.862343773664</v>
      </c>
      <c r="E169" s="2">
        <v>0.104</v>
      </c>
      <c r="F169" s="6">
        <v>0.06</v>
      </c>
      <c r="G169" s="6">
        <v>3.8221861600334995E-3</v>
      </c>
      <c r="H169" s="8">
        <v>28482.609483346143</v>
      </c>
      <c r="J169">
        <f t="shared" si="14"/>
        <v>0.10936000000000001</v>
      </c>
      <c r="K169">
        <f t="shared" si="15"/>
        <v>-2.2131100865664428</v>
      </c>
      <c r="L169">
        <f t="shared" si="16"/>
        <v>10.257048986446078</v>
      </c>
      <c r="M169">
        <f t="shared" si="17"/>
        <v>9.4599203681813968</v>
      </c>
      <c r="N169">
        <f t="shared" si="18"/>
        <v>16.901761367894995</v>
      </c>
      <c r="O169">
        <f t="shared" si="19"/>
        <v>-5.566932726858469</v>
      </c>
      <c r="P169">
        <f t="shared" si="20"/>
        <v>-1.7464037675072579</v>
      </c>
    </row>
    <row r="170" spans="1:16" x14ac:dyDescent="0.25">
      <c r="A170" s="5" t="s">
        <v>2</v>
      </c>
      <c r="B170" s="4">
        <v>2007</v>
      </c>
      <c r="C170" s="3">
        <v>22483232</v>
      </c>
      <c r="D170" s="3">
        <v>14274.799455647657</v>
      </c>
      <c r="E170" s="2">
        <v>0.104</v>
      </c>
      <c r="F170" s="6">
        <v>0.06</v>
      </c>
      <c r="G170" s="6">
        <v>4.3600410580799352E-3</v>
      </c>
      <c r="H170" s="8">
        <v>32709.401038377087</v>
      </c>
      <c r="J170">
        <f t="shared" si="14"/>
        <v>0.10936000000000001</v>
      </c>
      <c r="K170">
        <f t="shared" si="15"/>
        <v>-2.2131100865664428</v>
      </c>
      <c r="L170">
        <f t="shared" si="16"/>
        <v>10.395417809095351</v>
      </c>
      <c r="M170">
        <f t="shared" si="17"/>
        <v>9.5662509857843823</v>
      </c>
      <c r="N170">
        <f t="shared" si="18"/>
        <v>16.928280344897519</v>
      </c>
      <c r="O170">
        <f t="shared" si="19"/>
        <v>-5.4352738046747229</v>
      </c>
      <c r="P170">
        <f t="shared" si="20"/>
        <v>-1.7464037675072579</v>
      </c>
    </row>
    <row r="171" spans="1:16" x14ac:dyDescent="0.25">
      <c r="A171" s="5" t="s">
        <v>2</v>
      </c>
      <c r="B171" s="4">
        <v>2008</v>
      </c>
      <c r="C171" s="3">
        <v>23144495</v>
      </c>
      <c r="D171" s="3">
        <v>14410.99157322292</v>
      </c>
      <c r="E171" s="2">
        <v>0.104</v>
      </c>
      <c r="F171" s="6">
        <v>0.06</v>
      </c>
      <c r="G171" s="6">
        <v>7.3522103696614174E-3</v>
      </c>
      <c r="H171" s="8">
        <v>35578.73618971699</v>
      </c>
      <c r="J171">
        <f t="shared" si="14"/>
        <v>0.10936000000000001</v>
      </c>
      <c r="K171">
        <f t="shared" si="15"/>
        <v>-2.2131100865664428</v>
      </c>
      <c r="L171">
        <f t="shared" si="16"/>
        <v>10.479503440344926</v>
      </c>
      <c r="M171">
        <f t="shared" si="17"/>
        <v>9.5757464980920197</v>
      </c>
      <c r="N171">
        <f t="shared" si="18"/>
        <v>16.95726751324209</v>
      </c>
      <c r="O171">
        <f t="shared" si="19"/>
        <v>-4.9127542804015851</v>
      </c>
      <c r="P171">
        <f t="shared" si="20"/>
        <v>-1.7464037675072579</v>
      </c>
    </row>
    <row r="172" spans="1:16" x14ac:dyDescent="0.25">
      <c r="A172" s="5" t="s">
        <v>2</v>
      </c>
      <c r="B172" s="4">
        <v>2009</v>
      </c>
      <c r="C172" s="3">
        <v>23373861</v>
      </c>
      <c r="D172" s="3">
        <v>12968.277972094553</v>
      </c>
      <c r="E172" s="2">
        <v>0.104</v>
      </c>
      <c r="F172" s="6">
        <v>0.06</v>
      </c>
      <c r="G172" s="6">
        <v>1.0071102531789618E-2</v>
      </c>
      <c r="H172" s="1">
        <v>32333.466104249768</v>
      </c>
      <c r="J172">
        <f t="shared" si="14"/>
        <v>0.10936000000000001</v>
      </c>
      <c r="K172">
        <f t="shared" si="15"/>
        <v>-2.2131100865664428</v>
      </c>
      <c r="L172">
        <f t="shared" si="16"/>
        <v>10.383858075125982</v>
      </c>
      <c r="M172">
        <f t="shared" si="17"/>
        <v>9.4702614984182407</v>
      </c>
      <c r="N172">
        <f t="shared" si="18"/>
        <v>16.967128904679086</v>
      </c>
      <c r="O172">
        <f t="shared" si="19"/>
        <v>-4.5980850914733447</v>
      </c>
      <c r="P172">
        <f t="shared" si="20"/>
        <v>-1.7464037675072579</v>
      </c>
    </row>
    <row r="173" spans="1:16" x14ac:dyDescent="0.25">
      <c r="A173" s="5" t="s">
        <v>1</v>
      </c>
      <c r="B173" s="4">
        <v>1991</v>
      </c>
      <c r="C173" s="3">
        <v>3863042</v>
      </c>
      <c r="D173" s="3">
        <v>22121.54684807983</v>
      </c>
      <c r="E173" s="2">
        <v>3.0000000000000001E-3</v>
      </c>
      <c r="F173">
        <v>0.06</v>
      </c>
      <c r="G173">
        <v>1.423517058448961E-2</v>
      </c>
      <c r="H173" s="1">
        <v>38303.049889717979</v>
      </c>
      <c r="J173">
        <f t="shared" si="14"/>
        <v>0.10027000000000001</v>
      </c>
      <c r="K173">
        <f t="shared" si="15"/>
        <v>-2.2998887314463028</v>
      </c>
      <c r="L173">
        <f t="shared" si="16"/>
        <v>10.553284803583637</v>
      </c>
      <c r="M173">
        <f t="shared" si="17"/>
        <v>10.004307383032154</v>
      </c>
      <c r="N173">
        <f t="shared" si="18"/>
        <v>15.166965513968295</v>
      </c>
      <c r="O173">
        <f t="shared" si="19"/>
        <v>-4.2520395748683972</v>
      </c>
      <c r="P173">
        <f t="shared" si="20"/>
        <v>-2.7598699498320065</v>
      </c>
    </row>
    <row r="174" spans="1:16" x14ac:dyDescent="0.25">
      <c r="A174" s="5" t="s">
        <v>1</v>
      </c>
      <c r="B174" s="4">
        <v>1992</v>
      </c>
      <c r="C174" s="3">
        <v>3899910</v>
      </c>
      <c r="D174" s="3">
        <v>21301.37458051596</v>
      </c>
      <c r="E174" s="2">
        <v>3.0000000000000001E-3</v>
      </c>
      <c r="F174">
        <v>0.06</v>
      </c>
      <c r="G174">
        <v>1.5667204685025339E-2</v>
      </c>
      <c r="H174" s="1">
        <v>39435.538133889611</v>
      </c>
      <c r="J174">
        <f t="shared" si="14"/>
        <v>0.10027000000000001</v>
      </c>
      <c r="K174">
        <f t="shared" si="15"/>
        <v>-2.2998887314463028</v>
      </c>
      <c r="L174">
        <f t="shared" si="16"/>
        <v>10.582422671837364</v>
      </c>
      <c r="M174">
        <f t="shared" si="17"/>
        <v>9.9665268839117918</v>
      </c>
      <c r="N174">
        <f t="shared" si="18"/>
        <v>15.176464033910522</v>
      </c>
      <c r="O174">
        <f t="shared" si="19"/>
        <v>-4.1561856249324851</v>
      </c>
      <c r="P174">
        <f t="shared" si="20"/>
        <v>-2.7598699498320065</v>
      </c>
    </row>
    <row r="175" spans="1:16" x14ac:dyDescent="0.25">
      <c r="A175" s="5" t="s">
        <v>1</v>
      </c>
      <c r="B175" s="4">
        <v>1993</v>
      </c>
      <c r="C175" s="3">
        <v>3921316</v>
      </c>
      <c r="D175" s="3">
        <v>21130.686760108085</v>
      </c>
      <c r="E175" s="2">
        <v>3.0000000000000001E-3</v>
      </c>
      <c r="F175">
        <v>0.06</v>
      </c>
      <c r="G175">
        <v>1.796630133833375E-2</v>
      </c>
      <c r="H175" s="1">
        <v>38005.323446403745</v>
      </c>
      <c r="J175">
        <f t="shared" si="14"/>
        <v>0.10027000000000001</v>
      </c>
      <c r="K175">
        <f t="shared" si="15"/>
        <v>-2.2998887314463028</v>
      </c>
      <c r="L175">
        <f t="shared" si="16"/>
        <v>10.545481519591574</v>
      </c>
      <c r="M175">
        <f t="shared" si="17"/>
        <v>9.958481611743462</v>
      </c>
      <c r="N175">
        <f t="shared" si="18"/>
        <v>15.181937869712927</v>
      </c>
      <c r="O175">
        <f t="shared" si="19"/>
        <v>-4.019257423615473</v>
      </c>
      <c r="P175">
        <f t="shared" si="20"/>
        <v>-2.7598699498320065</v>
      </c>
    </row>
    <row r="176" spans="1:16" x14ac:dyDescent="0.25">
      <c r="A176" s="5" t="s">
        <v>1</v>
      </c>
      <c r="B176" s="4">
        <v>1994</v>
      </c>
      <c r="C176" s="3">
        <v>3898765</v>
      </c>
      <c r="D176" s="3">
        <v>23531.644472698408</v>
      </c>
      <c r="E176" s="2">
        <v>3.0000000000000001E-3</v>
      </c>
      <c r="F176">
        <v>0.06</v>
      </c>
      <c r="G176">
        <v>1.3493801125602762E-2</v>
      </c>
      <c r="H176" s="1">
        <v>41738.970194702946</v>
      </c>
      <c r="J176">
        <f t="shared" si="14"/>
        <v>0.10027000000000001</v>
      </c>
      <c r="K176">
        <f t="shared" si="15"/>
        <v>-2.2998887314463028</v>
      </c>
      <c r="L176">
        <f t="shared" si="16"/>
        <v>10.639190508422258</v>
      </c>
      <c r="M176">
        <f t="shared" si="17"/>
        <v>10.066101367621805</v>
      </c>
      <c r="N176">
        <f t="shared" si="18"/>
        <v>15.176170394283732</v>
      </c>
      <c r="O176">
        <f t="shared" si="19"/>
        <v>-4.3055248748725576</v>
      </c>
      <c r="P176">
        <f t="shared" si="20"/>
        <v>-2.7598699498320065</v>
      </c>
    </row>
    <row r="177" spans="1:16" x14ac:dyDescent="0.25">
      <c r="A177" s="5" t="s">
        <v>1</v>
      </c>
      <c r="B177" s="4">
        <v>1995</v>
      </c>
      <c r="C177" s="3">
        <v>3908547</v>
      </c>
      <c r="D177" s="3">
        <v>27721.842831415357</v>
      </c>
      <c r="E177" s="2">
        <v>3.0000000000000001E-3</v>
      </c>
      <c r="F177">
        <v>0.06</v>
      </c>
      <c r="G177">
        <v>1.3197412261369267E-2</v>
      </c>
      <c r="H177" s="1">
        <v>48540.577494595229</v>
      </c>
      <c r="J177">
        <f t="shared" si="14"/>
        <v>0.10027000000000001</v>
      </c>
      <c r="K177">
        <f t="shared" si="15"/>
        <v>-2.2998887314463028</v>
      </c>
      <c r="L177">
        <f t="shared" si="16"/>
        <v>10.790155376502677</v>
      </c>
      <c r="M177">
        <f t="shared" si="17"/>
        <v>10.229975931303917</v>
      </c>
      <c r="N177">
        <f t="shared" si="18"/>
        <v>15.178676251643779</v>
      </c>
      <c r="O177">
        <f t="shared" si="19"/>
        <v>-4.3277345094136805</v>
      </c>
      <c r="P177">
        <f t="shared" si="20"/>
        <v>-2.7598699498320065</v>
      </c>
    </row>
    <row r="178" spans="1:16" x14ac:dyDescent="0.25">
      <c r="A178" s="5" t="s">
        <v>1</v>
      </c>
      <c r="B178" s="4">
        <v>1996</v>
      </c>
      <c r="C178" s="3">
        <v>3933944</v>
      </c>
      <c r="D178" s="3">
        <v>26084.126937673744</v>
      </c>
      <c r="E178" s="2">
        <v>3.0000000000000001E-3</v>
      </c>
      <c r="F178">
        <v>0.06</v>
      </c>
      <c r="G178">
        <v>1.6688722809111101E-2</v>
      </c>
      <c r="H178" s="1">
        <v>46610.059751236236</v>
      </c>
      <c r="J178">
        <f t="shared" si="14"/>
        <v>0.10027000000000001</v>
      </c>
      <c r="K178">
        <f t="shared" si="15"/>
        <v>-2.2998887314463028</v>
      </c>
      <c r="L178">
        <f t="shared" si="16"/>
        <v>10.74957167130624</v>
      </c>
      <c r="M178">
        <f t="shared" si="17"/>
        <v>10.169082244996948</v>
      </c>
      <c r="N178">
        <f t="shared" si="18"/>
        <v>15.185153042954379</v>
      </c>
      <c r="O178">
        <f t="shared" si="19"/>
        <v>-4.0930220685558156</v>
      </c>
      <c r="P178">
        <f t="shared" si="20"/>
        <v>-2.7598699498320065</v>
      </c>
    </row>
    <row r="179" spans="1:16" x14ac:dyDescent="0.25">
      <c r="A179" s="5" t="s">
        <v>1</v>
      </c>
      <c r="B179" s="4">
        <v>1997</v>
      </c>
      <c r="C179" s="3">
        <v>3925798</v>
      </c>
      <c r="D179" s="3">
        <v>23957.657547026109</v>
      </c>
      <c r="E179" s="2">
        <v>3.0000000000000001E-3</v>
      </c>
      <c r="F179">
        <v>0.06</v>
      </c>
      <c r="G179">
        <v>1.6506131660048346E-2</v>
      </c>
      <c r="H179" s="1">
        <v>40429.937257645528</v>
      </c>
      <c r="J179">
        <f t="shared" si="14"/>
        <v>0.10027000000000001</v>
      </c>
      <c r="K179">
        <f t="shared" si="15"/>
        <v>-2.2998887314463028</v>
      </c>
      <c r="L179">
        <f t="shared" si="16"/>
        <v>10.60732581075742</v>
      </c>
      <c r="M179">
        <f t="shared" si="17"/>
        <v>10.084043282300902</v>
      </c>
      <c r="N179">
        <f t="shared" si="18"/>
        <v>15.183080200635452</v>
      </c>
      <c r="O179">
        <f t="shared" si="19"/>
        <v>-4.1040233513471316</v>
      </c>
      <c r="P179">
        <f t="shared" si="20"/>
        <v>-2.7598699498320065</v>
      </c>
    </row>
    <row r="180" spans="1:16" x14ac:dyDescent="0.25">
      <c r="A180" s="5" t="s">
        <v>1</v>
      </c>
      <c r="B180" s="4">
        <v>1998</v>
      </c>
      <c r="C180" s="3">
        <v>3969723</v>
      </c>
      <c r="D180" s="3">
        <v>24972.997266484337</v>
      </c>
      <c r="E180" s="2">
        <v>3.0000000000000001E-3</v>
      </c>
      <c r="F180">
        <v>0.06</v>
      </c>
      <c r="G180">
        <v>1.1964780548851346E-2</v>
      </c>
      <c r="H180" s="1">
        <v>41487.690193181188</v>
      </c>
      <c r="J180">
        <f t="shared" si="14"/>
        <v>0.10027000000000001</v>
      </c>
      <c r="K180">
        <f t="shared" si="15"/>
        <v>-2.2998887314463028</v>
      </c>
      <c r="L180">
        <f t="shared" si="16"/>
        <v>10.633152040366772</v>
      </c>
      <c r="M180">
        <f t="shared" si="17"/>
        <v>10.125550410771245</v>
      </c>
      <c r="N180">
        <f t="shared" si="18"/>
        <v>15.194206876929355</v>
      </c>
      <c r="O180">
        <f t="shared" si="19"/>
        <v>-4.4257878988805688</v>
      </c>
      <c r="P180">
        <f t="shared" si="20"/>
        <v>-2.7598699498320065</v>
      </c>
    </row>
    <row r="181" spans="1:16" x14ac:dyDescent="0.25">
      <c r="A181" s="5" t="s">
        <v>1</v>
      </c>
      <c r="B181" s="4">
        <v>1999</v>
      </c>
      <c r="C181" s="3">
        <v>3993418</v>
      </c>
      <c r="D181" s="3">
        <v>24587.846822170879</v>
      </c>
      <c r="E181" s="2">
        <v>3.0000000000000001E-3</v>
      </c>
      <c r="F181">
        <v>0.06</v>
      </c>
      <c r="G181">
        <v>8.9045638347968505E-3</v>
      </c>
      <c r="H181" s="1">
        <v>40577.336628700061</v>
      </c>
      <c r="J181">
        <f t="shared" si="14"/>
        <v>0.10027000000000001</v>
      </c>
      <c r="K181">
        <f t="shared" si="15"/>
        <v>-2.2998887314463028</v>
      </c>
      <c r="L181">
        <f t="shared" si="16"/>
        <v>10.610964978616233</v>
      </c>
      <c r="M181">
        <f t="shared" si="17"/>
        <v>10.110007568227557</v>
      </c>
      <c r="N181">
        <f t="shared" si="18"/>
        <v>15.200158063762048</v>
      </c>
      <c r="O181">
        <f t="shared" si="19"/>
        <v>-4.7211913432495116</v>
      </c>
      <c r="P181">
        <f t="shared" si="20"/>
        <v>-2.7598699498320065</v>
      </c>
    </row>
    <row r="182" spans="1:16" x14ac:dyDescent="0.25">
      <c r="A182" s="5" t="s">
        <v>1</v>
      </c>
      <c r="B182" s="4">
        <v>2000</v>
      </c>
      <c r="C182" s="3">
        <v>3997815</v>
      </c>
      <c r="D182" s="3">
        <v>24940.735057800324</v>
      </c>
      <c r="E182" s="2">
        <v>3.0000000000000001E-3</v>
      </c>
      <c r="F182">
        <v>0.06</v>
      </c>
      <c r="G182">
        <v>8.9417371122778814E-3</v>
      </c>
      <c r="H182" s="1">
        <v>37813.234256794989</v>
      </c>
      <c r="J182">
        <f t="shared" si="14"/>
        <v>0.10027000000000001</v>
      </c>
      <c r="K182">
        <f t="shared" si="15"/>
        <v>-2.2998887314463028</v>
      </c>
      <c r="L182">
        <f t="shared" si="16"/>
        <v>10.540414432946184</v>
      </c>
      <c r="M182">
        <f t="shared" si="17"/>
        <v>10.124257691847033</v>
      </c>
      <c r="N182">
        <f t="shared" si="18"/>
        <v>15.20125851983528</v>
      </c>
      <c r="O182">
        <f t="shared" si="19"/>
        <v>-4.7170254008109813</v>
      </c>
      <c r="P182">
        <f t="shared" si="20"/>
        <v>-2.7598699498320065</v>
      </c>
    </row>
    <row r="183" spans="1:16" x14ac:dyDescent="0.25">
      <c r="A183" s="5" t="s">
        <v>1</v>
      </c>
      <c r="B183" s="4">
        <v>2001</v>
      </c>
      <c r="C183" s="3">
        <v>4056699</v>
      </c>
      <c r="D183" s="3">
        <v>22761.05661011576</v>
      </c>
      <c r="E183" s="2">
        <v>3.0000000000000001E-3</v>
      </c>
      <c r="F183">
        <v>0.06</v>
      </c>
      <c r="G183">
        <v>1.1550642474004693E-2</v>
      </c>
      <c r="H183" s="1">
        <v>38538.644469545114</v>
      </c>
      <c r="J183">
        <f t="shared" si="14"/>
        <v>0.10027000000000001</v>
      </c>
      <c r="K183">
        <f t="shared" si="15"/>
        <v>-2.2998887314463028</v>
      </c>
      <c r="L183">
        <f t="shared" si="16"/>
        <v>10.559416769308942</v>
      </c>
      <c r="M183">
        <f t="shared" si="17"/>
        <v>10.032806311157248</v>
      </c>
      <c r="N183">
        <f t="shared" si="18"/>
        <v>15.215880146682899</v>
      </c>
      <c r="O183">
        <f t="shared" si="19"/>
        <v>-4.4610142181064214</v>
      </c>
      <c r="P183">
        <f t="shared" si="20"/>
        <v>-2.7598699498320065</v>
      </c>
    </row>
    <row r="184" spans="1:16" x14ac:dyDescent="0.25">
      <c r="A184" s="5" t="s">
        <v>1</v>
      </c>
      <c r="B184" s="4">
        <v>2002</v>
      </c>
      <c r="C184" s="3">
        <v>4092007</v>
      </c>
      <c r="D184" s="3">
        <v>23148.502927560974</v>
      </c>
      <c r="E184" s="2">
        <v>3.0000000000000001E-3</v>
      </c>
      <c r="F184">
        <v>0.06</v>
      </c>
      <c r="G184">
        <v>1.4129761288797756E-2</v>
      </c>
      <c r="H184" s="1">
        <v>41336.721917030285</v>
      </c>
      <c r="J184">
        <f t="shared" si="14"/>
        <v>0.10027000000000001</v>
      </c>
      <c r="K184">
        <f t="shared" si="15"/>
        <v>-2.2998887314463028</v>
      </c>
      <c r="L184">
        <f t="shared" si="16"/>
        <v>10.62950653442237</v>
      </c>
      <c r="M184">
        <f t="shared" si="17"/>
        <v>10.049685389067394</v>
      </c>
      <c r="N184">
        <f t="shared" si="18"/>
        <v>15.224546116707128</v>
      </c>
      <c r="O184">
        <f t="shared" si="19"/>
        <v>-4.2594719763563766</v>
      </c>
      <c r="P184">
        <f t="shared" si="20"/>
        <v>-2.7598699498320065</v>
      </c>
    </row>
    <row r="185" spans="1:16" x14ac:dyDescent="0.25">
      <c r="A185" s="5" t="s">
        <v>1</v>
      </c>
      <c r="B185" s="4">
        <v>2003</v>
      </c>
      <c r="C185" s="3">
        <v>4140132</v>
      </c>
      <c r="D185" s="3">
        <v>30128.333729769969</v>
      </c>
      <c r="E185" s="2">
        <v>3.0000000000000001E-3</v>
      </c>
      <c r="F185">
        <v>0.06</v>
      </c>
      <c r="G185">
        <v>7.0523589148883134E-3</v>
      </c>
      <c r="H185" s="1">
        <v>47960.564972157714</v>
      </c>
      <c r="J185">
        <f t="shared" si="14"/>
        <v>0.10027000000000001</v>
      </c>
      <c r="K185">
        <f t="shared" si="15"/>
        <v>-2.2998887314463028</v>
      </c>
      <c r="L185">
        <f t="shared" si="16"/>
        <v>10.778134389142076</v>
      </c>
      <c r="M185">
        <f t="shared" si="17"/>
        <v>10.313221327899111</v>
      </c>
      <c r="N185">
        <f t="shared" si="18"/>
        <v>15.236238229351182</v>
      </c>
      <c r="O185">
        <f t="shared" si="19"/>
        <v>-4.9543931202668405</v>
      </c>
      <c r="P185">
        <f t="shared" si="20"/>
        <v>-2.7598699498320065</v>
      </c>
    </row>
    <row r="186" spans="1:16" x14ac:dyDescent="0.25">
      <c r="A186" s="5" t="s">
        <v>1</v>
      </c>
      <c r="B186" s="4">
        <v>2004</v>
      </c>
      <c r="C186" s="3">
        <v>4150477</v>
      </c>
      <c r="D186" s="3">
        <v>33890.198339636627</v>
      </c>
      <c r="E186" s="2">
        <v>3.0000000000000001E-3</v>
      </c>
      <c r="F186">
        <v>0.06</v>
      </c>
      <c r="G186">
        <v>4.6606631921084843E-3</v>
      </c>
      <c r="H186" s="1">
        <v>53255.976308463258</v>
      </c>
      <c r="J186">
        <f t="shared" si="14"/>
        <v>0.10027000000000001</v>
      </c>
      <c r="K186">
        <f t="shared" si="15"/>
        <v>-2.2998887314463028</v>
      </c>
      <c r="L186">
        <f t="shared" si="16"/>
        <v>10.882865308419078</v>
      </c>
      <c r="M186">
        <f t="shared" si="17"/>
        <v>10.430881117037103</v>
      </c>
      <c r="N186">
        <f t="shared" si="18"/>
        <v>15.23873382536085</v>
      </c>
      <c r="O186">
        <f t="shared" si="19"/>
        <v>-5.3685975250674218</v>
      </c>
      <c r="P186">
        <f t="shared" si="20"/>
        <v>-2.7598699498320065</v>
      </c>
    </row>
    <row r="187" spans="1:16" x14ac:dyDescent="0.25">
      <c r="A187" s="5" t="s">
        <v>1</v>
      </c>
      <c r="B187" s="4">
        <v>2005</v>
      </c>
      <c r="C187" s="3">
        <v>4171576</v>
      </c>
      <c r="D187" s="3">
        <v>36832.732729356969</v>
      </c>
      <c r="E187" s="2">
        <v>3.0000000000000001E-3</v>
      </c>
      <c r="F187">
        <v>0.06</v>
      </c>
      <c r="G187">
        <v>4.2780622456695169E-3</v>
      </c>
      <c r="H187" s="1">
        <v>54797.546634574093</v>
      </c>
      <c r="J187">
        <f t="shared" si="14"/>
        <v>0.10027000000000001</v>
      </c>
      <c r="K187">
        <f t="shared" si="15"/>
        <v>-2.2998887314463028</v>
      </c>
      <c r="L187">
        <f t="shared" si="16"/>
        <v>10.911400702491846</v>
      </c>
      <c r="M187">
        <f t="shared" si="17"/>
        <v>10.514142205148582</v>
      </c>
      <c r="N187">
        <f t="shared" si="18"/>
        <v>15.243804460024419</v>
      </c>
      <c r="O187">
        <f t="shared" si="19"/>
        <v>-5.4542551182478984</v>
      </c>
      <c r="P187">
        <f t="shared" si="20"/>
        <v>-2.7598699498320065</v>
      </c>
    </row>
    <row r="188" spans="1:16" x14ac:dyDescent="0.25">
      <c r="A188" s="5" t="s">
        <v>1</v>
      </c>
      <c r="B188" s="4">
        <v>2006</v>
      </c>
      <c r="C188" s="3">
        <v>4236518</v>
      </c>
      <c r="D188" s="3">
        <v>40135.460011216754</v>
      </c>
      <c r="E188" s="2">
        <v>3.0000000000000001E-3</v>
      </c>
      <c r="F188">
        <v>0.06</v>
      </c>
      <c r="G188">
        <v>3.7180548775897753E-3</v>
      </c>
      <c r="H188" s="1">
        <v>57348.927882397475</v>
      </c>
      <c r="J188">
        <f t="shared" si="14"/>
        <v>0.10027000000000001</v>
      </c>
      <c r="K188">
        <f t="shared" si="15"/>
        <v>-2.2998887314463028</v>
      </c>
      <c r="L188">
        <f t="shared" si="16"/>
        <v>10.956909428091539</v>
      </c>
      <c r="M188">
        <f t="shared" si="17"/>
        <v>10.600015512097521</v>
      </c>
      <c r="N188">
        <f t="shared" si="18"/>
        <v>15.259252263401905</v>
      </c>
      <c r="O188">
        <f t="shared" si="19"/>
        <v>-5.5945546298160789</v>
      </c>
      <c r="P188">
        <f t="shared" si="20"/>
        <v>-2.7598699498320065</v>
      </c>
    </row>
    <row r="189" spans="1:16" x14ac:dyDescent="0.25">
      <c r="A189" s="5" t="s">
        <v>1</v>
      </c>
      <c r="B189" s="4">
        <v>2007</v>
      </c>
      <c r="C189" s="3">
        <v>4307227</v>
      </c>
      <c r="D189" s="3">
        <v>38617.982324660385</v>
      </c>
      <c r="E189" s="2">
        <v>3.0000000000000001E-3</v>
      </c>
      <c r="F189">
        <v>0.06</v>
      </c>
      <c r="G189">
        <v>1.0889876554567251E-2</v>
      </c>
      <c r="H189" s="1">
        <v>63223.467775150973</v>
      </c>
      <c r="J189">
        <f t="shared" si="14"/>
        <v>0.10027000000000001</v>
      </c>
      <c r="K189">
        <f t="shared" si="15"/>
        <v>-2.2998887314463028</v>
      </c>
      <c r="L189">
        <f t="shared" si="16"/>
        <v>11.054430836766862</v>
      </c>
      <c r="M189">
        <f t="shared" si="17"/>
        <v>10.561473310305461</v>
      </c>
      <c r="N189">
        <f t="shared" si="18"/>
        <v>15.275804867546395</v>
      </c>
      <c r="O189">
        <f t="shared" si="19"/>
        <v>-4.5199216777702729</v>
      </c>
      <c r="P189">
        <f t="shared" si="20"/>
        <v>-2.7598699498320065</v>
      </c>
    </row>
    <row r="190" spans="1:16" x14ac:dyDescent="0.25">
      <c r="A190" s="5" t="s">
        <v>1</v>
      </c>
      <c r="B190" s="4">
        <v>2008</v>
      </c>
      <c r="C190" s="3">
        <v>4407739</v>
      </c>
      <c r="D190" s="3">
        <v>34902.460974458787</v>
      </c>
      <c r="E190" s="2">
        <v>3.0000000000000001E-3</v>
      </c>
      <c r="F190">
        <v>0.06</v>
      </c>
      <c r="G190">
        <v>3.1099288938821044E-2</v>
      </c>
      <c r="H190" s="1">
        <v>72119.560873031136</v>
      </c>
      <c r="J190">
        <f t="shared" si="14"/>
        <v>0.10027000000000001</v>
      </c>
      <c r="K190">
        <f t="shared" si="15"/>
        <v>-2.2998887314463028</v>
      </c>
      <c r="L190">
        <f t="shared" si="16"/>
        <v>11.186080588461101</v>
      </c>
      <c r="M190">
        <f t="shared" si="17"/>
        <v>10.460312620731923</v>
      </c>
      <c r="N190">
        <f t="shared" si="18"/>
        <v>15.298872417535559</v>
      </c>
      <c r="O190">
        <f t="shared" si="19"/>
        <v>-3.4705703237618306</v>
      </c>
      <c r="P190">
        <f t="shared" si="20"/>
        <v>-2.7598699498320065</v>
      </c>
    </row>
    <row r="191" spans="1:16" x14ac:dyDescent="0.25">
      <c r="A191" s="5" t="s">
        <v>1</v>
      </c>
      <c r="B191" s="4">
        <v>2009</v>
      </c>
      <c r="C191" s="3">
        <v>4481975</v>
      </c>
      <c r="D191" s="3">
        <v>41450.469250988688</v>
      </c>
      <c r="E191" s="2">
        <v>3.0000000000000001E-3</v>
      </c>
      <c r="F191">
        <v>0.06</v>
      </c>
      <c r="G191">
        <v>7.3091529615120143E-3</v>
      </c>
      <c r="H191" s="1">
        <v>69672.004714733688</v>
      </c>
      <c r="J191">
        <f t="shared" si="14"/>
        <v>0.10027000000000001</v>
      </c>
      <c r="K191">
        <f t="shared" si="15"/>
        <v>-2.2998887314463028</v>
      </c>
      <c r="L191">
        <f t="shared" si="16"/>
        <v>11.151553862042995</v>
      </c>
      <c r="M191">
        <f t="shared" si="17"/>
        <v>10.63225448139173</v>
      </c>
      <c r="N191">
        <f t="shared" si="18"/>
        <v>15.315574355460429</v>
      </c>
      <c r="O191">
        <f t="shared" si="19"/>
        <v>-4.9186278858725183</v>
      </c>
      <c r="P191">
        <f t="shared" si="20"/>
        <v>-2.7598699498320065</v>
      </c>
    </row>
    <row r="192" spans="1:16" x14ac:dyDescent="0.25">
      <c r="A192" s="5" t="s">
        <v>0</v>
      </c>
      <c r="B192" s="4">
        <v>1991</v>
      </c>
      <c r="C192" s="3">
        <v>19916079</v>
      </c>
      <c r="D192" s="3">
        <v>1620.6419613669939</v>
      </c>
      <c r="E192" s="2">
        <v>8.5000000000000006E-2</v>
      </c>
      <c r="F192">
        <v>0.06</v>
      </c>
      <c r="G192">
        <v>6.4899945916711737E-3</v>
      </c>
      <c r="H192" s="1">
        <v>2732.2742234975653</v>
      </c>
      <c r="J192">
        <f t="shared" si="14"/>
        <v>0.10765000000000001</v>
      </c>
      <c r="K192">
        <f t="shared" si="15"/>
        <v>-2.2288700551717651</v>
      </c>
      <c r="L192">
        <f t="shared" si="16"/>
        <v>7.9128895902865608</v>
      </c>
      <c r="M192">
        <f t="shared" si="17"/>
        <v>7.3905776221800012</v>
      </c>
      <c r="N192">
        <f t="shared" si="18"/>
        <v>16.807037953396314</v>
      </c>
      <c r="O192">
        <f t="shared" si="19"/>
        <v>-5.0374935815991249</v>
      </c>
      <c r="P192">
        <f t="shared" si="20"/>
        <v>-1.8740547119548849</v>
      </c>
    </row>
    <row r="193" spans="1:16" x14ac:dyDescent="0.25">
      <c r="A193" s="5" t="s">
        <v>0</v>
      </c>
      <c r="B193" s="4">
        <v>1992</v>
      </c>
      <c r="C193" s="3">
        <v>20062572</v>
      </c>
      <c r="D193" s="3">
        <v>1677.0538938277705</v>
      </c>
      <c r="E193" s="2">
        <v>8.5000000000000006E-2</v>
      </c>
      <c r="F193">
        <v>0.06</v>
      </c>
      <c r="G193">
        <v>2.8703987868503246E-3</v>
      </c>
      <c r="H193" s="1">
        <v>2839.2028449875711</v>
      </c>
      <c r="J193">
        <f t="shared" si="14"/>
        <v>0.10765000000000001</v>
      </c>
      <c r="K193">
        <f t="shared" si="15"/>
        <v>-2.2288700551717651</v>
      </c>
      <c r="L193">
        <f t="shared" si="16"/>
        <v>7.9512786033702358</v>
      </c>
      <c r="M193">
        <f t="shared" si="17"/>
        <v>7.424793898353796</v>
      </c>
      <c r="N193">
        <f t="shared" si="18"/>
        <v>16.814366547633117</v>
      </c>
      <c r="O193">
        <f t="shared" si="19"/>
        <v>-5.8533043087412171</v>
      </c>
      <c r="P193">
        <f t="shared" si="20"/>
        <v>-1.8740547119548849</v>
      </c>
    </row>
    <row r="194" spans="1:16" x14ac:dyDescent="0.25">
      <c r="A194" s="5" t="s">
        <v>0</v>
      </c>
      <c r="B194" s="4">
        <v>1993</v>
      </c>
      <c r="C194" s="3">
        <v>19122311</v>
      </c>
      <c r="D194" s="3">
        <v>2021.2215601294215</v>
      </c>
      <c r="E194" s="2">
        <v>8.5000000000000006E-2</v>
      </c>
      <c r="F194">
        <v>0.06</v>
      </c>
      <c r="G194">
        <v>3.8740827679653428E-3</v>
      </c>
      <c r="H194" s="1">
        <v>3177.1790770863449</v>
      </c>
      <c r="J194">
        <f t="shared" si="14"/>
        <v>0.10765000000000001</v>
      </c>
      <c r="K194">
        <f t="shared" si="15"/>
        <v>-2.2288700551717651</v>
      </c>
      <c r="L194">
        <f t="shared" si="16"/>
        <v>8.0637489994062932</v>
      </c>
      <c r="M194">
        <f t="shared" si="17"/>
        <v>7.6114573403554298</v>
      </c>
      <c r="N194">
        <f t="shared" si="18"/>
        <v>16.766366326484395</v>
      </c>
      <c r="O194">
        <f t="shared" si="19"/>
        <v>-5.5534463492370882</v>
      </c>
      <c r="P194">
        <f t="shared" si="20"/>
        <v>-1.8740547119548849</v>
      </c>
    </row>
    <row r="195" spans="1:16" x14ac:dyDescent="0.25">
      <c r="A195" s="5" t="s">
        <v>0</v>
      </c>
      <c r="B195" s="4">
        <v>1994</v>
      </c>
      <c r="C195" s="3">
        <v>20555827</v>
      </c>
      <c r="D195" s="3">
        <v>1405.3692428429174</v>
      </c>
      <c r="E195" s="2">
        <v>8.5000000000000006E-2</v>
      </c>
      <c r="F195">
        <v>0.06</v>
      </c>
      <c r="G195">
        <v>5.9734316027222206E-3</v>
      </c>
      <c r="H195" s="1">
        <v>2268.5812345217319</v>
      </c>
      <c r="J195">
        <f t="shared" ref="J195:J210" si="21">($U$2+(1-$R$2)*$Q$2*E195)</f>
        <v>0.10765000000000001</v>
      </c>
      <c r="K195">
        <f t="shared" ref="K195:K210" si="22">LN(J195)</f>
        <v>-2.2288700551717651</v>
      </c>
      <c r="L195">
        <f t="shared" ref="L195:L210" si="23">LN(H195)</f>
        <v>7.7269099082586452</v>
      </c>
      <c r="M195">
        <f t="shared" ref="M195:M210" si="24">LN(D195)</f>
        <v>7.2480553535342125</v>
      </c>
      <c r="N195">
        <f t="shared" ref="N195:N210" si="25">LN(C195)</f>
        <v>16.838655011024596</v>
      </c>
      <c r="O195">
        <f t="shared" ref="O195:O210" si="26">LN(G195)</f>
        <v>-5.1204337088901983</v>
      </c>
      <c r="P195">
        <f t="shared" ref="P195:P210" si="27">LN((E195+F195)+($Q$2*E195))</f>
        <v>-1.8740547119548849</v>
      </c>
    </row>
    <row r="196" spans="1:16" x14ac:dyDescent="0.25">
      <c r="A196" s="5" t="s">
        <v>0</v>
      </c>
      <c r="B196" s="4">
        <v>1995</v>
      </c>
      <c r="C196" s="3">
        <v>20836339</v>
      </c>
      <c r="D196" s="3">
        <v>1766.5775515362848</v>
      </c>
      <c r="E196" s="2">
        <v>8.5000000000000006E-2</v>
      </c>
      <c r="F196">
        <v>0.06</v>
      </c>
      <c r="G196">
        <v>3.2273948293429669E-3</v>
      </c>
      <c r="H196" s="1">
        <v>2896.0906035173407</v>
      </c>
      <c r="J196">
        <f t="shared" si="21"/>
        <v>0.10765000000000001</v>
      </c>
      <c r="K196">
        <f t="shared" si="22"/>
        <v>-2.2288700551717651</v>
      </c>
      <c r="L196">
        <f t="shared" si="23"/>
        <v>7.9711170387611565</v>
      </c>
      <c r="M196">
        <f t="shared" si="24"/>
        <v>7.4767993670732054</v>
      </c>
      <c r="N196">
        <f t="shared" si="25"/>
        <v>16.852209087632318</v>
      </c>
      <c r="O196">
        <f t="shared" si="26"/>
        <v>-5.7360800215705421</v>
      </c>
      <c r="P196">
        <f t="shared" si="27"/>
        <v>-1.8740547119548849</v>
      </c>
    </row>
    <row r="197" spans="1:16" x14ac:dyDescent="0.25">
      <c r="A197" s="5" t="s">
        <v>0</v>
      </c>
      <c r="B197" s="4">
        <v>1996</v>
      </c>
      <c r="C197" s="3">
        <v>21183492</v>
      </c>
      <c r="D197" s="3">
        <v>1620.1631798572209</v>
      </c>
      <c r="E197" s="2">
        <v>8.5000000000000006E-2</v>
      </c>
      <c r="F197">
        <v>0.06</v>
      </c>
      <c r="G197">
        <v>3.2648332256217413E-3</v>
      </c>
      <c r="H197" s="1">
        <v>3052.4981188453226</v>
      </c>
      <c r="J197">
        <f t="shared" si="21"/>
        <v>0.10765000000000001</v>
      </c>
      <c r="K197">
        <f t="shared" si="22"/>
        <v>-2.2288700551717651</v>
      </c>
      <c r="L197">
        <f t="shared" si="23"/>
        <v>8.0237155897177814</v>
      </c>
      <c r="M197">
        <f t="shared" si="24"/>
        <v>7.3902821514606014</v>
      </c>
      <c r="N197">
        <f t="shared" si="25"/>
        <v>16.868732757068802</v>
      </c>
      <c r="O197">
        <f t="shared" si="26"/>
        <v>-5.7245465970003808</v>
      </c>
      <c r="P197">
        <f t="shared" si="27"/>
        <v>-1.8740547119548849</v>
      </c>
    </row>
    <row r="198" spans="1:16" x14ac:dyDescent="0.25">
      <c r="A198" s="5" t="s">
        <v>0</v>
      </c>
      <c r="B198" s="4">
        <v>1997</v>
      </c>
      <c r="C198" s="3">
        <v>21157809</v>
      </c>
      <c r="D198" s="3">
        <v>1802.8089374755202</v>
      </c>
      <c r="E198" s="2">
        <v>8.5000000000000006E-2</v>
      </c>
      <c r="F198">
        <v>0.06</v>
      </c>
      <c r="G198">
        <v>3.145747822075347E-3</v>
      </c>
      <c r="H198" s="1">
        <v>3143.2645993267388</v>
      </c>
      <c r="J198">
        <f t="shared" si="21"/>
        <v>0.10765000000000001</v>
      </c>
      <c r="K198">
        <f t="shared" si="22"/>
        <v>-2.2288700551717651</v>
      </c>
      <c r="L198">
        <f t="shared" si="23"/>
        <v>8.0530172201222481</v>
      </c>
      <c r="M198">
        <f t="shared" si="24"/>
        <v>7.4971012483566346</v>
      </c>
      <c r="N198">
        <f t="shared" si="25"/>
        <v>16.86751961516984</v>
      </c>
      <c r="O198">
        <f t="shared" si="26"/>
        <v>-5.7617036358311964</v>
      </c>
      <c r="P198">
        <f t="shared" si="27"/>
        <v>-1.8740547119548849</v>
      </c>
    </row>
    <row r="199" spans="1:16" x14ac:dyDescent="0.25">
      <c r="A199" s="5" t="s">
        <v>0</v>
      </c>
      <c r="B199" s="4">
        <v>1998</v>
      </c>
      <c r="C199" s="3">
        <v>21695554</v>
      </c>
      <c r="D199" s="3">
        <v>2987.8180681350659</v>
      </c>
      <c r="E199" s="2">
        <v>8.5000000000000006E-2</v>
      </c>
      <c r="F199">
        <v>0.06</v>
      </c>
      <c r="G199">
        <v>9.3632689302554171E-3</v>
      </c>
      <c r="H199" s="1">
        <v>4389.724573926751</v>
      </c>
      <c r="J199">
        <f t="shared" si="21"/>
        <v>0.10765000000000001</v>
      </c>
      <c r="K199">
        <f t="shared" si="22"/>
        <v>-2.2288700551717651</v>
      </c>
      <c r="L199">
        <f t="shared" si="23"/>
        <v>8.3870217646765859</v>
      </c>
      <c r="M199">
        <f t="shared" si="24"/>
        <v>8.0022986568939913</v>
      </c>
      <c r="N199">
        <f t="shared" si="25"/>
        <v>16.892617912726305</v>
      </c>
      <c r="O199">
        <f t="shared" si="26"/>
        <v>-4.6709608047789581</v>
      </c>
      <c r="P199">
        <f t="shared" si="27"/>
        <v>-1.8740547119548849</v>
      </c>
    </row>
    <row r="200" spans="1:16" x14ac:dyDescent="0.25">
      <c r="A200" s="5" t="s">
        <v>0</v>
      </c>
      <c r="B200" s="4">
        <v>1999</v>
      </c>
      <c r="C200" s="3">
        <v>22151329</v>
      </c>
      <c r="D200" s="3">
        <v>2234.1829808089619</v>
      </c>
      <c r="E200" s="2">
        <v>8.5000000000000006E-2</v>
      </c>
      <c r="F200">
        <v>0.06</v>
      </c>
      <c r="G200">
        <v>1.6094650008333235E-2</v>
      </c>
      <c r="H200" s="1">
        <v>4009.1338958126485</v>
      </c>
      <c r="J200">
        <f t="shared" si="21"/>
        <v>0.10765000000000001</v>
      </c>
      <c r="K200">
        <f t="shared" si="22"/>
        <v>-2.2288700551717651</v>
      </c>
      <c r="L200">
        <f t="shared" si="23"/>
        <v>8.2963305108906287</v>
      </c>
      <c r="M200">
        <f t="shared" si="24"/>
        <v>7.7116308835305079</v>
      </c>
      <c r="N200">
        <f t="shared" si="25"/>
        <v>16.913408052655491</v>
      </c>
      <c r="O200">
        <f t="shared" si="26"/>
        <v>-4.1292683598338611</v>
      </c>
      <c r="P200">
        <f t="shared" si="27"/>
        <v>-1.8740547119548849</v>
      </c>
    </row>
    <row r="201" spans="1:16" x14ac:dyDescent="0.25">
      <c r="A201" s="5" t="s">
        <v>0</v>
      </c>
      <c r="B201" s="4">
        <v>2000</v>
      </c>
      <c r="C201" s="3">
        <v>21379587</v>
      </c>
      <c r="D201" s="3">
        <v>2251.3113637648844</v>
      </c>
      <c r="E201" s="2">
        <v>8.5000000000000006E-2</v>
      </c>
      <c r="F201">
        <v>0.06</v>
      </c>
      <c r="G201">
        <v>1.4031391118518517E-2</v>
      </c>
      <c r="H201" s="1">
        <v>4215.1624131721774</v>
      </c>
      <c r="J201">
        <f t="shared" si="21"/>
        <v>0.10765000000000001</v>
      </c>
      <c r="K201">
        <f t="shared" si="22"/>
        <v>-2.2288700551717651</v>
      </c>
      <c r="L201">
        <f t="shared" si="23"/>
        <v>8.3464434018815528</v>
      </c>
      <c r="M201">
        <f t="shared" si="24"/>
        <v>7.7192681537599421</v>
      </c>
      <c r="N201">
        <f t="shared" si="25"/>
        <v>16.877947146255792</v>
      </c>
      <c r="O201">
        <f t="shared" si="26"/>
        <v>-4.2664582366456578</v>
      </c>
      <c r="P201">
        <f t="shared" si="27"/>
        <v>-1.8740547119548849</v>
      </c>
    </row>
    <row r="202" spans="1:16" x14ac:dyDescent="0.25">
      <c r="A202" s="5" t="s">
        <v>0</v>
      </c>
      <c r="B202" s="4">
        <v>2001</v>
      </c>
      <c r="C202" s="3">
        <v>21735787</v>
      </c>
      <c r="D202" s="3">
        <v>1639.6373452684277</v>
      </c>
      <c r="E202" s="2">
        <v>8.5000000000000006E-2</v>
      </c>
      <c r="F202">
        <v>0.06</v>
      </c>
      <c r="G202">
        <v>0.21826781539118645</v>
      </c>
      <c r="H202" s="1">
        <v>3053.8651078691037</v>
      </c>
      <c r="J202">
        <f t="shared" si="21"/>
        <v>0.10765000000000001</v>
      </c>
      <c r="K202">
        <f t="shared" si="22"/>
        <v>-2.2288700551717651</v>
      </c>
      <c r="L202">
        <f t="shared" si="23"/>
        <v>8.0241633158014949</v>
      </c>
      <c r="M202">
        <f t="shared" si="24"/>
        <v>7.4022303654313086</v>
      </c>
      <c r="N202">
        <f t="shared" si="25"/>
        <v>16.89447063062919</v>
      </c>
      <c r="O202">
        <f t="shared" si="26"/>
        <v>-1.5220324592264329</v>
      </c>
      <c r="P202">
        <f t="shared" si="27"/>
        <v>-1.8740547119548849</v>
      </c>
    </row>
    <row r="203" spans="1:16" x14ac:dyDescent="0.25">
      <c r="A203" s="5" t="s">
        <v>0</v>
      </c>
      <c r="B203" s="4">
        <v>2002</v>
      </c>
      <c r="C203" s="3">
        <v>22057143</v>
      </c>
      <c r="D203" s="3">
        <v>1933.0980064553239</v>
      </c>
      <c r="E203" s="2">
        <v>8.5000000000000006E-2</v>
      </c>
      <c r="F203">
        <v>0.06</v>
      </c>
      <c r="G203">
        <v>2.3075578666822395E-2</v>
      </c>
      <c r="H203" s="1">
        <v>3570.5462634129462</v>
      </c>
      <c r="J203">
        <f t="shared" si="21"/>
        <v>0.10765000000000001</v>
      </c>
      <c r="K203">
        <f t="shared" si="22"/>
        <v>-2.2288700551717651</v>
      </c>
      <c r="L203">
        <f t="shared" si="23"/>
        <v>8.1804738780296997</v>
      </c>
      <c r="M203">
        <f t="shared" si="24"/>
        <v>7.5668791796588533</v>
      </c>
      <c r="N203">
        <f t="shared" si="25"/>
        <v>16.909147052976319</v>
      </c>
      <c r="O203">
        <f t="shared" si="26"/>
        <v>-3.7689804212555522</v>
      </c>
      <c r="P203">
        <f t="shared" si="27"/>
        <v>-1.8740547119548849</v>
      </c>
    </row>
    <row r="204" spans="1:16" x14ac:dyDescent="0.25">
      <c r="A204" s="5" t="s">
        <v>0</v>
      </c>
      <c r="B204" s="4">
        <v>2003</v>
      </c>
      <c r="C204" s="3">
        <v>21909816</v>
      </c>
      <c r="D204" s="3">
        <v>2082.1910240277693</v>
      </c>
      <c r="E204" s="2">
        <v>8.5000000000000006E-2</v>
      </c>
      <c r="F204">
        <v>0.06</v>
      </c>
      <c r="G204">
        <v>1.3699151754974589E-2</v>
      </c>
      <c r="H204" s="1">
        <v>4586.8112031586461</v>
      </c>
      <c r="J204">
        <f t="shared" si="21"/>
        <v>0.10765000000000001</v>
      </c>
      <c r="K204">
        <f t="shared" si="22"/>
        <v>-2.2288700551717651</v>
      </c>
      <c r="L204">
        <f t="shared" si="23"/>
        <v>8.4309403346392884</v>
      </c>
      <c r="M204">
        <f t="shared" si="24"/>
        <v>7.6411759952196086</v>
      </c>
      <c r="N204">
        <f t="shared" si="25"/>
        <v>16.9024453135446</v>
      </c>
      <c r="O204">
        <f t="shared" si="26"/>
        <v>-4.2904213637601991</v>
      </c>
      <c r="P204">
        <f t="shared" si="27"/>
        <v>-1.8740547119548849</v>
      </c>
    </row>
    <row r="205" spans="1:16" x14ac:dyDescent="0.25">
      <c r="A205" s="5" t="s">
        <v>0</v>
      </c>
      <c r="B205" s="4">
        <v>2004</v>
      </c>
      <c r="C205" s="3">
        <v>21869962</v>
      </c>
      <c r="D205" s="3">
        <v>2799.247093767241</v>
      </c>
      <c r="E205" s="2">
        <v>8.5000000000000006E-2</v>
      </c>
      <c r="F205">
        <v>0.06</v>
      </c>
      <c r="G205">
        <v>1.1995076416152804E-2</v>
      </c>
      <c r="H205" s="1">
        <v>5855.5386598390451</v>
      </c>
      <c r="J205">
        <f t="shared" si="21"/>
        <v>0.10765000000000001</v>
      </c>
      <c r="K205">
        <f t="shared" si="22"/>
        <v>-2.2288700551717651</v>
      </c>
      <c r="L205">
        <f t="shared" si="23"/>
        <v>8.6751432717725905</v>
      </c>
      <c r="M205">
        <f t="shared" si="24"/>
        <v>7.9371057649214025</v>
      </c>
      <c r="N205">
        <f t="shared" si="25"/>
        <v>16.900624655111432</v>
      </c>
      <c r="O205">
        <f t="shared" si="26"/>
        <v>-4.4232590120435935</v>
      </c>
      <c r="P205">
        <f t="shared" si="27"/>
        <v>-1.8740547119548849</v>
      </c>
    </row>
    <row r="206" spans="1:16" x14ac:dyDescent="0.25">
      <c r="A206" s="5" t="s">
        <v>0</v>
      </c>
      <c r="B206" s="4">
        <v>2005</v>
      </c>
      <c r="C206" s="3">
        <v>22329132</v>
      </c>
      <c r="D206" s="3">
        <v>3392.1648190668584</v>
      </c>
      <c r="E206" s="2">
        <v>8.5000000000000006E-2</v>
      </c>
      <c r="F206">
        <v>0.06</v>
      </c>
      <c r="G206">
        <v>1.2971708748009863E-2</v>
      </c>
      <c r="H206" s="1">
        <v>7117.2332413219092</v>
      </c>
      <c r="J206">
        <f t="shared" si="21"/>
        <v>0.10765000000000001</v>
      </c>
      <c r="K206">
        <f t="shared" si="22"/>
        <v>-2.2288700551717651</v>
      </c>
      <c r="L206">
        <f t="shared" si="23"/>
        <v>8.8702743391834993</v>
      </c>
      <c r="M206">
        <f t="shared" si="24"/>
        <v>8.1292235862580977</v>
      </c>
      <c r="N206">
        <f t="shared" si="25"/>
        <v>16.921402751587472</v>
      </c>
      <c r="O206">
        <f t="shared" si="26"/>
        <v>-4.34498454314729</v>
      </c>
      <c r="P206">
        <f t="shared" si="27"/>
        <v>-1.8740547119548849</v>
      </c>
    </row>
    <row r="207" spans="1:16" x14ac:dyDescent="0.25">
      <c r="A207" s="5" t="s">
        <v>0</v>
      </c>
      <c r="B207" s="4">
        <v>2006</v>
      </c>
      <c r="C207" s="3">
        <v>22634826</v>
      </c>
      <c r="D207" s="3">
        <v>3836.7855100189417</v>
      </c>
      <c r="E207" s="2">
        <v>8.5000000000000006E-2</v>
      </c>
      <c r="F207">
        <v>0.06</v>
      </c>
      <c r="G207">
        <v>7.7917158546826747E-3</v>
      </c>
      <c r="H207" s="1">
        <v>7727.2724045372688</v>
      </c>
      <c r="J207">
        <f t="shared" si="21"/>
        <v>0.10765000000000001</v>
      </c>
      <c r="K207">
        <f t="shared" si="22"/>
        <v>-2.2288700551717651</v>
      </c>
      <c r="L207">
        <f t="shared" si="23"/>
        <v>8.9525112209083169</v>
      </c>
      <c r="M207">
        <f t="shared" si="24"/>
        <v>8.2523901882463466</v>
      </c>
      <c r="N207">
        <f t="shared" si="25"/>
        <v>16.935000251612575</v>
      </c>
      <c r="O207">
        <f t="shared" si="26"/>
        <v>-4.8546941795949721</v>
      </c>
      <c r="P207">
        <f t="shared" si="27"/>
        <v>-1.8740547119548849</v>
      </c>
    </row>
    <row r="208" spans="1:16" x14ac:dyDescent="0.25">
      <c r="A208" s="5" t="s">
        <v>0</v>
      </c>
      <c r="B208" s="4">
        <v>2007</v>
      </c>
      <c r="C208" s="3">
        <v>23016698</v>
      </c>
      <c r="D208" s="3">
        <v>4289.7357387840775</v>
      </c>
      <c r="E208" s="2">
        <v>8.5000000000000006E-2</v>
      </c>
      <c r="F208">
        <v>0.06</v>
      </c>
      <c r="G208">
        <v>8.9027090951171676E-3</v>
      </c>
      <c r="H208" s="1">
        <v>9309.5094822381379</v>
      </c>
      <c r="J208">
        <f t="shared" si="21"/>
        <v>0.10765000000000001</v>
      </c>
      <c r="K208">
        <f t="shared" si="22"/>
        <v>-2.2288700551717651</v>
      </c>
      <c r="L208">
        <f t="shared" si="23"/>
        <v>9.1387916816906269</v>
      </c>
      <c r="M208">
        <f t="shared" si="24"/>
        <v>8.3639804106737135</v>
      </c>
      <c r="N208">
        <f t="shared" si="25"/>
        <v>16.951730510482907</v>
      </c>
      <c r="O208">
        <f t="shared" si="26"/>
        <v>-4.721399655852311</v>
      </c>
      <c r="P208">
        <f t="shared" si="27"/>
        <v>-1.8740547119548849</v>
      </c>
    </row>
    <row r="209" spans="1:16" x14ac:dyDescent="0.25">
      <c r="A209" s="5" t="s">
        <v>0</v>
      </c>
      <c r="B209" s="4">
        <v>2008</v>
      </c>
      <c r="C209" s="3">
        <v>23705831</v>
      </c>
      <c r="D209" s="3">
        <v>5116.4964369441423</v>
      </c>
      <c r="E209" s="2">
        <v>8.5000000000000006E-2</v>
      </c>
      <c r="F209">
        <v>0.06</v>
      </c>
      <c r="G209">
        <v>1.0743283788334229E-2</v>
      </c>
      <c r="H209" s="1">
        <v>10382.318168544629</v>
      </c>
      <c r="J209">
        <f t="shared" si="21"/>
        <v>0.10765000000000001</v>
      </c>
      <c r="K209">
        <f t="shared" si="22"/>
        <v>-2.2288700551717651</v>
      </c>
      <c r="L209">
        <f t="shared" si="23"/>
        <v>9.2478594620883303</v>
      </c>
      <c r="M209">
        <f t="shared" si="24"/>
        <v>8.5402251941411755</v>
      </c>
      <c r="N209">
        <f t="shared" si="25"/>
        <v>16.981231609599291</v>
      </c>
      <c r="O209">
        <f t="shared" si="26"/>
        <v>-4.5334744835306271</v>
      </c>
      <c r="P209">
        <f t="shared" si="27"/>
        <v>-1.8740547119548849</v>
      </c>
    </row>
    <row r="210" spans="1:16" x14ac:dyDescent="0.25">
      <c r="A210" s="5" t="s">
        <v>0</v>
      </c>
      <c r="B210" s="4">
        <v>2009</v>
      </c>
      <c r="C210" s="3">
        <v>24695170</v>
      </c>
      <c r="D210" s="3">
        <v>3226.6755519520621</v>
      </c>
      <c r="E210" s="2">
        <v>8.5000000000000006E-2</v>
      </c>
      <c r="F210">
        <v>0.06</v>
      </c>
      <c r="G210">
        <v>1.5135335475562501E-2</v>
      </c>
      <c r="H210" s="1">
        <v>8623.9496253759644</v>
      </c>
      <c r="J210">
        <f t="shared" si="21"/>
        <v>0.10765000000000001</v>
      </c>
      <c r="K210">
        <f t="shared" si="22"/>
        <v>-2.2288700551717651</v>
      </c>
      <c r="L210">
        <f t="shared" si="23"/>
        <v>9.0622984519183554</v>
      </c>
      <c r="M210">
        <f t="shared" si="24"/>
        <v>8.0792076453028727</v>
      </c>
      <c r="N210">
        <f t="shared" si="25"/>
        <v>17.02211823591778</v>
      </c>
      <c r="O210">
        <f t="shared" si="26"/>
        <v>-4.1907231712065354</v>
      </c>
      <c r="P210">
        <f t="shared" si="27"/>
        <v>-1.8740547119548849</v>
      </c>
    </row>
  </sheetData>
  <autoFilter ref="A1:H210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10"/>
  <sheetViews>
    <sheetView workbookViewId="0">
      <selection activeCell="S1" sqref="S1"/>
    </sheetView>
  </sheetViews>
  <sheetFormatPr defaultRowHeight="15" x14ac:dyDescent="0.25"/>
  <cols>
    <col min="3" max="3" width="10.140625" bestFit="1" customWidth="1"/>
    <col min="8" max="8" width="12.140625" bestFit="1" customWidth="1"/>
  </cols>
  <sheetData>
    <row r="1" spans="1:19" ht="60" x14ac:dyDescent="0.25">
      <c r="A1" s="10" t="s">
        <v>17</v>
      </c>
      <c r="B1" s="4" t="s">
        <v>16</v>
      </c>
      <c r="C1" s="10" t="s">
        <v>15</v>
      </c>
      <c r="D1" s="11" t="s">
        <v>14</v>
      </c>
      <c r="E1" s="10" t="s">
        <v>18</v>
      </c>
      <c r="F1" s="10" t="s">
        <v>13</v>
      </c>
      <c r="G1" s="11" t="s">
        <v>12</v>
      </c>
      <c r="H1" s="10" t="s">
        <v>11</v>
      </c>
      <c r="J1" s="13" t="s">
        <v>19</v>
      </c>
      <c r="M1" t="s">
        <v>20</v>
      </c>
      <c r="N1" t="s">
        <v>21</v>
      </c>
      <c r="O1" t="s">
        <v>24</v>
      </c>
      <c r="P1" t="s">
        <v>22</v>
      </c>
      <c r="Q1" t="s">
        <v>23</v>
      </c>
      <c r="S1" t="s">
        <v>25</v>
      </c>
    </row>
    <row r="2" spans="1:19" x14ac:dyDescent="0.25">
      <c r="A2" s="5" t="s">
        <v>10</v>
      </c>
      <c r="B2" s="4">
        <v>1991</v>
      </c>
      <c r="C2" s="3">
        <v>14817926</v>
      </c>
      <c r="D2" s="3">
        <v>6166.375097371927</v>
      </c>
      <c r="E2" s="2">
        <v>2.1000000000000001E-2</v>
      </c>
      <c r="F2">
        <v>0.06</v>
      </c>
      <c r="G2">
        <v>6.8654377527544094E-3</v>
      </c>
      <c r="H2" s="1">
        <v>21591.139161220894</v>
      </c>
      <c r="J2">
        <f>EXP($Q$2+(1-$N$2)*$M$2*E2)</f>
        <v>1.1072616662454677</v>
      </c>
      <c r="M2">
        <v>0.1</v>
      </c>
      <c r="N2">
        <v>0.1</v>
      </c>
      <c r="O2">
        <v>0.1</v>
      </c>
      <c r="P2">
        <v>0.1</v>
      </c>
      <c r="Q2">
        <v>0.1</v>
      </c>
    </row>
    <row r="3" spans="1:19" x14ac:dyDescent="0.25">
      <c r="A3" s="5" t="s">
        <v>10</v>
      </c>
      <c r="B3" s="4">
        <v>1992</v>
      </c>
      <c r="C3" s="3">
        <v>14778266</v>
      </c>
      <c r="D3" s="3">
        <v>5569.7697968895673</v>
      </c>
      <c r="E3" s="2">
        <v>2.1000000000000001E-2</v>
      </c>
      <c r="F3">
        <v>0.06</v>
      </c>
      <c r="G3">
        <v>1.3309402788442363E-2</v>
      </c>
      <c r="H3" s="1">
        <v>20692.722025226063</v>
      </c>
      <c r="J3">
        <f t="shared" ref="J3:J66" si="0">EXP($Q$2+(1-$N$2)*$M$2*E3)</f>
        <v>1.1072616662454677</v>
      </c>
    </row>
    <row r="4" spans="1:19" x14ac:dyDescent="0.25">
      <c r="A4" s="5" t="s">
        <v>10</v>
      </c>
      <c r="B4" s="4">
        <v>1993</v>
      </c>
      <c r="C4" s="3">
        <v>14878086</v>
      </c>
      <c r="D4" s="3">
        <v>5647.5698075478258</v>
      </c>
      <c r="E4" s="2">
        <v>2.1000000000000001E-2</v>
      </c>
      <c r="F4">
        <v>0.06</v>
      </c>
      <c r="G4">
        <v>9.8973237871982419E-3</v>
      </c>
      <c r="H4" s="1">
        <v>19936.377064630364</v>
      </c>
      <c r="J4">
        <f t="shared" si="0"/>
        <v>1.1072616662454677</v>
      </c>
    </row>
    <row r="5" spans="1:19" x14ac:dyDescent="0.25">
      <c r="A5" s="5" t="s">
        <v>10</v>
      </c>
      <c r="B5" s="4">
        <v>1994</v>
      </c>
      <c r="C5" s="3">
        <v>14990723</v>
      </c>
      <c r="D5" s="3">
        <v>6403.1252750117519</v>
      </c>
      <c r="E5" s="2">
        <v>2.1000000000000001E-2</v>
      </c>
      <c r="F5">
        <v>0.06</v>
      </c>
      <c r="G5">
        <v>6.5160044520918116E-3</v>
      </c>
      <c r="H5" s="1">
        <v>19785.679039834671</v>
      </c>
      <c r="J5">
        <f t="shared" si="0"/>
        <v>1.1072616662454677</v>
      </c>
    </row>
    <row r="6" spans="1:19" x14ac:dyDescent="0.25">
      <c r="A6" s="5" t="s">
        <v>10</v>
      </c>
      <c r="B6" s="4">
        <v>1995</v>
      </c>
      <c r="C6" s="3">
        <v>15049654</v>
      </c>
      <c r="D6" s="3">
        <v>7483.4761399630843</v>
      </c>
      <c r="E6" s="2">
        <v>2.1000000000000001E-2</v>
      </c>
      <c r="F6">
        <v>0.06</v>
      </c>
      <c r="G6">
        <v>4.9560260518337436E-3</v>
      </c>
      <c r="H6" s="1">
        <v>20509.003086316843</v>
      </c>
      <c r="J6">
        <f t="shared" si="0"/>
        <v>1.1072616662454677</v>
      </c>
    </row>
    <row r="7" spans="1:19" x14ac:dyDescent="0.25">
      <c r="A7" s="5" t="s">
        <v>10</v>
      </c>
      <c r="B7" s="4">
        <v>1996</v>
      </c>
      <c r="C7" s="3">
        <v>15188475</v>
      </c>
      <c r="D7" s="3">
        <v>7982.8234937213911</v>
      </c>
      <c r="E7" s="2">
        <v>2.1000000000000001E-2</v>
      </c>
      <c r="F7">
        <v>0.06</v>
      </c>
      <c r="G7">
        <v>2.9818027674327068E-3</v>
      </c>
      <c r="H7" s="1">
        <v>21129.4354271046</v>
      </c>
      <c r="J7">
        <f t="shared" si="0"/>
        <v>1.1072616662454677</v>
      </c>
    </row>
    <row r="8" spans="1:19" x14ac:dyDescent="0.25">
      <c r="A8" s="5" t="s">
        <v>10</v>
      </c>
      <c r="B8" s="4">
        <v>1997</v>
      </c>
      <c r="C8" s="3">
        <v>15439793</v>
      </c>
      <c r="D8" s="3">
        <v>8381.5927294232515</v>
      </c>
      <c r="E8" s="2">
        <v>2.1000000000000001E-2</v>
      </c>
      <c r="F8">
        <v>0.06</v>
      </c>
      <c r="G8">
        <v>2.7602163635513373E-3</v>
      </c>
      <c r="H8" s="1">
        <v>21709.296337182059</v>
      </c>
      <c r="J8">
        <f t="shared" si="0"/>
        <v>1.1072616662454677</v>
      </c>
    </row>
    <row r="9" spans="1:19" x14ac:dyDescent="0.25">
      <c r="A9" s="5" t="s">
        <v>10</v>
      </c>
      <c r="B9" s="4">
        <v>1998</v>
      </c>
      <c r="C9" s="3">
        <v>15702447</v>
      </c>
      <c r="D9" s="3">
        <v>7914.640410313119</v>
      </c>
      <c r="E9" s="2">
        <v>2.1000000000000001E-2</v>
      </c>
      <c r="F9">
        <v>0.06</v>
      </c>
      <c r="G9">
        <v>3.4113245030325222E-3</v>
      </c>
      <c r="H9" s="1">
        <v>20875.248308914735</v>
      </c>
      <c r="J9">
        <f t="shared" si="0"/>
        <v>1.1072616662454677</v>
      </c>
    </row>
    <row r="10" spans="1:19" x14ac:dyDescent="0.25">
      <c r="A10" s="5" t="s">
        <v>10</v>
      </c>
      <c r="B10" s="4">
        <v>1999</v>
      </c>
      <c r="C10" s="3">
        <v>15991000</v>
      </c>
      <c r="D10" s="3">
        <v>8755.3896623350629</v>
      </c>
      <c r="E10" s="2">
        <v>2.1000000000000001E-2</v>
      </c>
      <c r="F10">
        <v>0.06</v>
      </c>
      <c r="G10">
        <v>3.7704656371790957E-3</v>
      </c>
      <c r="H10" s="1">
        <v>22109.603986218648</v>
      </c>
      <c r="J10">
        <f t="shared" si="0"/>
        <v>1.1072616662454677</v>
      </c>
    </row>
    <row r="11" spans="1:19" x14ac:dyDescent="0.25">
      <c r="A11" s="5" t="s">
        <v>10</v>
      </c>
      <c r="B11" s="4">
        <v>2000</v>
      </c>
      <c r="C11" s="3">
        <v>16241240</v>
      </c>
      <c r="D11" s="3">
        <v>10660.317718844128</v>
      </c>
      <c r="E11" s="2">
        <v>2.1000000000000001E-2</v>
      </c>
      <c r="F11">
        <v>0.06</v>
      </c>
      <c r="G11">
        <v>4.5542417066165991E-3</v>
      </c>
      <c r="H11" s="1">
        <v>24031.951201788681</v>
      </c>
      <c r="J11">
        <f t="shared" si="0"/>
        <v>1.1072616662454677</v>
      </c>
    </row>
    <row r="12" spans="1:19" x14ac:dyDescent="0.25">
      <c r="A12" s="5" t="s">
        <v>10</v>
      </c>
      <c r="B12" s="4">
        <v>2001</v>
      </c>
      <c r="C12" s="3">
        <v>16497891</v>
      </c>
      <c r="D12" s="3">
        <v>9881.212264040294</v>
      </c>
      <c r="E12" s="2">
        <v>2.1000000000000001E-2</v>
      </c>
      <c r="F12">
        <v>0.06</v>
      </c>
      <c r="G12">
        <v>6.3804355003718016E-3</v>
      </c>
      <c r="H12" s="1">
        <v>23573.750065110577</v>
      </c>
      <c r="J12">
        <f t="shared" si="0"/>
        <v>1.1072616662454677</v>
      </c>
    </row>
    <row r="13" spans="1:19" x14ac:dyDescent="0.25">
      <c r="A13" s="5" t="s">
        <v>10</v>
      </c>
      <c r="B13" s="4">
        <v>2002</v>
      </c>
      <c r="C13" s="3">
        <v>16936203</v>
      </c>
      <c r="D13" s="3">
        <v>9369.6938971858108</v>
      </c>
      <c r="E13" s="2">
        <v>2.1000000000000001E-2</v>
      </c>
      <c r="F13">
        <v>0.06</v>
      </c>
      <c r="G13">
        <v>9.1384034654872492E-3</v>
      </c>
      <c r="H13" s="1">
        <v>23995.016326533816</v>
      </c>
      <c r="J13">
        <f t="shared" si="0"/>
        <v>1.1072616662454677</v>
      </c>
    </row>
    <row r="14" spans="1:19" x14ac:dyDescent="0.25">
      <c r="A14" s="5" t="s">
        <v>10</v>
      </c>
      <c r="B14" s="4">
        <v>2003</v>
      </c>
      <c r="C14" s="3">
        <v>17345152</v>
      </c>
      <c r="D14" s="3">
        <v>10978.750402550522</v>
      </c>
      <c r="E14" s="2">
        <v>2.1000000000000001E-2</v>
      </c>
      <c r="F14">
        <v>0.06</v>
      </c>
      <c r="G14">
        <v>4.0915395938258209E-3</v>
      </c>
      <c r="H14" s="1">
        <v>28026.006013044662</v>
      </c>
      <c r="J14">
        <f t="shared" si="0"/>
        <v>1.1072616662454677</v>
      </c>
    </row>
    <row r="15" spans="1:19" x14ac:dyDescent="0.25">
      <c r="A15" s="5" t="s">
        <v>10</v>
      </c>
      <c r="B15" s="4">
        <v>2004</v>
      </c>
      <c r="C15" s="3">
        <v>17582282</v>
      </c>
      <c r="D15" s="3">
        <v>13484.370879599133</v>
      </c>
      <c r="E15" s="2">
        <v>2.1000000000000001E-2</v>
      </c>
      <c r="F15">
        <v>0.06</v>
      </c>
      <c r="G15">
        <v>1.5794799087135234E-3</v>
      </c>
      <c r="H15" s="1">
        <v>31830.011871330302</v>
      </c>
      <c r="J15">
        <f t="shared" si="0"/>
        <v>1.1072616662454677</v>
      </c>
    </row>
    <row r="16" spans="1:19" x14ac:dyDescent="0.25">
      <c r="A16" s="5" t="s">
        <v>10</v>
      </c>
      <c r="B16" s="4">
        <v>2005</v>
      </c>
      <c r="C16" s="3">
        <v>17716482</v>
      </c>
      <c r="D16" s="3">
        <v>15819.798468714047</v>
      </c>
      <c r="E16" s="2">
        <v>2.1000000000000001E-2</v>
      </c>
      <c r="F16">
        <v>0.06</v>
      </c>
      <c r="G16">
        <v>1.9161107036362063E-3</v>
      </c>
      <c r="H16" s="1">
        <v>36028.232490275434</v>
      </c>
      <c r="J16">
        <f t="shared" si="0"/>
        <v>1.1072616662454677</v>
      </c>
    </row>
    <row r="17" spans="1:10" x14ac:dyDescent="0.25">
      <c r="A17" s="5" t="s">
        <v>10</v>
      </c>
      <c r="B17" s="4">
        <v>2006</v>
      </c>
      <c r="C17" s="3">
        <v>17917851</v>
      </c>
      <c r="D17" s="3">
        <v>17817.042938207269</v>
      </c>
      <c r="E17" s="2">
        <v>2.1000000000000001E-2</v>
      </c>
      <c r="F17">
        <v>0.06</v>
      </c>
      <c r="G17">
        <v>1.9351189783958665E-3</v>
      </c>
      <c r="H17" s="1">
        <v>40243.552283714082</v>
      </c>
      <c r="J17">
        <f t="shared" si="0"/>
        <v>1.1072616662454677</v>
      </c>
    </row>
    <row r="18" spans="1:10" x14ac:dyDescent="0.25">
      <c r="A18" s="5" t="s">
        <v>10</v>
      </c>
      <c r="B18" s="4">
        <v>2007</v>
      </c>
      <c r="C18" s="3">
        <v>18287523</v>
      </c>
      <c r="D18" s="3">
        <v>19214.057951648236</v>
      </c>
      <c r="E18" s="2">
        <v>2.1000000000000001E-2</v>
      </c>
      <c r="F18">
        <v>0.06</v>
      </c>
      <c r="G18">
        <v>2.5110112665284578E-3</v>
      </c>
      <c r="H18" s="1">
        <v>44328.475376892529</v>
      </c>
      <c r="J18">
        <f t="shared" si="0"/>
        <v>1.1072616662454677</v>
      </c>
    </row>
    <row r="19" spans="1:10" x14ac:dyDescent="0.25">
      <c r="A19" s="5" t="s">
        <v>10</v>
      </c>
      <c r="B19" s="4">
        <v>2008</v>
      </c>
      <c r="C19" s="3">
        <v>18597272</v>
      </c>
      <c r="D19" s="3">
        <v>19837.950393143681</v>
      </c>
      <c r="E19" s="2">
        <v>2.1000000000000001E-2</v>
      </c>
      <c r="F19">
        <v>0.06</v>
      </c>
      <c r="G19">
        <v>4.2230256906990562E-3</v>
      </c>
      <c r="H19" s="1">
        <v>46400.441845675567</v>
      </c>
      <c r="J19">
        <f t="shared" si="0"/>
        <v>1.1072616662454677</v>
      </c>
    </row>
    <row r="20" spans="1:10" x14ac:dyDescent="0.25">
      <c r="A20" s="5" t="s">
        <v>10</v>
      </c>
      <c r="B20" s="4">
        <v>2009</v>
      </c>
      <c r="C20" s="3">
        <v>18720939</v>
      </c>
      <c r="D20" s="3">
        <v>13572.3152978865</v>
      </c>
      <c r="E20" s="2">
        <v>2.1000000000000001E-2</v>
      </c>
      <c r="F20">
        <v>0.06</v>
      </c>
      <c r="G20">
        <v>7.9825272705787431E-3</v>
      </c>
      <c r="H20" s="1">
        <v>40764.141346889912</v>
      </c>
      <c r="J20">
        <f t="shared" si="0"/>
        <v>1.1072616662454677</v>
      </c>
    </row>
    <row r="21" spans="1:10" x14ac:dyDescent="0.25">
      <c r="A21" s="5" t="s">
        <v>9</v>
      </c>
      <c r="B21" s="4">
        <v>1991</v>
      </c>
      <c r="C21" s="3">
        <v>5109295</v>
      </c>
      <c r="D21" s="3">
        <v>1602.7054322367371</v>
      </c>
      <c r="E21" s="2">
        <v>8.9999999999999993E-3</v>
      </c>
      <c r="F21">
        <v>0.06</v>
      </c>
      <c r="G21">
        <v>1.5559928085909688E-2</v>
      </c>
      <c r="H21" s="1">
        <v>2727.5738248590487</v>
      </c>
      <c r="J21">
        <f t="shared" si="0"/>
        <v>1.1060664691685174</v>
      </c>
    </row>
    <row r="22" spans="1:10" x14ac:dyDescent="0.25">
      <c r="A22" s="5" t="s">
        <v>9</v>
      </c>
      <c r="B22" s="4">
        <v>1992</v>
      </c>
      <c r="C22" s="3">
        <v>5321386</v>
      </c>
      <c r="D22" s="3">
        <v>1863.9469788134143</v>
      </c>
      <c r="E22" s="2">
        <v>8.9999999999999993E-3</v>
      </c>
      <c r="F22">
        <v>0.06</v>
      </c>
      <c r="G22">
        <v>9.4956814034993595E-3</v>
      </c>
      <c r="H22" s="1">
        <v>3277.6690859477571</v>
      </c>
      <c r="J22">
        <f t="shared" si="0"/>
        <v>1.1060664691685174</v>
      </c>
    </row>
    <row r="23" spans="1:10" x14ac:dyDescent="0.25">
      <c r="A23" s="5" t="s">
        <v>9</v>
      </c>
      <c r="B23" s="4">
        <v>1993</v>
      </c>
      <c r="C23" s="3">
        <v>5559845</v>
      </c>
      <c r="D23" s="3">
        <v>1889.6445844443506</v>
      </c>
      <c r="E23" s="2">
        <v>8.9999999999999993E-3</v>
      </c>
      <c r="F23">
        <v>0.06</v>
      </c>
      <c r="G23">
        <v>7.6539602172501879E-3</v>
      </c>
      <c r="H23" s="1">
        <v>3461.4350919395251</v>
      </c>
      <c r="J23">
        <f t="shared" si="0"/>
        <v>1.1060664691685174</v>
      </c>
    </row>
    <row r="24" spans="1:10" x14ac:dyDescent="0.25">
      <c r="A24" s="5" t="s">
        <v>9</v>
      </c>
      <c r="B24" s="4">
        <v>1994</v>
      </c>
      <c r="C24" s="3">
        <v>5653196</v>
      </c>
      <c r="D24" s="3">
        <v>2194.1642040714669</v>
      </c>
      <c r="E24" s="2">
        <v>8.9999999999999993E-3</v>
      </c>
      <c r="F24">
        <v>0.06</v>
      </c>
      <c r="G24">
        <v>7.9068010561313042E-3</v>
      </c>
      <c r="H24" s="1">
        <v>3942.9675938609957</v>
      </c>
      <c r="J24">
        <f t="shared" si="0"/>
        <v>1.1060664691685174</v>
      </c>
    </row>
    <row r="25" spans="1:10" x14ac:dyDescent="0.25">
      <c r="A25" s="5" t="s">
        <v>9</v>
      </c>
      <c r="B25" s="4">
        <v>1995</v>
      </c>
      <c r="C25" s="3">
        <v>5653530</v>
      </c>
      <c r="D25" s="3">
        <v>3156.8676696860189</v>
      </c>
      <c r="E25" s="2">
        <v>8.9999999999999993E-3</v>
      </c>
      <c r="F25">
        <v>0.06</v>
      </c>
      <c r="G25">
        <v>5.8134623858622772E-3</v>
      </c>
      <c r="H25" s="1">
        <v>5026.7206342631516</v>
      </c>
      <c r="J25">
        <f t="shared" si="0"/>
        <v>1.1060664691685174</v>
      </c>
    </row>
    <row r="26" spans="1:10" x14ac:dyDescent="0.25">
      <c r="A26" s="5" t="s">
        <v>9</v>
      </c>
      <c r="B26" s="4">
        <v>1996</v>
      </c>
      <c r="C26" s="3">
        <v>5707395</v>
      </c>
      <c r="D26" s="3">
        <v>3060.9850360979044</v>
      </c>
      <c r="E26" s="2">
        <v>8.9999999999999993E-3</v>
      </c>
      <c r="F26">
        <v>0.06</v>
      </c>
      <c r="G26">
        <v>8.774210798333475E-3</v>
      </c>
      <c r="H26" s="1">
        <v>5263.1913663814548</v>
      </c>
      <c r="J26">
        <f t="shared" si="0"/>
        <v>1.1060664691685174</v>
      </c>
    </row>
    <row r="27" spans="1:10" x14ac:dyDescent="0.25">
      <c r="A27" s="5" t="s">
        <v>9</v>
      </c>
      <c r="B27" s="4">
        <v>1997</v>
      </c>
      <c r="C27" s="3">
        <v>5841069</v>
      </c>
      <c r="D27" s="3">
        <v>3267.9017930279542</v>
      </c>
      <c r="E27" s="2">
        <v>8.9999999999999993E-3</v>
      </c>
      <c r="F27">
        <v>0.06</v>
      </c>
      <c r="G27">
        <v>9.0144935137986184E-3</v>
      </c>
      <c r="H27" s="1">
        <v>5674.1530081464925</v>
      </c>
      <c r="J27">
        <f t="shared" si="0"/>
        <v>1.1060664691685174</v>
      </c>
    </row>
    <row r="28" spans="1:10" x14ac:dyDescent="0.25">
      <c r="A28" s="5" t="s">
        <v>9</v>
      </c>
      <c r="B28" s="4">
        <v>1998</v>
      </c>
      <c r="C28" s="3">
        <v>5954272</v>
      </c>
      <c r="D28" s="3">
        <v>2910.7278405487687</v>
      </c>
      <c r="E28" s="2">
        <v>8.9999999999999993E-3</v>
      </c>
      <c r="F28">
        <v>0.06</v>
      </c>
      <c r="G28">
        <v>1.4089670207510804E-2</v>
      </c>
      <c r="H28" s="1">
        <v>5367.2118236476244</v>
      </c>
      <c r="J28">
        <f t="shared" si="0"/>
        <v>1.1060664691685174</v>
      </c>
    </row>
    <row r="29" spans="1:10" x14ac:dyDescent="0.25">
      <c r="A29" s="5" t="s">
        <v>9</v>
      </c>
      <c r="B29" s="4">
        <v>1999</v>
      </c>
      <c r="C29" s="3">
        <v>6049691</v>
      </c>
      <c r="D29" s="3">
        <v>2534.4980509583052</v>
      </c>
      <c r="E29" s="2">
        <v>8.9999999999999993E-3</v>
      </c>
      <c r="F29">
        <v>0.06</v>
      </c>
      <c r="G29">
        <v>1.9262874270424966E-2</v>
      </c>
      <c r="H29" s="1">
        <v>4872.6921482921944</v>
      </c>
      <c r="J29">
        <f t="shared" si="0"/>
        <v>1.1060664691685174</v>
      </c>
    </row>
    <row r="30" spans="1:10" x14ac:dyDescent="0.25">
      <c r="A30" s="5" t="s">
        <v>9</v>
      </c>
      <c r="B30" s="4">
        <v>2000</v>
      </c>
      <c r="C30" s="3">
        <v>6094320</v>
      </c>
      <c r="D30" s="3">
        <v>2671.6065002986388</v>
      </c>
      <c r="E30" s="2">
        <v>8.9999999999999993E-3</v>
      </c>
      <c r="F30">
        <v>0.06</v>
      </c>
      <c r="G30">
        <v>1.3161656469645143E-2</v>
      </c>
      <c r="H30" s="1">
        <v>5229.1770977080296</v>
      </c>
      <c r="J30">
        <f t="shared" si="0"/>
        <v>1.1060664691685174</v>
      </c>
    </row>
    <row r="31" spans="1:10" x14ac:dyDescent="0.25">
      <c r="A31" s="5" t="s">
        <v>9</v>
      </c>
      <c r="B31" s="4">
        <v>2001</v>
      </c>
      <c r="C31" s="3">
        <v>6126804</v>
      </c>
      <c r="D31" s="3">
        <v>2288.9670327629219</v>
      </c>
      <c r="E31" s="2">
        <v>8.9999999999999993E-3</v>
      </c>
      <c r="F31">
        <v>0.06</v>
      </c>
      <c r="G31">
        <v>1.2119394038106621E-2</v>
      </c>
      <c r="H31" s="1">
        <v>4709.9233998204872</v>
      </c>
      <c r="J31">
        <f t="shared" si="0"/>
        <v>1.1060664691685174</v>
      </c>
    </row>
    <row r="32" spans="1:10" x14ac:dyDescent="0.25">
      <c r="A32" s="5" t="s">
        <v>9</v>
      </c>
      <c r="B32" s="4">
        <v>2002</v>
      </c>
      <c r="C32" s="3">
        <v>6195519</v>
      </c>
      <c r="D32" s="3">
        <v>2207.1128941901397</v>
      </c>
      <c r="E32" s="2">
        <v>8.9999999999999993E-3</v>
      </c>
      <c r="F32">
        <v>0.06</v>
      </c>
      <c r="G32">
        <v>1.3073734680298432E-2</v>
      </c>
      <c r="H32" s="1">
        <v>4566.5233256998208</v>
      </c>
      <c r="J32">
        <f t="shared" si="0"/>
        <v>1.1060664691685174</v>
      </c>
    </row>
    <row r="33" spans="1:10" x14ac:dyDescent="0.25">
      <c r="A33" s="5" t="s">
        <v>9</v>
      </c>
      <c r="B33" s="4">
        <v>2003</v>
      </c>
      <c r="C33" s="3">
        <v>6371967</v>
      </c>
      <c r="D33" s="3">
        <v>2430.4846605451662</v>
      </c>
      <c r="E33" s="2">
        <v>8.9999999999999993E-3</v>
      </c>
      <c r="F33">
        <v>0.06</v>
      </c>
      <c r="G33">
        <v>1.1792435630464336E-2</v>
      </c>
      <c r="H33" s="1">
        <v>4948.7481798181125</v>
      </c>
      <c r="J33">
        <f t="shared" si="0"/>
        <v>1.1060664691685174</v>
      </c>
    </row>
    <row r="34" spans="1:10" x14ac:dyDescent="0.25">
      <c r="A34" s="5" t="s">
        <v>9</v>
      </c>
      <c r="B34" s="4">
        <v>2004</v>
      </c>
      <c r="C34" s="3">
        <v>6563761</v>
      </c>
      <c r="D34" s="3">
        <v>3308.845188878754</v>
      </c>
      <c r="E34" s="2">
        <v>8.9999999999999993E-3</v>
      </c>
      <c r="F34">
        <v>0.06</v>
      </c>
      <c r="G34">
        <v>7.0616596942709893E-3</v>
      </c>
      <c r="H34" s="1">
        <v>6323.7576399565314</v>
      </c>
      <c r="J34">
        <f t="shared" si="0"/>
        <v>1.1060664691685174</v>
      </c>
    </row>
    <row r="35" spans="1:10" x14ac:dyDescent="0.25">
      <c r="A35" s="5" t="s">
        <v>9</v>
      </c>
      <c r="B35" s="4">
        <v>2005</v>
      </c>
      <c r="C35" s="3">
        <v>6757806</v>
      </c>
      <c r="D35" s="3">
        <v>4256.1807205326695</v>
      </c>
      <c r="E35" s="2">
        <v>8.9999999999999993E-3</v>
      </c>
      <c r="F35">
        <v>0.06</v>
      </c>
      <c r="G35">
        <v>5.0071362919477357E-3</v>
      </c>
      <c r="H35" s="1">
        <v>7728.6118974175934</v>
      </c>
      <c r="J35">
        <f t="shared" si="0"/>
        <v>1.1060664691685174</v>
      </c>
    </row>
    <row r="36" spans="1:10" x14ac:dyDescent="0.25">
      <c r="A36" s="5" t="s">
        <v>9</v>
      </c>
      <c r="B36" s="4">
        <v>2006</v>
      </c>
      <c r="C36" s="3">
        <v>6950903</v>
      </c>
      <c r="D36" s="3">
        <v>5414.3726187518378</v>
      </c>
      <c r="E36" s="2">
        <v>8.9999999999999993E-3</v>
      </c>
      <c r="F36">
        <v>0.06</v>
      </c>
      <c r="G36">
        <v>6.616361803396132E-3</v>
      </c>
      <c r="H36" s="1">
        <v>9500.8351620276098</v>
      </c>
      <c r="J36">
        <f t="shared" si="0"/>
        <v>1.1060664691685174</v>
      </c>
    </row>
    <row r="37" spans="1:10" x14ac:dyDescent="0.25">
      <c r="A37" s="5" t="s">
        <v>9</v>
      </c>
      <c r="B37" s="4">
        <v>2007</v>
      </c>
      <c r="C37" s="3">
        <v>7147216</v>
      </c>
      <c r="D37" s="3">
        <v>5838.8704829684739</v>
      </c>
      <c r="E37" s="2">
        <v>8.9999999999999993E-3</v>
      </c>
      <c r="F37">
        <v>0.06</v>
      </c>
      <c r="G37">
        <v>8.310716540411045E-3</v>
      </c>
      <c r="H37" s="1">
        <v>10513.540709255005</v>
      </c>
      <c r="J37">
        <f t="shared" si="0"/>
        <v>1.1060664691685174</v>
      </c>
    </row>
    <row r="38" spans="1:10" x14ac:dyDescent="0.25">
      <c r="A38" s="5" t="s">
        <v>9</v>
      </c>
      <c r="B38" s="4">
        <v>2008</v>
      </c>
      <c r="C38" s="3">
        <v>7436254</v>
      </c>
      <c r="D38" s="3">
        <v>5404.5534027078684</v>
      </c>
      <c r="E38" s="2">
        <v>8.9999999999999993E-3</v>
      </c>
      <c r="F38">
        <v>0.06</v>
      </c>
      <c r="G38">
        <v>1.5408650758960448E-2</v>
      </c>
      <c r="H38" s="1">
        <v>10791.02018525084</v>
      </c>
      <c r="J38">
        <f t="shared" si="0"/>
        <v>1.1060664691685174</v>
      </c>
    </row>
    <row r="39" spans="1:10" x14ac:dyDescent="0.25">
      <c r="A39" s="5" t="s">
        <v>9</v>
      </c>
      <c r="B39" s="4">
        <v>2009</v>
      </c>
      <c r="C39" s="3">
        <v>7547660</v>
      </c>
      <c r="D39" s="3">
        <v>5079.2802494018006</v>
      </c>
      <c r="E39" s="2">
        <v>8.9999999999999993E-3</v>
      </c>
      <c r="F39">
        <v>0.06</v>
      </c>
      <c r="G39">
        <v>1.9468884259855539E-2</v>
      </c>
      <c r="H39" s="1">
        <v>10217.314025840948</v>
      </c>
      <c r="J39">
        <f t="shared" si="0"/>
        <v>1.1060664691685174</v>
      </c>
    </row>
    <row r="40" spans="1:10" x14ac:dyDescent="0.25">
      <c r="A40" s="5" t="s">
        <v>8</v>
      </c>
      <c r="B40" s="4">
        <v>1991</v>
      </c>
      <c r="C40" s="3">
        <v>2908032</v>
      </c>
      <c r="D40" s="3">
        <v>10788.376902248669</v>
      </c>
      <c r="E40" s="2">
        <v>1.0999999999999999E-2</v>
      </c>
      <c r="F40">
        <v>0.06</v>
      </c>
      <c r="G40">
        <v>2.6733434691705988E-2</v>
      </c>
      <c r="H40" s="1">
        <v>26960.9770963882</v>
      </c>
      <c r="J40">
        <f t="shared" si="0"/>
        <v>1.1062655790523195</v>
      </c>
    </row>
    <row r="41" spans="1:10" x14ac:dyDescent="0.25">
      <c r="A41" s="5" t="s">
        <v>8</v>
      </c>
      <c r="B41" s="4">
        <v>1992</v>
      </c>
      <c r="C41" s="3">
        <v>2917189</v>
      </c>
      <c r="D41" s="3">
        <v>12004.266778120991</v>
      </c>
      <c r="E41" s="2">
        <v>1.0999999999999999E-2</v>
      </c>
      <c r="F41">
        <v>0.06</v>
      </c>
      <c r="G41">
        <v>3.2972481957431202E-2</v>
      </c>
      <c r="H41" s="1">
        <v>29526.166601512166</v>
      </c>
      <c r="J41">
        <f t="shared" si="0"/>
        <v>1.1062655790523195</v>
      </c>
    </row>
    <row r="42" spans="1:10" x14ac:dyDescent="0.25">
      <c r="A42" s="5" t="s">
        <v>8</v>
      </c>
      <c r="B42" s="4">
        <v>1993</v>
      </c>
      <c r="C42" s="3">
        <v>2895167</v>
      </c>
      <c r="D42" s="3">
        <v>11089.371375226368</v>
      </c>
      <c r="E42" s="2">
        <v>1.0999999999999999E-2</v>
      </c>
      <c r="F42">
        <v>0.06</v>
      </c>
      <c r="G42">
        <v>3.1586143743296727E-2</v>
      </c>
      <c r="H42" s="1">
        <v>27553.122028736572</v>
      </c>
      <c r="J42">
        <f t="shared" si="0"/>
        <v>1.1062655790523195</v>
      </c>
    </row>
    <row r="43" spans="1:10" x14ac:dyDescent="0.25">
      <c r="A43" s="5" t="s">
        <v>8</v>
      </c>
      <c r="B43" s="4">
        <v>1994</v>
      </c>
      <c r="C43" s="3">
        <v>2780550</v>
      </c>
      <c r="D43" s="3">
        <v>12528.843386919854</v>
      </c>
      <c r="E43" s="2">
        <v>1.0999999999999999E-2</v>
      </c>
      <c r="F43">
        <v>0.06</v>
      </c>
      <c r="G43">
        <v>1.7018274703817008E-2</v>
      </c>
      <c r="H43" s="1">
        <v>29992.221471074525</v>
      </c>
      <c r="J43">
        <f t="shared" si="0"/>
        <v>1.1062655790523195</v>
      </c>
    </row>
    <row r="44" spans="1:10" x14ac:dyDescent="0.25">
      <c r="A44" s="5" t="s">
        <v>8</v>
      </c>
      <c r="B44" s="4">
        <v>1995</v>
      </c>
      <c r="C44" s="3">
        <v>2824150</v>
      </c>
      <c r="D44" s="3">
        <v>15475.824445727034</v>
      </c>
      <c r="E44" s="2">
        <v>1.0999999999999999E-2</v>
      </c>
      <c r="F44">
        <v>0.06</v>
      </c>
      <c r="G44">
        <v>1.2573593638333352E-2</v>
      </c>
      <c r="H44" s="1">
        <v>35351.380706534583</v>
      </c>
      <c r="J44">
        <f t="shared" si="0"/>
        <v>1.1062655790523195</v>
      </c>
    </row>
    <row r="45" spans="1:10" x14ac:dyDescent="0.25">
      <c r="A45" s="5" t="s">
        <v>8</v>
      </c>
      <c r="B45" s="4">
        <v>1996</v>
      </c>
      <c r="C45" s="3">
        <v>2836908</v>
      </c>
      <c r="D45" s="3">
        <v>15654.264171591041</v>
      </c>
      <c r="E45" s="2">
        <v>1.0999999999999999E-2</v>
      </c>
      <c r="F45">
        <v>0.06</v>
      </c>
      <c r="G45">
        <v>7.4614461543451114E-3</v>
      </c>
      <c r="H45" s="1">
        <v>35650.724342009853</v>
      </c>
      <c r="J45">
        <f t="shared" si="0"/>
        <v>1.1062655790523195</v>
      </c>
    </row>
    <row r="46" spans="1:10" x14ac:dyDescent="0.25">
      <c r="A46" s="5" t="s">
        <v>8</v>
      </c>
      <c r="B46" s="4">
        <v>1997</v>
      </c>
      <c r="C46" s="3">
        <v>2858277</v>
      </c>
      <c r="D46" s="3">
        <v>14755.237020939538</v>
      </c>
      <c r="E46" s="2">
        <v>1.0999999999999999E-2</v>
      </c>
      <c r="F46">
        <v>0.06</v>
      </c>
      <c r="G46">
        <v>4.4326594742893615E-3</v>
      </c>
      <c r="H46" s="1">
        <v>32835.928766610246</v>
      </c>
      <c r="J46">
        <f t="shared" si="0"/>
        <v>1.1062655790523195</v>
      </c>
    </row>
    <row r="47" spans="1:10" x14ac:dyDescent="0.25">
      <c r="A47" s="5" t="s">
        <v>8</v>
      </c>
      <c r="B47" s="4">
        <v>1998</v>
      </c>
      <c r="C47" s="3">
        <v>2847542</v>
      </c>
      <c r="D47" s="3">
        <v>14805.136911132477</v>
      </c>
      <c r="E47" s="2">
        <v>1.0999999999999999E-2</v>
      </c>
      <c r="F47">
        <v>0.06</v>
      </c>
      <c r="G47">
        <v>4.5720828979163965E-3</v>
      </c>
      <c r="H47" s="1">
        <v>33368.154850904502</v>
      </c>
      <c r="J47">
        <f t="shared" si="0"/>
        <v>1.1062655790523195</v>
      </c>
    </row>
    <row r="48" spans="1:10" x14ac:dyDescent="0.25">
      <c r="A48" s="5" t="s">
        <v>8</v>
      </c>
      <c r="B48" s="4">
        <v>1999</v>
      </c>
      <c r="C48" s="3">
        <v>2879569</v>
      </c>
      <c r="D48" s="3">
        <v>15152.118968498411</v>
      </c>
      <c r="E48" s="2">
        <v>1.0999999999999999E-2</v>
      </c>
      <c r="F48">
        <v>0.06</v>
      </c>
      <c r="G48">
        <v>3.8253851457441322E-3</v>
      </c>
      <c r="H48" s="1">
        <v>33440.801620063772</v>
      </c>
      <c r="J48">
        <f t="shared" si="0"/>
        <v>1.1062655790523195</v>
      </c>
    </row>
    <row r="49" spans="1:10" x14ac:dyDescent="0.25">
      <c r="A49" s="5" t="s">
        <v>8</v>
      </c>
      <c r="B49" s="4">
        <v>2000</v>
      </c>
      <c r="C49" s="3">
        <v>2864614</v>
      </c>
      <c r="D49" s="3">
        <v>14429.319906661072</v>
      </c>
      <c r="E49" s="2">
        <v>1.0999999999999999E-2</v>
      </c>
      <c r="F49">
        <v>0.06</v>
      </c>
      <c r="G49">
        <v>3.929273084479371E-3</v>
      </c>
      <c r="H49" s="1">
        <v>30743.559173584672</v>
      </c>
      <c r="J49">
        <f t="shared" si="0"/>
        <v>1.1062655790523195</v>
      </c>
    </row>
    <row r="50" spans="1:10" x14ac:dyDescent="0.25">
      <c r="A50" s="5" t="s">
        <v>8</v>
      </c>
      <c r="B50" s="4">
        <v>2001</v>
      </c>
      <c r="C50" s="3">
        <v>2854222</v>
      </c>
      <c r="D50" s="3">
        <v>15016.570572996774</v>
      </c>
      <c r="E50" s="2">
        <v>1.0999999999999999E-2</v>
      </c>
      <c r="F50">
        <v>0.06</v>
      </c>
      <c r="G50">
        <v>5.8180992034838862E-3</v>
      </c>
      <c r="H50" s="1">
        <v>30751.649460384331</v>
      </c>
      <c r="J50">
        <f t="shared" si="0"/>
        <v>1.1062655790523195</v>
      </c>
    </row>
    <row r="51" spans="1:10" x14ac:dyDescent="0.25">
      <c r="A51" s="5" t="s">
        <v>8</v>
      </c>
      <c r="B51" s="4">
        <v>2002</v>
      </c>
      <c r="C51" s="3">
        <v>2881851</v>
      </c>
      <c r="D51" s="3">
        <v>15700.141339750042</v>
      </c>
      <c r="E51" s="2">
        <v>1.0999999999999999E-2</v>
      </c>
      <c r="F51">
        <v>0.06</v>
      </c>
      <c r="G51">
        <v>4.8340062055198451E-3</v>
      </c>
      <c r="H51" s="1">
        <v>33228.69290871008</v>
      </c>
      <c r="J51">
        <f t="shared" si="0"/>
        <v>1.1062655790523195</v>
      </c>
    </row>
    <row r="52" spans="1:10" x14ac:dyDescent="0.25">
      <c r="A52" s="5" t="s">
        <v>8</v>
      </c>
      <c r="B52" s="4">
        <v>2003</v>
      </c>
      <c r="C52" s="3">
        <v>2873913</v>
      </c>
      <c r="D52" s="3">
        <v>19335.645159891759</v>
      </c>
      <c r="E52" s="2">
        <v>1.0999999999999999E-2</v>
      </c>
      <c r="F52">
        <v>0.06</v>
      </c>
      <c r="G52">
        <v>5.4420392924692121E-3</v>
      </c>
      <c r="H52" s="1">
        <v>40458.770640283852</v>
      </c>
      <c r="J52">
        <f t="shared" si="0"/>
        <v>1.1062655790523195</v>
      </c>
    </row>
    <row r="53" spans="1:10" x14ac:dyDescent="0.25">
      <c r="A53" s="5" t="s">
        <v>8</v>
      </c>
      <c r="B53" s="4">
        <v>2004</v>
      </c>
      <c r="C53" s="3">
        <v>2906695</v>
      </c>
      <c r="D53" s="3">
        <v>22545.231867292579</v>
      </c>
      <c r="E53" s="2">
        <v>1.0999999999999999E-2</v>
      </c>
      <c r="F53">
        <v>0.06</v>
      </c>
      <c r="G53">
        <v>1.5350521553706474E-3</v>
      </c>
      <c r="H53" s="1">
        <v>46487.514911356229</v>
      </c>
      <c r="J53">
        <f t="shared" si="0"/>
        <v>1.1062655790523195</v>
      </c>
    </row>
    <row r="54" spans="1:10" x14ac:dyDescent="0.25">
      <c r="A54" s="5" t="s">
        <v>8</v>
      </c>
      <c r="B54" s="4">
        <v>2005</v>
      </c>
      <c r="C54" s="3">
        <v>2902347</v>
      </c>
      <c r="D54" s="3">
        <v>24531.488110105372</v>
      </c>
      <c r="E54" s="2">
        <v>1.0999999999999999E-2</v>
      </c>
      <c r="F54">
        <v>0.06</v>
      </c>
      <c r="G54">
        <v>1E-4</v>
      </c>
      <c r="H54" s="1">
        <v>48816.835863964516</v>
      </c>
      <c r="J54">
        <f t="shared" si="0"/>
        <v>1.1062655790523195</v>
      </c>
    </row>
    <row r="55" spans="1:10" x14ac:dyDescent="0.25">
      <c r="A55" s="5" t="s">
        <v>8</v>
      </c>
      <c r="B55" s="4">
        <v>2006</v>
      </c>
      <c r="C55" s="3">
        <v>2932860</v>
      </c>
      <c r="D55" s="3">
        <v>26960.475487749158</v>
      </c>
      <c r="E55" s="2">
        <v>1.0999999999999999E-2</v>
      </c>
      <c r="F55">
        <v>0.06</v>
      </c>
      <c r="G55">
        <v>1E-4</v>
      </c>
      <c r="H55" s="1">
        <v>52041.002972888877</v>
      </c>
      <c r="J55">
        <f t="shared" si="0"/>
        <v>1.1062655790523195</v>
      </c>
    </row>
    <row r="56" spans="1:10" x14ac:dyDescent="0.25">
      <c r="A56" s="5" t="s">
        <v>8</v>
      </c>
      <c r="B56" s="4">
        <v>2007</v>
      </c>
      <c r="C56" s="3">
        <v>2932714</v>
      </c>
      <c r="D56" s="3">
        <v>29466.35077743687</v>
      </c>
      <c r="E56" s="2">
        <v>1.0999999999999999E-2</v>
      </c>
      <c r="F56">
        <v>0.06</v>
      </c>
      <c r="G56">
        <v>1E-4</v>
      </c>
      <c r="H56" s="1">
        <v>58501.138316023469</v>
      </c>
      <c r="J56">
        <f t="shared" si="0"/>
        <v>1.1062655790523195</v>
      </c>
    </row>
    <row r="57" spans="1:10" x14ac:dyDescent="0.25">
      <c r="A57" s="5" t="s">
        <v>8</v>
      </c>
      <c r="B57" s="4">
        <v>2008</v>
      </c>
      <c r="C57" s="3">
        <v>2964656</v>
      </c>
      <c r="D57" s="3">
        <v>31954.590980133951</v>
      </c>
      <c r="E57" s="2">
        <v>1.0999999999999999E-2</v>
      </c>
      <c r="F57">
        <v>0.06</v>
      </c>
      <c r="G57">
        <v>1.2486716747911217E-2</v>
      </c>
      <c r="H57" s="1">
        <v>64181.994665465696</v>
      </c>
      <c r="J57">
        <f t="shared" si="0"/>
        <v>1.1062655790523195</v>
      </c>
    </row>
    <row r="58" spans="1:10" x14ac:dyDescent="0.25">
      <c r="A58" s="5" t="s">
        <v>8</v>
      </c>
      <c r="B58" s="4">
        <v>2009</v>
      </c>
      <c r="C58" s="3">
        <v>2951133</v>
      </c>
      <c r="D58" s="3">
        <v>24468.173534977923</v>
      </c>
      <c r="E58" s="2">
        <v>1.0999999999999999E-2</v>
      </c>
      <c r="F58">
        <v>0.06</v>
      </c>
      <c r="G58">
        <v>2.9438265838314985E-2</v>
      </c>
      <c r="H58" s="1">
        <v>57895.501224620173</v>
      </c>
      <c r="J58">
        <f t="shared" si="0"/>
        <v>1.1062655790523195</v>
      </c>
    </row>
    <row r="59" spans="1:10" x14ac:dyDescent="0.25">
      <c r="A59" s="5" t="s">
        <v>7</v>
      </c>
      <c r="B59" s="4">
        <v>1991</v>
      </c>
      <c r="C59" s="3">
        <v>39982626</v>
      </c>
      <c r="D59" s="3">
        <v>11196.905233238056</v>
      </c>
      <c r="E59" s="2">
        <v>8.4000000000000005E-2</v>
      </c>
      <c r="F59">
        <v>0.06</v>
      </c>
      <c r="G59">
        <v>5.7743520172198531E-3</v>
      </c>
      <c r="H59" s="1">
        <v>23269.381797244518</v>
      </c>
      <c r="J59">
        <f t="shared" si="0"/>
        <v>1.1135576722025045</v>
      </c>
    </row>
    <row r="60" spans="1:10" x14ac:dyDescent="0.25">
      <c r="A60" s="5" t="s">
        <v>7</v>
      </c>
      <c r="B60" s="4">
        <v>1992</v>
      </c>
      <c r="C60" s="3">
        <v>39923416</v>
      </c>
      <c r="D60" s="3">
        <v>12627.616360020394</v>
      </c>
      <c r="E60" s="2">
        <v>8.4000000000000005E-2</v>
      </c>
      <c r="F60">
        <v>0.06</v>
      </c>
      <c r="G60">
        <v>6.5128758568979428E-3</v>
      </c>
      <c r="H60" s="1">
        <v>26333.537444514965</v>
      </c>
      <c r="J60">
        <f t="shared" si="0"/>
        <v>1.1135576722025045</v>
      </c>
    </row>
    <row r="61" spans="1:10" x14ac:dyDescent="0.25">
      <c r="A61" s="5" t="s">
        <v>7</v>
      </c>
      <c r="B61" s="4">
        <v>1993</v>
      </c>
      <c r="C61" s="3">
        <v>39904074</v>
      </c>
      <c r="D61" s="3">
        <v>11662.2394956114</v>
      </c>
      <c r="E61" s="2">
        <v>8.4000000000000005E-2</v>
      </c>
      <c r="F61">
        <v>0.06</v>
      </c>
      <c r="G61">
        <v>7.4126259779154916E-3</v>
      </c>
      <c r="H61" s="1">
        <v>25488.519518931353</v>
      </c>
      <c r="J61">
        <f t="shared" si="0"/>
        <v>1.1135576722025045</v>
      </c>
    </row>
    <row r="62" spans="1:10" x14ac:dyDescent="0.25">
      <c r="A62" s="5" t="s">
        <v>7</v>
      </c>
      <c r="B62" s="4">
        <v>1994</v>
      </c>
      <c r="C62" s="3">
        <v>39835400</v>
      </c>
      <c r="D62" s="3">
        <v>12409.06353293302</v>
      </c>
      <c r="E62" s="2">
        <v>8.4000000000000005E-2</v>
      </c>
      <c r="F62">
        <v>0.06</v>
      </c>
      <c r="G62">
        <v>8.7048531914246767E-3</v>
      </c>
      <c r="H62" s="1">
        <v>27087.55845356168</v>
      </c>
      <c r="J62">
        <f t="shared" si="0"/>
        <v>1.1135576722025045</v>
      </c>
    </row>
    <row r="63" spans="1:10" x14ac:dyDescent="0.25">
      <c r="A63" s="5" t="s">
        <v>7</v>
      </c>
      <c r="B63" s="4">
        <v>1995</v>
      </c>
      <c r="C63" s="3">
        <v>39888764</v>
      </c>
      <c r="D63" s="3">
        <v>14590.211635073476</v>
      </c>
      <c r="E63" s="2">
        <v>8.4000000000000005E-2</v>
      </c>
      <c r="F63">
        <v>0.06</v>
      </c>
      <c r="G63">
        <v>5.3251820211884984E-3</v>
      </c>
      <c r="H63" s="1">
        <v>31729.699763345136</v>
      </c>
      <c r="J63">
        <f t="shared" si="0"/>
        <v>1.1135576722025045</v>
      </c>
    </row>
    <row r="64" spans="1:10" x14ac:dyDescent="0.25">
      <c r="A64" s="5" t="s">
        <v>7</v>
      </c>
      <c r="B64" s="4">
        <v>1996</v>
      </c>
      <c r="C64" s="3">
        <v>40138610</v>
      </c>
      <c r="D64" s="3">
        <v>13721.092098002398</v>
      </c>
      <c r="E64" s="2">
        <v>8.4000000000000005E-2</v>
      </c>
      <c r="F64">
        <v>0.06</v>
      </c>
      <c r="G64">
        <v>5.1896719070333112E-3</v>
      </c>
      <c r="H64" s="1">
        <v>30564.24780583867</v>
      </c>
      <c r="J64">
        <f t="shared" si="0"/>
        <v>1.1135576722025045</v>
      </c>
    </row>
    <row r="65" spans="1:10" x14ac:dyDescent="0.25">
      <c r="A65" s="5" t="s">
        <v>7</v>
      </c>
      <c r="B65" s="4">
        <v>1997</v>
      </c>
      <c r="C65" s="3">
        <v>40382375</v>
      </c>
      <c r="D65" s="3">
        <v>12195.216098074965</v>
      </c>
      <c r="E65" s="2">
        <v>8.4000000000000005E-2</v>
      </c>
      <c r="F65">
        <v>0.06</v>
      </c>
      <c r="G65">
        <v>5.5062615885813609E-3</v>
      </c>
      <c r="H65" s="1">
        <v>27045.719127331846</v>
      </c>
      <c r="J65">
        <f t="shared" si="0"/>
        <v>1.1135576722025045</v>
      </c>
    </row>
    <row r="66" spans="1:10" x14ac:dyDescent="0.25">
      <c r="A66" s="5" t="s">
        <v>7</v>
      </c>
      <c r="B66" s="4">
        <v>1998</v>
      </c>
      <c r="C66" s="3">
        <v>40644406</v>
      </c>
      <c r="D66" s="3">
        <v>12445.206073283493</v>
      </c>
      <c r="E66" s="2">
        <v>8.4000000000000005E-2</v>
      </c>
      <c r="F66">
        <v>0.06</v>
      </c>
      <c r="G66">
        <v>5.3946537118132422E-3</v>
      </c>
      <c r="H66" s="1">
        <v>27340.67288488839</v>
      </c>
      <c r="J66">
        <f t="shared" si="0"/>
        <v>1.1135576722025045</v>
      </c>
    </row>
    <row r="67" spans="1:10" x14ac:dyDescent="0.25">
      <c r="A67" s="5" t="s">
        <v>7</v>
      </c>
      <c r="B67" s="4">
        <v>1999</v>
      </c>
      <c r="C67" s="3">
        <v>40467054</v>
      </c>
      <c r="D67" s="3">
        <v>11984.392163899553</v>
      </c>
      <c r="E67" s="2">
        <v>8.4000000000000005E-2</v>
      </c>
      <c r="F67">
        <v>0.06</v>
      </c>
      <c r="G67">
        <v>4.0122511070337106E-3</v>
      </c>
      <c r="H67" s="1">
        <v>26795.99113168136</v>
      </c>
      <c r="J67">
        <f t="shared" ref="J67:J130" si="1">EXP($Q$2+(1-$N$2)*$M$2*E67)</f>
        <v>1.1135576722025045</v>
      </c>
    </row>
    <row r="68" spans="1:10" x14ac:dyDescent="0.25">
      <c r="A68" s="5" t="s">
        <v>7</v>
      </c>
      <c r="B68" s="4">
        <v>2000</v>
      </c>
      <c r="C68" s="3">
        <v>40417821</v>
      </c>
      <c r="D68" s="3">
        <v>10664.265663176153</v>
      </c>
      <c r="E68" s="2">
        <v>8.4000000000000005E-2</v>
      </c>
      <c r="F68">
        <v>0.06</v>
      </c>
      <c r="G68">
        <v>5.1534366202650589E-3</v>
      </c>
      <c r="H68" s="1">
        <v>23718.74669947103</v>
      </c>
      <c r="J68">
        <f t="shared" si="1"/>
        <v>1.1135576722025045</v>
      </c>
    </row>
    <row r="69" spans="1:10" x14ac:dyDescent="0.25">
      <c r="A69" s="5" t="s">
        <v>7</v>
      </c>
      <c r="B69" s="4">
        <v>2001</v>
      </c>
      <c r="C69" s="3">
        <v>40539562</v>
      </c>
      <c r="D69" s="3">
        <v>10535.309568134948</v>
      </c>
      <c r="E69" s="2">
        <v>8.4000000000000005E-2</v>
      </c>
      <c r="F69">
        <v>0.06</v>
      </c>
      <c r="G69">
        <v>6.5229592718707638E-3</v>
      </c>
      <c r="H69" s="1">
        <v>23687.316892819807</v>
      </c>
      <c r="J69">
        <f t="shared" si="1"/>
        <v>1.1135576722025045</v>
      </c>
    </row>
    <row r="70" spans="1:10" x14ac:dyDescent="0.25">
      <c r="A70" s="5" t="s">
        <v>7</v>
      </c>
      <c r="B70" s="4">
        <v>2002</v>
      </c>
      <c r="C70" s="3">
        <v>40500916</v>
      </c>
      <c r="D70" s="3">
        <v>11176.232407459624</v>
      </c>
      <c r="E70" s="2">
        <v>8.4000000000000005E-2</v>
      </c>
      <c r="F70">
        <v>0.06</v>
      </c>
      <c r="G70">
        <v>1.0619959112329732E-2</v>
      </c>
      <c r="H70" s="1">
        <v>25205.164445174982</v>
      </c>
      <c r="J70">
        <f t="shared" si="1"/>
        <v>1.1135576722025045</v>
      </c>
    </row>
    <row r="71" spans="1:10" x14ac:dyDescent="0.25">
      <c r="A71" s="5" t="s">
        <v>7</v>
      </c>
      <c r="B71" s="4">
        <v>2003</v>
      </c>
      <c r="C71" s="3">
        <v>40301960</v>
      </c>
      <c r="D71" s="3">
        <v>13089.032582976113</v>
      </c>
      <c r="E71" s="2">
        <v>8.4000000000000005E-2</v>
      </c>
      <c r="F71">
        <v>0.06</v>
      </c>
      <c r="G71">
        <v>7.5922272539889002E-3</v>
      </c>
      <c r="H71" s="1">
        <v>30359.95215256662</v>
      </c>
      <c r="J71">
        <f t="shared" si="1"/>
        <v>1.1135576722025045</v>
      </c>
    </row>
    <row r="72" spans="1:10" x14ac:dyDescent="0.25">
      <c r="A72" s="5" t="s">
        <v>7</v>
      </c>
      <c r="B72" s="4">
        <v>2004</v>
      </c>
      <c r="C72" s="3">
        <v>40768966</v>
      </c>
      <c r="D72" s="3">
        <v>16276.800289217539</v>
      </c>
      <c r="E72" s="2">
        <v>8.4000000000000005E-2</v>
      </c>
      <c r="F72">
        <v>0.06</v>
      </c>
      <c r="G72">
        <v>5.8403871621332979E-3</v>
      </c>
      <c r="H72" s="1">
        <v>34165.934030513119</v>
      </c>
      <c r="J72">
        <f t="shared" si="1"/>
        <v>1.1135576722025045</v>
      </c>
    </row>
    <row r="73" spans="1:10" x14ac:dyDescent="0.25">
      <c r="A73" s="5" t="s">
        <v>7</v>
      </c>
      <c r="B73" s="4">
        <v>2005</v>
      </c>
      <c r="C73" s="3">
        <v>41271369</v>
      </c>
      <c r="D73" s="3">
        <v>16208.02114124443</v>
      </c>
      <c r="E73" s="2">
        <v>8.4000000000000005E-2</v>
      </c>
      <c r="F73">
        <v>0.06</v>
      </c>
      <c r="G73">
        <v>4.6666977342960415E-3</v>
      </c>
      <c r="H73" s="1">
        <v>34696.62091671001</v>
      </c>
      <c r="J73">
        <f t="shared" si="1"/>
        <v>1.1135576722025045</v>
      </c>
    </row>
    <row r="74" spans="1:10" x14ac:dyDescent="0.25">
      <c r="A74" s="5" t="s">
        <v>7</v>
      </c>
      <c r="B74" s="4">
        <v>2006</v>
      </c>
      <c r="C74" s="3">
        <v>41616206</v>
      </c>
      <c r="D74" s="3">
        <v>18358.056656298748</v>
      </c>
      <c r="E74" s="2">
        <v>8.4000000000000005E-2</v>
      </c>
      <c r="F74">
        <v>0.06</v>
      </c>
      <c r="G74">
        <v>4.3070298491332953E-3</v>
      </c>
      <c r="H74" s="1">
        <v>36447.872318319532</v>
      </c>
      <c r="J74">
        <f t="shared" si="1"/>
        <v>1.1135576722025045</v>
      </c>
    </row>
    <row r="75" spans="1:10" x14ac:dyDescent="0.25">
      <c r="A75" s="5" t="s">
        <v>7</v>
      </c>
      <c r="B75" s="4">
        <v>2007</v>
      </c>
      <c r="C75" s="3">
        <v>41855864</v>
      </c>
      <c r="D75" s="3">
        <v>22619.642645138087</v>
      </c>
      <c r="E75" s="2">
        <v>8.4000000000000005E-2</v>
      </c>
      <c r="F75">
        <v>0.06</v>
      </c>
      <c r="G75">
        <v>4.7095928859543371E-3</v>
      </c>
      <c r="H75" s="1">
        <v>41814.819096522202</v>
      </c>
      <c r="J75">
        <f t="shared" si="1"/>
        <v>1.1135576722025045</v>
      </c>
    </row>
    <row r="76" spans="1:10" x14ac:dyDescent="0.25">
      <c r="A76" s="5" t="s">
        <v>7</v>
      </c>
      <c r="B76" s="4">
        <v>2008</v>
      </c>
      <c r="C76" s="3">
        <v>41910666</v>
      </c>
      <c r="D76" s="3">
        <v>23698.321973170267</v>
      </c>
      <c r="E76" s="2">
        <v>8.4000000000000005E-2</v>
      </c>
      <c r="F76">
        <v>0.06</v>
      </c>
      <c r="G76">
        <v>9.3225930526947953E-3</v>
      </c>
      <c r="H76" s="1">
        <v>45699.198323296201</v>
      </c>
      <c r="J76">
        <f t="shared" si="1"/>
        <v>1.1135576722025045</v>
      </c>
    </row>
    <row r="77" spans="1:10" x14ac:dyDescent="0.25">
      <c r="A77" s="5" t="s">
        <v>7</v>
      </c>
      <c r="B77" s="4">
        <v>2009</v>
      </c>
      <c r="C77" s="3">
        <v>41935807</v>
      </c>
      <c r="D77" s="3">
        <v>19414.74705364797</v>
      </c>
      <c r="E77" s="2">
        <v>8.4000000000000005E-2</v>
      </c>
      <c r="F77">
        <v>0.06</v>
      </c>
      <c r="G77">
        <v>7.4100471840667743E-3</v>
      </c>
      <c r="H77" s="1">
        <v>41732.70725315802</v>
      </c>
      <c r="J77">
        <f t="shared" si="1"/>
        <v>1.1135576722025045</v>
      </c>
    </row>
    <row r="78" spans="1:10" x14ac:dyDescent="0.25">
      <c r="A78" s="5" t="s">
        <v>6</v>
      </c>
      <c r="B78" s="4">
        <v>1991</v>
      </c>
      <c r="C78" s="3">
        <v>23953565</v>
      </c>
      <c r="D78" s="3">
        <v>10472.675193988869</v>
      </c>
      <c r="E78" s="2">
        <v>0.11600000000000001</v>
      </c>
      <c r="F78">
        <v>0.06</v>
      </c>
      <c r="G78">
        <v>9.9921319353443901E-3</v>
      </c>
      <c r="H78" s="1">
        <v>21892.078396751022</v>
      </c>
      <c r="J78">
        <f t="shared" si="1"/>
        <v>1.1167693408814403</v>
      </c>
    </row>
    <row r="79" spans="1:10" x14ac:dyDescent="0.25">
      <c r="A79" s="5" t="s">
        <v>6</v>
      </c>
      <c r="B79" s="4">
        <v>1992</v>
      </c>
      <c r="C79" s="3">
        <v>23203031</v>
      </c>
      <c r="D79" s="3">
        <v>10892.782549654827</v>
      </c>
      <c r="E79" s="2">
        <v>0.11600000000000001</v>
      </c>
      <c r="F79">
        <v>0.06</v>
      </c>
      <c r="G79">
        <v>1.0216207318463425E-2</v>
      </c>
      <c r="H79" s="1">
        <v>23175.245471781829</v>
      </c>
      <c r="J79">
        <f t="shared" si="1"/>
        <v>1.1167693408814403</v>
      </c>
    </row>
    <row r="80" spans="1:10" x14ac:dyDescent="0.25">
      <c r="A80" s="5" t="s">
        <v>6</v>
      </c>
      <c r="B80" s="4">
        <v>1993</v>
      </c>
      <c r="C80" s="3">
        <v>23104170</v>
      </c>
      <c r="D80" s="3">
        <v>9114.3124586081212</v>
      </c>
      <c r="E80" s="2">
        <v>0.11600000000000001</v>
      </c>
      <c r="F80">
        <v>0.06</v>
      </c>
      <c r="G80">
        <v>1.5894524533153199E-2</v>
      </c>
      <c r="H80" s="1">
        <v>18683.757995951295</v>
      </c>
      <c r="J80">
        <f t="shared" si="1"/>
        <v>1.1167693408814403</v>
      </c>
    </row>
    <row r="81" spans="1:10" x14ac:dyDescent="0.25">
      <c r="A81" s="5" t="s">
        <v>6</v>
      </c>
      <c r="B81" s="4">
        <v>1994</v>
      </c>
      <c r="C81" s="3">
        <v>22888548</v>
      </c>
      <c r="D81" s="3">
        <v>9535.9250577974617</v>
      </c>
      <c r="E81" s="2">
        <v>0.11600000000000001</v>
      </c>
      <c r="F81">
        <v>0.06</v>
      </c>
      <c r="G81">
        <v>1.1438883967198955E-2</v>
      </c>
      <c r="H81" s="1">
        <v>19280.867079475138</v>
      </c>
      <c r="J81">
        <f t="shared" si="1"/>
        <v>1.1167693408814403</v>
      </c>
    </row>
    <row r="82" spans="1:10" x14ac:dyDescent="0.25">
      <c r="A82" s="5" t="s">
        <v>6</v>
      </c>
      <c r="B82" s="4">
        <v>1995</v>
      </c>
      <c r="C82" s="3">
        <v>22756086</v>
      </c>
      <c r="D82" s="3">
        <v>11275.947935585233</v>
      </c>
      <c r="E82" s="2">
        <v>0.11600000000000001</v>
      </c>
      <c r="F82">
        <v>0.06</v>
      </c>
      <c r="G82">
        <v>1.5215480483479555E-2</v>
      </c>
      <c r="H82" s="1">
        <v>20603.893388477449</v>
      </c>
      <c r="J82">
        <f t="shared" si="1"/>
        <v>1.1167693408814403</v>
      </c>
    </row>
    <row r="83" spans="1:10" x14ac:dyDescent="0.25">
      <c r="A83" s="5" t="s">
        <v>6</v>
      </c>
      <c r="B83" s="4">
        <v>1996</v>
      </c>
      <c r="C83" s="3">
        <v>22857998</v>
      </c>
      <c r="D83" s="3">
        <v>12709.713048793688</v>
      </c>
      <c r="E83" s="2">
        <v>0.11600000000000001</v>
      </c>
      <c r="F83">
        <v>0.06</v>
      </c>
      <c r="G83">
        <v>1.1338382010136761E-2</v>
      </c>
      <c r="H83" s="1">
        <v>23028.505308407257</v>
      </c>
      <c r="J83">
        <f t="shared" si="1"/>
        <v>1.1167693408814403</v>
      </c>
    </row>
    <row r="84" spans="1:10" x14ac:dyDescent="0.25">
      <c r="A84" s="5" t="s">
        <v>6</v>
      </c>
      <c r="B84" s="4">
        <v>1997</v>
      </c>
      <c r="C84" s="3">
        <v>22912610</v>
      </c>
      <c r="D84" s="3">
        <v>12022.699842104414</v>
      </c>
      <c r="E84" s="2">
        <v>0.11600000000000001</v>
      </c>
      <c r="F84">
        <v>0.06</v>
      </c>
      <c r="G84">
        <v>1.3411141772014915E-2</v>
      </c>
      <c r="H84" s="1">
        <v>21787.701850126115</v>
      </c>
      <c r="J84">
        <f t="shared" si="1"/>
        <v>1.1167693408814403</v>
      </c>
    </row>
    <row r="85" spans="1:10" x14ac:dyDescent="0.25">
      <c r="A85" s="5" t="s">
        <v>6</v>
      </c>
      <c r="B85" s="4">
        <v>1998</v>
      </c>
      <c r="C85" s="3">
        <v>23053670</v>
      </c>
      <c r="D85" s="3">
        <v>11766.226145620198</v>
      </c>
      <c r="E85" s="2">
        <v>0.11600000000000001</v>
      </c>
      <c r="F85">
        <v>0.06</v>
      </c>
      <c r="G85">
        <v>1.055825461688157E-2</v>
      </c>
      <c r="H85" s="1">
        <v>22260.811849956684</v>
      </c>
      <c r="J85">
        <f t="shared" si="1"/>
        <v>1.1167693408814403</v>
      </c>
    </row>
    <row r="86" spans="1:10" x14ac:dyDescent="0.25">
      <c r="A86" s="5" t="s">
        <v>6</v>
      </c>
      <c r="B86" s="4">
        <v>1999</v>
      </c>
      <c r="C86" s="3">
        <v>23234106</v>
      </c>
      <c r="D86" s="3">
        <v>11390.386017873896</v>
      </c>
      <c r="E86" s="2">
        <v>0.11600000000000001</v>
      </c>
      <c r="F86">
        <v>0.06</v>
      </c>
      <c r="G86">
        <v>9.4755252673125404E-3</v>
      </c>
      <c r="H86" s="1">
        <v>21945.506342156979</v>
      </c>
      <c r="J86">
        <f t="shared" si="1"/>
        <v>1.1167693408814403</v>
      </c>
    </row>
    <row r="87" spans="1:10" x14ac:dyDescent="0.25">
      <c r="A87" s="5" t="s">
        <v>6</v>
      </c>
      <c r="B87" s="4">
        <v>2000</v>
      </c>
      <c r="C87" s="3">
        <v>23266851</v>
      </c>
      <c r="D87" s="3">
        <v>10219.484134771827</v>
      </c>
      <c r="E87" s="2">
        <v>0.11600000000000001</v>
      </c>
      <c r="F87">
        <v>0.06</v>
      </c>
      <c r="G87">
        <v>7.3264781491002564E-3</v>
      </c>
      <c r="H87" s="1">
        <v>20059.211220228626</v>
      </c>
      <c r="J87">
        <f t="shared" si="1"/>
        <v>1.1167693408814403</v>
      </c>
    </row>
    <row r="88" spans="1:10" x14ac:dyDescent="0.25">
      <c r="A88" s="5" t="s">
        <v>6</v>
      </c>
      <c r="B88" s="4">
        <v>2001</v>
      </c>
      <c r="C88" s="3">
        <v>23402126</v>
      </c>
      <c r="D88" s="3">
        <v>10499.742473645343</v>
      </c>
      <c r="E88" s="2">
        <v>0.11600000000000001</v>
      </c>
      <c r="F88">
        <v>0.06</v>
      </c>
      <c r="G88">
        <v>7.5591776487368006E-3</v>
      </c>
      <c r="H88" s="1">
        <v>20409.00332957524</v>
      </c>
      <c r="J88">
        <f t="shared" si="1"/>
        <v>1.1167693408814403</v>
      </c>
    </row>
    <row r="89" spans="1:10" x14ac:dyDescent="0.25">
      <c r="A89" s="5" t="s">
        <v>6</v>
      </c>
      <c r="B89" s="4">
        <v>2002</v>
      </c>
      <c r="C89" s="3">
        <v>23696361</v>
      </c>
      <c r="D89" s="3">
        <v>11386.820722882303</v>
      </c>
      <c r="E89" s="2">
        <v>0.11600000000000001</v>
      </c>
      <c r="F89">
        <v>0.06</v>
      </c>
      <c r="G89">
        <v>7.6854186966240608E-3</v>
      </c>
      <c r="H89" s="1">
        <v>22205.842530575381</v>
      </c>
      <c r="J89">
        <f t="shared" si="1"/>
        <v>1.1167693408814403</v>
      </c>
    </row>
    <row r="90" spans="1:10" x14ac:dyDescent="0.25">
      <c r="A90" s="5" t="s">
        <v>6</v>
      </c>
      <c r="B90" s="4">
        <v>2003</v>
      </c>
      <c r="C90" s="3">
        <v>24007186</v>
      </c>
      <c r="D90" s="3">
        <v>13424.912871237802</v>
      </c>
      <c r="E90" s="2">
        <v>0.11600000000000001</v>
      </c>
      <c r="F90">
        <v>0.06</v>
      </c>
      <c r="G90">
        <v>8.7616426104120404E-3</v>
      </c>
      <c r="H90" s="1">
        <v>27399.10460695521</v>
      </c>
      <c r="J90">
        <f t="shared" si="1"/>
        <v>1.1167693408814403</v>
      </c>
    </row>
    <row r="91" spans="1:10" x14ac:dyDescent="0.25">
      <c r="A91" s="5" t="s">
        <v>6</v>
      </c>
      <c r="B91" s="4">
        <v>2004</v>
      </c>
      <c r="C91" s="3">
        <v>24517266</v>
      </c>
      <c r="D91" s="3">
        <v>15422.216363382442</v>
      </c>
      <c r="E91" s="2">
        <v>0.11600000000000001</v>
      </c>
      <c r="F91">
        <v>0.06</v>
      </c>
      <c r="G91">
        <v>6.6270946532121823E-3</v>
      </c>
      <c r="H91" s="1">
        <v>31188.622806358795</v>
      </c>
      <c r="J91">
        <f t="shared" si="1"/>
        <v>1.1167693408814403</v>
      </c>
    </row>
    <row r="92" spans="1:10" x14ac:dyDescent="0.25">
      <c r="A92" s="5" t="s">
        <v>6</v>
      </c>
      <c r="B92" s="4">
        <v>2005</v>
      </c>
      <c r="C92" s="3">
        <v>24398501</v>
      </c>
      <c r="D92" s="3">
        <v>15554.281419600327</v>
      </c>
      <c r="E92" s="2">
        <v>0.11600000000000001</v>
      </c>
      <c r="F92">
        <v>0.06</v>
      </c>
      <c r="G92">
        <v>4.958285191179938E-3</v>
      </c>
      <c r="H92" s="1">
        <v>31973.933943979289</v>
      </c>
      <c r="J92">
        <f t="shared" si="1"/>
        <v>1.1167693408814403</v>
      </c>
    </row>
    <row r="93" spans="1:10" x14ac:dyDescent="0.25">
      <c r="A93" s="5" t="s">
        <v>6</v>
      </c>
      <c r="B93" s="4">
        <v>2006</v>
      </c>
      <c r="C93" s="3">
        <v>24468885</v>
      </c>
      <c r="D93" s="3">
        <v>16344.436761585172</v>
      </c>
      <c r="E93" s="2">
        <v>0.11600000000000001</v>
      </c>
      <c r="F93">
        <v>0.06</v>
      </c>
      <c r="G93">
        <v>3.5799414586859635E-3</v>
      </c>
      <c r="H93" s="1">
        <v>33426.166819669299</v>
      </c>
      <c r="J93">
        <f t="shared" si="1"/>
        <v>1.1167693408814403</v>
      </c>
    </row>
    <row r="94" spans="1:10" x14ac:dyDescent="0.25">
      <c r="A94" s="5" t="s">
        <v>6</v>
      </c>
      <c r="B94" s="4">
        <v>2007</v>
      </c>
      <c r="C94" s="3">
        <v>24494220</v>
      </c>
      <c r="D94" s="3">
        <v>18910.66847787764</v>
      </c>
      <c r="E94" s="2">
        <v>0.11600000000000001</v>
      </c>
      <c r="F94">
        <v>0.06</v>
      </c>
      <c r="G94">
        <v>3.7997305321920256E-3</v>
      </c>
      <c r="H94" s="1">
        <v>37716.44820789549</v>
      </c>
      <c r="J94">
        <f t="shared" si="1"/>
        <v>1.1167693408814403</v>
      </c>
    </row>
    <row r="95" spans="1:10" x14ac:dyDescent="0.25">
      <c r="A95" s="5" t="s">
        <v>6</v>
      </c>
      <c r="B95" s="4">
        <v>2008</v>
      </c>
      <c r="C95" s="3">
        <v>24814346</v>
      </c>
      <c r="D95" s="3">
        <v>18303.754417879882</v>
      </c>
      <c r="E95" s="2">
        <v>0.11600000000000001</v>
      </c>
      <c r="F95">
        <v>0.06</v>
      </c>
      <c r="G95">
        <v>6.5043789398034346E-3</v>
      </c>
      <c r="H95" s="1">
        <v>40659.671217041425</v>
      </c>
      <c r="J95">
        <f t="shared" si="1"/>
        <v>1.1167693408814403</v>
      </c>
    </row>
    <row r="96" spans="1:10" x14ac:dyDescent="0.25">
      <c r="A96" s="5" t="s">
        <v>6</v>
      </c>
      <c r="B96" s="4">
        <v>2009</v>
      </c>
      <c r="C96" s="3">
        <v>24631267</v>
      </c>
      <c r="D96" s="3">
        <v>15538.402473652695</v>
      </c>
      <c r="E96" s="2">
        <v>0.11600000000000001</v>
      </c>
      <c r="F96">
        <v>0.06</v>
      </c>
      <c r="G96">
        <v>9.0497016351193324E-3</v>
      </c>
      <c r="H96" s="1">
        <v>36995.106933642383</v>
      </c>
      <c r="J96">
        <f t="shared" si="1"/>
        <v>1.1167693408814403</v>
      </c>
    </row>
    <row r="97" spans="1:10" x14ac:dyDescent="0.25">
      <c r="A97" s="5" t="s">
        <v>5</v>
      </c>
      <c r="B97" s="4">
        <v>1991</v>
      </c>
      <c r="C97" s="3">
        <v>19667124</v>
      </c>
      <c r="D97" s="3">
        <v>5817.8263497753915</v>
      </c>
      <c r="E97" s="12">
        <v>1E-4</v>
      </c>
      <c r="F97">
        <v>0.06</v>
      </c>
      <c r="G97">
        <v>6.8595351073835473E-3</v>
      </c>
      <c r="H97" s="1">
        <v>7675.6931375611766</v>
      </c>
      <c r="J97">
        <f t="shared" si="1"/>
        <v>1.1051808646586698</v>
      </c>
    </row>
    <row r="98" spans="1:10" x14ac:dyDescent="0.25">
      <c r="A98" s="5" t="s">
        <v>5</v>
      </c>
      <c r="B98" s="4">
        <v>1992</v>
      </c>
      <c r="C98" s="3">
        <v>20078836</v>
      </c>
      <c r="D98" s="3">
        <v>5956.6401574573347</v>
      </c>
      <c r="E98" s="12">
        <v>1E-4</v>
      </c>
      <c r="F98">
        <v>0.06</v>
      </c>
      <c r="G98">
        <v>9.1257009663597982E-3</v>
      </c>
      <c r="H98" s="1">
        <v>8140.2187056752637</v>
      </c>
      <c r="J98">
        <f t="shared" si="1"/>
        <v>1.1051808646586698</v>
      </c>
    </row>
    <row r="99" spans="1:10" x14ac:dyDescent="0.25">
      <c r="A99" s="5" t="s">
        <v>5</v>
      </c>
      <c r="B99" s="4">
        <v>1993</v>
      </c>
      <c r="C99" s="3">
        <v>20346466</v>
      </c>
      <c r="D99" s="3">
        <v>6432.5168635722785</v>
      </c>
      <c r="E99" s="12">
        <v>1E-4</v>
      </c>
      <c r="F99">
        <v>0.06</v>
      </c>
      <c r="G99">
        <v>1.0760243446264974E-2</v>
      </c>
      <c r="H99" s="1">
        <v>8869.0207606918029</v>
      </c>
      <c r="J99">
        <f t="shared" si="1"/>
        <v>1.1051808646586698</v>
      </c>
    </row>
    <row r="100" spans="1:10" x14ac:dyDescent="0.25">
      <c r="A100" s="5" t="s">
        <v>5</v>
      </c>
      <c r="B100" s="4">
        <v>1994</v>
      </c>
      <c r="C100" s="3">
        <v>20934037</v>
      </c>
      <c r="D100" s="3">
        <v>7310.2806879724149</v>
      </c>
      <c r="E100" s="12">
        <v>1E-4</v>
      </c>
      <c r="F100">
        <v>0.06</v>
      </c>
      <c r="G100">
        <v>1.8953678074877359E-2</v>
      </c>
      <c r="H100" s="1">
        <v>10275.277534804754</v>
      </c>
      <c r="J100">
        <f t="shared" si="1"/>
        <v>1.1051808646586698</v>
      </c>
    </row>
    <row r="101" spans="1:10" x14ac:dyDescent="0.25">
      <c r="A101" s="5" t="s">
        <v>5</v>
      </c>
      <c r="B101" s="4">
        <v>1995</v>
      </c>
      <c r="C101" s="3">
        <v>21431686</v>
      </c>
      <c r="D101" s="3">
        <v>8743.2702000719873</v>
      </c>
      <c r="E101" s="12">
        <v>1E-4</v>
      </c>
      <c r="F101">
        <v>0.06</v>
      </c>
      <c r="G101">
        <v>1.1885396979573208E-2</v>
      </c>
      <c r="H101" s="1">
        <v>12403.913223895979</v>
      </c>
      <c r="J101">
        <f t="shared" si="1"/>
        <v>1.1051808646586698</v>
      </c>
    </row>
    <row r="102" spans="1:10" x14ac:dyDescent="0.25">
      <c r="A102" s="5" t="s">
        <v>5</v>
      </c>
      <c r="B102" s="4">
        <v>1996</v>
      </c>
      <c r="C102" s="3">
        <v>21838418</v>
      </c>
      <c r="D102" s="3">
        <v>8930.4297481621616</v>
      </c>
      <c r="E102" s="12">
        <v>1E-4</v>
      </c>
      <c r="F102">
        <v>0.06</v>
      </c>
      <c r="G102">
        <v>9.3601797154505371E-3</v>
      </c>
      <c r="H102" s="1">
        <v>13254.637400139512</v>
      </c>
      <c r="J102">
        <f t="shared" si="1"/>
        <v>1.1051808646586698</v>
      </c>
    </row>
    <row r="103" spans="1:10" x14ac:dyDescent="0.25">
      <c r="A103" s="5" t="s">
        <v>5</v>
      </c>
      <c r="B103" s="4">
        <v>1997</v>
      </c>
      <c r="C103" s="3">
        <v>22319840</v>
      </c>
      <c r="D103" s="3">
        <v>8059.5588507982129</v>
      </c>
      <c r="E103" s="12">
        <v>1E-4</v>
      </c>
      <c r="F103">
        <v>0.06</v>
      </c>
      <c r="G103">
        <v>1.4900970357570119E-2</v>
      </c>
      <c r="H103" s="1">
        <v>12196.769780235883</v>
      </c>
      <c r="J103">
        <f t="shared" si="1"/>
        <v>1.1051808646586698</v>
      </c>
    </row>
    <row r="104" spans="1:10" x14ac:dyDescent="0.25">
      <c r="A104" s="5" t="s">
        <v>5</v>
      </c>
      <c r="B104" s="4">
        <v>1998</v>
      </c>
      <c r="C104" s="3">
        <v>21994278</v>
      </c>
      <c r="D104" s="3">
        <v>5844.0045093910339</v>
      </c>
      <c r="E104" s="12">
        <v>1E-4</v>
      </c>
      <c r="F104">
        <v>0.06</v>
      </c>
      <c r="G104">
        <v>3.2798352961381304E-2</v>
      </c>
      <c r="H104" s="1">
        <v>8133.7312452002579</v>
      </c>
      <c r="J104">
        <f t="shared" si="1"/>
        <v>1.1051808646586698</v>
      </c>
    </row>
    <row r="105" spans="1:10" x14ac:dyDescent="0.25">
      <c r="A105" s="5" t="s">
        <v>5</v>
      </c>
      <c r="B105" s="4">
        <v>1999</v>
      </c>
      <c r="C105" s="3">
        <v>22247087</v>
      </c>
      <c r="D105" s="3">
        <v>6963.3675514821325</v>
      </c>
      <c r="E105" s="12">
        <v>1E-4</v>
      </c>
      <c r="F105">
        <v>0.06</v>
      </c>
      <c r="G105">
        <v>2.9420794105607859E-2</v>
      </c>
      <c r="H105" s="1">
        <v>10432.210803657013</v>
      </c>
      <c r="J105">
        <f t="shared" si="1"/>
        <v>1.1051808646586698</v>
      </c>
    </row>
    <row r="106" spans="1:10" x14ac:dyDescent="0.25">
      <c r="A106" s="5" t="s">
        <v>5</v>
      </c>
      <c r="B106" s="4">
        <v>2000</v>
      </c>
      <c r="C106" s="3">
        <v>22664811</v>
      </c>
      <c r="D106" s="3">
        <v>8488.2682751336433</v>
      </c>
      <c r="E106" s="12">
        <v>1E-4</v>
      </c>
      <c r="F106">
        <v>0.06</v>
      </c>
      <c r="G106">
        <v>2.715484443692932E-2</v>
      </c>
      <c r="H106" s="1">
        <v>11947.57724724436</v>
      </c>
      <c r="J106">
        <f t="shared" si="1"/>
        <v>1.1051808646586698</v>
      </c>
    </row>
    <row r="107" spans="1:10" x14ac:dyDescent="0.25">
      <c r="A107" s="5" t="s">
        <v>5</v>
      </c>
      <c r="B107" s="4">
        <v>2001</v>
      </c>
      <c r="C107" s="3">
        <v>23006977</v>
      </c>
      <c r="D107" s="3">
        <v>7458.442693266481</v>
      </c>
      <c r="E107" s="12">
        <v>1E-4</v>
      </c>
      <c r="F107">
        <v>0.06</v>
      </c>
      <c r="G107">
        <v>1.6556314590996671E-2</v>
      </c>
      <c r="H107" s="1">
        <v>11255.947889445213</v>
      </c>
      <c r="J107">
        <f t="shared" si="1"/>
        <v>1.1051808646586698</v>
      </c>
    </row>
    <row r="108" spans="1:10" x14ac:dyDescent="0.25">
      <c r="A108" s="5" t="s">
        <v>5</v>
      </c>
      <c r="B108" s="4">
        <v>2002</v>
      </c>
      <c r="C108" s="3">
        <v>23433976</v>
      </c>
      <c r="D108" s="3">
        <v>8235.5059448383836</v>
      </c>
      <c r="E108" s="12">
        <v>1E-4</v>
      </c>
      <c r="F108">
        <v>0.06</v>
      </c>
      <c r="G108">
        <v>1.3491715974116863E-2</v>
      </c>
      <c r="H108" s="1">
        <v>12788.580180517678</v>
      </c>
      <c r="J108">
        <f t="shared" si="1"/>
        <v>1.1051808646586698</v>
      </c>
    </row>
    <row r="109" spans="1:10" x14ac:dyDescent="0.25">
      <c r="A109" s="5" t="s">
        <v>5</v>
      </c>
      <c r="B109" s="4">
        <v>2003</v>
      </c>
      <c r="C109" s="3">
        <v>23435054</v>
      </c>
      <c r="D109" s="3">
        <v>9633.3431961966035</v>
      </c>
      <c r="E109" s="12">
        <v>1E-4</v>
      </c>
      <c r="F109">
        <v>0.06</v>
      </c>
      <c r="G109">
        <v>2.1272615914320239E-2</v>
      </c>
      <c r="H109" s="1">
        <v>14219.193585600879</v>
      </c>
      <c r="J109">
        <f t="shared" si="1"/>
        <v>1.1051808646586698</v>
      </c>
    </row>
    <row r="110" spans="1:10" x14ac:dyDescent="0.25">
      <c r="A110" s="5" t="s">
        <v>5</v>
      </c>
      <c r="B110" s="4">
        <v>2004</v>
      </c>
      <c r="C110" s="3">
        <v>23909321</v>
      </c>
      <c r="D110" s="3">
        <v>11306.834998062053</v>
      </c>
      <c r="E110" s="12">
        <v>1E-4</v>
      </c>
      <c r="F110">
        <v>0.06</v>
      </c>
      <c r="G110">
        <v>1.4850975130208832E-2</v>
      </c>
      <c r="H110" s="1">
        <v>15921.939197441279</v>
      </c>
      <c r="J110">
        <f t="shared" si="1"/>
        <v>1.1051808646586698</v>
      </c>
    </row>
    <row r="111" spans="1:10" x14ac:dyDescent="0.25">
      <c r="A111" s="5" t="s">
        <v>5</v>
      </c>
      <c r="B111" s="4">
        <v>2005</v>
      </c>
      <c r="C111" s="3">
        <v>24115234</v>
      </c>
      <c r="D111" s="3">
        <v>12459.365092729349</v>
      </c>
      <c r="E111" s="12">
        <v>1E-4</v>
      </c>
      <c r="F111">
        <v>0.06</v>
      </c>
      <c r="G111">
        <v>6.9711871759993022E-3</v>
      </c>
      <c r="H111" s="1">
        <v>18657.521253210594</v>
      </c>
      <c r="J111">
        <f t="shared" si="1"/>
        <v>1.1051808646586698</v>
      </c>
    </row>
    <row r="112" spans="1:10" x14ac:dyDescent="0.25">
      <c r="A112" s="5" t="s">
        <v>5</v>
      </c>
      <c r="B112" s="4">
        <v>2006</v>
      </c>
      <c r="C112" s="3">
        <v>24288702</v>
      </c>
      <c r="D112" s="3">
        <v>13611.592650755894</v>
      </c>
      <c r="E112" s="12">
        <v>1E-4</v>
      </c>
      <c r="F112">
        <v>0.06</v>
      </c>
      <c r="G112">
        <v>6.8038793856337321E-3</v>
      </c>
      <c r="H112" s="1">
        <v>20917.030237702307</v>
      </c>
      <c r="J112">
        <f t="shared" si="1"/>
        <v>1.1051808646586698</v>
      </c>
    </row>
    <row r="113" spans="1:10" x14ac:dyDescent="0.25">
      <c r="A113" s="5" t="s">
        <v>5</v>
      </c>
      <c r="B113" s="4">
        <v>2007</v>
      </c>
      <c r="C113" s="3">
        <v>24499326</v>
      </c>
      <c r="D113" s="3">
        <v>15127.531886252707</v>
      </c>
      <c r="E113" s="12">
        <v>1E-4</v>
      </c>
      <c r="F113">
        <v>0.06</v>
      </c>
      <c r="G113">
        <v>5.4615956497311331E-3</v>
      </c>
      <c r="H113" s="1">
        <v>23101.510225893511</v>
      </c>
      <c r="J113">
        <f t="shared" si="1"/>
        <v>1.1051808646586698</v>
      </c>
    </row>
    <row r="114" spans="1:10" x14ac:dyDescent="0.25">
      <c r="A114" s="5" t="s">
        <v>5</v>
      </c>
      <c r="B114" s="4">
        <v>2008</v>
      </c>
      <c r="C114" s="3">
        <v>24606210</v>
      </c>
      <c r="D114" s="3">
        <v>13389.823700911273</v>
      </c>
      <c r="E114" s="12">
        <v>1E-4</v>
      </c>
      <c r="F114">
        <v>0.06</v>
      </c>
      <c r="G114">
        <v>9.1805898042173848E-3</v>
      </c>
      <c r="H114" s="1">
        <v>20474.886849238312</v>
      </c>
      <c r="J114">
        <f t="shared" si="1"/>
        <v>1.1051808646586698</v>
      </c>
    </row>
    <row r="115" spans="1:10" x14ac:dyDescent="0.25">
      <c r="A115" s="5" t="s">
        <v>5</v>
      </c>
      <c r="B115" s="4">
        <v>2009</v>
      </c>
      <c r="C115" s="3">
        <v>24608118</v>
      </c>
      <c r="D115" s="3">
        <v>11975.111101084609</v>
      </c>
      <c r="E115" s="12">
        <v>1E-4</v>
      </c>
      <c r="F115">
        <v>0.06</v>
      </c>
      <c r="G115">
        <v>1.0056052195598412E-2</v>
      </c>
      <c r="H115" s="1">
        <v>18338.706366025555</v>
      </c>
      <c r="J115">
        <f t="shared" si="1"/>
        <v>1.1051808646586698</v>
      </c>
    </row>
    <row r="116" spans="1:10" x14ac:dyDescent="0.25">
      <c r="A116" s="5" t="s">
        <v>4</v>
      </c>
      <c r="B116" s="4">
        <v>1991</v>
      </c>
      <c r="C116" s="7">
        <v>2144578</v>
      </c>
      <c r="D116" s="3">
        <v>14490.801852392406</v>
      </c>
      <c r="E116" s="2">
        <v>3.2000000000000001E-2</v>
      </c>
      <c r="F116" s="6">
        <v>0.06</v>
      </c>
      <c r="G116" s="6">
        <v>4.7327044025157236E-2</v>
      </c>
      <c r="H116" s="8">
        <v>28596.933003644372</v>
      </c>
      <c r="J116">
        <f t="shared" si="1"/>
        <v>1.108358398087737</v>
      </c>
    </row>
    <row r="117" spans="1:10" x14ac:dyDescent="0.25">
      <c r="A117" s="5" t="s">
        <v>4</v>
      </c>
      <c r="B117" s="4">
        <v>1992</v>
      </c>
      <c r="C117" s="7">
        <v>2144521</v>
      </c>
      <c r="D117" s="3">
        <v>15208.905876976723</v>
      </c>
      <c r="E117" s="2">
        <v>3.2000000000000001E-2</v>
      </c>
      <c r="F117" s="6">
        <v>0.06</v>
      </c>
      <c r="G117" s="6">
        <v>2.4950114709491544E-2</v>
      </c>
      <c r="H117" s="8">
        <v>30523.985055897447</v>
      </c>
      <c r="J117">
        <f t="shared" si="1"/>
        <v>1.108358398087737</v>
      </c>
    </row>
    <row r="118" spans="1:10" x14ac:dyDescent="0.25">
      <c r="A118" s="5" t="s">
        <v>4</v>
      </c>
      <c r="B118" s="4">
        <v>1993</v>
      </c>
      <c r="C118" s="7">
        <v>2143460</v>
      </c>
      <c r="D118" s="3">
        <v>14032.761253207431</v>
      </c>
      <c r="E118" s="9">
        <v>3.2000000000000001E-2</v>
      </c>
      <c r="F118" s="6">
        <v>0.06</v>
      </c>
      <c r="G118" s="6">
        <v>1.5886834457279227E-2</v>
      </c>
      <c r="H118" s="8">
        <v>27963.665218827118</v>
      </c>
      <c r="J118">
        <f t="shared" si="1"/>
        <v>1.108358398087737</v>
      </c>
    </row>
    <row r="119" spans="1:10" x14ac:dyDescent="0.25">
      <c r="A119" s="5" t="s">
        <v>4</v>
      </c>
      <c r="B119" s="4">
        <v>1994</v>
      </c>
      <c r="C119" s="7">
        <v>2165607</v>
      </c>
      <c r="D119" s="3">
        <v>15178.639269913701</v>
      </c>
      <c r="E119" s="9">
        <v>3.2000000000000001E-2</v>
      </c>
      <c r="F119" s="6">
        <v>0.06</v>
      </c>
      <c r="G119" s="6">
        <v>1.2477322374023474E-3</v>
      </c>
      <c r="H119" s="8">
        <v>29315.841907019938</v>
      </c>
      <c r="J119">
        <f t="shared" si="1"/>
        <v>1.108358398087737</v>
      </c>
    </row>
    <row r="120" spans="1:10" x14ac:dyDescent="0.25">
      <c r="A120" s="5" t="s">
        <v>4</v>
      </c>
      <c r="B120" s="4">
        <v>1995</v>
      </c>
      <c r="C120" s="7">
        <v>2197231</v>
      </c>
      <c r="D120" s="3">
        <v>19000.828962908316</v>
      </c>
      <c r="E120" s="9">
        <v>3.2000000000000001E-2</v>
      </c>
      <c r="F120" s="6">
        <v>0.06</v>
      </c>
      <c r="G120">
        <v>1E-4</v>
      </c>
      <c r="H120" s="8">
        <v>34875.197387814842</v>
      </c>
      <c r="J120">
        <f t="shared" si="1"/>
        <v>1.108358398087737</v>
      </c>
    </row>
    <row r="121" spans="1:10" x14ac:dyDescent="0.25">
      <c r="A121" s="5" t="s">
        <v>4</v>
      </c>
      <c r="B121" s="4">
        <v>1996</v>
      </c>
      <c r="C121" s="7">
        <v>2257336</v>
      </c>
      <c r="D121" s="3">
        <v>21290.872935885487</v>
      </c>
      <c r="E121" s="9">
        <v>3.2000000000000001E-2</v>
      </c>
      <c r="F121" s="6">
        <v>0.06</v>
      </c>
      <c r="G121">
        <v>1E-4</v>
      </c>
      <c r="H121" s="8">
        <v>37321.443390135501</v>
      </c>
      <c r="J121">
        <f t="shared" si="1"/>
        <v>1.108358398087737</v>
      </c>
    </row>
    <row r="122" spans="1:10" x14ac:dyDescent="0.25">
      <c r="A122" s="5" t="s">
        <v>4</v>
      </c>
      <c r="B122" s="4">
        <v>1997</v>
      </c>
      <c r="C122" s="7">
        <v>2308311</v>
      </c>
      <c r="D122" s="3">
        <v>21730.501451494187</v>
      </c>
      <c r="E122" s="9">
        <v>3.2000000000000001E-2</v>
      </c>
      <c r="F122" s="6">
        <v>0.06</v>
      </c>
      <c r="G122">
        <v>1E-4</v>
      </c>
      <c r="H122" s="8">
        <v>36628.517415574053</v>
      </c>
      <c r="J122">
        <f t="shared" si="1"/>
        <v>1.108358398087737</v>
      </c>
    </row>
    <row r="123" spans="1:10" x14ac:dyDescent="0.25">
      <c r="A123" s="5" t="s">
        <v>4</v>
      </c>
      <c r="B123" s="4">
        <v>1998</v>
      </c>
      <c r="C123" s="7">
        <v>2347194</v>
      </c>
      <c r="D123" s="3">
        <v>18299.387182695595</v>
      </c>
      <c r="E123" s="9">
        <v>3.2000000000000001E-2</v>
      </c>
      <c r="F123" s="6">
        <v>0.06</v>
      </c>
      <c r="G123" s="6">
        <v>1.905501420789497E-3</v>
      </c>
      <c r="H123" s="8">
        <v>34788.778564269807</v>
      </c>
      <c r="J123">
        <f t="shared" si="1"/>
        <v>1.108358398087737</v>
      </c>
    </row>
    <row r="124" spans="1:10" x14ac:dyDescent="0.25">
      <c r="A124" s="5" t="s">
        <v>4</v>
      </c>
      <c r="B124" s="4">
        <v>1999</v>
      </c>
      <c r="C124" s="7">
        <v>2357177</v>
      </c>
      <c r="D124" s="3">
        <v>20622.476164030111</v>
      </c>
      <c r="E124" s="9">
        <v>3.2000000000000001E-2</v>
      </c>
      <c r="F124" s="6">
        <v>0.06</v>
      </c>
      <c r="G124" s="6">
        <v>1.3011142347964097E-3</v>
      </c>
      <c r="H124" s="8">
        <v>36371.3957875661</v>
      </c>
      <c r="J124">
        <f t="shared" si="1"/>
        <v>1.108358398087737</v>
      </c>
    </row>
    <row r="125" spans="1:10" x14ac:dyDescent="0.25">
      <c r="A125" s="5" t="s">
        <v>4</v>
      </c>
      <c r="B125" s="4">
        <v>2000</v>
      </c>
      <c r="C125" s="7">
        <v>2374610</v>
      </c>
      <c r="D125" s="3">
        <v>26329.735989657249</v>
      </c>
      <c r="E125" s="9">
        <v>3.2000000000000001E-2</v>
      </c>
      <c r="F125" s="6">
        <v>0.06</v>
      </c>
      <c r="G125" s="6">
        <v>1.9952773378600084E-3</v>
      </c>
      <c r="H125" s="8">
        <v>38146.715391747661</v>
      </c>
      <c r="J125">
        <f t="shared" si="1"/>
        <v>1.108358398087737</v>
      </c>
    </row>
    <row r="126" spans="1:10" x14ac:dyDescent="0.25">
      <c r="A126" s="5" t="s">
        <v>4</v>
      </c>
      <c r="B126" s="4">
        <v>2001</v>
      </c>
      <c r="C126" s="7">
        <v>2383549</v>
      </c>
      <c r="D126" s="3">
        <v>26500.26243848983</v>
      </c>
      <c r="E126" s="9">
        <v>3.2000000000000001E-2</v>
      </c>
      <c r="F126" s="6">
        <v>0.06</v>
      </c>
      <c r="G126" s="6">
        <v>3.548990373428249E-3</v>
      </c>
      <c r="H126" s="8">
        <v>38549.589341393701</v>
      </c>
      <c r="J126">
        <f t="shared" si="1"/>
        <v>1.108358398087737</v>
      </c>
    </row>
    <row r="127" spans="1:10" x14ac:dyDescent="0.25">
      <c r="A127" s="5" t="s">
        <v>4</v>
      </c>
      <c r="B127" s="4">
        <v>2002</v>
      </c>
      <c r="C127" s="7">
        <v>2405248</v>
      </c>
      <c r="D127" s="3">
        <v>26624.506071806314</v>
      </c>
      <c r="E127" s="9">
        <v>3.2000000000000001E-2</v>
      </c>
      <c r="F127" s="6">
        <v>0.06</v>
      </c>
      <c r="G127" s="6">
        <v>6.2754426169272567E-3</v>
      </c>
      <c r="H127" s="8">
        <v>43061.150381241554</v>
      </c>
      <c r="J127">
        <f t="shared" si="1"/>
        <v>1.108358398087737</v>
      </c>
    </row>
    <row r="128" spans="1:10" x14ac:dyDescent="0.25">
      <c r="A128" s="5" t="s">
        <v>4</v>
      </c>
      <c r="B128" s="4">
        <v>2003</v>
      </c>
      <c r="C128" s="7">
        <v>2396373</v>
      </c>
      <c r="D128" s="3">
        <v>30194.238035189017</v>
      </c>
      <c r="E128" s="9">
        <v>3.2000000000000001E-2</v>
      </c>
      <c r="F128" s="6">
        <v>0.06</v>
      </c>
      <c r="G128" s="6">
        <v>5.2905699925807504E-3</v>
      </c>
      <c r="H128" s="8">
        <v>50111.654449452151</v>
      </c>
      <c r="J128">
        <f t="shared" si="1"/>
        <v>1.108358398087737</v>
      </c>
    </row>
    <row r="129" spans="1:10" x14ac:dyDescent="0.25">
      <c r="A129" s="5" t="s">
        <v>4</v>
      </c>
      <c r="B129" s="4">
        <v>2004</v>
      </c>
      <c r="C129" s="7">
        <v>2410077</v>
      </c>
      <c r="D129" s="3">
        <v>37326.493565226338</v>
      </c>
      <c r="E129" s="9">
        <v>3.2000000000000001E-2</v>
      </c>
      <c r="F129" s="6">
        <v>0.06</v>
      </c>
      <c r="G129" s="6">
        <v>8.2619151229597798E-4</v>
      </c>
      <c r="H129" s="8">
        <v>57570.269160194257</v>
      </c>
      <c r="J129">
        <f t="shared" si="1"/>
        <v>1.108358398087737</v>
      </c>
    </row>
    <row r="130" spans="1:10" x14ac:dyDescent="0.25">
      <c r="A130" s="5" t="s">
        <v>4</v>
      </c>
      <c r="B130" s="4">
        <v>2005</v>
      </c>
      <c r="C130" s="7">
        <v>2426167</v>
      </c>
      <c r="D130" s="3">
        <v>49416.784975230476</v>
      </c>
      <c r="E130" s="2">
        <v>3.2000000000000001E-2</v>
      </c>
      <c r="F130" s="6">
        <v>0.06</v>
      </c>
      <c r="G130">
        <v>1E-4</v>
      </c>
      <c r="H130" s="8">
        <v>66775.39439717558</v>
      </c>
      <c r="J130">
        <f t="shared" si="1"/>
        <v>1.108358398087737</v>
      </c>
    </row>
    <row r="131" spans="1:10" x14ac:dyDescent="0.25">
      <c r="A131" s="5" t="s">
        <v>4</v>
      </c>
      <c r="B131" s="4">
        <v>2006</v>
      </c>
      <c r="C131" s="7">
        <v>2455168</v>
      </c>
      <c r="D131" s="3">
        <v>56728.214886924237</v>
      </c>
      <c r="E131" s="2">
        <v>3.2000000000000001E-2</v>
      </c>
      <c r="F131" s="6">
        <v>0.06</v>
      </c>
      <c r="G131">
        <v>1E-4</v>
      </c>
      <c r="H131" s="8">
        <v>74114.697150083026</v>
      </c>
      <c r="J131">
        <f t="shared" ref="J131:J194" si="2">EXP($Q$2+(1-$N$2)*$M$2*E131)</f>
        <v>1.108358398087737</v>
      </c>
    </row>
    <row r="132" spans="1:10" x14ac:dyDescent="0.25">
      <c r="A132" s="5" t="s">
        <v>4</v>
      </c>
      <c r="B132" s="4">
        <v>2007</v>
      </c>
      <c r="C132" s="7">
        <v>2516154</v>
      </c>
      <c r="D132" s="3">
        <v>62925.395891110005</v>
      </c>
      <c r="E132" s="2">
        <v>3.2000000000000001E-2</v>
      </c>
      <c r="F132" s="6">
        <v>0.06</v>
      </c>
      <c r="G132" s="6">
        <v>3.2575956271372748E-5</v>
      </c>
      <c r="H132" s="8">
        <v>85128.65759067137</v>
      </c>
      <c r="J132">
        <f t="shared" si="2"/>
        <v>1.108358398087737</v>
      </c>
    </row>
    <row r="133" spans="1:10" x14ac:dyDescent="0.25">
      <c r="A133" s="5" t="s">
        <v>4</v>
      </c>
      <c r="B133" s="4">
        <v>2008</v>
      </c>
      <c r="C133" s="7">
        <v>2591063</v>
      </c>
      <c r="D133" s="3">
        <v>74425.812061304576</v>
      </c>
      <c r="E133" s="2">
        <v>3.2000000000000001E-2</v>
      </c>
      <c r="F133" s="6">
        <v>0.06</v>
      </c>
      <c r="G133" s="6">
        <v>2.6686714184326272E-3</v>
      </c>
      <c r="H133" s="8">
        <v>96880.509614639261</v>
      </c>
      <c r="J133">
        <f t="shared" si="2"/>
        <v>1.108358398087737</v>
      </c>
    </row>
    <row r="134" spans="1:10" x14ac:dyDescent="0.25">
      <c r="A134" s="5" t="s">
        <v>4</v>
      </c>
      <c r="B134" s="4">
        <v>2009</v>
      </c>
      <c r="C134" s="7">
        <v>2593895</v>
      </c>
      <c r="D134" s="3">
        <v>52806.634657763716</v>
      </c>
      <c r="E134" s="2">
        <v>3.2000000000000001E-2</v>
      </c>
      <c r="F134" s="6">
        <v>0.06</v>
      </c>
      <c r="G134" s="6">
        <v>3.7545080670673839E-3</v>
      </c>
      <c r="H134" s="8">
        <v>80017.776809508461</v>
      </c>
      <c r="J134">
        <f t="shared" si="2"/>
        <v>1.108358398087737</v>
      </c>
    </row>
    <row r="135" spans="1:10" x14ac:dyDescent="0.25">
      <c r="A135" s="5" t="s">
        <v>3</v>
      </c>
      <c r="B135" s="4">
        <v>1991</v>
      </c>
      <c r="C135" s="7">
        <v>17911085</v>
      </c>
      <c r="D135" s="3">
        <v>729.67996201235155</v>
      </c>
      <c r="E135" s="2">
        <v>3.3000000000000002E-2</v>
      </c>
      <c r="F135">
        <v>0.06</v>
      </c>
      <c r="G135">
        <v>1E-4</v>
      </c>
      <c r="H135" s="8">
        <v>2192.6659795968858</v>
      </c>
      <c r="J135">
        <f t="shared" si="2"/>
        <v>1.1084581548325512</v>
      </c>
    </row>
    <row r="136" spans="1:10" x14ac:dyDescent="0.25">
      <c r="A136" s="5" t="s">
        <v>3</v>
      </c>
      <c r="B136" s="4">
        <v>1992</v>
      </c>
      <c r="C136" s="7">
        <v>17785842</v>
      </c>
      <c r="D136" s="3">
        <v>668.79289442130425</v>
      </c>
      <c r="E136" s="2">
        <v>3.3000000000000002E-2</v>
      </c>
      <c r="F136">
        <v>0.06</v>
      </c>
      <c r="G136">
        <v>1E-4</v>
      </c>
      <c r="H136" s="8">
        <v>2411.8594960693622</v>
      </c>
      <c r="J136">
        <f t="shared" si="2"/>
        <v>1.1084581548325512</v>
      </c>
    </row>
    <row r="137" spans="1:10" x14ac:dyDescent="0.25">
      <c r="A137" s="5" t="s">
        <v>3</v>
      </c>
      <c r="B137" s="4">
        <v>1993</v>
      </c>
      <c r="C137" s="7">
        <v>17739781</v>
      </c>
      <c r="D137" s="3">
        <v>726.42577544784797</v>
      </c>
      <c r="E137" s="2">
        <v>3.3000000000000002E-2</v>
      </c>
      <c r="F137">
        <v>0.06</v>
      </c>
      <c r="G137">
        <v>6.7163903555736065E-2</v>
      </c>
      <c r="H137" s="8">
        <v>2449.3019080320719</v>
      </c>
      <c r="J137">
        <f t="shared" si="2"/>
        <v>1.1084581548325512</v>
      </c>
    </row>
    <row r="138" spans="1:10" x14ac:dyDescent="0.25">
      <c r="A138" s="5" t="s">
        <v>3</v>
      </c>
      <c r="B138" s="4">
        <v>1994</v>
      </c>
      <c r="C138" s="7">
        <v>17558162</v>
      </c>
      <c r="D138" s="3">
        <v>1248.9085004740245</v>
      </c>
      <c r="E138" s="2">
        <v>3.3000000000000002E-2</v>
      </c>
      <c r="F138">
        <v>0.06</v>
      </c>
      <c r="G138">
        <v>5.3063701999872211E-2</v>
      </c>
      <c r="H138" s="8">
        <v>2819.6894664051197</v>
      </c>
      <c r="J138">
        <f t="shared" si="2"/>
        <v>1.1084581548325512</v>
      </c>
    </row>
    <row r="139" spans="1:10" x14ac:dyDescent="0.25">
      <c r="A139" s="5" t="s">
        <v>3</v>
      </c>
      <c r="B139" s="4">
        <v>1995</v>
      </c>
      <c r="C139" s="7">
        <v>17357530</v>
      </c>
      <c r="D139" s="3">
        <v>1708.442062349885</v>
      </c>
      <c r="E139" s="2">
        <v>3.3000000000000002E-2</v>
      </c>
      <c r="F139" s="6">
        <v>0.06</v>
      </c>
      <c r="G139">
        <v>2.5785586294305319E-3</v>
      </c>
      <c r="H139" s="8">
        <v>3612.1595144819908</v>
      </c>
      <c r="J139">
        <f t="shared" si="2"/>
        <v>1.1084581548325512</v>
      </c>
    </row>
    <row r="140" spans="1:10" x14ac:dyDescent="0.25">
      <c r="A140" s="5" t="s">
        <v>3</v>
      </c>
      <c r="B140" s="4">
        <v>1996</v>
      </c>
      <c r="C140" s="7">
        <v>17289811</v>
      </c>
      <c r="D140" s="3">
        <v>1905.5221568413906</v>
      </c>
      <c r="E140" s="2">
        <v>3.3000000000000002E-2</v>
      </c>
      <c r="F140" s="6">
        <v>0.06</v>
      </c>
      <c r="G140">
        <v>1E-4</v>
      </c>
      <c r="H140" s="8">
        <v>4066.8420292195847</v>
      </c>
      <c r="J140">
        <f t="shared" si="2"/>
        <v>1.1084581548325512</v>
      </c>
    </row>
    <row r="141" spans="1:10" x14ac:dyDescent="0.25">
      <c r="A141" s="5" t="s">
        <v>3</v>
      </c>
      <c r="B141" s="4">
        <v>1997</v>
      </c>
      <c r="C141" s="7">
        <v>17279385</v>
      </c>
      <c r="D141" s="3">
        <v>1928.9202183989767</v>
      </c>
      <c r="E141" s="2">
        <v>3.3000000000000002E-2</v>
      </c>
      <c r="F141" s="6">
        <v>0.06</v>
      </c>
      <c r="G141">
        <v>6.4100737870715933E-3</v>
      </c>
      <c r="H141" s="8">
        <v>4076.352838202054</v>
      </c>
      <c r="J141">
        <f t="shared" si="2"/>
        <v>1.1084581548325512</v>
      </c>
    </row>
    <row r="142" spans="1:10" x14ac:dyDescent="0.25">
      <c r="A142" s="5" t="s">
        <v>3</v>
      </c>
      <c r="B142" s="4">
        <v>1998</v>
      </c>
      <c r="C142" s="7">
        <v>17342552</v>
      </c>
      <c r="D142" s="3">
        <v>2230.4882218718444</v>
      </c>
      <c r="E142" s="2">
        <v>3.3000000000000002E-2</v>
      </c>
      <c r="F142" s="6">
        <v>0.06</v>
      </c>
      <c r="G142">
        <v>1.7175894975793596E-2</v>
      </c>
      <c r="H142" s="8">
        <v>4483.2368876750943</v>
      </c>
      <c r="J142">
        <f t="shared" si="2"/>
        <v>1.1084581548325512</v>
      </c>
    </row>
    <row r="143" spans="1:10" x14ac:dyDescent="0.25">
      <c r="A143" s="5" t="s">
        <v>3</v>
      </c>
      <c r="B143" s="4">
        <v>1999</v>
      </c>
      <c r="C143" s="7">
        <v>17179890</v>
      </c>
      <c r="D143" s="3">
        <v>2074.5892564038536</v>
      </c>
      <c r="E143" s="2">
        <v>3.3000000000000002E-2</v>
      </c>
      <c r="F143" s="6">
        <v>0.06</v>
      </c>
      <c r="G143">
        <v>1.6157617326858012E-2</v>
      </c>
      <c r="H143" s="8">
        <v>4351.3746047945679</v>
      </c>
      <c r="J143">
        <f t="shared" si="2"/>
        <v>1.1084581548325512</v>
      </c>
    </row>
    <row r="144" spans="1:10" x14ac:dyDescent="0.25">
      <c r="A144" s="5" t="s">
        <v>3</v>
      </c>
      <c r="B144" s="4">
        <v>2000</v>
      </c>
      <c r="C144" s="3">
        <v>17254213</v>
      </c>
      <c r="D144" s="3">
        <v>1971.9570993704554</v>
      </c>
      <c r="E144" s="2">
        <v>3.3000000000000002E-2</v>
      </c>
      <c r="F144" s="6">
        <v>0.06</v>
      </c>
      <c r="G144">
        <v>2.1540604684759056E-2</v>
      </c>
      <c r="H144" s="8">
        <v>4492.7276035593777</v>
      </c>
      <c r="J144">
        <f t="shared" si="2"/>
        <v>1.1084581548325512</v>
      </c>
    </row>
    <row r="145" spans="1:10" x14ac:dyDescent="0.25">
      <c r="A145" s="5" t="s">
        <v>3</v>
      </c>
      <c r="B145" s="4">
        <v>2001</v>
      </c>
      <c r="C145" s="3">
        <v>17384149</v>
      </c>
      <c r="D145" s="3">
        <v>2088.1449293146306</v>
      </c>
      <c r="E145" s="2">
        <v>3.3000000000000002E-2</v>
      </c>
      <c r="F145" s="6">
        <v>0.06</v>
      </c>
      <c r="G145">
        <v>2.454647577618968E-2</v>
      </c>
      <c r="H145" s="8">
        <v>4981.1986188017027</v>
      </c>
      <c r="J145">
        <f t="shared" si="2"/>
        <v>1.1084581548325512</v>
      </c>
    </row>
    <row r="146" spans="1:10" x14ac:dyDescent="0.25">
      <c r="A146" s="5" t="s">
        <v>3</v>
      </c>
      <c r="B146" s="4">
        <v>2002</v>
      </c>
      <c r="C146" s="3">
        <v>17210618</v>
      </c>
      <c r="D146" s="3">
        <v>1961.9312345204569</v>
      </c>
      <c r="E146" s="2">
        <v>3.3000000000000002E-2</v>
      </c>
      <c r="F146" s="6">
        <v>0.06</v>
      </c>
      <c r="G146">
        <v>2.8981218616780255E-2</v>
      </c>
      <c r="H146" s="8">
        <v>5196.9329210389405</v>
      </c>
      <c r="J146">
        <f t="shared" si="2"/>
        <v>1.1084581548325512</v>
      </c>
    </row>
    <row r="147" spans="1:10" x14ac:dyDescent="0.25">
      <c r="A147" s="5" t="s">
        <v>3</v>
      </c>
      <c r="B147" s="4">
        <v>2003</v>
      </c>
      <c r="C147" s="3">
        <v>17233266</v>
      </c>
      <c r="D147" s="3">
        <v>2215.2145570027178</v>
      </c>
      <c r="E147" s="2">
        <v>3.3000000000000002E-2</v>
      </c>
      <c r="F147" s="6">
        <v>0.06</v>
      </c>
      <c r="G147">
        <v>1.7067002729037776E-2</v>
      </c>
      <c r="H147" s="8">
        <v>5693.377763225968</v>
      </c>
      <c r="J147">
        <f t="shared" si="2"/>
        <v>1.1084581548325512</v>
      </c>
    </row>
    <row r="148" spans="1:10" x14ac:dyDescent="0.25">
      <c r="A148" s="5" t="s">
        <v>3</v>
      </c>
      <c r="B148" s="4">
        <v>2004</v>
      </c>
      <c r="C148" s="3">
        <v>17307869</v>
      </c>
      <c r="D148" s="3">
        <v>2224.1470538227441</v>
      </c>
      <c r="E148" s="2">
        <v>3.3000000000000002E-2</v>
      </c>
      <c r="F148" s="6">
        <v>0.06</v>
      </c>
      <c r="G148">
        <v>8.6574907379836849E-3</v>
      </c>
      <c r="H148" s="8">
        <v>6639.9630515763756</v>
      </c>
      <c r="J148">
        <f t="shared" si="2"/>
        <v>1.1084581548325512</v>
      </c>
    </row>
    <row r="149" spans="1:10" x14ac:dyDescent="0.25">
      <c r="A149" s="5" t="s">
        <v>3</v>
      </c>
      <c r="B149" s="4">
        <v>2005</v>
      </c>
      <c r="C149" s="3">
        <v>17469248</v>
      </c>
      <c r="D149" s="3">
        <v>2975.7432109613419</v>
      </c>
      <c r="E149" s="2">
        <v>3.3000000000000002E-2</v>
      </c>
      <c r="F149" s="6">
        <v>0.06</v>
      </c>
      <c r="G149">
        <v>4.1707388403930019E-3</v>
      </c>
      <c r="H149" s="8">
        <v>7976.0667676402627</v>
      </c>
      <c r="J149">
        <f t="shared" si="2"/>
        <v>1.1084581548325512</v>
      </c>
    </row>
    <row r="150" spans="1:10" x14ac:dyDescent="0.25">
      <c r="A150" s="5" t="s">
        <v>3</v>
      </c>
      <c r="B150" s="4">
        <v>2006</v>
      </c>
      <c r="C150" s="3">
        <v>17353731</v>
      </c>
      <c r="D150" s="3">
        <v>3512.5163566036604</v>
      </c>
      <c r="E150" s="2">
        <v>3.3000000000000002E-2</v>
      </c>
      <c r="F150" s="6">
        <v>0.06</v>
      </c>
      <c r="G150">
        <v>4.0524436421079651E-3</v>
      </c>
      <c r="H150" s="8">
        <v>8999.7396266063588</v>
      </c>
      <c r="J150">
        <f t="shared" si="2"/>
        <v>1.1084581548325512</v>
      </c>
    </row>
    <row r="151" spans="1:10" x14ac:dyDescent="0.25">
      <c r="A151" s="5" t="s">
        <v>3</v>
      </c>
      <c r="B151" s="4">
        <v>2007</v>
      </c>
      <c r="C151" s="3">
        <v>17347950</v>
      </c>
      <c r="D151" s="3">
        <v>4624.8733131234521</v>
      </c>
      <c r="E151" s="2">
        <v>3.3000000000000002E-2</v>
      </c>
      <c r="F151" s="6">
        <v>0.06</v>
      </c>
      <c r="G151">
        <v>3.9316259967832733E-3</v>
      </c>
      <c r="H151" s="8">
        <v>11247.551481133403</v>
      </c>
      <c r="J151">
        <f t="shared" si="2"/>
        <v>1.1084581548325512</v>
      </c>
    </row>
    <row r="152" spans="1:10" x14ac:dyDescent="0.25">
      <c r="A152" s="5" t="s">
        <v>3</v>
      </c>
      <c r="B152" s="4">
        <v>2008</v>
      </c>
      <c r="C152" s="3">
        <v>17595588</v>
      </c>
      <c r="D152" s="3">
        <v>5366.416825922498</v>
      </c>
      <c r="E152" s="2">
        <v>3.3000000000000002E-2</v>
      </c>
      <c r="F152" s="6">
        <v>0.06</v>
      </c>
      <c r="G152">
        <v>7.5296598498193626E-3</v>
      </c>
      <c r="H152" s="8">
        <v>13906.218199944871</v>
      </c>
      <c r="J152">
        <f t="shared" si="2"/>
        <v>1.1084581548325512</v>
      </c>
    </row>
    <row r="153" spans="1:10" x14ac:dyDescent="0.25">
      <c r="A153" s="5" t="s">
        <v>3</v>
      </c>
      <c r="B153" s="4">
        <v>2009</v>
      </c>
      <c r="C153" s="3">
        <v>17875167</v>
      </c>
      <c r="D153" s="3">
        <v>3980.8138993274856</v>
      </c>
      <c r="E153" s="2">
        <v>3.3000000000000002E-2</v>
      </c>
      <c r="F153" s="6">
        <v>0.06</v>
      </c>
      <c r="G153">
        <v>1.6840068291836294E-2</v>
      </c>
      <c r="H153" s="1">
        <v>11440.578132125671</v>
      </c>
      <c r="J153">
        <f t="shared" si="2"/>
        <v>1.1084581548325512</v>
      </c>
    </row>
    <row r="154" spans="1:10" x14ac:dyDescent="0.25">
      <c r="A154" s="5" t="s">
        <v>2</v>
      </c>
      <c r="B154" s="4">
        <v>1991</v>
      </c>
      <c r="C154" s="3">
        <v>15924509</v>
      </c>
      <c r="D154" s="3">
        <v>7871.0010390775633</v>
      </c>
      <c r="E154" s="2">
        <v>0.104</v>
      </c>
      <c r="F154">
        <v>0.06</v>
      </c>
      <c r="G154" s="6">
        <v>1.0431194663648556E-2</v>
      </c>
      <c r="H154" s="8">
        <v>14782.038900581667</v>
      </c>
      <c r="J154">
        <f t="shared" si="2"/>
        <v>1.1155638810587634</v>
      </c>
    </row>
    <row r="155" spans="1:10" x14ac:dyDescent="0.25">
      <c r="A155" s="5" t="s">
        <v>2</v>
      </c>
      <c r="B155" s="4">
        <v>1992</v>
      </c>
      <c r="C155" s="3">
        <v>16020298</v>
      </c>
      <c r="D155" s="3">
        <v>7823.2065996025785</v>
      </c>
      <c r="E155" s="2">
        <v>0.104</v>
      </c>
      <c r="F155">
        <v>0.06</v>
      </c>
      <c r="G155" s="6">
        <v>1.2846349662217291E-2</v>
      </c>
      <c r="H155" s="8">
        <v>16105.418728516341</v>
      </c>
      <c r="J155">
        <f t="shared" si="2"/>
        <v>1.1155638810587634</v>
      </c>
    </row>
    <row r="156" spans="1:10" x14ac:dyDescent="0.25">
      <c r="A156" s="5" t="s">
        <v>2</v>
      </c>
      <c r="B156" s="4">
        <v>1993</v>
      </c>
      <c r="C156" s="3">
        <v>16208915</v>
      </c>
      <c r="D156" s="3">
        <v>6371.0191732389239</v>
      </c>
      <c r="E156" s="2">
        <v>0.104</v>
      </c>
      <c r="F156">
        <v>0.06</v>
      </c>
      <c r="G156" s="6">
        <v>2.4291341772542604E-2</v>
      </c>
      <c r="H156" s="8">
        <v>13362.018345836421</v>
      </c>
      <c r="J156">
        <f t="shared" si="2"/>
        <v>1.1155638810587634</v>
      </c>
    </row>
    <row r="157" spans="1:10" x14ac:dyDescent="0.25">
      <c r="A157" s="5" t="s">
        <v>2</v>
      </c>
      <c r="B157" s="4">
        <v>1994</v>
      </c>
      <c r="C157" s="3">
        <v>16447560</v>
      </c>
      <c r="D157" s="3">
        <v>6155.6735876385319</v>
      </c>
      <c r="E157" s="2">
        <v>0.104</v>
      </c>
      <c r="F157">
        <v>0.06</v>
      </c>
      <c r="G157" s="6">
        <v>1.1372158244557904E-2</v>
      </c>
      <c r="H157" s="8">
        <v>13465.377826111613</v>
      </c>
      <c r="J157">
        <f t="shared" si="2"/>
        <v>1.1155638810587634</v>
      </c>
    </row>
    <row r="158" spans="1:10" x14ac:dyDescent="0.25">
      <c r="A158" s="5" t="s">
        <v>2</v>
      </c>
      <c r="B158" s="4">
        <v>1995</v>
      </c>
      <c r="C158" s="3">
        <v>16602796</v>
      </c>
      <c r="D158" s="3">
        <v>8007.2724631321134</v>
      </c>
      <c r="E158" s="2">
        <v>0.104</v>
      </c>
      <c r="F158">
        <v>0.06</v>
      </c>
      <c r="G158" s="6">
        <v>9.3208462171601447E-3</v>
      </c>
      <c r="H158" s="8">
        <v>15561.972745521663</v>
      </c>
      <c r="J158">
        <f t="shared" si="2"/>
        <v>1.1155638810587634</v>
      </c>
    </row>
    <row r="159" spans="1:10" x14ac:dyDescent="0.25">
      <c r="A159" s="5" t="s">
        <v>2</v>
      </c>
      <c r="B159" s="4">
        <v>1996</v>
      </c>
      <c r="C159" s="3">
        <v>16836933</v>
      </c>
      <c r="D159" s="3">
        <v>8104.3942713022616</v>
      </c>
      <c r="E159" s="2">
        <v>0.104</v>
      </c>
      <c r="F159">
        <v>0.06</v>
      </c>
      <c r="G159" s="6">
        <v>6.5214644052653701E-3</v>
      </c>
      <c r="H159" s="8">
        <v>16236.771679291147</v>
      </c>
      <c r="J159">
        <f t="shared" si="2"/>
        <v>1.1155638810587634</v>
      </c>
    </row>
    <row r="160" spans="1:10" x14ac:dyDescent="0.25">
      <c r="A160" s="5" t="s">
        <v>2</v>
      </c>
      <c r="B160" s="4">
        <v>1997</v>
      </c>
      <c r="C160" s="3">
        <v>17072372</v>
      </c>
      <c r="D160" s="3">
        <v>7694.5249698225889</v>
      </c>
      <c r="E160" s="2">
        <v>0.104</v>
      </c>
      <c r="F160">
        <v>0.06</v>
      </c>
      <c r="G160" s="6">
        <v>4.3283838789199107E-3</v>
      </c>
      <c r="H160" s="8">
        <v>14872.565890678403</v>
      </c>
      <c r="J160">
        <f t="shared" si="2"/>
        <v>1.1155638810587634</v>
      </c>
    </row>
    <row r="161" spans="1:10" x14ac:dyDescent="0.25">
      <c r="A161" s="5" t="s">
        <v>2</v>
      </c>
      <c r="B161" s="4">
        <v>1998</v>
      </c>
      <c r="C161" s="3">
        <v>17314685</v>
      </c>
      <c r="D161" s="3">
        <v>8189.7079804339501</v>
      </c>
      <c r="E161" s="2">
        <v>0.104</v>
      </c>
      <c r="F161">
        <v>0.06</v>
      </c>
      <c r="G161" s="6">
        <v>3.1190645094853428E-3</v>
      </c>
      <c r="H161" s="8">
        <v>15534.359888909059</v>
      </c>
      <c r="J161">
        <f t="shared" si="2"/>
        <v>1.1155638810587634</v>
      </c>
    </row>
    <row r="162" spans="1:10" x14ac:dyDescent="0.25">
      <c r="A162" s="5" t="s">
        <v>2</v>
      </c>
      <c r="B162" s="4">
        <v>1999</v>
      </c>
      <c r="C162" s="3">
        <v>17642436</v>
      </c>
      <c r="D162" s="3">
        <v>8082.3693537219006</v>
      </c>
      <c r="E162" s="2">
        <v>0.104</v>
      </c>
      <c r="F162">
        <v>0.06</v>
      </c>
      <c r="G162" s="6">
        <v>2.3654761784418182E-3</v>
      </c>
      <c r="H162" s="8">
        <v>15859.086025783579</v>
      </c>
      <c r="J162">
        <f t="shared" si="2"/>
        <v>1.1155638810587634</v>
      </c>
    </row>
    <row r="163" spans="1:10" x14ac:dyDescent="0.25">
      <c r="A163" s="5" t="s">
        <v>2</v>
      </c>
      <c r="B163" s="4">
        <v>2000</v>
      </c>
      <c r="C163" s="3">
        <v>18187732</v>
      </c>
      <c r="D163" s="3">
        <v>7362.4611183351499</v>
      </c>
      <c r="E163" s="2">
        <v>0.104</v>
      </c>
      <c r="F163" s="6">
        <v>0.06</v>
      </c>
      <c r="G163" s="6">
        <v>3.6762407529607891E-3</v>
      </c>
      <c r="H163" s="8">
        <v>14787.756063670999</v>
      </c>
      <c r="J163">
        <f t="shared" si="2"/>
        <v>1.1155638810587634</v>
      </c>
    </row>
    <row r="164" spans="1:10" x14ac:dyDescent="0.25">
      <c r="A164" s="5" t="s">
        <v>2</v>
      </c>
      <c r="B164" s="4">
        <v>2001</v>
      </c>
      <c r="C164" s="3">
        <v>18213125</v>
      </c>
      <c r="D164" s="3">
        <v>7706.2326676119546</v>
      </c>
      <c r="E164" s="2">
        <v>0.104</v>
      </c>
      <c r="F164" s="6">
        <v>0.06</v>
      </c>
      <c r="G164" s="6">
        <v>4.9461476669188358E-3</v>
      </c>
      <c r="H164" s="8">
        <v>15359.108439666948</v>
      </c>
      <c r="J164">
        <f t="shared" si="2"/>
        <v>1.1155638810587634</v>
      </c>
    </row>
    <row r="165" spans="1:10" x14ac:dyDescent="0.25">
      <c r="A165" s="5" t="s">
        <v>2</v>
      </c>
      <c r="B165" s="4">
        <v>2002</v>
      </c>
      <c r="C165" s="3">
        <v>18932245</v>
      </c>
      <c r="D165" s="3">
        <v>8595.8742598513818</v>
      </c>
      <c r="E165" s="2">
        <v>0.104</v>
      </c>
      <c r="F165" s="6">
        <v>0.06</v>
      </c>
      <c r="G165" s="6">
        <v>4.5216526996597938E-3</v>
      </c>
      <c r="H165" s="8">
        <v>17019.535413660513</v>
      </c>
      <c r="J165">
        <f t="shared" si="2"/>
        <v>1.1155638810587634</v>
      </c>
    </row>
    <row r="166" spans="1:10" x14ac:dyDescent="0.25">
      <c r="A166" s="5" t="s">
        <v>2</v>
      </c>
      <c r="B166" s="4">
        <v>2003</v>
      </c>
      <c r="C166" s="3">
        <v>19688521</v>
      </c>
      <c r="D166" s="3">
        <v>10990.516023666785</v>
      </c>
      <c r="E166" s="2">
        <v>0.104</v>
      </c>
      <c r="F166" s="6">
        <v>0.06</v>
      </c>
      <c r="G166" s="6">
        <v>5.4159982700082224E-3</v>
      </c>
      <c r="H166" s="8">
        <v>21495.707407647369</v>
      </c>
      <c r="J166">
        <f t="shared" si="2"/>
        <v>1.1155638810587634</v>
      </c>
    </row>
    <row r="167" spans="1:10" x14ac:dyDescent="0.25">
      <c r="A167" s="5" t="s">
        <v>2</v>
      </c>
      <c r="B167" s="4">
        <v>2004</v>
      </c>
      <c r="C167" s="3">
        <v>20479711</v>
      </c>
      <c r="D167" s="3">
        <v>12054.537670087238</v>
      </c>
      <c r="E167" s="2">
        <v>0.104</v>
      </c>
      <c r="F167" s="6">
        <v>0.06</v>
      </c>
      <c r="G167" s="6">
        <v>5.0916454514772858E-3</v>
      </c>
      <c r="H167" s="8">
        <v>24918.64584199942</v>
      </c>
      <c r="J167">
        <f t="shared" si="2"/>
        <v>1.1155638810587634</v>
      </c>
    </row>
    <row r="168" spans="1:10" x14ac:dyDescent="0.25">
      <c r="A168" s="5" t="s">
        <v>2</v>
      </c>
      <c r="B168" s="4">
        <v>2005</v>
      </c>
      <c r="C168" s="3">
        <v>21207964</v>
      </c>
      <c r="D168" s="3">
        <v>12254.752042925949</v>
      </c>
      <c r="E168" s="2">
        <v>0.104</v>
      </c>
      <c r="F168" s="6">
        <v>0.06</v>
      </c>
      <c r="G168" s="6">
        <v>3.4550470213256966E-3</v>
      </c>
      <c r="H168" s="8">
        <v>26510.717453342633</v>
      </c>
      <c r="J168">
        <f t="shared" si="2"/>
        <v>1.1155638810587634</v>
      </c>
    </row>
    <row r="169" spans="1:10" x14ac:dyDescent="0.25">
      <c r="A169" s="5" t="s">
        <v>2</v>
      </c>
      <c r="B169" s="4">
        <v>2006</v>
      </c>
      <c r="C169" s="3">
        <v>21894836</v>
      </c>
      <c r="D169" s="3">
        <v>12834.862343773664</v>
      </c>
      <c r="E169" s="2">
        <v>0.104</v>
      </c>
      <c r="F169" s="6">
        <v>0.06</v>
      </c>
      <c r="G169" s="6">
        <v>3.8221861600334995E-3</v>
      </c>
      <c r="H169" s="8">
        <v>28482.609483346143</v>
      </c>
      <c r="J169">
        <f t="shared" si="2"/>
        <v>1.1155638810587634</v>
      </c>
    </row>
    <row r="170" spans="1:10" x14ac:dyDescent="0.25">
      <c r="A170" s="5" t="s">
        <v>2</v>
      </c>
      <c r="B170" s="4">
        <v>2007</v>
      </c>
      <c r="C170" s="3">
        <v>22483232</v>
      </c>
      <c r="D170" s="3">
        <v>14274.799455647657</v>
      </c>
      <c r="E170" s="2">
        <v>0.104</v>
      </c>
      <c r="F170" s="6">
        <v>0.06</v>
      </c>
      <c r="G170" s="6">
        <v>4.3600410580799352E-3</v>
      </c>
      <c r="H170" s="8">
        <v>32709.401038377087</v>
      </c>
      <c r="J170">
        <f t="shared" si="2"/>
        <v>1.1155638810587634</v>
      </c>
    </row>
    <row r="171" spans="1:10" x14ac:dyDescent="0.25">
      <c r="A171" s="5" t="s">
        <v>2</v>
      </c>
      <c r="B171" s="4">
        <v>2008</v>
      </c>
      <c r="C171" s="3">
        <v>23144495</v>
      </c>
      <c r="D171" s="3">
        <v>14410.99157322292</v>
      </c>
      <c r="E171" s="2">
        <v>0.104</v>
      </c>
      <c r="F171" s="6">
        <v>0.06</v>
      </c>
      <c r="G171" s="6">
        <v>7.3522103696614174E-3</v>
      </c>
      <c r="H171" s="8">
        <v>35578.73618971699</v>
      </c>
      <c r="J171">
        <f t="shared" si="2"/>
        <v>1.1155638810587634</v>
      </c>
    </row>
    <row r="172" spans="1:10" x14ac:dyDescent="0.25">
      <c r="A172" s="5" t="s">
        <v>2</v>
      </c>
      <c r="B172" s="4">
        <v>2009</v>
      </c>
      <c r="C172" s="3">
        <v>23373861</v>
      </c>
      <c r="D172" s="3">
        <v>12968.277972094553</v>
      </c>
      <c r="E172" s="2">
        <v>0.104</v>
      </c>
      <c r="F172" s="6">
        <v>0.06</v>
      </c>
      <c r="G172" s="6">
        <v>1.0071102531789618E-2</v>
      </c>
      <c r="H172" s="1">
        <v>32333.466104249768</v>
      </c>
      <c r="J172">
        <f t="shared" si="2"/>
        <v>1.1155638810587634</v>
      </c>
    </row>
    <row r="173" spans="1:10" x14ac:dyDescent="0.25">
      <c r="A173" s="5" t="s">
        <v>1</v>
      </c>
      <c r="B173" s="4">
        <v>1991</v>
      </c>
      <c r="C173" s="3">
        <v>3863042</v>
      </c>
      <c r="D173" s="3">
        <v>22121.54684807983</v>
      </c>
      <c r="E173" s="2">
        <v>3.0000000000000001E-3</v>
      </c>
      <c r="F173">
        <v>0.06</v>
      </c>
      <c r="G173">
        <v>1.423517058448961E-2</v>
      </c>
      <c r="H173" s="1">
        <v>38303.049889717979</v>
      </c>
      <c r="J173">
        <f t="shared" si="2"/>
        <v>1.1054693545106338</v>
      </c>
    </row>
    <row r="174" spans="1:10" x14ac:dyDescent="0.25">
      <c r="A174" s="5" t="s">
        <v>1</v>
      </c>
      <c r="B174" s="4">
        <v>1992</v>
      </c>
      <c r="C174" s="3">
        <v>3899910</v>
      </c>
      <c r="D174" s="3">
        <v>21301.37458051596</v>
      </c>
      <c r="E174" s="2">
        <v>3.0000000000000001E-3</v>
      </c>
      <c r="F174">
        <v>0.06</v>
      </c>
      <c r="G174">
        <v>1.5667204685025339E-2</v>
      </c>
      <c r="H174" s="1">
        <v>39435.538133889611</v>
      </c>
      <c r="J174">
        <f t="shared" si="2"/>
        <v>1.1054693545106338</v>
      </c>
    </row>
    <row r="175" spans="1:10" x14ac:dyDescent="0.25">
      <c r="A175" s="5" t="s">
        <v>1</v>
      </c>
      <c r="B175" s="4">
        <v>1993</v>
      </c>
      <c r="C175" s="3">
        <v>3921316</v>
      </c>
      <c r="D175" s="3">
        <v>21130.686760108085</v>
      </c>
      <c r="E175" s="2">
        <v>3.0000000000000001E-3</v>
      </c>
      <c r="F175">
        <v>0.06</v>
      </c>
      <c r="G175">
        <v>1.796630133833375E-2</v>
      </c>
      <c r="H175" s="1">
        <v>38005.323446403745</v>
      </c>
      <c r="J175">
        <f t="shared" si="2"/>
        <v>1.1054693545106338</v>
      </c>
    </row>
    <row r="176" spans="1:10" x14ac:dyDescent="0.25">
      <c r="A176" s="5" t="s">
        <v>1</v>
      </c>
      <c r="B176" s="4">
        <v>1994</v>
      </c>
      <c r="C176" s="3">
        <v>3898765</v>
      </c>
      <c r="D176" s="3">
        <v>23531.644472698408</v>
      </c>
      <c r="E176" s="2">
        <v>3.0000000000000001E-3</v>
      </c>
      <c r="F176">
        <v>0.06</v>
      </c>
      <c r="G176">
        <v>1.3493801125602762E-2</v>
      </c>
      <c r="H176" s="1">
        <v>41738.970194702946</v>
      </c>
      <c r="J176">
        <f t="shared" si="2"/>
        <v>1.1054693545106338</v>
      </c>
    </row>
    <row r="177" spans="1:10" x14ac:dyDescent="0.25">
      <c r="A177" s="5" t="s">
        <v>1</v>
      </c>
      <c r="B177" s="4">
        <v>1995</v>
      </c>
      <c r="C177" s="3">
        <v>3908547</v>
      </c>
      <c r="D177" s="3">
        <v>27721.842831415357</v>
      </c>
      <c r="E177" s="2">
        <v>3.0000000000000001E-3</v>
      </c>
      <c r="F177">
        <v>0.06</v>
      </c>
      <c r="G177">
        <v>1.3197412261369267E-2</v>
      </c>
      <c r="H177" s="1">
        <v>48540.577494595229</v>
      </c>
      <c r="J177">
        <f t="shared" si="2"/>
        <v>1.1054693545106338</v>
      </c>
    </row>
    <row r="178" spans="1:10" x14ac:dyDescent="0.25">
      <c r="A178" s="5" t="s">
        <v>1</v>
      </c>
      <c r="B178" s="4">
        <v>1996</v>
      </c>
      <c r="C178" s="3">
        <v>3933944</v>
      </c>
      <c r="D178" s="3">
        <v>26084.126937673744</v>
      </c>
      <c r="E178" s="2">
        <v>3.0000000000000001E-3</v>
      </c>
      <c r="F178">
        <v>0.06</v>
      </c>
      <c r="G178">
        <v>1.6688722809111101E-2</v>
      </c>
      <c r="H178" s="1">
        <v>46610.059751236236</v>
      </c>
      <c r="J178">
        <f t="shared" si="2"/>
        <v>1.1054693545106338</v>
      </c>
    </row>
    <row r="179" spans="1:10" x14ac:dyDescent="0.25">
      <c r="A179" s="5" t="s">
        <v>1</v>
      </c>
      <c r="B179" s="4">
        <v>1997</v>
      </c>
      <c r="C179" s="3">
        <v>3925798</v>
      </c>
      <c r="D179" s="3">
        <v>23957.657547026109</v>
      </c>
      <c r="E179" s="2">
        <v>3.0000000000000001E-3</v>
      </c>
      <c r="F179">
        <v>0.06</v>
      </c>
      <c r="G179">
        <v>1.6506131660048346E-2</v>
      </c>
      <c r="H179" s="1">
        <v>40429.937257645528</v>
      </c>
      <c r="J179">
        <f t="shared" si="2"/>
        <v>1.1054693545106338</v>
      </c>
    </row>
    <row r="180" spans="1:10" x14ac:dyDescent="0.25">
      <c r="A180" s="5" t="s">
        <v>1</v>
      </c>
      <c r="B180" s="4">
        <v>1998</v>
      </c>
      <c r="C180" s="3">
        <v>3969723</v>
      </c>
      <c r="D180" s="3">
        <v>24972.997266484337</v>
      </c>
      <c r="E180" s="2">
        <v>3.0000000000000001E-3</v>
      </c>
      <c r="F180">
        <v>0.06</v>
      </c>
      <c r="G180">
        <v>1.1964780548851346E-2</v>
      </c>
      <c r="H180" s="1">
        <v>41487.690193181188</v>
      </c>
      <c r="J180">
        <f t="shared" si="2"/>
        <v>1.1054693545106338</v>
      </c>
    </row>
    <row r="181" spans="1:10" x14ac:dyDescent="0.25">
      <c r="A181" s="5" t="s">
        <v>1</v>
      </c>
      <c r="B181" s="4">
        <v>1999</v>
      </c>
      <c r="C181" s="3">
        <v>3993418</v>
      </c>
      <c r="D181" s="3">
        <v>24587.846822170879</v>
      </c>
      <c r="E181" s="2">
        <v>3.0000000000000001E-3</v>
      </c>
      <c r="F181">
        <v>0.06</v>
      </c>
      <c r="G181">
        <v>8.9045638347968505E-3</v>
      </c>
      <c r="H181" s="1">
        <v>40577.336628700061</v>
      </c>
      <c r="J181">
        <f t="shared" si="2"/>
        <v>1.1054693545106338</v>
      </c>
    </row>
    <row r="182" spans="1:10" x14ac:dyDescent="0.25">
      <c r="A182" s="5" t="s">
        <v>1</v>
      </c>
      <c r="B182" s="4">
        <v>2000</v>
      </c>
      <c r="C182" s="3">
        <v>3997815</v>
      </c>
      <c r="D182" s="3">
        <v>24940.735057800324</v>
      </c>
      <c r="E182" s="2">
        <v>3.0000000000000001E-3</v>
      </c>
      <c r="F182">
        <v>0.06</v>
      </c>
      <c r="G182">
        <v>8.9417371122778814E-3</v>
      </c>
      <c r="H182" s="1">
        <v>37813.234256794989</v>
      </c>
      <c r="J182">
        <f t="shared" si="2"/>
        <v>1.1054693545106338</v>
      </c>
    </row>
    <row r="183" spans="1:10" x14ac:dyDescent="0.25">
      <c r="A183" s="5" t="s">
        <v>1</v>
      </c>
      <c r="B183" s="4">
        <v>2001</v>
      </c>
      <c r="C183" s="3">
        <v>4056699</v>
      </c>
      <c r="D183" s="3">
        <v>22761.05661011576</v>
      </c>
      <c r="E183" s="2">
        <v>3.0000000000000001E-3</v>
      </c>
      <c r="F183">
        <v>0.06</v>
      </c>
      <c r="G183">
        <v>1.1550642474004693E-2</v>
      </c>
      <c r="H183" s="1">
        <v>38538.644469545114</v>
      </c>
      <c r="J183">
        <f t="shared" si="2"/>
        <v>1.1054693545106338</v>
      </c>
    </row>
    <row r="184" spans="1:10" x14ac:dyDescent="0.25">
      <c r="A184" s="5" t="s">
        <v>1</v>
      </c>
      <c r="B184" s="4">
        <v>2002</v>
      </c>
      <c r="C184" s="3">
        <v>4092007</v>
      </c>
      <c r="D184" s="3">
        <v>23148.502927560974</v>
      </c>
      <c r="E184" s="2">
        <v>3.0000000000000001E-3</v>
      </c>
      <c r="F184">
        <v>0.06</v>
      </c>
      <c r="G184">
        <v>1.4129761288797756E-2</v>
      </c>
      <c r="H184" s="1">
        <v>41336.721917030285</v>
      </c>
      <c r="J184">
        <f t="shared" si="2"/>
        <v>1.1054693545106338</v>
      </c>
    </row>
    <row r="185" spans="1:10" x14ac:dyDescent="0.25">
      <c r="A185" s="5" t="s">
        <v>1</v>
      </c>
      <c r="B185" s="4">
        <v>2003</v>
      </c>
      <c r="C185" s="3">
        <v>4140132</v>
      </c>
      <c r="D185" s="3">
        <v>30128.333729769969</v>
      </c>
      <c r="E185" s="2">
        <v>3.0000000000000001E-3</v>
      </c>
      <c r="F185">
        <v>0.06</v>
      </c>
      <c r="G185">
        <v>7.0523589148883134E-3</v>
      </c>
      <c r="H185" s="1">
        <v>47960.564972157714</v>
      </c>
      <c r="J185">
        <f t="shared" si="2"/>
        <v>1.1054693545106338</v>
      </c>
    </row>
    <row r="186" spans="1:10" x14ac:dyDescent="0.25">
      <c r="A186" s="5" t="s">
        <v>1</v>
      </c>
      <c r="B186" s="4">
        <v>2004</v>
      </c>
      <c r="C186" s="3">
        <v>4150477</v>
      </c>
      <c r="D186" s="3">
        <v>33890.198339636627</v>
      </c>
      <c r="E186" s="2">
        <v>3.0000000000000001E-3</v>
      </c>
      <c r="F186">
        <v>0.06</v>
      </c>
      <c r="G186">
        <v>4.6606631921084843E-3</v>
      </c>
      <c r="H186" s="1">
        <v>53255.976308463258</v>
      </c>
      <c r="J186">
        <f t="shared" si="2"/>
        <v>1.1054693545106338</v>
      </c>
    </row>
    <row r="187" spans="1:10" x14ac:dyDescent="0.25">
      <c r="A187" s="5" t="s">
        <v>1</v>
      </c>
      <c r="B187" s="4">
        <v>2005</v>
      </c>
      <c r="C187" s="3">
        <v>4171576</v>
      </c>
      <c r="D187" s="3">
        <v>36832.732729356969</v>
      </c>
      <c r="E187" s="2">
        <v>3.0000000000000001E-3</v>
      </c>
      <c r="F187">
        <v>0.06</v>
      </c>
      <c r="G187">
        <v>4.2780622456695169E-3</v>
      </c>
      <c r="H187" s="1">
        <v>54797.546634574093</v>
      </c>
      <c r="J187">
        <f t="shared" si="2"/>
        <v>1.1054693545106338</v>
      </c>
    </row>
    <row r="188" spans="1:10" x14ac:dyDescent="0.25">
      <c r="A188" s="5" t="s">
        <v>1</v>
      </c>
      <c r="B188" s="4">
        <v>2006</v>
      </c>
      <c r="C188" s="3">
        <v>4236518</v>
      </c>
      <c r="D188" s="3">
        <v>40135.460011216754</v>
      </c>
      <c r="E188" s="2">
        <v>3.0000000000000001E-3</v>
      </c>
      <c r="F188">
        <v>0.06</v>
      </c>
      <c r="G188">
        <v>3.7180548775897753E-3</v>
      </c>
      <c r="H188" s="1">
        <v>57348.927882397475</v>
      </c>
      <c r="J188">
        <f t="shared" si="2"/>
        <v>1.1054693545106338</v>
      </c>
    </row>
    <row r="189" spans="1:10" x14ac:dyDescent="0.25">
      <c r="A189" s="5" t="s">
        <v>1</v>
      </c>
      <c r="B189" s="4">
        <v>2007</v>
      </c>
      <c r="C189" s="3">
        <v>4307227</v>
      </c>
      <c r="D189" s="3">
        <v>38617.982324660385</v>
      </c>
      <c r="E189" s="2">
        <v>3.0000000000000001E-3</v>
      </c>
      <c r="F189">
        <v>0.06</v>
      </c>
      <c r="G189">
        <v>1.0889876554567251E-2</v>
      </c>
      <c r="H189" s="1">
        <v>63223.467775150973</v>
      </c>
      <c r="J189">
        <f t="shared" si="2"/>
        <v>1.1054693545106338</v>
      </c>
    </row>
    <row r="190" spans="1:10" x14ac:dyDescent="0.25">
      <c r="A190" s="5" t="s">
        <v>1</v>
      </c>
      <c r="B190" s="4">
        <v>2008</v>
      </c>
      <c r="C190" s="3">
        <v>4407739</v>
      </c>
      <c r="D190" s="3">
        <v>34902.460974458787</v>
      </c>
      <c r="E190" s="2">
        <v>3.0000000000000001E-3</v>
      </c>
      <c r="F190">
        <v>0.06</v>
      </c>
      <c r="G190">
        <v>3.1099288938821044E-2</v>
      </c>
      <c r="H190" s="1">
        <v>72119.560873031136</v>
      </c>
      <c r="J190">
        <f t="shared" si="2"/>
        <v>1.1054693545106338</v>
      </c>
    </row>
    <row r="191" spans="1:10" x14ac:dyDescent="0.25">
      <c r="A191" s="5" t="s">
        <v>1</v>
      </c>
      <c r="B191" s="4">
        <v>2009</v>
      </c>
      <c r="C191" s="3">
        <v>4481975</v>
      </c>
      <c r="D191" s="3">
        <v>41450.469250988688</v>
      </c>
      <c r="E191" s="2">
        <v>3.0000000000000001E-3</v>
      </c>
      <c r="F191">
        <v>0.06</v>
      </c>
      <c r="G191">
        <v>7.3091529615120143E-3</v>
      </c>
      <c r="H191" s="1">
        <v>69672.004714733688</v>
      </c>
      <c r="J191">
        <f t="shared" si="2"/>
        <v>1.1054693545106338</v>
      </c>
    </row>
    <row r="192" spans="1:10" x14ac:dyDescent="0.25">
      <c r="A192" s="5" t="s">
        <v>0</v>
      </c>
      <c r="B192" s="4">
        <v>1991</v>
      </c>
      <c r="C192" s="3">
        <v>19916079</v>
      </c>
      <c r="D192" s="3">
        <v>1620.6419613669939</v>
      </c>
      <c r="E192" s="2">
        <v>8.5000000000000006E-2</v>
      </c>
      <c r="F192">
        <v>0.06</v>
      </c>
      <c r="G192">
        <v>6.4899945916711737E-3</v>
      </c>
      <c r="H192" s="1">
        <v>2732.2742234975653</v>
      </c>
      <c r="J192">
        <f t="shared" si="2"/>
        <v>1.1136578969030466</v>
      </c>
    </row>
    <row r="193" spans="1:10" x14ac:dyDescent="0.25">
      <c r="A193" s="5" t="s">
        <v>0</v>
      </c>
      <c r="B193" s="4">
        <v>1992</v>
      </c>
      <c r="C193" s="3">
        <v>20062572</v>
      </c>
      <c r="D193" s="3">
        <v>1677.0538938277705</v>
      </c>
      <c r="E193" s="2">
        <v>8.5000000000000006E-2</v>
      </c>
      <c r="F193">
        <v>0.06</v>
      </c>
      <c r="G193">
        <v>2.8703987868503246E-3</v>
      </c>
      <c r="H193" s="1">
        <v>2839.2028449875711</v>
      </c>
      <c r="J193">
        <f t="shared" si="2"/>
        <v>1.1136578969030466</v>
      </c>
    </row>
    <row r="194" spans="1:10" x14ac:dyDescent="0.25">
      <c r="A194" s="5" t="s">
        <v>0</v>
      </c>
      <c r="B194" s="4">
        <v>1993</v>
      </c>
      <c r="C194" s="3">
        <v>19122311</v>
      </c>
      <c r="D194" s="3">
        <v>2021.2215601294215</v>
      </c>
      <c r="E194" s="2">
        <v>8.5000000000000006E-2</v>
      </c>
      <c r="F194">
        <v>0.06</v>
      </c>
      <c r="G194">
        <v>3.8740827679653428E-3</v>
      </c>
      <c r="H194" s="1">
        <v>3177.1790770863449</v>
      </c>
      <c r="J194">
        <f t="shared" si="2"/>
        <v>1.1136578969030466</v>
      </c>
    </row>
    <row r="195" spans="1:10" x14ac:dyDescent="0.25">
      <c r="A195" s="5" t="s">
        <v>0</v>
      </c>
      <c r="B195" s="4">
        <v>1994</v>
      </c>
      <c r="C195" s="3">
        <v>20555827</v>
      </c>
      <c r="D195" s="3">
        <v>1405.3692428429174</v>
      </c>
      <c r="E195" s="2">
        <v>8.5000000000000006E-2</v>
      </c>
      <c r="F195">
        <v>0.06</v>
      </c>
      <c r="G195">
        <v>5.9734316027222206E-3</v>
      </c>
      <c r="H195" s="1">
        <v>2268.5812345217319</v>
      </c>
      <c r="J195">
        <f t="shared" ref="J195:J210" si="3">EXP($Q$2+(1-$N$2)*$M$2*E195)</f>
        <v>1.1136578969030466</v>
      </c>
    </row>
    <row r="196" spans="1:10" x14ac:dyDescent="0.25">
      <c r="A196" s="5" t="s">
        <v>0</v>
      </c>
      <c r="B196" s="4">
        <v>1995</v>
      </c>
      <c r="C196" s="3">
        <v>20836339</v>
      </c>
      <c r="D196" s="3">
        <v>1766.5775515362848</v>
      </c>
      <c r="E196" s="2">
        <v>8.5000000000000006E-2</v>
      </c>
      <c r="F196">
        <v>0.06</v>
      </c>
      <c r="G196">
        <v>3.2273948293429669E-3</v>
      </c>
      <c r="H196" s="1">
        <v>2896.0906035173407</v>
      </c>
      <c r="J196">
        <f t="shared" si="3"/>
        <v>1.1136578969030466</v>
      </c>
    </row>
    <row r="197" spans="1:10" x14ac:dyDescent="0.25">
      <c r="A197" s="5" t="s">
        <v>0</v>
      </c>
      <c r="B197" s="4">
        <v>1996</v>
      </c>
      <c r="C197" s="3">
        <v>21183492</v>
      </c>
      <c r="D197" s="3">
        <v>1620.1631798572209</v>
      </c>
      <c r="E197" s="2">
        <v>8.5000000000000006E-2</v>
      </c>
      <c r="F197">
        <v>0.06</v>
      </c>
      <c r="G197">
        <v>3.2648332256217413E-3</v>
      </c>
      <c r="H197" s="1">
        <v>3052.4981188453226</v>
      </c>
      <c r="J197">
        <f t="shared" si="3"/>
        <v>1.1136578969030466</v>
      </c>
    </row>
    <row r="198" spans="1:10" x14ac:dyDescent="0.25">
      <c r="A198" s="5" t="s">
        <v>0</v>
      </c>
      <c r="B198" s="4">
        <v>1997</v>
      </c>
      <c r="C198" s="3">
        <v>21157809</v>
      </c>
      <c r="D198" s="3">
        <v>1802.8089374755202</v>
      </c>
      <c r="E198" s="2">
        <v>8.5000000000000006E-2</v>
      </c>
      <c r="F198">
        <v>0.06</v>
      </c>
      <c r="G198">
        <v>3.145747822075347E-3</v>
      </c>
      <c r="H198" s="1">
        <v>3143.2645993267388</v>
      </c>
      <c r="J198">
        <f t="shared" si="3"/>
        <v>1.1136578969030466</v>
      </c>
    </row>
    <row r="199" spans="1:10" x14ac:dyDescent="0.25">
      <c r="A199" s="5" t="s">
        <v>0</v>
      </c>
      <c r="B199" s="4">
        <v>1998</v>
      </c>
      <c r="C199" s="3">
        <v>21695554</v>
      </c>
      <c r="D199" s="3">
        <v>2987.8180681350659</v>
      </c>
      <c r="E199" s="2">
        <v>8.5000000000000006E-2</v>
      </c>
      <c r="F199">
        <v>0.06</v>
      </c>
      <c r="G199">
        <v>9.3632689302554171E-3</v>
      </c>
      <c r="H199" s="1">
        <v>4389.724573926751</v>
      </c>
      <c r="J199">
        <f t="shared" si="3"/>
        <v>1.1136578969030466</v>
      </c>
    </row>
    <row r="200" spans="1:10" x14ac:dyDescent="0.25">
      <c r="A200" s="5" t="s">
        <v>0</v>
      </c>
      <c r="B200" s="4">
        <v>1999</v>
      </c>
      <c r="C200" s="3">
        <v>22151329</v>
      </c>
      <c r="D200" s="3">
        <v>2234.1829808089619</v>
      </c>
      <c r="E200" s="2">
        <v>8.5000000000000006E-2</v>
      </c>
      <c r="F200">
        <v>0.06</v>
      </c>
      <c r="G200">
        <v>1.6094650008333235E-2</v>
      </c>
      <c r="H200" s="1">
        <v>4009.1338958126485</v>
      </c>
      <c r="J200">
        <f t="shared" si="3"/>
        <v>1.1136578969030466</v>
      </c>
    </row>
    <row r="201" spans="1:10" x14ac:dyDescent="0.25">
      <c r="A201" s="5" t="s">
        <v>0</v>
      </c>
      <c r="B201" s="4">
        <v>2000</v>
      </c>
      <c r="C201" s="3">
        <v>21379587</v>
      </c>
      <c r="D201" s="3">
        <v>2251.3113637648844</v>
      </c>
      <c r="E201" s="2">
        <v>8.5000000000000006E-2</v>
      </c>
      <c r="F201">
        <v>0.06</v>
      </c>
      <c r="G201">
        <v>1.4031391118518517E-2</v>
      </c>
      <c r="H201" s="1">
        <v>4215.1624131721774</v>
      </c>
      <c r="J201">
        <f t="shared" si="3"/>
        <v>1.1136578969030466</v>
      </c>
    </row>
    <row r="202" spans="1:10" x14ac:dyDescent="0.25">
      <c r="A202" s="5" t="s">
        <v>0</v>
      </c>
      <c r="B202" s="4">
        <v>2001</v>
      </c>
      <c r="C202" s="3">
        <v>21735787</v>
      </c>
      <c r="D202" s="3">
        <v>1639.6373452684277</v>
      </c>
      <c r="E202" s="2">
        <v>8.5000000000000006E-2</v>
      </c>
      <c r="F202">
        <v>0.06</v>
      </c>
      <c r="G202">
        <v>0.21826781539118645</v>
      </c>
      <c r="H202" s="1">
        <v>3053.8651078691037</v>
      </c>
      <c r="J202">
        <f t="shared" si="3"/>
        <v>1.1136578969030466</v>
      </c>
    </row>
    <row r="203" spans="1:10" x14ac:dyDescent="0.25">
      <c r="A203" s="5" t="s">
        <v>0</v>
      </c>
      <c r="B203" s="4">
        <v>2002</v>
      </c>
      <c r="C203" s="3">
        <v>22057143</v>
      </c>
      <c r="D203" s="3">
        <v>1933.0980064553239</v>
      </c>
      <c r="E203" s="2">
        <v>8.5000000000000006E-2</v>
      </c>
      <c r="F203">
        <v>0.06</v>
      </c>
      <c r="G203">
        <v>2.3075578666822395E-2</v>
      </c>
      <c r="H203" s="1">
        <v>3570.5462634129462</v>
      </c>
      <c r="J203">
        <f t="shared" si="3"/>
        <v>1.1136578969030466</v>
      </c>
    </row>
    <row r="204" spans="1:10" x14ac:dyDescent="0.25">
      <c r="A204" s="5" t="s">
        <v>0</v>
      </c>
      <c r="B204" s="4">
        <v>2003</v>
      </c>
      <c r="C204" s="3">
        <v>21909816</v>
      </c>
      <c r="D204" s="3">
        <v>2082.1910240277693</v>
      </c>
      <c r="E204" s="2">
        <v>8.5000000000000006E-2</v>
      </c>
      <c r="F204">
        <v>0.06</v>
      </c>
      <c r="G204">
        <v>1.3699151754974589E-2</v>
      </c>
      <c r="H204" s="1">
        <v>4586.8112031586461</v>
      </c>
      <c r="J204">
        <f t="shared" si="3"/>
        <v>1.1136578969030466</v>
      </c>
    </row>
    <row r="205" spans="1:10" x14ac:dyDescent="0.25">
      <c r="A205" s="5" t="s">
        <v>0</v>
      </c>
      <c r="B205" s="4">
        <v>2004</v>
      </c>
      <c r="C205" s="3">
        <v>21869962</v>
      </c>
      <c r="D205" s="3">
        <v>2799.247093767241</v>
      </c>
      <c r="E205" s="2">
        <v>8.5000000000000006E-2</v>
      </c>
      <c r="F205">
        <v>0.06</v>
      </c>
      <c r="G205">
        <v>1.1995076416152804E-2</v>
      </c>
      <c r="H205" s="1">
        <v>5855.5386598390451</v>
      </c>
      <c r="J205">
        <f t="shared" si="3"/>
        <v>1.1136578969030466</v>
      </c>
    </row>
    <row r="206" spans="1:10" x14ac:dyDescent="0.25">
      <c r="A206" s="5" t="s">
        <v>0</v>
      </c>
      <c r="B206" s="4">
        <v>2005</v>
      </c>
      <c r="C206" s="3">
        <v>22329132</v>
      </c>
      <c r="D206" s="3">
        <v>3392.1648190668584</v>
      </c>
      <c r="E206" s="2">
        <v>8.5000000000000006E-2</v>
      </c>
      <c r="F206">
        <v>0.06</v>
      </c>
      <c r="G206">
        <v>1.2971708748009863E-2</v>
      </c>
      <c r="H206" s="1">
        <v>7117.2332413219092</v>
      </c>
      <c r="J206">
        <f t="shared" si="3"/>
        <v>1.1136578969030466</v>
      </c>
    </row>
    <row r="207" spans="1:10" x14ac:dyDescent="0.25">
      <c r="A207" s="5" t="s">
        <v>0</v>
      </c>
      <c r="B207" s="4">
        <v>2006</v>
      </c>
      <c r="C207" s="3">
        <v>22634826</v>
      </c>
      <c r="D207" s="3">
        <v>3836.7855100189417</v>
      </c>
      <c r="E207" s="2">
        <v>8.5000000000000006E-2</v>
      </c>
      <c r="F207">
        <v>0.06</v>
      </c>
      <c r="G207">
        <v>7.7917158546826747E-3</v>
      </c>
      <c r="H207" s="1">
        <v>7727.2724045372688</v>
      </c>
      <c r="J207">
        <f t="shared" si="3"/>
        <v>1.1136578969030466</v>
      </c>
    </row>
    <row r="208" spans="1:10" x14ac:dyDescent="0.25">
      <c r="A208" s="5" t="s">
        <v>0</v>
      </c>
      <c r="B208" s="4">
        <v>2007</v>
      </c>
      <c r="C208" s="3">
        <v>23016698</v>
      </c>
      <c r="D208" s="3">
        <v>4289.7357387840775</v>
      </c>
      <c r="E208" s="2">
        <v>8.5000000000000006E-2</v>
      </c>
      <c r="F208">
        <v>0.06</v>
      </c>
      <c r="G208">
        <v>8.9027090951171676E-3</v>
      </c>
      <c r="H208" s="1">
        <v>9309.5094822381379</v>
      </c>
      <c r="J208">
        <f t="shared" si="3"/>
        <v>1.1136578969030466</v>
      </c>
    </row>
    <row r="209" spans="1:10" x14ac:dyDescent="0.25">
      <c r="A209" s="5" t="s">
        <v>0</v>
      </c>
      <c r="B209" s="4">
        <v>2008</v>
      </c>
      <c r="C209" s="3">
        <v>23705831</v>
      </c>
      <c r="D209" s="3">
        <v>5116.4964369441423</v>
      </c>
      <c r="E209" s="2">
        <v>8.5000000000000006E-2</v>
      </c>
      <c r="F209">
        <v>0.06</v>
      </c>
      <c r="G209">
        <v>1.0743283788334229E-2</v>
      </c>
      <c r="H209" s="1">
        <v>10382.318168544629</v>
      </c>
      <c r="J209">
        <f t="shared" si="3"/>
        <v>1.1136578969030466</v>
      </c>
    </row>
    <row r="210" spans="1:10" x14ac:dyDescent="0.25">
      <c r="A210" s="5" t="s">
        <v>0</v>
      </c>
      <c r="B210" s="4">
        <v>2009</v>
      </c>
      <c r="C210" s="3">
        <v>24695170</v>
      </c>
      <c r="D210" s="3">
        <v>3226.6755519520621</v>
      </c>
      <c r="E210" s="2">
        <v>8.5000000000000006E-2</v>
      </c>
      <c r="F210">
        <v>0.06</v>
      </c>
      <c r="G210">
        <v>1.5135335475562501E-2</v>
      </c>
      <c r="H210" s="1">
        <v>8623.9496253759644</v>
      </c>
      <c r="J210">
        <f t="shared" si="3"/>
        <v>1.1136578969030466</v>
      </c>
    </row>
  </sheetData>
  <autoFilter ref="A1:H210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manual</vt:lpstr>
      <vt:lpstr>Sayfa2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 borucu</dc:creator>
  <cp:lastModifiedBy>ahmet borucu</cp:lastModifiedBy>
  <dcterms:created xsi:type="dcterms:W3CDTF">2016-06-23T21:03:09Z</dcterms:created>
  <dcterms:modified xsi:type="dcterms:W3CDTF">2016-12-02T09:31:24Z</dcterms:modified>
</cp:coreProperties>
</file>