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2.xml" ContentType="application/vnd.openxmlformats-officedocument.drawing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hidePivotFieldList="1" defaultThemeVersion="124226"/>
  <bookViews>
    <workbookView xWindow="735" yWindow="60" windowWidth="26730" windowHeight="14130" tabRatio="824" activeTab="1"/>
  </bookViews>
  <sheets>
    <sheet name="FcastInput" sheetId="20" r:id="rId1"/>
    <sheet name="eViews" sheetId="18" r:id="rId2"/>
    <sheet name="weights matrix (annual)" sheetId="13" state="hidden" r:id="rId3"/>
    <sheet name="Sheet3" sheetId="14" state="hidden" r:id="rId4"/>
    <sheet name="inf" sheetId="17" state="hidden" r:id="rId5"/>
    <sheet name="ip" sheetId="16" state="hidden" r:id="rId6"/>
    <sheet name="gr (not being used)" sheetId="12" state="hidden" r:id="rId7"/>
    <sheet name="f'cast" sheetId="15" state="hidden" r:id="rId8"/>
    <sheet name="Lists" sheetId="21" state="hidden" r:id="rId9"/>
    <sheet name="Sheet2" sheetId="30" state="hidden" r:id="rId10"/>
  </sheets>
  <definedNames>
    <definedName name="_DLX1.USE">#REF!</definedName>
    <definedName name="_DLX2.USE">'gr (not being used)'!$AL$4:$CI$11</definedName>
    <definedName name="_DLX3.USE">#REF!</definedName>
    <definedName name="_DLX4.USE">'weights matrix (annual)'!$BM$4:$DK$11</definedName>
    <definedName name="_DLX5.USE" localSheetId="4">inf!$L$3:$T$10</definedName>
    <definedName name="_DLX5.USE">ip!$L$3:$T$10</definedName>
    <definedName name="_xlnm._FilterDatabase" localSheetId="1" hidden="1">eViews!$A$1:$U$315</definedName>
    <definedName name="Germany">Lists!$A$2:$A$6</definedName>
    <definedName name="Japan">Lists!$B$2:$B$6</definedName>
    <definedName name="Scenario_v">Lists!$E$2:$E$6</definedName>
    <definedName name="UK">Lists!$C$2:$C$6</definedName>
    <definedName name="US">Lists!$D$2:$D$6</definedName>
  </definedNames>
  <calcPr calcId="145621"/>
</workbook>
</file>

<file path=xl/calcChain.xml><?xml version="1.0" encoding="utf-8"?>
<calcChain xmlns="http://schemas.openxmlformats.org/spreadsheetml/2006/main">
  <c r="L10" i="20" l="1"/>
  <c r="L9" i="20" l="1"/>
  <c r="L11" i="20" s="1"/>
  <c r="L12" i="20" l="1"/>
  <c r="L13" i="20" s="1"/>
  <c r="L14" i="20" s="1"/>
  <c r="L15" i="20" s="1"/>
  <c r="L16" i="20" s="1"/>
  <c r="L17" i="20" s="1"/>
  <c r="L18" i="20" s="1"/>
  <c r="J10" i="20" l="1"/>
  <c r="M16" i="20" l="1"/>
  <c r="M17" i="20" s="1"/>
  <c r="M18" i="20" s="1"/>
  <c r="N12" i="20" l="1"/>
  <c r="N14" i="20" s="1"/>
  <c r="N15" i="20" s="1"/>
  <c r="N16" i="20" s="1"/>
  <c r="N17" i="20" s="1"/>
  <c r="N18" i="20" s="1"/>
  <c r="A2" i="20"/>
  <c r="C222" i="30" l="1"/>
  <c r="J62" i="30"/>
  <c r="K62" i="30" s="1"/>
  <c r="J126" i="30"/>
  <c r="K126" i="30" s="1"/>
  <c r="J173" i="30"/>
  <c r="K173" i="30" s="1"/>
  <c r="J181" i="30"/>
  <c r="K181" i="30" s="1"/>
  <c r="J205" i="30"/>
  <c r="K205" i="30" s="1"/>
  <c r="J213" i="30"/>
  <c r="K213" i="30" s="1"/>
  <c r="J223" i="30"/>
  <c r="K223" i="30" s="1"/>
  <c r="J224" i="30"/>
  <c r="K224" i="30" s="1"/>
  <c r="J225" i="30"/>
  <c r="J226" i="30"/>
  <c r="J227" i="30"/>
  <c r="K227" i="30" s="1"/>
  <c r="J228" i="30"/>
  <c r="K228" i="30" s="1"/>
  <c r="J229" i="30"/>
  <c r="J230" i="30"/>
  <c r="K230" i="30" s="1"/>
  <c r="J231" i="30"/>
  <c r="K231" i="30" s="1"/>
  <c r="J232" i="30"/>
  <c r="K232" i="30" s="1"/>
  <c r="J233" i="30"/>
  <c r="J234" i="30"/>
  <c r="J235" i="30"/>
  <c r="K235" i="30" s="1"/>
  <c r="J236" i="30"/>
  <c r="K236" i="30" s="1"/>
  <c r="J237" i="30"/>
  <c r="J238" i="30"/>
  <c r="K238" i="30" s="1"/>
  <c r="J239" i="30"/>
  <c r="K239" i="30" s="1"/>
  <c r="J240" i="30"/>
  <c r="K240" i="30" s="1"/>
  <c r="J241" i="30"/>
  <c r="J242" i="30"/>
  <c r="J243" i="30"/>
  <c r="K243" i="30" s="1"/>
  <c r="J244" i="30"/>
  <c r="K244" i="30" s="1"/>
  <c r="J245" i="30"/>
  <c r="J246" i="30"/>
  <c r="K246" i="30" s="1"/>
  <c r="I8" i="30"/>
  <c r="K21" i="30"/>
  <c r="K45" i="30"/>
  <c r="K109" i="30"/>
  <c r="K194" i="30"/>
  <c r="K225" i="30"/>
  <c r="K226" i="30"/>
  <c r="K229" i="30"/>
  <c r="K233" i="30"/>
  <c r="K234" i="30"/>
  <c r="K237" i="30"/>
  <c r="K241" i="30"/>
  <c r="K242" i="30"/>
  <c r="K245" i="30"/>
  <c r="I9" i="30"/>
  <c r="I10" i="30"/>
  <c r="I11" i="30"/>
  <c r="I12" i="30"/>
  <c r="I13" i="30"/>
  <c r="I14" i="30"/>
  <c r="I15" i="30"/>
  <c r="I16" i="30"/>
  <c r="I17" i="30"/>
  <c r="I18" i="30"/>
  <c r="I19" i="30"/>
  <c r="I20" i="30"/>
  <c r="I21" i="30"/>
  <c r="I22" i="30"/>
  <c r="I23" i="30"/>
  <c r="I24" i="30"/>
  <c r="I25" i="30"/>
  <c r="I26" i="30"/>
  <c r="I27" i="30"/>
  <c r="I28" i="30"/>
  <c r="I29" i="30"/>
  <c r="I30" i="30"/>
  <c r="I31" i="30"/>
  <c r="I32" i="30"/>
  <c r="I33" i="30"/>
  <c r="I34" i="30"/>
  <c r="I35" i="30"/>
  <c r="I36" i="30"/>
  <c r="I37" i="30"/>
  <c r="I38" i="30"/>
  <c r="I39" i="30"/>
  <c r="I40" i="30"/>
  <c r="I41" i="30"/>
  <c r="I42" i="30"/>
  <c r="I43" i="30"/>
  <c r="I44" i="30"/>
  <c r="I45" i="30"/>
  <c r="I46" i="30"/>
  <c r="I47" i="30"/>
  <c r="I48" i="30"/>
  <c r="I49" i="30"/>
  <c r="I50" i="30"/>
  <c r="I51" i="30"/>
  <c r="I52" i="30"/>
  <c r="I53" i="30"/>
  <c r="I54" i="30"/>
  <c r="I55" i="30"/>
  <c r="I56" i="30"/>
  <c r="I57" i="30"/>
  <c r="I58" i="30"/>
  <c r="I59" i="30"/>
  <c r="I60" i="30"/>
  <c r="I61" i="30"/>
  <c r="I62" i="30"/>
  <c r="I63" i="30"/>
  <c r="I64" i="30"/>
  <c r="I65" i="30"/>
  <c r="I66" i="30"/>
  <c r="I67" i="30"/>
  <c r="I68" i="30"/>
  <c r="I69" i="30"/>
  <c r="I70" i="30"/>
  <c r="I71" i="30"/>
  <c r="I72" i="30"/>
  <c r="I73" i="30"/>
  <c r="I74" i="30"/>
  <c r="I75" i="30"/>
  <c r="I76" i="30"/>
  <c r="I77" i="30"/>
  <c r="I78" i="30"/>
  <c r="I79" i="30"/>
  <c r="I80" i="30"/>
  <c r="I81" i="30"/>
  <c r="I82" i="30"/>
  <c r="I83" i="30"/>
  <c r="I84" i="30"/>
  <c r="I85" i="30"/>
  <c r="I86" i="30"/>
  <c r="I87" i="30"/>
  <c r="I88" i="30"/>
  <c r="I89" i="30"/>
  <c r="I90" i="30"/>
  <c r="I91" i="30"/>
  <c r="I92" i="30"/>
  <c r="I93" i="30"/>
  <c r="I94" i="30"/>
  <c r="I95" i="30"/>
  <c r="I96" i="30"/>
  <c r="I97" i="30"/>
  <c r="I98" i="30"/>
  <c r="I99" i="30"/>
  <c r="I100" i="30"/>
  <c r="I101" i="30"/>
  <c r="I102" i="30"/>
  <c r="I103" i="30"/>
  <c r="I104" i="30"/>
  <c r="I105" i="30"/>
  <c r="I106" i="30"/>
  <c r="I107" i="30"/>
  <c r="I108" i="30"/>
  <c r="I109" i="30"/>
  <c r="I110" i="30"/>
  <c r="I111" i="30"/>
  <c r="I112" i="30"/>
  <c r="I113" i="30"/>
  <c r="I114" i="30"/>
  <c r="I115" i="30"/>
  <c r="I116" i="30"/>
  <c r="I117" i="30"/>
  <c r="I118" i="30"/>
  <c r="I119" i="30"/>
  <c r="I120" i="30"/>
  <c r="I121" i="30"/>
  <c r="I122" i="30"/>
  <c r="I123" i="30"/>
  <c r="I124" i="30"/>
  <c r="I125" i="30"/>
  <c r="I126" i="30"/>
  <c r="I127" i="30"/>
  <c r="I128" i="30"/>
  <c r="I129" i="30"/>
  <c r="I130" i="30"/>
  <c r="I131" i="30"/>
  <c r="I132" i="30"/>
  <c r="I133" i="30"/>
  <c r="I134" i="30"/>
  <c r="I135" i="30"/>
  <c r="I136" i="30"/>
  <c r="I137" i="30"/>
  <c r="I138" i="30"/>
  <c r="I139" i="30"/>
  <c r="I140" i="30"/>
  <c r="I141" i="30"/>
  <c r="I142" i="30"/>
  <c r="I143" i="30"/>
  <c r="I144" i="30"/>
  <c r="I145" i="30"/>
  <c r="I146" i="30"/>
  <c r="I147" i="30"/>
  <c r="I148" i="30"/>
  <c r="I149" i="30"/>
  <c r="I150" i="30"/>
  <c r="I151" i="30"/>
  <c r="I152" i="30"/>
  <c r="I153" i="30"/>
  <c r="I154" i="30"/>
  <c r="I155" i="30"/>
  <c r="I156" i="30"/>
  <c r="I157" i="30"/>
  <c r="I158" i="30"/>
  <c r="I159" i="30"/>
  <c r="I160" i="30"/>
  <c r="I161" i="30"/>
  <c r="I162" i="30"/>
  <c r="I163" i="30"/>
  <c r="I164" i="30"/>
  <c r="I165" i="30"/>
  <c r="I166" i="30"/>
  <c r="I167" i="30"/>
  <c r="I168" i="30"/>
  <c r="I169" i="30"/>
  <c r="I170" i="30"/>
  <c r="I171" i="30"/>
  <c r="I172" i="30"/>
  <c r="I173" i="30"/>
  <c r="I174" i="30"/>
  <c r="I175" i="30"/>
  <c r="I176" i="30"/>
  <c r="I177" i="30"/>
  <c r="I178" i="30"/>
  <c r="I179" i="30"/>
  <c r="I180" i="30"/>
  <c r="I181" i="30"/>
  <c r="I182" i="30"/>
  <c r="I183" i="30"/>
  <c r="I184" i="30"/>
  <c r="I185" i="30"/>
  <c r="I186" i="30"/>
  <c r="I187" i="30"/>
  <c r="I188" i="30"/>
  <c r="I189" i="30"/>
  <c r="I190" i="30"/>
  <c r="I191" i="30"/>
  <c r="I192" i="30"/>
  <c r="I193" i="30"/>
  <c r="I194" i="30"/>
  <c r="I195" i="30"/>
  <c r="I196" i="30"/>
  <c r="I197" i="30"/>
  <c r="I198" i="30"/>
  <c r="I199" i="30"/>
  <c r="I200" i="30"/>
  <c r="I201" i="30"/>
  <c r="I202" i="30"/>
  <c r="I203" i="30"/>
  <c r="I204" i="30"/>
  <c r="I205" i="30"/>
  <c r="I206" i="30"/>
  <c r="I207" i="30"/>
  <c r="I208" i="30"/>
  <c r="I209" i="30"/>
  <c r="I210" i="30"/>
  <c r="I211" i="30"/>
  <c r="I212" i="30"/>
  <c r="I213" i="30"/>
  <c r="I214" i="30"/>
  <c r="I215" i="30"/>
  <c r="I216" i="30"/>
  <c r="I217" i="30"/>
  <c r="I218" i="30"/>
  <c r="I219" i="30"/>
  <c r="I220" i="30"/>
  <c r="I221" i="30"/>
  <c r="I222" i="30"/>
  <c r="I7" i="30"/>
  <c r="E7" i="30"/>
  <c r="F7" i="30"/>
  <c r="G7" i="30"/>
  <c r="H7" i="30"/>
  <c r="E8" i="30"/>
  <c r="F8" i="30"/>
  <c r="G8" i="30"/>
  <c r="H8" i="30"/>
  <c r="E9" i="30"/>
  <c r="F9" i="30"/>
  <c r="G9" i="30"/>
  <c r="H9" i="30"/>
  <c r="E10" i="30"/>
  <c r="J10" i="30" s="1"/>
  <c r="K10" i="30" s="1"/>
  <c r="F10" i="30"/>
  <c r="G10" i="30"/>
  <c r="H10" i="30"/>
  <c r="E11" i="30"/>
  <c r="F11" i="30"/>
  <c r="G11" i="30"/>
  <c r="H11" i="30"/>
  <c r="E12" i="30"/>
  <c r="J12" i="30" s="1"/>
  <c r="F12" i="30"/>
  <c r="G12" i="30"/>
  <c r="H12" i="30"/>
  <c r="E13" i="30"/>
  <c r="F13" i="30"/>
  <c r="G13" i="30"/>
  <c r="H13" i="30"/>
  <c r="J13" i="30" s="1"/>
  <c r="K13" i="30" s="1"/>
  <c r="E14" i="30"/>
  <c r="J14" i="30" s="1"/>
  <c r="K14" i="30" s="1"/>
  <c r="F14" i="30"/>
  <c r="G14" i="30"/>
  <c r="H14" i="30"/>
  <c r="E15" i="30"/>
  <c r="F15" i="30"/>
  <c r="G15" i="30"/>
  <c r="H15" i="30"/>
  <c r="E16" i="30"/>
  <c r="J16" i="30" s="1"/>
  <c r="K16" i="30" s="1"/>
  <c r="F16" i="30"/>
  <c r="G16" i="30"/>
  <c r="H16" i="30"/>
  <c r="E17" i="30"/>
  <c r="F17" i="30"/>
  <c r="G17" i="30"/>
  <c r="H17" i="30"/>
  <c r="E18" i="30"/>
  <c r="J18" i="30" s="1"/>
  <c r="K18" i="30" s="1"/>
  <c r="F18" i="30"/>
  <c r="G18" i="30"/>
  <c r="H18" i="30"/>
  <c r="E19" i="30"/>
  <c r="F19" i="30"/>
  <c r="G19" i="30"/>
  <c r="H19" i="30"/>
  <c r="E20" i="30"/>
  <c r="J20" i="30" s="1"/>
  <c r="F20" i="30"/>
  <c r="G20" i="30"/>
  <c r="H20" i="30"/>
  <c r="E21" i="30"/>
  <c r="F21" i="30"/>
  <c r="G21" i="30"/>
  <c r="H21" i="30"/>
  <c r="J21" i="30" s="1"/>
  <c r="E22" i="30"/>
  <c r="J22" i="30" s="1"/>
  <c r="K22" i="30" s="1"/>
  <c r="F22" i="30"/>
  <c r="G22" i="30"/>
  <c r="H22" i="30"/>
  <c r="E23" i="30"/>
  <c r="F23" i="30"/>
  <c r="G23" i="30"/>
  <c r="H23" i="30"/>
  <c r="E24" i="30"/>
  <c r="J24" i="30" s="1"/>
  <c r="K24" i="30" s="1"/>
  <c r="F24" i="30"/>
  <c r="G24" i="30"/>
  <c r="H24" i="30"/>
  <c r="E25" i="30"/>
  <c r="F25" i="30"/>
  <c r="G25" i="30"/>
  <c r="H25" i="30"/>
  <c r="E26" i="30"/>
  <c r="J26" i="30" s="1"/>
  <c r="K26" i="30" s="1"/>
  <c r="F26" i="30"/>
  <c r="G26" i="30"/>
  <c r="H26" i="30"/>
  <c r="E27" i="30"/>
  <c r="F27" i="30"/>
  <c r="G27" i="30"/>
  <c r="H27" i="30"/>
  <c r="E28" i="30"/>
  <c r="J28" i="30" s="1"/>
  <c r="F28" i="30"/>
  <c r="G28" i="30"/>
  <c r="H28" i="30"/>
  <c r="E29" i="30"/>
  <c r="F29" i="30"/>
  <c r="G29" i="30"/>
  <c r="H29" i="30"/>
  <c r="J29" i="30" s="1"/>
  <c r="K29" i="30" s="1"/>
  <c r="E30" i="30"/>
  <c r="J30" i="30" s="1"/>
  <c r="K30" i="30" s="1"/>
  <c r="F30" i="30"/>
  <c r="G30" i="30"/>
  <c r="H30" i="30"/>
  <c r="E31" i="30"/>
  <c r="F31" i="30"/>
  <c r="G31" i="30"/>
  <c r="H31" i="30"/>
  <c r="E32" i="30"/>
  <c r="J32" i="30" s="1"/>
  <c r="K32" i="30" s="1"/>
  <c r="F32" i="30"/>
  <c r="G32" i="30"/>
  <c r="H32" i="30"/>
  <c r="E33" i="30"/>
  <c r="F33" i="30"/>
  <c r="G33" i="30"/>
  <c r="H33" i="30"/>
  <c r="E34" i="30"/>
  <c r="J34" i="30" s="1"/>
  <c r="K34" i="30" s="1"/>
  <c r="F34" i="30"/>
  <c r="G34" i="30"/>
  <c r="H34" i="30"/>
  <c r="E35" i="30"/>
  <c r="F35" i="30"/>
  <c r="G35" i="30"/>
  <c r="H35" i="30"/>
  <c r="E36" i="30"/>
  <c r="J36" i="30" s="1"/>
  <c r="F36" i="30"/>
  <c r="G36" i="30"/>
  <c r="H36" i="30"/>
  <c r="E37" i="30"/>
  <c r="F37" i="30"/>
  <c r="G37" i="30"/>
  <c r="H37" i="30"/>
  <c r="J37" i="30" s="1"/>
  <c r="K37" i="30" s="1"/>
  <c r="E38" i="30"/>
  <c r="J38" i="30" s="1"/>
  <c r="K38" i="30" s="1"/>
  <c r="F38" i="30"/>
  <c r="G38" i="30"/>
  <c r="H38" i="30"/>
  <c r="E39" i="30"/>
  <c r="F39" i="30"/>
  <c r="G39" i="30"/>
  <c r="H39" i="30"/>
  <c r="E40" i="30"/>
  <c r="J40" i="30" s="1"/>
  <c r="K40" i="30" s="1"/>
  <c r="F40" i="30"/>
  <c r="G40" i="30"/>
  <c r="H40" i="30"/>
  <c r="E41" i="30"/>
  <c r="F41" i="30"/>
  <c r="G41" i="30"/>
  <c r="H41" i="30"/>
  <c r="E42" i="30"/>
  <c r="J42" i="30" s="1"/>
  <c r="K42" i="30" s="1"/>
  <c r="F42" i="30"/>
  <c r="G42" i="30"/>
  <c r="H42" i="30"/>
  <c r="E43" i="30"/>
  <c r="F43" i="30"/>
  <c r="G43" i="30"/>
  <c r="H43" i="30"/>
  <c r="E44" i="30"/>
  <c r="J44" i="30" s="1"/>
  <c r="F44" i="30"/>
  <c r="G44" i="30"/>
  <c r="H44" i="30"/>
  <c r="E45" i="30"/>
  <c r="F45" i="30"/>
  <c r="G45" i="30"/>
  <c r="H45" i="30"/>
  <c r="J45" i="30" s="1"/>
  <c r="E46" i="30"/>
  <c r="J46" i="30" s="1"/>
  <c r="K46" i="30" s="1"/>
  <c r="F46" i="30"/>
  <c r="G46" i="30"/>
  <c r="H46" i="30"/>
  <c r="E47" i="30"/>
  <c r="F47" i="30"/>
  <c r="G47" i="30"/>
  <c r="H47" i="30"/>
  <c r="E48" i="30"/>
  <c r="J48" i="30" s="1"/>
  <c r="K48" i="30" s="1"/>
  <c r="F48" i="30"/>
  <c r="G48" i="30"/>
  <c r="H48" i="30"/>
  <c r="E49" i="30"/>
  <c r="F49" i="30"/>
  <c r="G49" i="30"/>
  <c r="H49" i="30"/>
  <c r="E50" i="30"/>
  <c r="J50" i="30" s="1"/>
  <c r="K50" i="30" s="1"/>
  <c r="F50" i="30"/>
  <c r="G50" i="30"/>
  <c r="H50" i="30"/>
  <c r="E51" i="30"/>
  <c r="F51" i="30"/>
  <c r="G51" i="30"/>
  <c r="H51" i="30"/>
  <c r="E52" i="30"/>
  <c r="J52" i="30" s="1"/>
  <c r="F52" i="30"/>
  <c r="G52" i="30"/>
  <c r="H52" i="30"/>
  <c r="E53" i="30"/>
  <c r="F53" i="30"/>
  <c r="G53" i="30"/>
  <c r="H53" i="30"/>
  <c r="J53" i="30" s="1"/>
  <c r="K53" i="30" s="1"/>
  <c r="E54" i="30"/>
  <c r="J54" i="30" s="1"/>
  <c r="K54" i="30" s="1"/>
  <c r="F54" i="30"/>
  <c r="G54" i="30"/>
  <c r="H54" i="30"/>
  <c r="E55" i="30"/>
  <c r="F55" i="30"/>
  <c r="G55" i="30"/>
  <c r="H55" i="30"/>
  <c r="E56" i="30"/>
  <c r="J56" i="30" s="1"/>
  <c r="K56" i="30" s="1"/>
  <c r="F56" i="30"/>
  <c r="G56" i="30"/>
  <c r="H56" i="30"/>
  <c r="E57" i="30"/>
  <c r="F57" i="30"/>
  <c r="G57" i="30"/>
  <c r="H57" i="30"/>
  <c r="E58" i="30"/>
  <c r="J58" i="30" s="1"/>
  <c r="K58" i="30" s="1"/>
  <c r="F58" i="30"/>
  <c r="G58" i="30"/>
  <c r="H58" i="30"/>
  <c r="E59" i="30"/>
  <c r="F59" i="30"/>
  <c r="G59" i="30"/>
  <c r="H59" i="30"/>
  <c r="E60" i="30"/>
  <c r="J60" i="30" s="1"/>
  <c r="F60" i="30"/>
  <c r="G60" i="30"/>
  <c r="H60" i="30"/>
  <c r="E61" i="30"/>
  <c r="F61" i="30"/>
  <c r="G61" i="30"/>
  <c r="H61" i="30"/>
  <c r="J61" i="30" s="1"/>
  <c r="K61" i="30" s="1"/>
  <c r="E62" i="30"/>
  <c r="F62" i="30"/>
  <c r="G62" i="30"/>
  <c r="H62" i="30"/>
  <c r="E63" i="30"/>
  <c r="F63" i="30"/>
  <c r="G63" i="30"/>
  <c r="H63" i="30"/>
  <c r="E64" i="30"/>
  <c r="J64" i="30" s="1"/>
  <c r="K64" i="30" s="1"/>
  <c r="F64" i="30"/>
  <c r="G64" i="30"/>
  <c r="H64" i="30"/>
  <c r="E65" i="30"/>
  <c r="F65" i="30"/>
  <c r="G65" i="30"/>
  <c r="H65" i="30"/>
  <c r="E66" i="30"/>
  <c r="J66" i="30" s="1"/>
  <c r="K66" i="30" s="1"/>
  <c r="F66" i="30"/>
  <c r="G66" i="30"/>
  <c r="H66" i="30"/>
  <c r="E67" i="30"/>
  <c r="F67" i="30"/>
  <c r="G67" i="30"/>
  <c r="H67" i="30"/>
  <c r="E68" i="30"/>
  <c r="J68" i="30" s="1"/>
  <c r="F68" i="30"/>
  <c r="G68" i="30"/>
  <c r="H68" i="30"/>
  <c r="E69" i="30"/>
  <c r="F69" i="30"/>
  <c r="G69" i="30"/>
  <c r="H69" i="30"/>
  <c r="J69" i="30" s="1"/>
  <c r="K69" i="30" s="1"/>
  <c r="E70" i="30"/>
  <c r="J70" i="30" s="1"/>
  <c r="K70" i="30" s="1"/>
  <c r="F70" i="30"/>
  <c r="G70" i="30"/>
  <c r="H70" i="30"/>
  <c r="E71" i="30"/>
  <c r="F71" i="30"/>
  <c r="G71" i="30"/>
  <c r="H71" i="30"/>
  <c r="E72" i="30"/>
  <c r="J72" i="30" s="1"/>
  <c r="K72" i="30" s="1"/>
  <c r="F72" i="30"/>
  <c r="G72" i="30"/>
  <c r="H72" i="30"/>
  <c r="E73" i="30"/>
  <c r="F73" i="30"/>
  <c r="G73" i="30"/>
  <c r="H73" i="30"/>
  <c r="E74" i="30"/>
  <c r="J74" i="30" s="1"/>
  <c r="K74" i="30" s="1"/>
  <c r="F74" i="30"/>
  <c r="G74" i="30"/>
  <c r="H74" i="30"/>
  <c r="E75" i="30"/>
  <c r="F75" i="30"/>
  <c r="G75" i="30"/>
  <c r="H75" i="30"/>
  <c r="E76" i="30"/>
  <c r="J76" i="30" s="1"/>
  <c r="F76" i="30"/>
  <c r="G76" i="30"/>
  <c r="H76" i="30"/>
  <c r="E77" i="30"/>
  <c r="F77" i="30"/>
  <c r="G77" i="30"/>
  <c r="H77" i="30"/>
  <c r="J77" i="30" s="1"/>
  <c r="K77" i="30" s="1"/>
  <c r="E78" i="30"/>
  <c r="J78" i="30" s="1"/>
  <c r="K78" i="30" s="1"/>
  <c r="F78" i="30"/>
  <c r="G78" i="30"/>
  <c r="H78" i="30"/>
  <c r="E79" i="30"/>
  <c r="F79" i="30"/>
  <c r="G79" i="30"/>
  <c r="H79" i="30"/>
  <c r="E80" i="30"/>
  <c r="J80" i="30" s="1"/>
  <c r="K80" i="30" s="1"/>
  <c r="F80" i="30"/>
  <c r="G80" i="30"/>
  <c r="H80" i="30"/>
  <c r="E81" i="30"/>
  <c r="F81" i="30"/>
  <c r="G81" i="30"/>
  <c r="H81" i="30"/>
  <c r="E82" i="30"/>
  <c r="J82" i="30" s="1"/>
  <c r="K82" i="30" s="1"/>
  <c r="F82" i="30"/>
  <c r="G82" i="30"/>
  <c r="H82" i="30"/>
  <c r="E83" i="30"/>
  <c r="F83" i="30"/>
  <c r="G83" i="30"/>
  <c r="H83" i="30"/>
  <c r="E84" i="30"/>
  <c r="J84" i="30" s="1"/>
  <c r="F84" i="30"/>
  <c r="G84" i="30"/>
  <c r="H84" i="30"/>
  <c r="E85" i="30"/>
  <c r="F85" i="30"/>
  <c r="G85" i="30"/>
  <c r="H85" i="30"/>
  <c r="J85" i="30" s="1"/>
  <c r="K85" i="30" s="1"/>
  <c r="E86" i="30"/>
  <c r="J86" i="30" s="1"/>
  <c r="K86" i="30" s="1"/>
  <c r="F86" i="30"/>
  <c r="G86" i="30"/>
  <c r="H86" i="30"/>
  <c r="E87" i="30"/>
  <c r="F87" i="30"/>
  <c r="G87" i="30"/>
  <c r="H87" i="30"/>
  <c r="E88" i="30"/>
  <c r="J88" i="30" s="1"/>
  <c r="K88" i="30" s="1"/>
  <c r="F88" i="30"/>
  <c r="G88" i="30"/>
  <c r="H88" i="30"/>
  <c r="E89" i="30"/>
  <c r="F89" i="30"/>
  <c r="G89" i="30"/>
  <c r="H89" i="30"/>
  <c r="E90" i="30"/>
  <c r="J90" i="30" s="1"/>
  <c r="K90" i="30" s="1"/>
  <c r="F90" i="30"/>
  <c r="G90" i="30"/>
  <c r="H90" i="30"/>
  <c r="E91" i="30"/>
  <c r="F91" i="30"/>
  <c r="G91" i="30"/>
  <c r="H91" i="30"/>
  <c r="E92" i="30"/>
  <c r="J92" i="30" s="1"/>
  <c r="F92" i="30"/>
  <c r="G92" i="30"/>
  <c r="H92" i="30"/>
  <c r="E93" i="30"/>
  <c r="F93" i="30"/>
  <c r="G93" i="30"/>
  <c r="H93" i="30"/>
  <c r="J93" i="30" s="1"/>
  <c r="K93" i="30" s="1"/>
  <c r="E94" i="30"/>
  <c r="J94" i="30" s="1"/>
  <c r="K94" i="30" s="1"/>
  <c r="F94" i="30"/>
  <c r="G94" i="30"/>
  <c r="H94" i="30"/>
  <c r="E95" i="30"/>
  <c r="F95" i="30"/>
  <c r="G95" i="30"/>
  <c r="H95" i="30"/>
  <c r="E96" i="30"/>
  <c r="J96" i="30" s="1"/>
  <c r="K96" i="30" s="1"/>
  <c r="F96" i="30"/>
  <c r="G96" i="30"/>
  <c r="H96" i="30"/>
  <c r="E97" i="30"/>
  <c r="F97" i="30"/>
  <c r="G97" i="30"/>
  <c r="H97" i="30"/>
  <c r="E98" i="30"/>
  <c r="J98" i="30" s="1"/>
  <c r="K98" i="30" s="1"/>
  <c r="F98" i="30"/>
  <c r="G98" i="30"/>
  <c r="H98" i="30"/>
  <c r="E99" i="30"/>
  <c r="F99" i="30"/>
  <c r="G99" i="30"/>
  <c r="H99" i="30"/>
  <c r="E100" i="30"/>
  <c r="J100" i="30" s="1"/>
  <c r="F100" i="30"/>
  <c r="G100" i="30"/>
  <c r="H100" i="30"/>
  <c r="E101" i="30"/>
  <c r="F101" i="30"/>
  <c r="G101" i="30"/>
  <c r="H101" i="30"/>
  <c r="J101" i="30" s="1"/>
  <c r="K101" i="30" s="1"/>
  <c r="E102" i="30"/>
  <c r="J102" i="30" s="1"/>
  <c r="K102" i="30" s="1"/>
  <c r="F102" i="30"/>
  <c r="G102" i="30"/>
  <c r="H102" i="30"/>
  <c r="E103" i="30"/>
  <c r="F103" i="30"/>
  <c r="G103" i="30"/>
  <c r="H103" i="30"/>
  <c r="E104" i="30"/>
  <c r="J104" i="30" s="1"/>
  <c r="K104" i="30" s="1"/>
  <c r="F104" i="30"/>
  <c r="G104" i="30"/>
  <c r="H104" i="30"/>
  <c r="E105" i="30"/>
  <c r="F105" i="30"/>
  <c r="G105" i="30"/>
  <c r="H105" i="30"/>
  <c r="E106" i="30"/>
  <c r="J106" i="30" s="1"/>
  <c r="K106" i="30" s="1"/>
  <c r="F106" i="30"/>
  <c r="G106" i="30"/>
  <c r="H106" i="30"/>
  <c r="E107" i="30"/>
  <c r="F107" i="30"/>
  <c r="G107" i="30"/>
  <c r="H107" i="30"/>
  <c r="E108" i="30"/>
  <c r="J108" i="30" s="1"/>
  <c r="F108" i="30"/>
  <c r="G108" i="30"/>
  <c r="H108" i="30"/>
  <c r="E109" i="30"/>
  <c r="F109" i="30"/>
  <c r="G109" i="30"/>
  <c r="H109" i="30"/>
  <c r="J109" i="30" s="1"/>
  <c r="E110" i="30"/>
  <c r="J110" i="30" s="1"/>
  <c r="K110" i="30" s="1"/>
  <c r="F110" i="30"/>
  <c r="G110" i="30"/>
  <c r="H110" i="30"/>
  <c r="E111" i="30"/>
  <c r="F111" i="30"/>
  <c r="G111" i="30"/>
  <c r="H111" i="30"/>
  <c r="E112" i="30"/>
  <c r="J112" i="30" s="1"/>
  <c r="K112" i="30" s="1"/>
  <c r="F112" i="30"/>
  <c r="G112" i="30"/>
  <c r="H112" i="30"/>
  <c r="E113" i="30"/>
  <c r="F113" i="30"/>
  <c r="G113" i="30"/>
  <c r="H113" i="30"/>
  <c r="E114" i="30"/>
  <c r="J114" i="30" s="1"/>
  <c r="K114" i="30" s="1"/>
  <c r="F114" i="30"/>
  <c r="G114" i="30"/>
  <c r="H114" i="30"/>
  <c r="E115" i="30"/>
  <c r="F115" i="30"/>
  <c r="G115" i="30"/>
  <c r="H115" i="30"/>
  <c r="E116" i="30"/>
  <c r="J116" i="30" s="1"/>
  <c r="F116" i="30"/>
  <c r="G116" i="30"/>
  <c r="H116" i="30"/>
  <c r="E117" i="30"/>
  <c r="F117" i="30"/>
  <c r="G117" i="30"/>
  <c r="H117" i="30"/>
  <c r="J117" i="30" s="1"/>
  <c r="K117" i="30" s="1"/>
  <c r="E118" i="30"/>
  <c r="J118" i="30" s="1"/>
  <c r="K118" i="30" s="1"/>
  <c r="F118" i="30"/>
  <c r="G118" i="30"/>
  <c r="H118" i="30"/>
  <c r="E119" i="30"/>
  <c r="F119" i="30"/>
  <c r="G119" i="30"/>
  <c r="H119" i="30"/>
  <c r="E120" i="30"/>
  <c r="J120" i="30" s="1"/>
  <c r="K120" i="30" s="1"/>
  <c r="F120" i="30"/>
  <c r="G120" i="30"/>
  <c r="H120" i="30"/>
  <c r="E121" i="30"/>
  <c r="F121" i="30"/>
  <c r="G121" i="30"/>
  <c r="H121" i="30"/>
  <c r="E122" i="30"/>
  <c r="J122" i="30" s="1"/>
  <c r="K122" i="30" s="1"/>
  <c r="F122" i="30"/>
  <c r="G122" i="30"/>
  <c r="H122" i="30"/>
  <c r="E123" i="30"/>
  <c r="F123" i="30"/>
  <c r="G123" i="30"/>
  <c r="H123" i="30"/>
  <c r="E124" i="30"/>
  <c r="J124" i="30" s="1"/>
  <c r="F124" i="30"/>
  <c r="G124" i="30"/>
  <c r="H124" i="30"/>
  <c r="E125" i="30"/>
  <c r="F125" i="30"/>
  <c r="G125" i="30"/>
  <c r="H125" i="30"/>
  <c r="J125" i="30" s="1"/>
  <c r="K125" i="30" s="1"/>
  <c r="E126" i="30"/>
  <c r="F126" i="30"/>
  <c r="G126" i="30"/>
  <c r="H126" i="30"/>
  <c r="E127" i="30"/>
  <c r="F127" i="30"/>
  <c r="G127" i="30"/>
  <c r="H127" i="30"/>
  <c r="E128" i="30"/>
  <c r="J128" i="30" s="1"/>
  <c r="K128" i="30" s="1"/>
  <c r="F128" i="30"/>
  <c r="G128" i="30"/>
  <c r="H128" i="30"/>
  <c r="E129" i="30"/>
  <c r="F129" i="30"/>
  <c r="G129" i="30"/>
  <c r="H129" i="30"/>
  <c r="E130" i="30"/>
  <c r="J130" i="30" s="1"/>
  <c r="K130" i="30" s="1"/>
  <c r="F130" i="30"/>
  <c r="G130" i="30"/>
  <c r="H130" i="30"/>
  <c r="E131" i="30"/>
  <c r="F131" i="30"/>
  <c r="G131" i="30"/>
  <c r="H131" i="30"/>
  <c r="E132" i="30"/>
  <c r="J132" i="30" s="1"/>
  <c r="F132" i="30"/>
  <c r="G132" i="30"/>
  <c r="H132" i="30"/>
  <c r="E133" i="30"/>
  <c r="F133" i="30"/>
  <c r="G133" i="30"/>
  <c r="H133" i="30"/>
  <c r="J133" i="30" s="1"/>
  <c r="K133" i="30" s="1"/>
  <c r="E134" i="30"/>
  <c r="J134" i="30" s="1"/>
  <c r="K134" i="30" s="1"/>
  <c r="F134" i="30"/>
  <c r="G134" i="30"/>
  <c r="H134" i="30"/>
  <c r="E135" i="30"/>
  <c r="F135" i="30"/>
  <c r="G135" i="30"/>
  <c r="H135" i="30"/>
  <c r="E136" i="30"/>
  <c r="J136" i="30" s="1"/>
  <c r="K136" i="30" s="1"/>
  <c r="F136" i="30"/>
  <c r="G136" i="30"/>
  <c r="H136" i="30"/>
  <c r="E137" i="30"/>
  <c r="F137" i="30"/>
  <c r="G137" i="30"/>
  <c r="H137" i="30"/>
  <c r="E138" i="30"/>
  <c r="J138" i="30" s="1"/>
  <c r="K138" i="30" s="1"/>
  <c r="F138" i="30"/>
  <c r="G138" i="30"/>
  <c r="H138" i="30"/>
  <c r="E139" i="30"/>
  <c r="F139" i="30"/>
  <c r="G139" i="30"/>
  <c r="H139" i="30"/>
  <c r="E140" i="30"/>
  <c r="J140" i="30" s="1"/>
  <c r="F140" i="30"/>
  <c r="G140" i="30"/>
  <c r="H140" i="30"/>
  <c r="E141" i="30"/>
  <c r="F141" i="30"/>
  <c r="G141" i="30"/>
  <c r="H141" i="30"/>
  <c r="J141" i="30" s="1"/>
  <c r="K141" i="30" s="1"/>
  <c r="E142" i="30"/>
  <c r="J142" i="30" s="1"/>
  <c r="K142" i="30" s="1"/>
  <c r="F142" i="30"/>
  <c r="G142" i="30"/>
  <c r="H142" i="30"/>
  <c r="E143" i="30"/>
  <c r="F143" i="30"/>
  <c r="G143" i="30"/>
  <c r="H143" i="30"/>
  <c r="E144" i="30"/>
  <c r="J144" i="30" s="1"/>
  <c r="K144" i="30" s="1"/>
  <c r="F144" i="30"/>
  <c r="G144" i="30"/>
  <c r="H144" i="30"/>
  <c r="E145" i="30"/>
  <c r="F145" i="30"/>
  <c r="G145" i="30"/>
  <c r="H145" i="30"/>
  <c r="E146" i="30"/>
  <c r="J146" i="30" s="1"/>
  <c r="K146" i="30" s="1"/>
  <c r="F146" i="30"/>
  <c r="G146" i="30"/>
  <c r="H146" i="30"/>
  <c r="E147" i="30"/>
  <c r="F147" i="30"/>
  <c r="G147" i="30"/>
  <c r="H147" i="30"/>
  <c r="E148" i="30"/>
  <c r="J148" i="30" s="1"/>
  <c r="F148" i="30"/>
  <c r="G148" i="30"/>
  <c r="H148" i="30"/>
  <c r="E149" i="30"/>
  <c r="F149" i="30"/>
  <c r="G149" i="30"/>
  <c r="H149" i="30"/>
  <c r="J149" i="30" s="1"/>
  <c r="K149" i="30" s="1"/>
  <c r="E150" i="30"/>
  <c r="J150" i="30" s="1"/>
  <c r="K150" i="30" s="1"/>
  <c r="F150" i="30"/>
  <c r="G150" i="30"/>
  <c r="H150" i="30"/>
  <c r="E151" i="30"/>
  <c r="F151" i="30"/>
  <c r="G151" i="30"/>
  <c r="H151" i="30"/>
  <c r="E152" i="30"/>
  <c r="J152" i="30" s="1"/>
  <c r="K152" i="30" s="1"/>
  <c r="F152" i="30"/>
  <c r="G152" i="30"/>
  <c r="H152" i="30"/>
  <c r="E153" i="30"/>
  <c r="F153" i="30"/>
  <c r="G153" i="30"/>
  <c r="H153" i="30"/>
  <c r="E154" i="30"/>
  <c r="J154" i="30" s="1"/>
  <c r="K154" i="30" s="1"/>
  <c r="F154" i="30"/>
  <c r="G154" i="30"/>
  <c r="H154" i="30"/>
  <c r="E155" i="30"/>
  <c r="F155" i="30"/>
  <c r="G155" i="30"/>
  <c r="H155" i="30"/>
  <c r="E156" i="30"/>
  <c r="J156" i="30" s="1"/>
  <c r="F156" i="30"/>
  <c r="G156" i="30"/>
  <c r="H156" i="30"/>
  <c r="E157" i="30"/>
  <c r="F157" i="30"/>
  <c r="G157" i="30"/>
  <c r="H157" i="30"/>
  <c r="J157" i="30" s="1"/>
  <c r="K157" i="30" s="1"/>
  <c r="E158" i="30"/>
  <c r="J158" i="30" s="1"/>
  <c r="K158" i="30" s="1"/>
  <c r="F158" i="30"/>
  <c r="G158" i="30"/>
  <c r="H158" i="30"/>
  <c r="E159" i="30"/>
  <c r="F159" i="30"/>
  <c r="G159" i="30"/>
  <c r="H159" i="30"/>
  <c r="E160" i="30"/>
  <c r="J160" i="30" s="1"/>
  <c r="K160" i="30" s="1"/>
  <c r="F160" i="30"/>
  <c r="G160" i="30"/>
  <c r="H160" i="30"/>
  <c r="E161" i="30"/>
  <c r="F161" i="30"/>
  <c r="G161" i="30"/>
  <c r="H161" i="30"/>
  <c r="E162" i="30"/>
  <c r="J162" i="30" s="1"/>
  <c r="K162" i="30" s="1"/>
  <c r="F162" i="30"/>
  <c r="G162" i="30"/>
  <c r="H162" i="30"/>
  <c r="E163" i="30"/>
  <c r="F163" i="30"/>
  <c r="G163" i="30"/>
  <c r="H163" i="30"/>
  <c r="E164" i="30"/>
  <c r="J164" i="30" s="1"/>
  <c r="F164" i="30"/>
  <c r="G164" i="30"/>
  <c r="H164" i="30"/>
  <c r="E165" i="30"/>
  <c r="F165" i="30"/>
  <c r="G165" i="30"/>
  <c r="H165" i="30"/>
  <c r="J165" i="30" s="1"/>
  <c r="K165" i="30" s="1"/>
  <c r="E166" i="30"/>
  <c r="J166" i="30" s="1"/>
  <c r="K166" i="30" s="1"/>
  <c r="F166" i="30"/>
  <c r="G166" i="30"/>
  <c r="H166" i="30"/>
  <c r="E167" i="30"/>
  <c r="F167" i="30"/>
  <c r="G167" i="30"/>
  <c r="H167" i="30"/>
  <c r="E168" i="30"/>
  <c r="J168" i="30" s="1"/>
  <c r="K168" i="30" s="1"/>
  <c r="F168" i="30"/>
  <c r="G168" i="30"/>
  <c r="H168" i="30"/>
  <c r="E169" i="30"/>
  <c r="F169" i="30"/>
  <c r="G169" i="30"/>
  <c r="H169" i="30"/>
  <c r="E170" i="30"/>
  <c r="J170" i="30" s="1"/>
  <c r="K170" i="30" s="1"/>
  <c r="F170" i="30"/>
  <c r="G170" i="30"/>
  <c r="H170" i="30"/>
  <c r="E171" i="30"/>
  <c r="F171" i="30"/>
  <c r="G171" i="30"/>
  <c r="H171" i="30"/>
  <c r="E172" i="30"/>
  <c r="J172" i="30" s="1"/>
  <c r="F172" i="30"/>
  <c r="G172" i="30"/>
  <c r="H172" i="30"/>
  <c r="E173" i="30"/>
  <c r="F173" i="30"/>
  <c r="G173" i="30"/>
  <c r="H173" i="30"/>
  <c r="E174" i="30"/>
  <c r="J174" i="30" s="1"/>
  <c r="K174" i="30" s="1"/>
  <c r="F174" i="30"/>
  <c r="G174" i="30"/>
  <c r="H174" i="30"/>
  <c r="E175" i="30"/>
  <c r="F175" i="30"/>
  <c r="G175" i="30"/>
  <c r="H175" i="30"/>
  <c r="E176" i="30"/>
  <c r="J176" i="30" s="1"/>
  <c r="K176" i="30" s="1"/>
  <c r="F176" i="30"/>
  <c r="G176" i="30"/>
  <c r="H176" i="30"/>
  <c r="E177" i="30"/>
  <c r="F177" i="30"/>
  <c r="G177" i="30"/>
  <c r="H177" i="30"/>
  <c r="E178" i="30"/>
  <c r="J178" i="30" s="1"/>
  <c r="K178" i="30" s="1"/>
  <c r="F178" i="30"/>
  <c r="G178" i="30"/>
  <c r="H178" i="30"/>
  <c r="E179" i="30"/>
  <c r="F179" i="30"/>
  <c r="G179" i="30"/>
  <c r="H179" i="30"/>
  <c r="E180" i="30"/>
  <c r="J180" i="30" s="1"/>
  <c r="F180" i="30"/>
  <c r="G180" i="30"/>
  <c r="H180" i="30"/>
  <c r="E181" i="30"/>
  <c r="F181" i="30"/>
  <c r="G181" i="30"/>
  <c r="H181" i="30"/>
  <c r="E182" i="30"/>
  <c r="J182" i="30" s="1"/>
  <c r="K182" i="30" s="1"/>
  <c r="F182" i="30"/>
  <c r="G182" i="30"/>
  <c r="H182" i="30"/>
  <c r="E183" i="30"/>
  <c r="F183" i="30"/>
  <c r="G183" i="30"/>
  <c r="H183" i="30"/>
  <c r="E184" i="30"/>
  <c r="J184" i="30" s="1"/>
  <c r="K184" i="30" s="1"/>
  <c r="F184" i="30"/>
  <c r="G184" i="30"/>
  <c r="H184" i="30"/>
  <c r="E185" i="30"/>
  <c r="F185" i="30"/>
  <c r="G185" i="30"/>
  <c r="H185" i="30"/>
  <c r="E186" i="30"/>
  <c r="J186" i="30" s="1"/>
  <c r="K186" i="30" s="1"/>
  <c r="F186" i="30"/>
  <c r="G186" i="30"/>
  <c r="H186" i="30"/>
  <c r="E187" i="30"/>
  <c r="F187" i="30"/>
  <c r="G187" i="30"/>
  <c r="H187" i="30"/>
  <c r="E188" i="30"/>
  <c r="J188" i="30" s="1"/>
  <c r="F188" i="30"/>
  <c r="G188" i="30"/>
  <c r="H188" i="30"/>
  <c r="E189" i="30"/>
  <c r="F189" i="30"/>
  <c r="G189" i="30"/>
  <c r="H189" i="30"/>
  <c r="J189" i="30" s="1"/>
  <c r="K189" i="30" s="1"/>
  <c r="E190" i="30"/>
  <c r="J190" i="30" s="1"/>
  <c r="K190" i="30" s="1"/>
  <c r="F190" i="30"/>
  <c r="G190" i="30"/>
  <c r="H190" i="30"/>
  <c r="E191" i="30"/>
  <c r="F191" i="30"/>
  <c r="G191" i="30"/>
  <c r="H191" i="30"/>
  <c r="E192" i="30"/>
  <c r="J192" i="30" s="1"/>
  <c r="K192" i="30" s="1"/>
  <c r="F192" i="30"/>
  <c r="G192" i="30"/>
  <c r="H192" i="30"/>
  <c r="E193" i="30"/>
  <c r="F193" i="30"/>
  <c r="G193" i="30"/>
  <c r="H193" i="30"/>
  <c r="E194" i="30"/>
  <c r="J194" i="30" s="1"/>
  <c r="F194" i="30"/>
  <c r="G194" i="30"/>
  <c r="H194" i="30"/>
  <c r="E195" i="30"/>
  <c r="F195" i="30"/>
  <c r="G195" i="30"/>
  <c r="H195" i="30"/>
  <c r="E196" i="30"/>
  <c r="J196" i="30" s="1"/>
  <c r="F196" i="30"/>
  <c r="G196" i="30"/>
  <c r="H196" i="30"/>
  <c r="E197" i="30"/>
  <c r="F197" i="30"/>
  <c r="G197" i="30"/>
  <c r="H197" i="30"/>
  <c r="J197" i="30" s="1"/>
  <c r="K197" i="30" s="1"/>
  <c r="E198" i="30"/>
  <c r="J198" i="30" s="1"/>
  <c r="K198" i="30" s="1"/>
  <c r="F198" i="30"/>
  <c r="G198" i="30"/>
  <c r="H198" i="30"/>
  <c r="E199" i="30"/>
  <c r="F199" i="30"/>
  <c r="G199" i="30"/>
  <c r="H199" i="30"/>
  <c r="E200" i="30"/>
  <c r="J200" i="30" s="1"/>
  <c r="K200" i="30" s="1"/>
  <c r="F200" i="30"/>
  <c r="G200" i="30"/>
  <c r="H200" i="30"/>
  <c r="E201" i="30"/>
  <c r="F201" i="30"/>
  <c r="G201" i="30"/>
  <c r="H201" i="30"/>
  <c r="E202" i="30"/>
  <c r="J202" i="30" s="1"/>
  <c r="K202" i="30" s="1"/>
  <c r="F202" i="30"/>
  <c r="G202" i="30"/>
  <c r="H202" i="30"/>
  <c r="E203" i="30"/>
  <c r="F203" i="30"/>
  <c r="G203" i="30"/>
  <c r="H203" i="30"/>
  <c r="E204" i="30"/>
  <c r="J204" i="30" s="1"/>
  <c r="F204" i="30"/>
  <c r="G204" i="30"/>
  <c r="H204" i="30"/>
  <c r="E205" i="30"/>
  <c r="F205" i="30"/>
  <c r="G205" i="30"/>
  <c r="H205" i="30"/>
  <c r="E206" i="30"/>
  <c r="J206" i="30" s="1"/>
  <c r="K206" i="30" s="1"/>
  <c r="F206" i="30"/>
  <c r="G206" i="30"/>
  <c r="H206" i="30"/>
  <c r="E207" i="30"/>
  <c r="F207" i="30"/>
  <c r="G207" i="30"/>
  <c r="H207" i="30"/>
  <c r="E208" i="30"/>
  <c r="J208" i="30" s="1"/>
  <c r="K208" i="30" s="1"/>
  <c r="F208" i="30"/>
  <c r="G208" i="30"/>
  <c r="H208" i="30"/>
  <c r="E209" i="30"/>
  <c r="F209" i="30"/>
  <c r="G209" i="30"/>
  <c r="H209" i="30"/>
  <c r="E210" i="30"/>
  <c r="J210" i="30" s="1"/>
  <c r="K210" i="30" s="1"/>
  <c r="F210" i="30"/>
  <c r="G210" i="30"/>
  <c r="H210" i="30"/>
  <c r="E211" i="30"/>
  <c r="F211" i="30"/>
  <c r="G211" i="30"/>
  <c r="H211" i="30"/>
  <c r="E212" i="30"/>
  <c r="J212" i="30" s="1"/>
  <c r="F212" i="30"/>
  <c r="G212" i="30"/>
  <c r="H212" i="30"/>
  <c r="E213" i="30"/>
  <c r="F213" i="30"/>
  <c r="G213" i="30"/>
  <c r="H213" i="30"/>
  <c r="E214" i="30"/>
  <c r="J214" i="30" s="1"/>
  <c r="K214" i="30" s="1"/>
  <c r="F214" i="30"/>
  <c r="G214" i="30"/>
  <c r="H214" i="30"/>
  <c r="E215" i="30"/>
  <c r="F215" i="30"/>
  <c r="G215" i="30"/>
  <c r="H215" i="30"/>
  <c r="E216" i="30"/>
  <c r="J216" i="30" s="1"/>
  <c r="K216" i="30" s="1"/>
  <c r="F216" i="30"/>
  <c r="G216" i="30"/>
  <c r="H216" i="30"/>
  <c r="E217" i="30"/>
  <c r="F217" i="30"/>
  <c r="G217" i="30"/>
  <c r="H217" i="30"/>
  <c r="E218" i="30"/>
  <c r="J218" i="30" s="1"/>
  <c r="K218" i="30" s="1"/>
  <c r="F218" i="30"/>
  <c r="G218" i="30"/>
  <c r="H218" i="30"/>
  <c r="E219" i="30"/>
  <c r="F219" i="30"/>
  <c r="G219" i="30"/>
  <c r="H219" i="30"/>
  <c r="E220" i="30"/>
  <c r="J220" i="30" s="1"/>
  <c r="F220" i="30"/>
  <c r="G220" i="30"/>
  <c r="H220" i="30"/>
  <c r="E221" i="30"/>
  <c r="F221" i="30"/>
  <c r="G221" i="30"/>
  <c r="H221" i="30"/>
  <c r="J221" i="30" s="1"/>
  <c r="K221" i="30" s="1"/>
  <c r="E222" i="30"/>
  <c r="J222" i="30" s="1"/>
  <c r="K222" i="30" s="1"/>
  <c r="F222" i="30"/>
  <c r="G222" i="30"/>
  <c r="H222" i="30"/>
  <c r="I6" i="30"/>
  <c r="H6" i="30"/>
  <c r="G6" i="30"/>
  <c r="F6" i="30"/>
  <c r="E6" i="30"/>
  <c r="B7" i="30"/>
  <c r="B8" i="30"/>
  <c r="B9" i="30"/>
  <c r="B10" i="30"/>
  <c r="B11" i="30"/>
  <c r="B12" i="30"/>
  <c r="B13" i="30"/>
  <c r="B14" i="30"/>
  <c r="B15" i="30"/>
  <c r="B16" i="30"/>
  <c r="B17" i="30"/>
  <c r="B18" i="30"/>
  <c r="B19" i="30"/>
  <c r="B20" i="30"/>
  <c r="B21" i="30"/>
  <c r="B22" i="30"/>
  <c r="B23" i="30"/>
  <c r="B24" i="30"/>
  <c r="B25" i="30"/>
  <c r="B26" i="30"/>
  <c r="B27" i="30"/>
  <c r="B28" i="30"/>
  <c r="B29" i="30"/>
  <c r="B30" i="30"/>
  <c r="B31" i="30"/>
  <c r="B32" i="30"/>
  <c r="B33" i="30"/>
  <c r="B34" i="30"/>
  <c r="B35" i="30"/>
  <c r="B36" i="30"/>
  <c r="B37" i="30"/>
  <c r="B38" i="30"/>
  <c r="B39" i="30"/>
  <c r="B40" i="30"/>
  <c r="B41" i="30"/>
  <c r="B42" i="30"/>
  <c r="B43" i="30"/>
  <c r="B44" i="30"/>
  <c r="B45" i="30"/>
  <c r="B46" i="30"/>
  <c r="B47" i="30"/>
  <c r="B48" i="30"/>
  <c r="B49" i="30"/>
  <c r="B50" i="30"/>
  <c r="B51" i="30"/>
  <c r="B52" i="30"/>
  <c r="B53" i="30"/>
  <c r="B54" i="30"/>
  <c r="B55" i="30"/>
  <c r="B56" i="30"/>
  <c r="B57" i="30"/>
  <c r="B58" i="30"/>
  <c r="B59" i="30"/>
  <c r="B60" i="30"/>
  <c r="B61" i="30"/>
  <c r="B62" i="30"/>
  <c r="B63" i="30"/>
  <c r="B64" i="30"/>
  <c r="B65" i="30"/>
  <c r="B66" i="30"/>
  <c r="B67" i="30"/>
  <c r="B68" i="30"/>
  <c r="B69" i="30"/>
  <c r="B70" i="30"/>
  <c r="B71" i="30"/>
  <c r="B72" i="30"/>
  <c r="B73" i="30"/>
  <c r="B74" i="30"/>
  <c r="B75" i="30"/>
  <c r="B76" i="30"/>
  <c r="B77" i="30"/>
  <c r="B78" i="30"/>
  <c r="B79" i="30"/>
  <c r="B80" i="30"/>
  <c r="B81" i="30"/>
  <c r="B82" i="30"/>
  <c r="B83" i="30"/>
  <c r="B84" i="30"/>
  <c r="B85" i="30"/>
  <c r="B86" i="30"/>
  <c r="B87" i="30"/>
  <c r="B88" i="30"/>
  <c r="B89" i="30"/>
  <c r="B90" i="30"/>
  <c r="B91" i="30"/>
  <c r="B92" i="30"/>
  <c r="B93" i="30"/>
  <c r="B94" i="30"/>
  <c r="B95" i="30"/>
  <c r="B96" i="30"/>
  <c r="B97" i="30"/>
  <c r="B98" i="30"/>
  <c r="B99" i="30"/>
  <c r="B100" i="30"/>
  <c r="B101" i="30"/>
  <c r="B102" i="30"/>
  <c r="B103" i="30"/>
  <c r="B104" i="30"/>
  <c r="B105" i="30"/>
  <c r="B106" i="30"/>
  <c r="B107" i="30"/>
  <c r="B108" i="30"/>
  <c r="B109" i="30"/>
  <c r="B110" i="30"/>
  <c r="B111" i="30"/>
  <c r="B112" i="30"/>
  <c r="B113" i="30"/>
  <c r="B114" i="30"/>
  <c r="B115" i="30"/>
  <c r="B116" i="30"/>
  <c r="B117" i="30"/>
  <c r="B118" i="30"/>
  <c r="B119" i="30"/>
  <c r="B120" i="30"/>
  <c r="B121" i="30"/>
  <c r="B122" i="30"/>
  <c r="B123" i="30"/>
  <c r="B124" i="30"/>
  <c r="B125" i="30"/>
  <c r="B126" i="30"/>
  <c r="B127" i="30"/>
  <c r="B128" i="30"/>
  <c r="B129" i="30"/>
  <c r="B130" i="30"/>
  <c r="B131" i="30"/>
  <c r="B132" i="30"/>
  <c r="B133" i="30"/>
  <c r="B134" i="30"/>
  <c r="B135" i="30"/>
  <c r="B136" i="30"/>
  <c r="B137" i="30"/>
  <c r="B138" i="30"/>
  <c r="B139" i="30"/>
  <c r="B140" i="30"/>
  <c r="B141" i="30"/>
  <c r="B142" i="30"/>
  <c r="B143" i="30"/>
  <c r="B144" i="30"/>
  <c r="B145" i="30"/>
  <c r="B146" i="30"/>
  <c r="B147" i="30"/>
  <c r="B148" i="30"/>
  <c r="B149" i="30"/>
  <c r="B150" i="30"/>
  <c r="B151" i="30"/>
  <c r="B152" i="30"/>
  <c r="B153" i="30"/>
  <c r="B154" i="30"/>
  <c r="B155" i="30"/>
  <c r="B156" i="30"/>
  <c r="B157" i="30"/>
  <c r="B158" i="30"/>
  <c r="B159" i="30"/>
  <c r="B160" i="30"/>
  <c r="B161" i="30"/>
  <c r="B162" i="30"/>
  <c r="B163" i="30"/>
  <c r="B164" i="30"/>
  <c r="B165" i="30"/>
  <c r="B166" i="30"/>
  <c r="B167" i="30"/>
  <c r="B168" i="30"/>
  <c r="B169" i="30"/>
  <c r="B170" i="30"/>
  <c r="B171" i="30"/>
  <c r="B172" i="30"/>
  <c r="B173" i="30"/>
  <c r="B174" i="30"/>
  <c r="B175" i="30"/>
  <c r="B176" i="30"/>
  <c r="B177" i="30"/>
  <c r="B178" i="30"/>
  <c r="B179" i="30"/>
  <c r="B180" i="30"/>
  <c r="B181" i="30"/>
  <c r="B182" i="30"/>
  <c r="B183" i="30"/>
  <c r="B184" i="30"/>
  <c r="B185" i="30"/>
  <c r="B186" i="30"/>
  <c r="B187" i="30"/>
  <c r="B188" i="30"/>
  <c r="B189" i="30"/>
  <c r="B190" i="30"/>
  <c r="B191" i="30"/>
  <c r="B192" i="30"/>
  <c r="B193" i="30"/>
  <c r="B194" i="30"/>
  <c r="B195" i="30"/>
  <c r="B196" i="30"/>
  <c r="B197" i="30"/>
  <c r="B198" i="30"/>
  <c r="B199" i="30"/>
  <c r="B200" i="30"/>
  <c r="B201" i="30"/>
  <c r="B202" i="30"/>
  <c r="B203" i="30"/>
  <c r="B204" i="30"/>
  <c r="B205" i="30"/>
  <c r="B206" i="30"/>
  <c r="B207" i="30"/>
  <c r="B208" i="30"/>
  <c r="B209" i="30"/>
  <c r="B210" i="30"/>
  <c r="B211" i="30"/>
  <c r="B212" i="30"/>
  <c r="B213" i="30"/>
  <c r="B214" i="30"/>
  <c r="B215" i="30"/>
  <c r="B216" i="30"/>
  <c r="B217" i="30"/>
  <c r="B218" i="30"/>
  <c r="B219" i="30"/>
  <c r="B220" i="30"/>
  <c r="B221" i="30"/>
  <c r="B222" i="30"/>
  <c r="B223" i="30"/>
  <c r="B227" i="30"/>
  <c r="B228" i="30"/>
  <c r="B229" i="30"/>
  <c r="B231" i="30"/>
  <c r="B235" i="30"/>
  <c r="B236" i="30"/>
  <c r="B237" i="30"/>
  <c r="B239" i="30"/>
  <c r="B243" i="30"/>
  <c r="B244" i="30"/>
  <c r="B245" i="30"/>
  <c r="B6" i="30"/>
  <c r="D7" i="30"/>
  <c r="D8" i="30"/>
  <c r="D9" i="30"/>
  <c r="D10" i="30"/>
  <c r="D11" i="30"/>
  <c r="D12" i="30"/>
  <c r="D13" i="30"/>
  <c r="D14" i="30"/>
  <c r="D15" i="30"/>
  <c r="D16" i="30"/>
  <c r="D17" i="30"/>
  <c r="D18" i="30"/>
  <c r="D19" i="30"/>
  <c r="D20" i="30"/>
  <c r="D21" i="30"/>
  <c r="D22" i="30"/>
  <c r="D23" i="30"/>
  <c r="D24" i="30"/>
  <c r="D25" i="30"/>
  <c r="D26" i="30"/>
  <c r="D27" i="30"/>
  <c r="D28" i="30"/>
  <c r="D29" i="30"/>
  <c r="D30" i="30"/>
  <c r="D31" i="30"/>
  <c r="D32" i="30"/>
  <c r="D33" i="30"/>
  <c r="D34" i="30"/>
  <c r="D35" i="30"/>
  <c r="D36" i="30"/>
  <c r="D37" i="30"/>
  <c r="D38" i="30"/>
  <c r="D39" i="30"/>
  <c r="D40" i="30"/>
  <c r="D41" i="30"/>
  <c r="D42" i="30"/>
  <c r="D43" i="30"/>
  <c r="D44" i="30"/>
  <c r="D45" i="30"/>
  <c r="D46" i="30"/>
  <c r="D47" i="30"/>
  <c r="D48" i="30"/>
  <c r="D49" i="30"/>
  <c r="D50" i="30"/>
  <c r="D51" i="30"/>
  <c r="D52" i="30"/>
  <c r="D53" i="30"/>
  <c r="D54" i="30"/>
  <c r="D55" i="30"/>
  <c r="D56" i="30"/>
  <c r="D57" i="30"/>
  <c r="D58" i="30"/>
  <c r="D59" i="30"/>
  <c r="D60" i="30"/>
  <c r="D61" i="30"/>
  <c r="D62" i="30"/>
  <c r="D63" i="30"/>
  <c r="D64" i="30"/>
  <c r="D65" i="30"/>
  <c r="D66" i="30"/>
  <c r="D67" i="30"/>
  <c r="D68" i="30"/>
  <c r="D69" i="30"/>
  <c r="D70" i="30"/>
  <c r="D71" i="30"/>
  <c r="D72" i="30"/>
  <c r="D73" i="30"/>
  <c r="D74" i="30"/>
  <c r="D75" i="30"/>
  <c r="D76" i="30"/>
  <c r="D77" i="30"/>
  <c r="D78" i="30"/>
  <c r="D79" i="30"/>
  <c r="D80" i="30"/>
  <c r="D81" i="30"/>
  <c r="D82" i="30"/>
  <c r="D83" i="30"/>
  <c r="D84" i="30"/>
  <c r="D85" i="30"/>
  <c r="D86" i="30"/>
  <c r="D87" i="30"/>
  <c r="D88" i="30"/>
  <c r="D89" i="30"/>
  <c r="D90" i="30"/>
  <c r="D91" i="30"/>
  <c r="D92" i="30"/>
  <c r="D93" i="30"/>
  <c r="D94" i="30"/>
  <c r="D95" i="30"/>
  <c r="D96" i="30"/>
  <c r="D97" i="30"/>
  <c r="D98" i="30"/>
  <c r="D99" i="30"/>
  <c r="D100" i="30"/>
  <c r="D101" i="30"/>
  <c r="D102" i="30"/>
  <c r="D103" i="30"/>
  <c r="D104" i="30"/>
  <c r="D105" i="30"/>
  <c r="D106" i="30"/>
  <c r="D107" i="30"/>
  <c r="D108" i="30"/>
  <c r="D109" i="30"/>
  <c r="D110" i="30"/>
  <c r="D111" i="30"/>
  <c r="D112" i="30"/>
  <c r="D113" i="30"/>
  <c r="D114" i="30"/>
  <c r="D115" i="30"/>
  <c r="D116" i="30"/>
  <c r="D117" i="30"/>
  <c r="D118" i="30"/>
  <c r="D119" i="30"/>
  <c r="D120" i="30"/>
  <c r="D121" i="30"/>
  <c r="D122" i="30"/>
  <c r="D123" i="30"/>
  <c r="D124" i="30"/>
  <c r="D125" i="30"/>
  <c r="D126" i="30"/>
  <c r="D127" i="30"/>
  <c r="D128" i="30"/>
  <c r="D129" i="30"/>
  <c r="D130" i="30"/>
  <c r="D131" i="30"/>
  <c r="D132" i="30"/>
  <c r="D133" i="30"/>
  <c r="D134" i="30"/>
  <c r="D135" i="30"/>
  <c r="D136" i="30"/>
  <c r="D137" i="30"/>
  <c r="D138" i="30"/>
  <c r="D139" i="30"/>
  <c r="D140" i="30"/>
  <c r="D141" i="30"/>
  <c r="D142" i="30"/>
  <c r="D143" i="30"/>
  <c r="D144" i="30"/>
  <c r="D145" i="30"/>
  <c r="D146" i="30"/>
  <c r="D147" i="30"/>
  <c r="D148" i="30"/>
  <c r="D149" i="30"/>
  <c r="D150" i="30"/>
  <c r="D151" i="30"/>
  <c r="D152" i="30"/>
  <c r="D153" i="30"/>
  <c r="D154" i="30"/>
  <c r="D155" i="30"/>
  <c r="D156" i="30"/>
  <c r="D157" i="30"/>
  <c r="D158" i="30"/>
  <c r="D159" i="30"/>
  <c r="D160" i="30"/>
  <c r="D161" i="30"/>
  <c r="D162" i="30"/>
  <c r="D163" i="30"/>
  <c r="D164" i="30"/>
  <c r="D165" i="30"/>
  <c r="D166" i="30"/>
  <c r="D167" i="30"/>
  <c r="D168" i="30"/>
  <c r="D169" i="30"/>
  <c r="D170" i="30"/>
  <c r="D171" i="30"/>
  <c r="D172" i="30"/>
  <c r="D173" i="30"/>
  <c r="D174" i="30"/>
  <c r="D175" i="30"/>
  <c r="D176" i="30"/>
  <c r="D177" i="30"/>
  <c r="D178" i="30"/>
  <c r="D179" i="30"/>
  <c r="D180" i="30"/>
  <c r="D181" i="30"/>
  <c r="D182" i="30"/>
  <c r="D183" i="30"/>
  <c r="D184" i="30"/>
  <c r="D185" i="30"/>
  <c r="D186" i="30"/>
  <c r="D187" i="30"/>
  <c r="D188" i="30"/>
  <c r="D189" i="30"/>
  <c r="D190" i="30"/>
  <c r="D191" i="30"/>
  <c r="D192" i="30"/>
  <c r="D193" i="30"/>
  <c r="D194" i="30"/>
  <c r="D195" i="30"/>
  <c r="D196" i="30"/>
  <c r="D197" i="30"/>
  <c r="D198" i="30"/>
  <c r="D199" i="30"/>
  <c r="D200" i="30"/>
  <c r="D201" i="30"/>
  <c r="D202" i="30"/>
  <c r="D203" i="30"/>
  <c r="D204" i="30"/>
  <c r="D205" i="30"/>
  <c r="D206" i="30"/>
  <c r="D207" i="30"/>
  <c r="D208" i="30"/>
  <c r="D209" i="30"/>
  <c r="D210" i="30"/>
  <c r="D211" i="30"/>
  <c r="D212" i="30"/>
  <c r="D213" i="30"/>
  <c r="D214" i="30"/>
  <c r="D215" i="30"/>
  <c r="D216" i="30"/>
  <c r="D217" i="30"/>
  <c r="D218" i="30"/>
  <c r="D219" i="30"/>
  <c r="D220" i="30"/>
  <c r="D221" i="30"/>
  <c r="D222" i="30"/>
  <c r="D6" i="30"/>
  <c r="C7" i="30"/>
  <c r="C8" i="30"/>
  <c r="C9" i="30"/>
  <c r="C10" i="30"/>
  <c r="C11" i="30"/>
  <c r="C12" i="30"/>
  <c r="C13" i="30"/>
  <c r="C14" i="30"/>
  <c r="C15" i="30"/>
  <c r="C16" i="30"/>
  <c r="C17" i="30"/>
  <c r="C18" i="30"/>
  <c r="C19" i="30"/>
  <c r="C20" i="30"/>
  <c r="C21" i="30"/>
  <c r="C22" i="30"/>
  <c r="C23" i="30"/>
  <c r="C24" i="30"/>
  <c r="C25" i="30"/>
  <c r="C26" i="30"/>
  <c r="C27" i="30"/>
  <c r="C28" i="30"/>
  <c r="C29" i="30"/>
  <c r="C30" i="30"/>
  <c r="C31" i="30"/>
  <c r="C32" i="30"/>
  <c r="C33" i="30"/>
  <c r="C34" i="30"/>
  <c r="C35" i="30"/>
  <c r="C36" i="30"/>
  <c r="C37" i="30"/>
  <c r="C38" i="30"/>
  <c r="C39" i="30"/>
  <c r="C40" i="30"/>
  <c r="C41" i="30"/>
  <c r="C42" i="30"/>
  <c r="C43" i="30"/>
  <c r="C44" i="30"/>
  <c r="C45" i="30"/>
  <c r="C46" i="30"/>
  <c r="C47" i="30"/>
  <c r="C48" i="30"/>
  <c r="C49" i="30"/>
  <c r="C50" i="30"/>
  <c r="C51" i="30"/>
  <c r="C52" i="30"/>
  <c r="C53" i="30"/>
  <c r="C54" i="30"/>
  <c r="C55" i="30"/>
  <c r="C56" i="30"/>
  <c r="C57" i="30"/>
  <c r="C58" i="30"/>
  <c r="C59" i="30"/>
  <c r="C60" i="30"/>
  <c r="C61" i="30"/>
  <c r="C62" i="30"/>
  <c r="C63" i="30"/>
  <c r="C64" i="30"/>
  <c r="C65" i="30"/>
  <c r="C66" i="30"/>
  <c r="C67" i="30"/>
  <c r="C68" i="30"/>
  <c r="C69" i="30"/>
  <c r="C70" i="30"/>
  <c r="C71" i="30"/>
  <c r="C72" i="30"/>
  <c r="C73" i="30"/>
  <c r="C74" i="30"/>
  <c r="C75" i="30"/>
  <c r="C76" i="30"/>
  <c r="C77" i="30"/>
  <c r="C78" i="30"/>
  <c r="C79" i="30"/>
  <c r="C80" i="30"/>
  <c r="C81" i="30"/>
  <c r="C82" i="30"/>
  <c r="C83" i="30"/>
  <c r="C84" i="30"/>
  <c r="C85" i="30"/>
  <c r="C86" i="30"/>
  <c r="C87" i="30"/>
  <c r="C88" i="30"/>
  <c r="C89" i="30"/>
  <c r="C90" i="30"/>
  <c r="C91" i="30"/>
  <c r="C92" i="30"/>
  <c r="C93" i="30"/>
  <c r="C94" i="30"/>
  <c r="C95" i="30"/>
  <c r="C96" i="30"/>
  <c r="C97" i="30"/>
  <c r="C98" i="30"/>
  <c r="C99" i="30"/>
  <c r="C100" i="30"/>
  <c r="C101" i="30"/>
  <c r="C102" i="30"/>
  <c r="C103" i="30"/>
  <c r="C104" i="30"/>
  <c r="C105" i="30"/>
  <c r="C106" i="30"/>
  <c r="C107" i="30"/>
  <c r="C108" i="30"/>
  <c r="C109" i="30"/>
  <c r="C110" i="30"/>
  <c r="C111" i="30"/>
  <c r="C112" i="30"/>
  <c r="C113" i="30"/>
  <c r="C114" i="30"/>
  <c r="C115" i="30"/>
  <c r="C116" i="30"/>
  <c r="C117" i="30"/>
  <c r="C118" i="30"/>
  <c r="C119" i="30"/>
  <c r="C120" i="30"/>
  <c r="C121" i="30"/>
  <c r="C122" i="30"/>
  <c r="C123" i="30"/>
  <c r="C124" i="30"/>
  <c r="C125" i="30"/>
  <c r="C126" i="30"/>
  <c r="C127" i="30"/>
  <c r="C128" i="30"/>
  <c r="C129" i="30"/>
  <c r="C130" i="30"/>
  <c r="C131" i="30"/>
  <c r="C132" i="30"/>
  <c r="C133" i="30"/>
  <c r="C134" i="30"/>
  <c r="C135" i="30"/>
  <c r="C136" i="30"/>
  <c r="C137" i="30"/>
  <c r="C138" i="30"/>
  <c r="C139" i="30"/>
  <c r="C140" i="30"/>
  <c r="C141" i="30"/>
  <c r="C142" i="30"/>
  <c r="C143" i="30"/>
  <c r="C144" i="30"/>
  <c r="C145" i="30"/>
  <c r="C146" i="30"/>
  <c r="C147" i="30"/>
  <c r="C148" i="30"/>
  <c r="C149" i="30"/>
  <c r="C150" i="30"/>
  <c r="C151" i="30"/>
  <c r="C152" i="30"/>
  <c r="C153" i="30"/>
  <c r="C154" i="30"/>
  <c r="C155" i="30"/>
  <c r="C156" i="30"/>
  <c r="C157" i="30"/>
  <c r="C158" i="30"/>
  <c r="C159" i="30"/>
  <c r="C160" i="30"/>
  <c r="C161" i="30"/>
  <c r="C162" i="30"/>
  <c r="C163" i="30"/>
  <c r="C164" i="30"/>
  <c r="C165" i="30"/>
  <c r="C166" i="30"/>
  <c r="C167" i="30"/>
  <c r="C168" i="30"/>
  <c r="C169" i="30"/>
  <c r="C170" i="30"/>
  <c r="C171" i="30"/>
  <c r="C172" i="30"/>
  <c r="C173" i="30"/>
  <c r="C174" i="30"/>
  <c r="C175" i="30"/>
  <c r="C176" i="30"/>
  <c r="C177" i="30"/>
  <c r="C178" i="30"/>
  <c r="C179" i="30"/>
  <c r="C180" i="30"/>
  <c r="C181" i="30"/>
  <c r="C182" i="30"/>
  <c r="C183" i="30"/>
  <c r="C184" i="30"/>
  <c r="C185" i="30"/>
  <c r="C186" i="30"/>
  <c r="C187" i="30"/>
  <c r="C188" i="30"/>
  <c r="C189" i="30"/>
  <c r="C190" i="30"/>
  <c r="C191" i="30"/>
  <c r="C192" i="30"/>
  <c r="C193" i="30"/>
  <c r="C194" i="30"/>
  <c r="C195" i="30"/>
  <c r="C196" i="30"/>
  <c r="C197" i="30"/>
  <c r="C198" i="30"/>
  <c r="C199" i="30"/>
  <c r="C200" i="30"/>
  <c r="C201" i="30"/>
  <c r="C202" i="30"/>
  <c r="C203" i="30"/>
  <c r="C204" i="30"/>
  <c r="C205" i="30"/>
  <c r="C206" i="30"/>
  <c r="C207" i="30"/>
  <c r="C208" i="30"/>
  <c r="C209" i="30"/>
  <c r="C210" i="30"/>
  <c r="C211" i="30"/>
  <c r="C212" i="30"/>
  <c r="C213" i="30"/>
  <c r="C214" i="30"/>
  <c r="C215" i="30"/>
  <c r="C216" i="30"/>
  <c r="C217" i="30"/>
  <c r="C218" i="30"/>
  <c r="C219" i="30"/>
  <c r="C220" i="30"/>
  <c r="C221" i="30"/>
  <c r="C6" i="30"/>
  <c r="A10" i="30"/>
  <c r="A11" i="30"/>
  <c r="A12" i="30"/>
  <c r="A13" i="30"/>
  <c r="A14" i="30"/>
  <c r="A15" i="30"/>
  <c r="A16" i="30"/>
  <c r="A17" i="30"/>
  <c r="A18" i="30"/>
  <c r="A19" i="30"/>
  <c r="A20" i="30"/>
  <c r="A21" i="30"/>
  <c r="A22" i="30"/>
  <c r="A23" i="30"/>
  <c r="A24" i="30"/>
  <c r="A25" i="30"/>
  <c r="A26" i="30"/>
  <c r="A27" i="30"/>
  <c r="A28" i="30"/>
  <c r="A29" i="30"/>
  <c r="A30" i="30"/>
  <c r="A31" i="30"/>
  <c r="A32" i="30"/>
  <c r="A33" i="30"/>
  <c r="A34" i="30"/>
  <c r="A35" i="30"/>
  <c r="A36" i="30"/>
  <c r="A37" i="30"/>
  <c r="A38" i="30"/>
  <c r="A39" i="30"/>
  <c r="A40" i="30"/>
  <c r="A41" i="30"/>
  <c r="A42" i="30"/>
  <c r="A43" i="30"/>
  <c r="A44" i="30"/>
  <c r="A45" i="30"/>
  <c r="A46" i="30"/>
  <c r="A47" i="30"/>
  <c r="A48" i="30"/>
  <c r="A49" i="30"/>
  <c r="A50" i="30"/>
  <c r="A51" i="30"/>
  <c r="A52" i="30"/>
  <c r="A53" i="30"/>
  <c r="A54" i="30"/>
  <c r="A55" i="30"/>
  <c r="A56" i="30"/>
  <c r="A57" i="30"/>
  <c r="A58" i="30"/>
  <c r="A59" i="30"/>
  <c r="A60" i="30"/>
  <c r="A61" i="30"/>
  <c r="A62" i="30"/>
  <c r="A63" i="30"/>
  <c r="A64" i="30"/>
  <c r="A65" i="30"/>
  <c r="A66" i="30"/>
  <c r="A67" i="30"/>
  <c r="A68" i="30"/>
  <c r="A69" i="30"/>
  <c r="A70" i="30"/>
  <c r="A71" i="30"/>
  <c r="A72" i="30"/>
  <c r="A73" i="30"/>
  <c r="A74" i="30"/>
  <c r="A75" i="30"/>
  <c r="A76" i="30"/>
  <c r="A77" i="30"/>
  <c r="A78" i="30"/>
  <c r="A79" i="30"/>
  <c r="A80" i="30"/>
  <c r="A81" i="30"/>
  <c r="A82" i="30"/>
  <c r="A83" i="30"/>
  <c r="A84" i="30"/>
  <c r="A85" i="30"/>
  <c r="A86" i="30"/>
  <c r="A87" i="30"/>
  <c r="A88" i="30"/>
  <c r="A89" i="30"/>
  <c r="A90" i="30"/>
  <c r="A91" i="30"/>
  <c r="A92" i="30"/>
  <c r="A93" i="30"/>
  <c r="A94" i="30"/>
  <c r="A95" i="30"/>
  <c r="A96" i="30"/>
  <c r="A97" i="30"/>
  <c r="A98" i="30"/>
  <c r="A99" i="30"/>
  <c r="A100" i="30"/>
  <c r="A101" i="30"/>
  <c r="A102" i="30"/>
  <c r="A103" i="30"/>
  <c r="A104" i="30"/>
  <c r="A105" i="30"/>
  <c r="A106" i="30"/>
  <c r="A107" i="30"/>
  <c r="A108" i="30"/>
  <c r="A109" i="30"/>
  <c r="A110" i="30"/>
  <c r="A111" i="30"/>
  <c r="A112" i="30"/>
  <c r="A113" i="30"/>
  <c r="A114" i="30"/>
  <c r="A115" i="30"/>
  <c r="A116" i="30"/>
  <c r="A117" i="30"/>
  <c r="A118" i="30"/>
  <c r="A119" i="30"/>
  <c r="A120" i="30"/>
  <c r="A121" i="30"/>
  <c r="A122" i="30"/>
  <c r="A123" i="30"/>
  <c r="A124" i="30"/>
  <c r="A125" i="30"/>
  <c r="A126" i="30"/>
  <c r="A127" i="30"/>
  <c r="A128" i="30"/>
  <c r="A129" i="30"/>
  <c r="A130" i="30"/>
  <c r="A131" i="30"/>
  <c r="A132" i="30"/>
  <c r="A133" i="30"/>
  <c r="A134" i="30"/>
  <c r="A135" i="30"/>
  <c r="A136" i="30"/>
  <c r="A137" i="30"/>
  <c r="A138" i="30"/>
  <c r="A139" i="30"/>
  <c r="A140" i="30"/>
  <c r="A141" i="30"/>
  <c r="A142" i="30"/>
  <c r="A143" i="30"/>
  <c r="A144" i="30"/>
  <c r="A145" i="30"/>
  <c r="A146" i="30"/>
  <c r="A147" i="30"/>
  <c r="A148" i="30"/>
  <c r="A149" i="30"/>
  <c r="A150" i="30"/>
  <c r="A151" i="30"/>
  <c r="A152" i="30"/>
  <c r="A153" i="30"/>
  <c r="A154" i="30"/>
  <c r="A155" i="30"/>
  <c r="A156" i="30"/>
  <c r="A157" i="30"/>
  <c r="A158" i="30"/>
  <c r="A159" i="30"/>
  <c r="A160" i="30"/>
  <c r="A161" i="30"/>
  <c r="A162" i="30"/>
  <c r="A163" i="30"/>
  <c r="A164" i="30"/>
  <c r="A165" i="30"/>
  <c r="A166" i="30"/>
  <c r="A167" i="30"/>
  <c r="A168" i="30"/>
  <c r="A169" i="30"/>
  <c r="A170" i="30"/>
  <c r="A171" i="30"/>
  <c r="A172" i="30"/>
  <c r="A173" i="30"/>
  <c r="A174" i="30"/>
  <c r="A175" i="30"/>
  <c r="A176" i="30"/>
  <c r="A177" i="30"/>
  <c r="A178" i="30"/>
  <c r="A179" i="30"/>
  <c r="A180" i="30"/>
  <c r="A181" i="30"/>
  <c r="A182" i="30"/>
  <c r="A183" i="30"/>
  <c r="A184" i="30"/>
  <c r="A185" i="30"/>
  <c r="A186" i="30"/>
  <c r="A187" i="30"/>
  <c r="A188" i="30"/>
  <c r="A189" i="30"/>
  <c r="A190" i="30"/>
  <c r="A191" i="30"/>
  <c r="A192" i="30"/>
  <c r="A193" i="30"/>
  <c r="A194" i="30"/>
  <c r="A195" i="30"/>
  <c r="A196" i="30"/>
  <c r="A197" i="30"/>
  <c r="A198" i="30"/>
  <c r="A199" i="30"/>
  <c r="A200" i="30"/>
  <c r="A201" i="30"/>
  <c r="A202" i="30"/>
  <c r="A203" i="30"/>
  <c r="A204" i="30"/>
  <c r="A205" i="30"/>
  <c r="A206" i="30"/>
  <c r="A207" i="30"/>
  <c r="A208" i="30"/>
  <c r="A209" i="30"/>
  <c r="A210" i="30"/>
  <c r="A211" i="30"/>
  <c r="A212" i="30"/>
  <c r="A213" i="30"/>
  <c r="A214" i="30"/>
  <c r="A215" i="30"/>
  <c r="A216" i="30"/>
  <c r="A217" i="30"/>
  <c r="A218" i="30"/>
  <c r="A219" i="30"/>
  <c r="A220" i="30"/>
  <c r="A221" i="30"/>
  <c r="A222" i="30"/>
  <c r="A223" i="30"/>
  <c r="A224" i="30"/>
  <c r="B224" i="30" s="1"/>
  <c r="A225" i="30"/>
  <c r="B225" i="30" s="1"/>
  <c r="A226" i="30"/>
  <c r="B226" i="30" s="1"/>
  <c r="A227" i="30"/>
  <c r="A228" i="30"/>
  <c r="A229" i="30"/>
  <c r="A230" i="30"/>
  <c r="B230" i="30" s="1"/>
  <c r="A231" i="30"/>
  <c r="A232" i="30"/>
  <c r="B232" i="30" s="1"/>
  <c r="A233" i="30"/>
  <c r="B233" i="30" s="1"/>
  <c r="A234" i="30"/>
  <c r="B234" i="30" s="1"/>
  <c r="A235" i="30"/>
  <c r="A236" i="30"/>
  <c r="A237" i="30"/>
  <c r="A238" i="30"/>
  <c r="B238" i="30" s="1"/>
  <c r="A239" i="30"/>
  <c r="A240" i="30"/>
  <c r="B240" i="30" s="1"/>
  <c r="A241" i="30"/>
  <c r="B241" i="30" s="1"/>
  <c r="A242" i="30"/>
  <c r="B242" i="30" s="1"/>
  <c r="A243" i="30"/>
  <c r="A244" i="30"/>
  <c r="A245" i="30"/>
  <c r="A246" i="30"/>
  <c r="B246" i="30" s="1"/>
  <c r="A7" i="30"/>
  <c r="A8" i="30"/>
  <c r="A9" i="30"/>
  <c r="A6" i="30"/>
  <c r="CH7" i="30"/>
  <c r="CH8" i="30"/>
  <c r="CH9" i="30"/>
  <c r="CH10" i="30"/>
  <c r="CH11" i="30"/>
  <c r="CH12" i="30"/>
  <c r="CH13" i="30"/>
  <c r="CH14" i="30"/>
  <c r="CH15" i="30"/>
  <c r="CH16" i="30"/>
  <c r="CH17" i="30"/>
  <c r="CH18" i="30"/>
  <c r="CH19" i="30"/>
  <c r="CH20" i="30"/>
  <c r="CH21" i="30"/>
  <c r="CH22" i="30"/>
  <c r="CH23" i="30"/>
  <c r="CH24" i="30"/>
  <c r="CH25" i="30"/>
  <c r="CH26" i="30"/>
  <c r="CH27" i="30"/>
  <c r="CH28" i="30"/>
  <c r="CH29" i="30"/>
  <c r="CH30" i="30"/>
  <c r="CI30" i="30" s="1"/>
  <c r="CH31" i="30"/>
  <c r="CI31" i="30" s="1"/>
  <c r="CH32" i="30"/>
  <c r="CI32" i="30" s="1"/>
  <c r="CH33" i="30"/>
  <c r="CH34" i="30"/>
  <c r="CI34" i="30" s="1"/>
  <c r="CH35" i="30"/>
  <c r="CH36" i="30"/>
  <c r="CI36" i="30" s="1"/>
  <c r="CH37" i="30"/>
  <c r="CI37" i="30" s="1"/>
  <c r="CH38" i="30"/>
  <c r="CI38" i="30" s="1"/>
  <c r="CH39" i="30"/>
  <c r="CI39" i="30" s="1"/>
  <c r="CH40" i="30"/>
  <c r="CI40" i="30" s="1"/>
  <c r="CH41" i="30"/>
  <c r="CH42" i="30"/>
  <c r="CI42" i="30" s="1"/>
  <c r="CH43" i="30"/>
  <c r="CI43" i="30" s="1"/>
  <c r="CH44" i="30"/>
  <c r="CI44" i="30" s="1"/>
  <c r="CH45" i="30"/>
  <c r="CI45" i="30" s="1"/>
  <c r="CH46" i="30"/>
  <c r="CI46" i="30" s="1"/>
  <c r="CH47" i="30"/>
  <c r="CI47" i="30" s="1"/>
  <c r="CH48" i="30"/>
  <c r="CI48" i="30" s="1"/>
  <c r="CH49" i="30"/>
  <c r="CH50" i="30"/>
  <c r="CI50" i="30" s="1"/>
  <c r="CH51" i="30"/>
  <c r="CH52" i="30"/>
  <c r="CH53" i="30"/>
  <c r="CI53" i="30" s="1"/>
  <c r="CH54" i="30"/>
  <c r="CI54" i="30" s="1"/>
  <c r="CH55" i="30"/>
  <c r="CI55" i="30" s="1"/>
  <c r="CH56" i="30"/>
  <c r="CI56" i="30" s="1"/>
  <c r="CH57" i="30"/>
  <c r="CH58" i="30"/>
  <c r="CI58" i="30" s="1"/>
  <c r="CH59" i="30"/>
  <c r="CI59" i="30" s="1"/>
  <c r="CH60" i="30"/>
  <c r="CI60" i="30" s="1"/>
  <c r="CH61" i="30"/>
  <c r="CI61" i="30" s="1"/>
  <c r="CH62" i="30"/>
  <c r="CI62" i="30" s="1"/>
  <c r="CH63" i="30"/>
  <c r="CI63" i="30" s="1"/>
  <c r="CH64" i="30"/>
  <c r="CI64" i="30" s="1"/>
  <c r="CH65" i="30"/>
  <c r="CH66" i="30"/>
  <c r="CI66" i="30" s="1"/>
  <c r="CH67" i="30"/>
  <c r="CH68" i="30"/>
  <c r="CH69" i="30"/>
  <c r="CI69" i="30" s="1"/>
  <c r="CH70" i="30"/>
  <c r="CI70" i="30" s="1"/>
  <c r="CH71" i="30"/>
  <c r="CI71" i="30" s="1"/>
  <c r="CH72" i="30"/>
  <c r="CH73" i="30"/>
  <c r="CH74" i="30"/>
  <c r="CI74" i="30" s="1"/>
  <c r="CH75" i="30"/>
  <c r="CI75" i="30" s="1"/>
  <c r="CH76" i="30"/>
  <c r="CI76" i="30" s="1"/>
  <c r="CH77" i="30"/>
  <c r="CI77" i="30" s="1"/>
  <c r="CH78" i="30"/>
  <c r="CI78" i="30" s="1"/>
  <c r="CH79" i="30"/>
  <c r="CI79" i="30" s="1"/>
  <c r="CH80" i="30"/>
  <c r="CI80" i="30" s="1"/>
  <c r="CH81" i="30"/>
  <c r="CH82" i="30"/>
  <c r="CI82" i="30" s="1"/>
  <c r="CH83" i="30"/>
  <c r="CH84" i="30"/>
  <c r="CH85" i="30"/>
  <c r="CI85" i="30" s="1"/>
  <c r="CH86" i="30"/>
  <c r="CI86" i="30" s="1"/>
  <c r="CH87" i="30"/>
  <c r="CI87" i="30" s="1"/>
  <c r="CH88" i="30"/>
  <c r="CI88" i="30" s="1"/>
  <c r="CH89" i="30"/>
  <c r="CH90" i="30"/>
  <c r="CI90" i="30" s="1"/>
  <c r="CH91" i="30"/>
  <c r="CH92" i="30"/>
  <c r="CI92" i="30" s="1"/>
  <c r="CH93" i="30"/>
  <c r="CI93" i="30" s="1"/>
  <c r="CH94" i="30"/>
  <c r="CI94" i="30" s="1"/>
  <c r="CH95" i="30"/>
  <c r="CI95" i="30" s="1"/>
  <c r="CH96" i="30"/>
  <c r="CI96" i="30" s="1"/>
  <c r="CH97" i="30"/>
  <c r="CH98" i="30"/>
  <c r="CI98" i="30" s="1"/>
  <c r="CH99" i="30"/>
  <c r="CI99" i="30" s="1"/>
  <c r="CH100" i="30"/>
  <c r="CI100" i="30" s="1"/>
  <c r="CH101" i="30"/>
  <c r="CI101" i="30" s="1"/>
  <c r="CH102" i="30"/>
  <c r="CI102" i="30" s="1"/>
  <c r="CH103" i="30"/>
  <c r="CI103" i="30" s="1"/>
  <c r="CH104" i="30"/>
  <c r="CI104" i="30" s="1"/>
  <c r="CH105" i="30"/>
  <c r="CH106" i="30"/>
  <c r="CI106" i="30" s="1"/>
  <c r="CH107" i="30"/>
  <c r="CH108" i="30"/>
  <c r="CH109" i="30"/>
  <c r="CI109" i="30" s="1"/>
  <c r="CH110" i="30"/>
  <c r="CI110" i="30" s="1"/>
  <c r="CH111" i="30"/>
  <c r="CI111" i="30" s="1"/>
  <c r="CH112" i="30"/>
  <c r="CI112" i="30" s="1"/>
  <c r="CH113" i="30"/>
  <c r="CH114" i="30"/>
  <c r="CI114" i="30" s="1"/>
  <c r="CH115" i="30"/>
  <c r="CI115" i="30" s="1"/>
  <c r="CH116" i="30"/>
  <c r="CI116" i="30" s="1"/>
  <c r="CH117" i="30"/>
  <c r="CI117" i="30" s="1"/>
  <c r="CH118" i="30"/>
  <c r="CI118" i="30" s="1"/>
  <c r="CH119" i="30"/>
  <c r="CI119" i="30" s="1"/>
  <c r="CH120" i="30"/>
  <c r="CI120" i="30" s="1"/>
  <c r="CH121" i="30"/>
  <c r="CH122" i="30"/>
  <c r="CI122" i="30" s="1"/>
  <c r="CH123" i="30"/>
  <c r="CH124" i="30"/>
  <c r="CH125" i="30"/>
  <c r="CI125" i="30" s="1"/>
  <c r="CH126" i="30"/>
  <c r="CI126" i="30" s="1"/>
  <c r="CH127" i="30"/>
  <c r="CI127" i="30" s="1"/>
  <c r="CH128" i="30"/>
  <c r="CI128" i="30" s="1"/>
  <c r="CH129" i="30"/>
  <c r="CH130" i="30"/>
  <c r="CI130" i="30" s="1"/>
  <c r="CH131" i="30"/>
  <c r="CI131" i="30" s="1"/>
  <c r="CH132" i="30"/>
  <c r="CI132" i="30" s="1"/>
  <c r="CH133" i="30"/>
  <c r="CI133" i="30" s="1"/>
  <c r="CH134" i="30"/>
  <c r="CI134" i="30" s="1"/>
  <c r="CH135" i="30"/>
  <c r="CI135" i="30" s="1"/>
  <c r="CH136" i="30"/>
  <c r="CI136" i="30" s="1"/>
  <c r="CH137" i="30"/>
  <c r="CH138" i="30"/>
  <c r="CI138" i="30" s="1"/>
  <c r="CH139" i="30"/>
  <c r="CH140" i="30"/>
  <c r="CH141" i="30"/>
  <c r="CI141" i="30" s="1"/>
  <c r="CH142" i="30"/>
  <c r="CI142" i="30" s="1"/>
  <c r="CH143" i="30"/>
  <c r="CI143" i="30" s="1"/>
  <c r="CH144" i="30"/>
  <c r="CI144" i="30" s="1"/>
  <c r="CH145" i="30"/>
  <c r="CH146" i="30"/>
  <c r="CI146" i="30" s="1"/>
  <c r="CH147" i="30"/>
  <c r="CH148" i="30"/>
  <c r="CH149" i="30"/>
  <c r="CI149" i="30" s="1"/>
  <c r="CH150" i="30"/>
  <c r="CI150" i="30" s="1"/>
  <c r="CH151" i="30"/>
  <c r="CI151" i="30" s="1"/>
  <c r="CH152" i="30"/>
  <c r="CI152" i="30" s="1"/>
  <c r="CH153" i="30"/>
  <c r="CH154" i="30"/>
  <c r="CI154" i="30" s="1"/>
  <c r="CH155" i="30"/>
  <c r="CH156" i="30"/>
  <c r="CH157" i="30"/>
  <c r="CI157" i="30" s="1"/>
  <c r="CH158" i="30"/>
  <c r="CI158" i="30" s="1"/>
  <c r="CH159" i="30"/>
  <c r="CI159" i="30" s="1"/>
  <c r="CH160" i="30"/>
  <c r="CI160" i="30" s="1"/>
  <c r="CH161" i="30"/>
  <c r="CH162" i="30"/>
  <c r="CI162" i="30" s="1"/>
  <c r="CH163" i="30"/>
  <c r="CH164" i="30"/>
  <c r="CH165" i="30"/>
  <c r="CI165" i="30" s="1"/>
  <c r="CH166" i="30"/>
  <c r="CI166" i="30" s="1"/>
  <c r="CH167" i="30"/>
  <c r="CI167" i="30" s="1"/>
  <c r="CH168" i="30"/>
  <c r="CI168" i="30" s="1"/>
  <c r="CH169" i="30"/>
  <c r="CH170" i="30"/>
  <c r="CI170" i="30" s="1"/>
  <c r="CH171" i="30"/>
  <c r="CI171" i="30" s="1"/>
  <c r="CH172" i="30"/>
  <c r="CI172" i="30" s="1"/>
  <c r="CH173" i="30"/>
  <c r="CI173" i="30" s="1"/>
  <c r="CH174" i="30"/>
  <c r="CI174" i="30" s="1"/>
  <c r="CH175" i="30"/>
  <c r="CI175" i="30" s="1"/>
  <c r="CH176" i="30"/>
  <c r="CI176" i="30" s="1"/>
  <c r="CH177" i="30"/>
  <c r="CH178" i="30"/>
  <c r="CI178" i="30" s="1"/>
  <c r="CH179" i="30"/>
  <c r="CH180" i="30"/>
  <c r="CH181" i="30"/>
  <c r="CI181" i="30" s="1"/>
  <c r="CH182" i="30"/>
  <c r="CH183" i="30"/>
  <c r="CH184" i="30"/>
  <c r="CI184" i="30" s="1"/>
  <c r="CH185" i="30"/>
  <c r="CH186" i="30"/>
  <c r="CI186" i="30" s="1"/>
  <c r="CH187" i="30"/>
  <c r="CI187" i="30" s="1"/>
  <c r="CH188" i="30"/>
  <c r="CI188" i="30" s="1"/>
  <c r="CH189" i="30"/>
  <c r="CI189" i="30" s="1"/>
  <c r="CH190" i="30"/>
  <c r="CI190" i="30" s="1"/>
  <c r="CH191" i="30"/>
  <c r="CI191" i="30" s="1"/>
  <c r="CH192" i="30"/>
  <c r="CI192" i="30" s="1"/>
  <c r="CH193" i="30"/>
  <c r="CH194" i="30"/>
  <c r="CI194" i="30" s="1"/>
  <c r="CH195" i="30"/>
  <c r="CH196" i="30"/>
  <c r="CH197" i="30"/>
  <c r="CI197" i="30" s="1"/>
  <c r="CH198" i="30"/>
  <c r="CI198" i="30" s="1"/>
  <c r="CH199" i="30"/>
  <c r="CI199" i="30" s="1"/>
  <c r="CH200" i="30"/>
  <c r="CI200" i="30" s="1"/>
  <c r="CH201" i="30"/>
  <c r="CH202" i="30"/>
  <c r="CI202" i="30" s="1"/>
  <c r="CH203" i="30"/>
  <c r="CH204" i="30"/>
  <c r="CI204" i="30" s="1"/>
  <c r="CH205" i="30"/>
  <c r="CI205" i="30" s="1"/>
  <c r="CH206" i="30"/>
  <c r="CI206" i="30" s="1"/>
  <c r="CH207" i="30"/>
  <c r="CI207" i="30" s="1"/>
  <c r="CH208" i="30"/>
  <c r="CI208" i="30" s="1"/>
  <c r="CH209" i="30"/>
  <c r="CH210" i="30"/>
  <c r="CI210" i="30" s="1"/>
  <c r="CH211" i="30"/>
  <c r="CI211" i="30" s="1"/>
  <c r="CH212" i="30"/>
  <c r="CI212" i="30" s="1"/>
  <c r="CH213" i="30"/>
  <c r="CI213" i="30" s="1"/>
  <c r="CH214" i="30"/>
  <c r="CI214" i="30" s="1"/>
  <c r="CH215" i="30"/>
  <c r="CI215" i="30" s="1"/>
  <c r="CH216" i="30"/>
  <c r="CI216" i="30" s="1"/>
  <c r="CH217" i="30"/>
  <c r="CH218" i="30"/>
  <c r="CI218" i="30" s="1"/>
  <c r="CH219" i="30"/>
  <c r="CH220" i="30"/>
  <c r="CI220" i="30" s="1"/>
  <c r="CH221" i="30"/>
  <c r="CI221" i="30" s="1"/>
  <c r="CH222" i="30"/>
  <c r="CI222" i="30" s="1"/>
  <c r="CH223" i="30"/>
  <c r="CI223" i="30" s="1"/>
  <c r="CH224" i="30"/>
  <c r="CI224" i="30" s="1"/>
  <c r="CH225" i="30"/>
  <c r="CH226" i="30"/>
  <c r="CI226" i="30" s="1"/>
  <c r="CH227" i="30"/>
  <c r="CI227" i="30" s="1"/>
  <c r="CH228" i="30"/>
  <c r="CI228" i="30" s="1"/>
  <c r="CH229" i="30"/>
  <c r="CI229" i="30" s="1"/>
  <c r="CH230" i="30"/>
  <c r="CI230" i="30" s="1"/>
  <c r="CH231" i="30"/>
  <c r="CI231" i="30" s="1"/>
  <c r="CH232" i="30"/>
  <c r="CI232" i="30" s="1"/>
  <c r="CH233" i="30"/>
  <c r="CH234" i="30"/>
  <c r="CI234" i="30" s="1"/>
  <c r="CH235" i="30"/>
  <c r="CH236" i="30"/>
  <c r="CH237" i="30"/>
  <c r="CI237" i="30" s="1"/>
  <c r="CH238" i="30"/>
  <c r="CI238" i="30" s="1"/>
  <c r="CH239" i="30"/>
  <c r="CI239" i="30" s="1"/>
  <c r="CH240" i="30"/>
  <c r="CI240" i="30" s="1"/>
  <c r="CH241" i="30"/>
  <c r="CH242" i="30"/>
  <c r="CI242" i="30" s="1"/>
  <c r="CH243" i="30"/>
  <c r="CI243" i="30" s="1"/>
  <c r="CH244" i="30"/>
  <c r="CI244" i="30" s="1"/>
  <c r="CH245" i="30"/>
  <c r="CI245" i="30" s="1"/>
  <c r="CH246" i="30"/>
  <c r="CI246" i="30" s="1"/>
  <c r="CI7" i="30"/>
  <c r="CI8" i="30"/>
  <c r="CI9" i="30"/>
  <c r="CI10" i="30"/>
  <c r="CI11" i="30"/>
  <c r="CI12" i="30"/>
  <c r="CI13" i="30"/>
  <c r="CI14" i="30"/>
  <c r="CI15" i="30"/>
  <c r="CI16" i="30"/>
  <c r="CI17" i="30"/>
  <c r="CI18" i="30"/>
  <c r="CI19" i="30"/>
  <c r="CI20" i="30"/>
  <c r="CI21" i="30"/>
  <c r="CI22" i="30"/>
  <c r="CI23" i="30"/>
  <c r="CI24" i="30"/>
  <c r="CI25" i="30"/>
  <c r="CI26" i="30"/>
  <c r="CI27" i="30"/>
  <c r="CI28" i="30"/>
  <c r="CI29" i="30"/>
  <c r="CI33" i="30"/>
  <c r="CI35" i="30"/>
  <c r="CI41" i="30"/>
  <c r="CI49" i="30"/>
  <c r="CI51" i="30"/>
  <c r="CI52" i="30"/>
  <c r="CI57" i="30"/>
  <c r="CI65" i="30"/>
  <c r="CI67" i="30"/>
  <c r="CI68" i="30"/>
  <c r="CI72" i="30"/>
  <c r="CI73" i="30"/>
  <c r="CI81" i="30"/>
  <c r="CI83" i="30"/>
  <c r="CI84" i="30"/>
  <c r="CI89" i="30"/>
  <c r="CI91" i="30"/>
  <c r="CI97" i="30"/>
  <c r="CI105" i="30"/>
  <c r="CI107" i="30"/>
  <c r="CI108" i="30"/>
  <c r="CI113" i="30"/>
  <c r="CI121" i="30"/>
  <c r="CI123" i="30"/>
  <c r="CI124" i="30"/>
  <c r="CI129" i="30"/>
  <c r="CI137" i="30"/>
  <c r="CI139" i="30"/>
  <c r="CI140" i="30"/>
  <c r="CI145" i="30"/>
  <c r="CI147" i="30"/>
  <c r="CI148" i="30"/>
  <c r="CI153" i="30"/>
  <c r="CI155" i="30"/>
  <c r="CI156" i="30"/>
  <c r="CI161" i="30"/>
  <c r="CI163" i="30"/>
  <c r="CI164" i="30"/>
  <c r="CI169" i="30"/>
  <c r="CI177" i="30"/>
  <c r="CI179" i="30"/>
  <c r="CI180" i="30"/>
  <c r="CI182" i="30"/>
  <c r="CI183" i="30"/>
  <c r="CI185" i="30"/>
  <c r="CI193" i="30"/>
  <c r="CI195" i="30"/>
  <c r="CI196" i="30"/>
  <c r="CI201" i="30"/>
  <c r="CI203" i="30"/>
  <c r="CI209" i="30"/>
  <c r="CI217" i="30"/>
  <c r="CI219" i="30"/>
  <c r="CI225" i="30"/>
  <c r="CI233" i="30"/>
  <c r="CI235" i="30"/>
  <c r="CI236" i="30"/>
  <c r="CI241" i="30"/>
  <c r="CH6" i="30"/>
  <c r="CI6" i="30" s="1"/>
  <c r="BV15" i="30"/>
  <c r="BV16" i="30"/>
  <c r="BV31" i="30"/>
  <c r="BV63" i="30"/>
  <c r="BV64" i="30"/>
  <c r="BV79" i="30"/>
  <c r="BV80" i="30"/>
  <c r="BV95" i="30"/>
  <c r="BV127" i="30"/>
  <c r="BV128" i="30"/>
  <c r="BV143" i="30"/>
  <c r="BV144" i="30"/>
  <c r="BV159" i="30"/>
  <c r="BV191" i="30"/>
  <c r="BV192" i="30"/>
  <c r="BV207" i="30"/>
  <c r="BV208" i="30"/>
  <c r="BV223" i="30"/>
  <c r="BU8" i="30"/>
  <c r="BV8" i="30" s="1"/>
  <c r="BU9" i="30"/>
  <c r="BV9" i="30" s="1"/>
  <c r="BU10" i="30"/>
  <c r="BV10" i="30" s="1"/>
  <c r="BU11" i="30"/>
  <c r="BV11" i="30" s="1"/>
  <c r="BU12" i="30"/>
  <c r="BV12" i="30" s="1"/>
  <c r="BU13" i="30"/>
  <c r="BV13" i="30" s="1"/>
  <c r="BU14" i="30"/>
  <c r="BV14" i="30" s="1"/>
  <c r="BU15" i="30"/>
  <c r="BU16" i="30"/>
  <c r="BU17" i="30"/>
  <c r="BV17" i="30" s="1"/>
  <c r="BU18" i="30"/>
  <c r="BV18" i="30" s="1"/>
  <c r="BU19" i="30"/>
  <c r="BV19" i="30" s="1"/>
  <c r="BU20" i="30"/>
  <c r="BV20" i="30" s="1"/>
  <c r="BU21" i="30"/>
  <c r="BV21" i="30" s="1"/>
  <c r="BU22" i="30"/>
  <c r="BV22" i="30" s="1"/>
  <c r="BU23" i="30"/>
  <c r="BV23" i="30" s="1"/>
  <c r="BU24" i="30"/>
  <c r="BV24" i="30" s="1"/>
  <c r="BU25" i="30"/>
  <c r="BV25" i="30" s="1"/>
  <c r="BU26" i="30"/>
  <c r="BV26" i="30" s="1"/>
  <c r="BU27" i="30"/>
  <c r="BV27" i="30" s="1"/>
  <c r="BU28" i="30"/>
  <c r="BV28" i="30" s="1"/>
  <c r="BU29" i="30"/>
  <c r="BV29" i="30" s="1"/>
  <c r="BU30" i="30"/>
  <c r="BV30" i="30" s="1"/>
  <c r="BU31" i="30"/>
  <c r="BU32" i="30"/>
  <c r="BV32" i="30" s="1"/>
  <c r="BU33" i="30"/>
  <c r="BV33" i="30" s="1"/>
  <c r="BU34" i="30"/>
  <c r="BV34" i="30" s="1"/>
  <c r="BU35" i="30"/>
  <c r="BV35" i="30" s="1"/>
  <c r="BU36" i="30"/>
  <c r="BV36" i="30" s="1"/>
  <c r="BU37" i="30"/>
  <c r="BV37" i="30" s="1"/>
  <c r="BU38" i="30"/>
  <c r="BV38" i="30" s="1"/>
  <c r="BU39" i="30"/>
  <c r="BV39" i="30" s="1"/>
  <c r="BU40" i="30"/>
  <c r="BV40" i="30" s="1"/>
  <c r="BU41" i="30"/>
  <c r="BV41" i="30" s="1"/>
  <c r="BU42" i="30"/>
  <c r="BV42" i="30" s="1"/>
  <c r="BU43" i="30"/>
  <c r="BV43" i="30" s="1"/>
  <c r="BU44" i="30"/>
  <c r="BV44" i="30" s="1"/>
  <c r="BU45" i="30"/>
  <c r="BV45" i="30" s="1"/>
  <c r="BU46" i="30"/>
  <c r="BV46" i="30" s="1"/>
  <c r="BU47" i="30"/>
  <c r="BV47" i="30" s="1"/>
  <c r="BU48" i="30"/>
  <c r="BV48" i="30" s="1"/>
  <c r="BU49" i="30"/>
  <c r="BV49" i="30" s="1"/>
  <c r="BU50" i="30"/>
  <c r="BV50" i="30" s="1"/>
  <c r="BU51" i="30"/>
  <c r="BV51" i="30" s="1"/>
  <c r="BU52" i="30"/>
  <c r="BV52" i="30" s="1"/>
  <c r="BU53" i="30"/>
  <c r="BV53" i="30" s="1"/>
  <c r="BU54" i="30"/>
  <c r="BV54" i="30" s="1"/>
  <c r="BU55" i="30"/>
  <c r="BV55" i="30" s="1"/>
  <c r="BU56" i="30"/>
  <c r="BV56" i="30" s="1"/>
  <c r="BU57" i="30"/>
  <c r="BV57" i="30" s="1"/>
  <c r="BU58" i="30"/>
  <c r="BV58" i="30" s="1"/>
  <c r="BU59" i="30"/>
  <c r="BV59" i="30" s="1"/>
  <c r="BU60" i="30"/>
  <c r="BV60" i="30" s="1"/>
  <c r="BU61" i="30"/>
  <c r="BV61" i="30" s="1"/>
  <c r="BU62" i="30"/>
  <c r="BV62" i="30" s="1"/>
  <c r="BU63" i="30"/>
  <c r="BU64" i="30"/>
  <c r="BU65" i="30"/>
  <c r="BV65" i="30" s="1"/>
  <c r="BU66" i="30"/>
  <c r="BV66" i="30" s="1"/>
  <c r="BU67" i="30"/>
  <c r="BV67" i="30" s="1"/>
  <c r="BU68" i="30"/>
  <c r="BV68" i="30" s="1"/>
  <c r="BU69" i="30"/>
  <c r="BV69" i="30" s="1"/>
  <c r="BU70" i="30"/>
  <c r="BV70" i="30" s="1"/>
  <c r="BU71" i="30"/>
  <c r="BV71" i="30" s="1"/>
  <c r="BU72" i="30"/>
  <c r="BV72" i="30" s="1"/>
  <c r="BU73" i="30"/>
  <c r="BV73" i="30" s="1"/>
  <c r="BU74" i="30"/>
  <c r="BV74" i="30" s="1"/>
  <c r="BU75" i="30"/>
  <c r="BV75" i="30" s="1"/>
  <c r="BU76" i="30"/>
  <c r="BV76" i="30" s="1"/>
  <c r="BU77" i="30"/>
  <c r="BV77" i="30" s="1"/>
  <c r="BU78" i="30"/>
  <c r="BV78" i="30" s="1"/>
  <c r="BU79" i="30"/>
  <c r="BU80" i="30"/>
  <c r="BU81" i="30"/>
  <c r="BV81" i="30" s="1"/>
  <c r="BU82" i="30"/>
  <c r="BV82" i="30" s="1"/>
  <c r="BU83" i="30"/>
  <c r="BV83" i="30" s="1"/>
  <c r="BU84" i="30"/>
  <c r="BV84" i="30" s="1"/>
  <c r="BU85" i="30"/>
  <c r="BV85" i="30" s="1"/>
  <c r="BU86" i="30"/>
  <c r="BV86" i="30" s="1"/>
  <c r="BU87" i="30"/>
  <c r="BV87" i="30" s="1"/>
  <c r="BU88" i="30"/>
  <c r="BV88" i="30" s="1"/>
  <c r="BU89" i="30"/>
  <c r="BV89" i="30" s="1"/>
  <c r="BU90" i="30"/>
  <c r="BV90" i="30" s="1"/>
  <c r="BU91" i="30"/>
  <c r="BV91" i="30" s="1"/>
  <c r="BU92" i="30"/>
  <c r="BV92" i="30" s="1"/>
  <c r="BU93" i="30"/>
  <c r="BV93" i="30" s="1"/>
  <c r="BU94" i="30"/>
  <c r="BV94" i="30" s="1"/>
  <c r="BU95" i="30"/>
  <c r="BU96" i="30"/>
  <c r="BV96" i="30" s="1"/>
  <c r="BU97" i="30"/>
  <c r="BV97" i="30" s="1"/>
  <c r="BU98" i="30"/>
  <c r="BV98" i="30" s="1"/>
  <c r="BU99" i="30"/>
  <c r="BV99" i="30" s="1"/>
  <c r="BU100" i="30"/>
  <c r="BV100" i="30" s="1"/>
  <c r="BU101" i="30"/>
  <c r="BV101" i="30" s="1"/>
  <c r="BU102" i="30"/>
  <c r="BV102" i="30" s="1"/>
  <c r="BU103" i="30"/>
  <c r="BV103" i="30" s="1"/>
  <c r="BU104" i="30"/>
  <c r="BV104" i="30" s="1"/>
  <c r="BU105" i="30"/>
  <c r="BV105" i="30" s="1"/>
  <c r="BU106" i="30"/>
  <c r="BV106" i="30" s="1"/>
  <c r="BU107" i="30"/>
  <c r="BV107" i="30" s="1"/>
  <c r="BU108" i="30"/>
  <c r="BV108" i="30" s="1"/>
  <c r="BU109" i="30"/>
  <c r="BV109" i="30" s="1"/>
  <c r="BU110" i="30"/>
  <c r="BV110" i="30" s="1"/>
  <c r="BU111" i="30"/>
  <c r="BV111" i="30" s="1"/>
  <c r="BU112" i="30"/>
  <c r="BV112" i="30" s="1"/>
  <c r="BU113" i="30"/>
  <c r="BV113" i="30" s="1"/>
  <c r="BU114" i="30"/>
  <c r="BV114" i="30" s="1"/>
  <c r="BU115" i="30"/>
  <c r="BV115" i="30" s="1"/>
  <c r="BU116" i="30"/>
  <c r="BV116" i="30" s="1"/>
  <c r="BU117" i="30"/>
  <c r="BV117" i="30" s="1"/>
  <c r="BU118" i="30"/>
  <c r="BV118" i="30" s="1"/>
  <c r="BU119" i="30"/>
  <c r="BV119" i="30" s="1"/>
  <c r="BU120" i="30"/>
  <c r="BV120" i="30" s="1"/>
  <c r="BU121" i="30"/>
  <c r="BV121" i="30" s="1"/>
  <c r="BU122" i="30"/>
  <c r="BV122" i="30" s="1"/>
  <c r="BU123" i="30"/>
  <c r="BV123" i="30" s="1"/>
  <c r="BU124" i="30"/>
  <c r="BV124" i="30" s="1"/>
  <c r="BU125" i="30"/>
  <c r="BV125" i="30" s="1"/>
  <c r="BU126" i="30"/>
  <c r="BV126" i="30" s="1"/>
  <c r="BU127" i="30"/>
  <c r="BU128" i="30"/>
  <c r="BU129" i="30"/>
  <c r="BV129" i="30" s="1"/>
  <c r="BU130" i="30"/>
  <c r="BV130" i="30" s="1"/>
  <c r="BU131" i="30"/>
  <c r="BV131" i="30" s="1"/>
  <c r="BU132" i="30"/>
  <c r="BV132" i="30" s="1"/>
  <c r="BU133" i="30"/>
  <c r="BV133" i="30" s="1"/>
  <c r="BU134" i="30"/>
  <c r="BV134" i="30" s="1"/>
  <c r="BU135" i="30"/>
  <c r="BV135" i="30" s="1"/>
  <c r="BU136" i="30"/>
  <c r="BV136" i="30" s="1"/>
  <c r="BU137" i="30"/>
  <c r="BV137" i="30" s="1"/>
  <c r="BU138" i="30"/>
  <c r="BV138" i="30" s="1"/>
  <c r="BU139" i="30"/>
  <c r="BV139" i="30" s="1"/>
  <c r="BU140" i="30"/>
  <c r="BV140" i="30" s="1"/>
  <c r="BU141" i="30"/>
  <c r="BV141" i="30" s="1"/>
  <c r="BU142" i="30"/>
  <c r="BV142" i="30" s="1"/>
  <c r="BU143" i="30"/>
  <c r="BU144" i="30"/>
  <c r="BU145" i="30"/>
  <c r="BV145" i="30" s="1"/>
  <c r="BU146" i="30"/>
  <c r="BV146" i="30" s="1"/>
  <c r="BU147" i="30"/>
  <c r="BV147" i="30" s="1"/>
  <c r="BU148" i="30"/>
  <c r="BV148" i="30" s="1"/>
  <c r="BU149" i="30"/>
  <c r="BV149" i="30" s="1"/>
  <c r="BU150" i="30"/>
  <c r="BV150" i="30" s="1"/>
  <c r="BU151" i="30"/>
  <c r="BV151" i="30" s="1"/>
  <c r="BU152" i="30"/>
  <c r="BV152" i="30" s="1"/>
  <c r="BU153" i="30"/>
  <c r="BV153" i="30" s="1"/>
  <c r="BU154" i="30"/>
  <c r="BV154" i="30" s="1"/>
  <c r="BU155" i="30"/>
  <c r="BV155" i="30" s="1"/>
  <c r="BU156" i="30"/>
  <c r="BV156" i="30" s="1"/>
  <c r="BU157" i="30"/>
  <c r="BV157" i="30" s="1"/>
  <c r="BU158" i="30"/>
  <c r="BV158" i="30" s="1"/>
  <c r="BU159" i="30"/>
  <c r="BU160" i="30"/>
  <c r="BV160" i="30" s="1"/>
  <c r="BU161" i="30"/>
  <c r="BV161" i="30" s="1"/>
  <c r="BU162" i="30"/>
  <c r="BV162" i="30" s="1"/>
  <c r="BU163" i="30"/>
  <c r="BV163" i="30" s="1"/>
  <c r="BU164" i="30"/>
  <c r="BV164" i="30" s="1"/>
  <c r="BU165" i="30"/>
  <c r="BV165" i="30" s="1"/>
  <c r="BU166" i="30"/>
  <c r="BV166" i="30" s="1"/>
  <c r="BU167" i="30"/>
  <c r="BV167" i="30" s="1"/>
  <c r="BU168" i="30"/>
  <c r="BV168" i="30" s="1"/>
  <c r="BU169" i="30"/>
  <c r="BV169" i="30" s="1"/>
  <c r="BU170" i="30"/>
  <c r="BV170" i="30" s="1"/>
  <c r="BU171" i="30"/>
  <c r="BV171" i="30" s="1"/>
  <c r="BU172" i="30"/>
  <c r="BV172" i="30" s="1"/>
  <c r="BU173" i="30"/>
  <c r="BV173" i="30" s="1"/>
  <c r="BU174" i="30"/>
  <c r="BV174" i="30" s="1"/>
  <c r="BU175" i="30"/>
  <c r="BV175" i="30" s="1"/>
  <c r="BU176" i="30"/>
  <c r="BV176" i="30" s="1"/>
  <c r="BU177" i="30"/>
  <c r="BV177" i="30" s="1"/>
  <c r="BU178" i="30"/>
  <c r="BV178" i="30" s="1"/>
  <c r="BU179" i="30"/>
  <c r="BV179" i="30" s="1"/>
  <c r="BU180" i="30"/>
  <c r="BV180" i="30" s="1"/>
  <c r="BU181" i="30"/>
  <c r="BV181" i="30" s="1"/>
  <c r="BU182" i="30"/>
  <c r="BV182" i="30" s="1"/>
  <c r="BU183" i="30"/>
  <c r="BV183" i="30" s="1"/>
  <c r="BU184" i="30"/>
  <c r="BV184" i="30" s="1"/>
  <c r="BU185" i="30"/>
  <c r="BV185" i="30" s="1"/>
  <c r="BU186" i="30"/>
  <c r="BV186" i="30" s="1"/>
  <c r="BU187" i="30"/>
  <c r="BV187" i="30" s="1"/>
  <c r="BU188" i="30"/>
  <c r="BV188" i="30" s="1"/>
  <c r="BU189" i="30"/>
  <c r="BV189" i="30" s="1"/>
  <c r="BU190" i="30"/>
  <c r="BV190" i="30" s="1"/>
  <c r="BU191" i="30"/>
  <c r="BU192" i="30"/>
  <c r="BU193" i="30"/>
  <c r="BV193" i="30" s="1"/>
  <c r="BU194" i="30"/>
  <c r="BV194" i="30" s="1"/>
  <c r="BU195" i="30"/>
  <c r="BV195" i="30" s="1"/>
  <c r="BU196" i="30"/>
  <c r="BV196" i="30" s="1"/>
  <c r="BU197" i="30"/>
  <c r="BV197" i="30" s="1"/>
  <c r="BU198" i="30"/>
  <c r="BV198" i="30" s="1"/>
  <c r="BU199" i="30"/>
  <c r="BV199" i="30" s="1"/>
  <c r="BU200" i="30"/>
  <c r="BV200" i="30" s="1"/>
  <c r="BU201" i="30"/>
  <c r="BV201" i="30" s="1"/>
  <c r="BU202" i="30"/>
  <c r="BV202" i="30" s="1"/>
  <c r="BU203" i="30"/>
  <c r="BV203" i="30" s="1"/>
  <c r="BU204" i="30"/>
  <c r="BV204" i="30" s="1"/>
  <c r="BU205" i="30"/>
  <c r="BV205" i="30" s="1"/>
  <c r="BU206" i="30"/>
  <c r="BV206" i="30" s="1"/>
  <c r="BU207" i="30"/>
  <c r="BU208" i="30"/>
  <c r="BU209" i="30"/>
  <c r="BV209" i="30" s="1"/>
  <c r="BU210" i="30"/>
  <c r="BV210" i="30" s="1"/>
  <c r="BU211" i="30"/>
  <c r="BV211" i="30" s="1"/>
  <c r="BU212" i="30"/>
  <c r="BV212" i="30" s="1"/>
  <c r="BU213" i="30"/>
  <c r="BV213" i="30" s="1"/>
  <c r="BU214" i="30"/>
  <c r="BV214" i="30" s="1"/>
  <c r="BU215" i="30"/>
  <c r="BV215" i="30" s="1"/>
  <c r="BU216" i="30"/>
  <c r="BV216" i="30" s="1"/>
  <c r="BU217" i="30"/>
  <c r="BV217" i="30" s="1"/>
  <c r="BU218" i="30"/>
  <c r="BV218" i="30" s="1"/>
  <c r="BU219" i="30"/>
  <c r="BV219" i="30" s="1"/>
  <c r="BU220" i="30"/>
  <c r="BV220" i="30" s="1"/>
  <c r="BU221" i="30"/>
  <c r="BV221" i="30" s="1"/>
  <c r="BU222" i="30"/>
  <c r="BV222" i="30" s="1"/>
  <c r="BU223" i="30"/>
  <c r="BU224" i="30"/>
  <c r="BV224" i="30" s="1"/>
  <c r="BU225" i="30"/>
  <c r="BV225" i="30" s="1"/>
  <c r="BU226" i="30"/>
  <c r="BV226" i="30" s="1"/>
  <c r="BU227" i="30"/>
  <c r="BV227" i="30" s="1"/>
  <c r="BU228" i="30"/>
  <c r="BV228" i="30" s="1"/>
  <c r="BU229" i="30"/>
  <c r="BV229" i="30" s="1"/>
  <c r="BU230" i="30"/>
  <c r="BV230" i="30" s="1"/>
  <c r="BU231" i="30"/>
  <c r="BV231" i="30" s="1"/>
  <c r="BU232" i="30"/>
  <c r="BV232" i="30" s="1"/>
  <c r="BU233" i="30"/>
  <c r="BV233" i="30" s="1"/>
  <c r="BU234" i="30"/>
  <c r="BV234" i="30" s="1"/>
  <c r="BU235" i="30"/>
  <c r="BV235" i="30" s="1"/>
  <c r="BU236" i="30"/>
  <c r="BV236" i="30" s="1"/>
  <c r="BU237" i="30"/>
  <c r="BV237" i="30" s="1"/>
  <c r="BU238" i="30"/>
  <c r="BV238" i="30" s="1"/>
  <c r="BU239" i="30"/>
  <c r="BV239" i="30" s="1"/>
  <c r="BU240" i="30"/>
  <c r="BV240" i="30" s="1"/>
  <c r="BU241" i="30"/>
  <c r="BV241" i="30" s="1"/>
  <c r="BU242" i="30"/>
  <c r="BV242" i="30" s="1"/>
  <c r="BU243" i="30"/>
  <c r="BV243" i="30" s="1"/>
  <c r="BU244" i="30"/>
  <c r="BV244" i="30" s="1"/>
  <c r="BU245" i="30"/>
  <c r="BV245" i="30" s="1"/>
  <c r="BU246" i="30"/>
  <c r="BV246" i="30" s="1"/>
  <c r="BU7" i="30"/>
  <c r="BV7" i="30" s="1"/>
  <c r="AT8" i="30"/>
  <c r="AT9" i="30"/>
  <c r="AT10" i="30"/>
  <c r="AT11" i="30"/>
  <c r="AT12" i="30"/>
  <c r="AT13" i="30"/>
  <c r="AT14" i="30"/>
  <c r="AT15" i="30"/>
  <c r="AT16" i="30"/>
  <c r="AT17" i="30"/>
  <c r="AT18" i="30"/>
  <c r="AT19" i="30"/>
  <c r="AT20" i="30"/>
  <c r="AT21" i="30"/>
  <c r="AT22" i="30"/>
  <c r="AT23" i="30"/>
  <c r="AT24" i="30"/>
  <c r="AT25" i="30"/>
  <c r="AT26" i="30"/>
  <c r="AT27" i="30"/>
  <c r="AT28" i="30"/>
  <c r="AT29" i="30"/>
  <c r="AT30" i="30"/>
  <c r="AT31" i="30"/>
  <c r="AU31" i="30" s="1"/>
  <c r="AT32" i="30"/>
  <c r="AU32" i="30" s="1"/>
  <c r="AT33" i="30"/>
  <c r="AU33" i="30" s="1"/>
  <c r="AT34" i="30"/>
  <c r="AU34" i="30" s="1"/>
  <c r="AT35" i="30"/>
  <c r="AU35" i="30" s="1"/>
  <c r="AT36" i="30"/>
  <c r="AU36" i="30" s="1"/>
  <c r="AT37" i="30"/>
  <c r="AU37" i="30" s="1"/>
  <c r="AT38" i="30"/>
  <c r="AU38" i="30" s="1"/>
  <c r="AT39" i="30"/>
  <c r="AT40" i="30"/>
  <c r="AT41" i="30"/>
  <c r="AU41" i="30" s="1"/>
  <c r="AT42" i="30"/>
  <c r="AU42" i="30" s="1"/>
  <c r="AT43" i="30"/>
  <c r="AU43" i="30" s="1"/>
  <c r="AT44" i="30"/>
  <c r="AU44" i="30" s="1"/>
  <c r="AT45" i="30"/>
  <c r="AU45" i="30" s="1"/>
  <c r="AT46" i="30"/>
  <c r="AU46" i="30" s="1"/>
  <c r="AT47" i="30"/>
  <c r="AU47" i="30" s="1"/>
  <c r="AT48" i="30"/>
  <c r="AT49" i="30"/>
  <c r="AT50" i="30"/>
  <c r="AU50" i="30" s="1"/>
  <c r="AT51" i="30"/>
  <c r="AU51" i="30" s="1"/>
  <c r="AT52" i="30"/>
  <c r="AU52" i="30" s="1"/>
  <c r="AT53" i="30"/>
  <c r="AU53" i="30" s="1"/>
  <c r="AT54" i="30"/>
  <c r="AU54" i="30" s="1"/>
  <c r="AT55" i="30"/>
  <c r="AT56" i="30"/>
  <c r="AU56" i="30" s="1"/>
  <c r="AT57" i="30"/>
  <c r="AU57" i="30" s="1"/>
  <c r="AT58" i="30"/>
  <c r="AU58" i="30" s="1"/>
  <c r="AT59" i="30"/>
  <c r="AU59" i="30" s="1"/>
  <c r="AT60" i="30"/>
  <c r="AU60" i="30" s="1"/>
  <c r="AT61" i="30"/>
  <c r="AU61" i="30" s="1"/>
  <c r="AT62" i="30"/>
  <c r="AU62" i="30" s="1"/>
  <c r="AT63" i="30"/>
  <c r="AT64" i="30"/>
  <c r="AT65" i="30"/>
  <c r="AT66" i="30"/>
  <c r="AU66" i="30" s="1"/>
  <c r="AT67" i="30"/>
  <c r="AT68" i="30"/>
  <c r="AU68" i="30" s="1"/>
  <c r="AT69" i="30"/>
  <c r="AU69" i="30" s="1"/>
  <c r="AT70" i="30"/>
  <c r="AU70" i="30" s="1"/>
  <c r="AT71" i="30"/>
  <c r="AT72" i="30"/>
  <c r="AU72" i="30" s="1"/>
  <c r="AT73" i="30"/>
  <c r="AU73" i="30" s="1"/>
  <c r="AT74" i="30"/>
  <c r="AU74" i="30" s="1"/>
  <c r="AT75" i="30"/>
  <c r="AU75" i="30" s="1"/>
  <c r="AT76" i="30"/>
  <c r="AU76" i="30" s="1"/>
  <c r="AT77" i="30"/>
  <c r="AU77" i="30" s="1"/>
  <c r="AT78" i="30"/>
  <c r="AU78" i="30" s="1"/>
  <c r="AT79" i="30"/>
  <c r="AU79" i="30" s="1"/>
  <c r="AT80" i="30"/>
  <c r="AT81" i="30"/>
  <c r="AT82" i="30"/>
  <c r="AU82" i="30" s="1"/>
  <c r="AT83" i="30"/>
  <c r="AU83" i="30" s="1"/>
  <c r="AT84" i="30"/>
  <c r="AU84" i="30" s="1"/>
  <c r="AT85" i="30"/>
  <c r="AU85" i="30" s="1"/>
  <c r="AT86" i="30"/>
  <c r="AU86" i="30" s="1"/>
  <c r="AT87" i="30"/>
  <c r="AT88" i="30"/>
  <c r="AT89" i="30"/>
  <c r="AT90" i="30"/>
  <c r="AU90" i="30" s="1"/>
  <c r="AT91" i="30"/>
  <c r="AU91" i="30" s="1"/>
  <c r="AT92" i="30"/>
  <c r="AU92" i="30" s="1"/>
  <c r="AT93" i="30"/>
  <c r="AU93" i="30" s="1"/>
  <c r="AT94" i="30"/>
  <c r="AU94" i="30" s="1"/>
  <c r="AT95" i="30"/>
  <c r="AT96" i="30"/>
  <c r="AU96" i="30" s="1"/>
  <c r="AT97" i="30"/>
  <c r="AU97" i="30" s="1"/>
  <c r="AT98" i="30"/>
  <c r="AU98" i="30" s="1"/>
  <c r="AT99" i="30"/>
  <c r="AU99" i="30" s="1"/>
  <c r="AT100" i="30"/>
  <c r="AU100" i="30" s="1"/>
  <c r="AT101" i="30"/>
  <c r="AU101" i="30" s="1"/>
  <c r="AT102" i="30"/>
  <c r="AU102" i="30" s="1"/>
  <c r="AT103" i="30"/>
  <c r="AT104" i="30"/>
  <c r="AT105" i="30"/>
  <c r="AT106" i="30"/>
  <c r="AU106" i="30" s="1"/>
  <c r="AT107" i="30"/>
  <c r="AT108" i="30"/>
  <c r="AU108" i="30" s="1"/>
  <c r="AT109" i="30"/>
  <c r="AU109" i="30" s="1"/>
  <c r="AT110" i="30"/>
  <c r="AU110" i="30" s="1"/>
  <c r="AT111" i="30"/>
  <c r="AU111" i="30" s="1"/>
  <c r="AT112" i="30"/>
  <c r="AU112" i="30" s="1"/>
  <c r="AT113" i="30"/>
  <c r="AU113" i="30" s="1"/>
  <c r="AT114" i="30"/>
  <c r="AU114" i="30" s="1"/>
  <c r="AT115" i="30"/>
  <c r="AU115" i="30" s="1"/>
  <c r="AT116" i="30"/>
  <c r="AU116" i="30" s="1"/>
  <c r="AT117" i="30"/>
  <c r="AU117" i="30" s="1"/>
  <c r="AT118" i="30"/>
  <c r="AU118" i="30" s="1"/>
  <c r="AT119" i="30"/>
  <c r="AT120" i="30"/>
  <c r="AT121" i="30"/>
  <c r="AT122" i="30"/>
  <c r="AU122" i="30" s="1"/>
  <c r="AT123" i="30"/>
  <c r="AU123" i="30" s="1"/>
  <c r="AT124" i="30"/>
  <c r="AU124" i="30" s="1"/>
  <c r="AT125" i="30"/>
  <c r="AU125" i="30" s="1"/>
  <c r="AT126" i="30"/>
  <c r="AU126" i="30" s="1"/>
  <c r="AT127" i="30"/>
  <c r="AT128" i="30"/>
  <c r="AT129" i="30"/>
  <c r="AT130" i="30"/>
  <c r="AU130" i="30" s="1"/>
  <c r="AT131" i="30"/>
  <c r="AU131" i="30" s="1"/>
  <c r="AT132" i="30"/>
  <c r="AU132" i="30" s="1"/>
  <c r="AT133" i="30"/>
  <c r="AU133" i="30" s="1"/>
  <c r="AT134" i="30"/>
  <c r="AU134" i="30" s="1"/>
  <c r="AT135" i="30"/>
  <c r="AT136" i="30"/>
  <c r="AU136" i="30" s="1"/>
  <c r="AT137" i="30"/>
  <c r="AU137" i="30" s="1"/>
  <c r="AT138" i="30"/>
  <c r="AU138" i="30" s="1"/>
  <c r="AT139" i="30"/>
  <c r="AU139" i="30" s="1"/>
  <c r="AT140" i="30"/>
  <c r="AU140" i="30" s="1"/>
  <c r="AT141" i="30"/>
  <c r="AU141" i="30" s="1"/>
  <c r="AT142" i="30"/>
  <c r="AU142" i="30" s="1"/>
  <c r="AT143" i="30"/>
  <c r="AT144" i="30"/>
  <c r="AT145" i="30"/>
  <c r="AT146" i="30"/>
  <c r="AT147" i="30"/>
  <c r="AU147" i="30" s="1"/>
  <c r="AT148" i="30"/>
  <c r="AT149" i="30"/>
  <c r="AU149" i="30" s="1"/>
  <c r="AT150" i="30"/>
  <c r="AU150" i="30" s="1"/>
  <c r="AT151" i="30"/>
  <c r="AT152" i="30"/>
  <c r="AU152" i="30" s="1"/>
  <c r="AT153" i="30"/>
  <c r="AU153" i="30" s="1"/>
  <c r="AT154" i="30"/>
  <c r="AU154" i="30" s="1"/>
  <c r="AT155" i="30"/>
  <c r="AU155" i="30" s="1"/>
  <c r="AT156" i="30"/>
  <c r="AU156" i="30" s="1"/>
  <c r="AT157" i="30"/>
  <c r="AU157" i="30" s="1"/>
  <c r="AT158" i="30"/>
  <c r="AU158" i="30" s="1"/>
  <c r="AT159" i="30"/>
  <c r="AU159" i="30" s="1"/>
  <c r="AT160" i="30"/>
  <c r="AT161" i="30"/>
  <c r="AT162" i="30"/>
  <c r="AT163" i="30"/>
  <c r="AU163" i="30" s="1"/>
  <c r="AT164" i="30"/>
  <c r="AU164" i="30" s="1"/>
  <c r="AT165" i="30"/>
  <c r="AU165" i="30" s="1"/>
  <c r="AT166" i="30"/>
  <c r="AU166" i="30" s="1"/>
  <c r="AT167" i="30"/>
  <c r="AT168" i="30"/>
  <c r="AU168" i="30" s="1"/>
  <c r="AT169" i="30"/>
  <c r="AU169" i="30" s="1"/>
  <c r="AT170" i="30"/>
  <c r="AU170" i="30" s="1"/>
  <c r="AT171" i="30"/>
  <c r="AU171" i="30" s="1"/>
  <c r="AT172" i="30"/>
  <c r="AU172" i="30" s="1"/>
  <c r="AT173" i="30"/>
  <c r="AU173" i="30" s="1"/>
  <c r="AT174" i="30"/>
  <c r="AU174" i="30" s="1"/>
  <c r="AT175" i="30"/>
  <c r="AT176" i="30"/>
  <c r="AT177" i="30"/>
  <c r="AU177" i="30" s="1"/>
  <c r="AT178" i="30"/>
  <c r="AU178" i="30" s="1"/>
  <c r="AT179" i="30"/>
  <c r="AU179" i="30" s="1"/>
  <c r="AT180" i="30"/>
  <c r="AU180" i="30" s="1"/>
  <c r="AT181" i="30"/>
  <c r="AU181" i="30" s="1"/>
  <c r="AT182" i="30"/>
  <c r="AU182" i="30" s="1"/>
  <c r="AT183" i="30"/>
  <c r="AT184" i="30"/>
  <c r="AU184" i="30" s="1"/>
  <c r="AT185" i="30"/>
  <c r="AT186" i="30"/>
  <c r="AT187" i="30"/>
  <c r="AU187" i="30" s="1"/>
  <c r="AT188" i="30"/>
  <c r="AU188" i="30" s="1"/>
  <c r="AT189" i="30"/>
  <c r="AU189" i="30" s="1"/>
  <c r="AT190" i="30"/>
  <c r="AU190" i="30" s="1"/>
  <c r="AT191" i="30"/>
  <c r="AT192" i="30"/>
  <c r="AU192" i="30" s="1"/>
  <c r="AT193" i="30"/>
  <c r="AU193" i="30" s="1"/>
  <c r="AT194" i="30"/>
  <c r="AU194" i="30" s="1"/>
  <c r="AT195" i="30"/>
  <c r="AU195" i="30" s="1"/>
  <c r="AT196" i="30"/>
  <c r="AU196" i="30" s="1"/>
  <c r="AT197" i="30"/>
  <c r="AU197" i="30" s="1"/>
  <c r="AT198" i="30"/>
  <c r="AU198" i="30" s="1"/>
  <c r="AT199" i="30"/>
  <c r="AT200" i="30"/>
  <c r="AT201" i="30"/>
  <c r="AT202" i="30"/>
  <c r="AT203" i="30"/>
  <c r="AU203" i="30" s="1"/>
  <c r="AT204" i="30"/>
  <c r="AU204" i="30" s="1"/>
  <c r="AT205" i="30"/>
  <c r="AU205" i="30" s="1"/>
  <c r="AT206" i="30"/>
  <c r="AU206" i="30" s="1"/>
  <c r="AT207" i="30"/>
  <c r="AT208" i="30"/>
  <c r="AU208" i="30" s="1"/>
  <c r="AT209" i="30"/>
  <c r="AU209" i="30" s="1"/>
  <c r="AT210" i="30"/>
  <c r="AU210" i="30" s="1"/>
  <c r="AT211" i="30"/>
  <c r="AU211" i="30" s="1"/>
  <c r="AT212" i="30"/>
  <c r="AU212" i="30" s="1"/>
  <c r="AT213" i="30"/>
  <c r="AU213" i="30" s="1"/>
  <c r="AT214" i="30"/>
  <c r="AU214" i="30" s="1"/>
  <c r="AT215" i="30"/>
  <c r="AT216" i="30"/>
  <c r="AT217" i="30"/>
  <c r="AU217" i="30" s="1"/>
  <c r="AT218" i="30"/>
  <c r="AU218" i="30" s="1"/>
  <c r="AT219" i="30"/>
  <c r="AU219" i="30" s="1"/>
  <c r="AT220" i="30"/>
  <c r="AU220" i="30" s="1"/>
  <c r="AT221" i="30"/>
  <c r="AU221" i="30" s="1"/>
  <c r="AT222" i="30"/>
  <c r="AU222" i="30" s="1"/>
  <c r="AT7" i="30"/>
  <c r="AU7" i="30" s="1"/>
  <c r="AU8" i="30"/>
  <c r="AU9" i="30"/>
  <c r="AU10" i="30"/>
  <c r="AU11" i="30"/>
  <c r="AU12" i="30"/>
  <c r="AU13" i="30"/>
  <c r="AU14" i="30"/>
  <c r="AU15" i="30"/>
  <c r="AU16" i="30"/>
  <c r="AU17" i="30"/>
  <c r="AU18" i="30"/>
  <c r="AU19" i="30"/>
  <c r="AU20" i="30"/>
  <c r="AU21" i="30"/>
  <c r="AU22" i="30"/>
  <c r="AU23" i="30"/>
  <c r="AU24" i="30"/>
  <c r="AU25" i="30"/>
  <c r="AU26" i="30"/>
  <c r="AU27" i="30"/>
  <c r="AU28" i="30"/>
  <c r="AU29" i="30"/>
  <c r="AU30" i="30"/>
  <c r="AU39" i="30"/>
  <c r="AU40" i="30"/>
  <c r="AU48" i="30"/>
  <c r="AU49" i="30"/>
  <c r="AU55" i="30"/>
  <c r="AU63" i="30"/>
  <c r="AU64" i="30"/>
  <c r="AU65" i="30"/>
  <c r="AU67" i="30"/>
  <c r="AU71" i="30"/>
  <c r="AU80" i="30"/>
  <c r="AU81" i="30"/>
  <c r="AU87" i="30"/>
  <c r="AU88" i="30"/>
  <c r="AU89" i="30"/>
  <c r="AU95" i="30"/>
  <c r="AU103" i="30"/>
  <c r="AU104" i="30"/>
  <c r="AU105" i="30"/>
  <c r="AU107" i="30"/>
  <c r="AU119" i="30"/>
  <c r="AU120" i="30"/>
  <c r="AU121" i="30"/>
  <c r="AU127" i="30"/>
  <c r="AU128" i="30"/>
  <c r="AU129" i="30"/>
  <c r="AU135" i="30"/>
  <c r="AU143" i="30"/>
  <c r="AU144" i="30"/>
  <c r="AU145" i="30"/>
  <c r="AU146" i="30"/>
  <c r="AU148" i="30"/>
  <c r="AU151" i="30"/>
  <c r="AU160" i="30"/>
  <c r="AU161" i="30"/>
  <c r="AU162" i="30"/>
  <c r="AU167" i="30"/>
  <c r="AU175" i="30"/>
  <c r="AU176" i="30"/>
  <c r="AU183" i="30"/>
  <c r="AU185" i="30"/>
  <c r="AU186" i="30"/>
  <c r="AU191" i="30"/>
  <c r="AU199" i="30"/>
  <c r="AU200" i="30"/>
  <c r="AU201" i="30"/>
  <c r="AU202" i="30"/>
  <c r="AU207" i="30"/>
  <c r="AU215" i="30"/>
  <c r="AU216" i="30"/>
  <c r="BH8" i="30"/>
  <c r="BH9" i="30"/>
  <c r="BH10" i="30"/>
  <c r="BH11" i="30"/>
  <c r="BH12" i="30"/>
  <c r="BH13" i="30"/>
  <c r="BH14" i="30"/>
  <c r="BH15" i="30"/>
  <c r="BH16" i="30"/>
  <c r="BH17" i="30"/>
  <c r="BH18" i="30"/>
  <c r="BH19" i="30"/>
  <c r="BH20" i="30"/>
  <c r="BH21" i="30"/>
  <c r="BH22" i="30"/>
  <c r="BH23" i="30"/>
  <c r="BH24" i="30"/>
  <c r="BH25" i="30"/>
  <c r="BH26" i="30"/>
  <c r="BH27" i="30"/>
  <c r="BH28" i="30"/>
  <c r="BH29" i="30"/>
  <c r="BH30" i="30"/>
  <c r="BH31" i="30"/>
  <c r="BH32" i="30"/>
  <c r="BH33" i="30"/>
  <c r="BH34" i="30"/>
  <c r="BH35" i="30"/>
  <c r="BH36" i="30"/>
  <c r="BH37" i="30"/>
  <c r="BH38" i="30"/>
  <c r="BH39" i="30"/>
  <c r="BH40" i="30"/>
  <c r="BH41" i="30"/>
  <c r="BH42" i="30"/>
  <c r="BH43" i="30"/>
  <c r="BH44" i="30"/>
  <c r="BH45" i="30"/>
  <c r="BH46" i="30"/>
  <c r="BH47" i="30"/>
  <c r="BH48" i="30"/>
  <c r="BH49" i="30"/>
  <c r="BH50" i="30"/>
  <c r="BH51" i="30"/>
  <c r="BH52" i="30"/>
  <c r="BH53" i="30"/>
  <c r="BH54" i="30"/>
  <c r="BH55" i="30"/>
  <c r="BH56" i="30"/>
  <c r="BH57" i="30"/>
  <c r="BH58" i="30"/>
  <c r="BH59" i="30"/>
  <c r="BH60" i="30"/>
  <c r="BH61" i="30"/>
  <c r="BH62" i="30"/>
  <c r="BH63" i="30"/>
  <c r="BH64" i="30"/>
  <c r="BH65" i="30"/>
  <c r="BH66" i="30"/>
  <c r="BH67" i="30"/>
  <c r="BI67" i="30" s="1"/>
  <c r="BH68" i="30"/>
  <c r="BH69" i="30"/>
  <c r="BH70" i="30"/>
  <c r="BH71" i="30"/>
  <c r="BH72" i="30"/>
  <c r="BH73" i="30"/>
  <c r="BH74" i="30"/>
  <c r="BH75" i="30"/>
  <c r="BH76" i="30"/>
  <c r="BH77" i="30"/>
  <c r="BH78" i="30"/>
  <c r="BH79" i="30"/>
  <c r="BH80" i="30"/>
  <c r="BH81" i="30"/>
  <c r="BH82" i="30"/>
  <c r="BH83" i="30"/>
  <c r="BI83" i="30" s="1"/>
  <c r="BH84" i="30"/>
  <c r="BH85" i="30"/>
  <c r="BH86" i="30"/>
  <c r="BH87" i="30"/>
  <c r="BH88" i="30"/>
  <c r="BH89" i="30"/>
  <c r="BH90" i="30"/>
  <c r="BH91" i="30"/>
  <c r="BH92" i="30"/>
  <c r="BH93" i="30"/>
  <c r="BH94" i="30"/>
  <c r="BH95" i="30"/>
  <c r="BH96" i="30"/>
  <c r="BH97" i="30"/>
  <c r="BH98" i="30"/>
  <c r="BH99" i="30"/>
  <c r="BI99" i="30" s="1"/>
  <c r="BH100" i="30"/>
  <c r="BH101" i="30"/>
  <c r="BH102" i="30"/>
  <c r="BH103" i="30"/>
  <c r="BH104" i="30"/>
  <c r="BH105" i="30"/>
  <c r="BH106" i="30"/>
  <c r="BH107" i="30"/>
  <c r="BI107" i="30" s="1"/>
  <c r="BH108" i="30"/>
  <c r="BH109" i="30"/>
  <c r="BH110" i="30"/>
  <c r="BH111" i="30"/>
  <c r="BH112" i="30"/>
  <c r="BH113" i="30"/>
  <c r="BH114" i="30"/>
  <c r="BH115" i="30"/>
  <c r="BH116" i="30"/>
  <c r="BH117" i="30"/>
  <c r="BH118" i="30"/>
  <c r="BH119" i="30"/>
  <c r="BH120" i="30"/>
  <c r="BH121" i="30"/>
  <c r="BH122" i="30"/>
  <c r="BH123" i="30"/>
  <c r="BH124" i="30"/>
  <c r="BH125" i="30"/>
  <c r="BH126" i="30"/>
  <c r="BH127" i="30"/>
  <c r="BH128" i="30"/>
  <c r="BH129" i="30"/>
  <c r="BH130" i="30"/>
  <c r="BH131" i="30"/>
  <c r="BH132" i="30"/>
  <c r="BH133" i="30"/>
  <c r="BH134" i="30"/>
  <c r="BH135" i="30"/>
  <c r="BH136" i="30"/>
  <c r="BH137" i="30"/>
  <c r="BH138" i="30"/>
  <c r="BH139" i="30"/>
  <c r="BH140" i="30"/>
  <c r="BH141" i="30"/>
  <c r="BH142" i="30"/>
  <c r="BH143" i="30"/>
  <c r="BH144" i="30"/>
  <c r="BH145" i="30"/>
  <c r="BH146" i="30"/>
  <c r="BH147" i="30"/>
  <c r="BH148" i="30"/>
  <c r="BH149" i="30"/>
  <c r="BH150" i="30"/>
  <c r="BH151" i="30"/>
  <c r="BH152" i="30"/>
  <c r="BH153" i="30"/>
  <c r="BH154" i="30"/>
  <c r="BH155" i="30"/>
  <c r="BH156" i="30"/>
  <c r="BH157" i="30"/>
  <c r="BH158" i="30"/>
  <c r="BH159" i="30"/>
  <c r="BH160" i="30"/>
  <c r="BH161" i="30"/>
  <c r="BH162" i="30"/>
  <c r="BH163" i="30"/>
  <c r="BH164" i="30"/>
  <c r="BH165" i="30"/>
  <c r="BH166" i="30"/>
  <c r="BH167" i="30"/>
  <c r="BH168" i="30"/>
  <c r="BH169" i="30"/>
  <c r="BH170" i="30"/>
  <c r="BH171" i="30"/>
  <c r="BH172" i="30"/>
  <c r="BH173" i="30"/>
  <c r="BH174" i="30"/>
  <c r="BH175" i="30"/>
  <c r="BH176" i="30"/>
  <c r="BH177" i="30"/>
  <c r="BH178" i="30"/>
  <c r="BH179" i="30"/>
  <c r="BH180" i="30"/>
  <c r="BH181" i="30"/>
  <c r="BH182" i="30"/>
  <c r="BH183" i="30"/>
  <c r="BH184" i="30"/>
  <c r="BH185" i="30"/>
  <c r="BH186" i="30"/>
  <c r="BH187" i="30"/>
  <c r="BH188" i="30"/>
  <c r="BH189" i="30"/>
  <c r="BH190" i="30"/>
  <c r="BH191" i="30"/>
  <c r="BH192" i="30"/>
  <c r="BH193" i="30"/>
  <c r="BH194" i="30"/>
  <c r="BH195" i="30"/>
  <c r="BH196" i="30"/>
  <c r="BH197" i="30"/>
  <c r="BH198" i="30"/>
  <c r="BH199" i="30"/>
  <c r="BH200" i="30"/>
  <c r="BH201" i="30"/>
  <c r="BH202" i="30"/>
  <c r="BH203" i="30"/>
  <c r="BH204" i="30"/>
  <c r="BH205" i="30"/>
  <c r="BH206" i="30"/>
  <c r="BH207" i="30"/>
  <c r="BH208" i="30"/>
  <c r="BH209" i="30"/>
  <c r="BH210" i="30"/>
  <c r="BH211" i="30"/>
  <c r="BH212" i="30"/>
  <c r="BH213" i="30"/>
  <c r="BH214" i="30"/>
  <c r="BH215" i="30"/>
  <c r="BH216" i="30"/>
  <c r="BH217" i="30"/>
  <c r="BH218" i="30"/>
  <c r="BH219" i="30"/>
  <c r="BH220" i="30"/>
  <c r="BH221" i="30"/>
  <c r="BH222" i="30"/>
  <c r="BH7" i="30"/>
  <c r="BI7" i="30" s="1"/>
  <c r="BI8" i="30"/>
  <c r="BI9" i="30"/>
  <c r="BI10" i="30"/>
  <c r="BI11" i="30"/>
  <c r="BI12" i="30"/>
  <c r="BI13" i="30"/>
  <c r="BI14" i="30"/>
  <c r="BI15" i="30"/>
  <c r="BI16" i="30"/>
  <c r="BI17" i="30"/>
  <c r="BI18" i="30"/>
  <c r="BI19" i="30"/>
  <c r="BI20" i="30"/>
  <c r="BI21" i="30"/>
  <c r="BI22" i="30"/>
  <c r="BI23" i="30"/>
  <c r="BI24" i="30"/>
  <c r="BI25" i="30"/>
  <c r="BI26" i="30"/>
  <c r="BI27" i="30"/>
  <c r="BI28" i="30"/>
  <c r="BI29" i="30"/>
  <c r="BI30" i="30"/>
  <c r="BI31" i="30"/>
  <c r="BI32" i="30"/>
  <c r="BI33" i="30"/>
  <c r="BI34" i="30"/>
  <c r="BI35" i="30"/>
  <c r="BI36" i="30"/>
  <c r="BI37" i="30"/>
  <c r="BI38" i="30"/>
  <c r="BI39" i="30"/>
  <c r="BI40" i="30"/>
  <c r="BI41" i="30"/>
  <c r="BI42" i="30"/>
  <c r="BI43" i="30"/>
  <c r="BI44" i="30"/>
  <c r="BI45" i="30"/>
  <c r="BI46" i="30"/>
  <c r="BI47" i="30"/>
  <c r="BI48" i="30"/>
  <c r="BI49" i="30"/>
  <c r="BI50" i="30"/>
  <c r="BI51" i="30"/>
  <c r="BI52" i="30"/>
  <c r="BI53" i="30"/>
  <c r="BI54" i="30"/>
  <c r="BI55" i="30"/>
  <c r="BI56" i="30"/>
  <c r="BI57" i="30"/>
  <c r="BI58" i="30"/>
  <c r="BI59" i="30"/>
  <c r="BI60" i="30"/>
  <c r="BI61" i="30"/>
  <c r="BI62" i="30"/>
  <c r="BI63" i="30"/>
  <c r="BI64" i="30"/>
  <c r="BI65" i="30"/>
  <c r="BI66" i="30"/>
  <c r="BI68" i="30"/>
  <c r="BI69" i="30"/>
  <c r="BI70" i="30"/>
  <c r="BI71" i="30"/>
  <c r="BI72" i="30"/>
  <c r="BI73" i="30"/>
  <c r="BI74" i="30"/>
  <c r="BI75" i="30"/>
  <c r="BI76" i="30"/>
  <c r="BI77" i="30"/>
  <c r="BI78" i="30"/>
  <c r="BI79" i="30"/>
  <c r="BI80" i="30"/>
  <c r="BI81" i="30"/>
  <c r="BI82" i="30"/>
  <c r="BI84" i="30"/>
  <c r="BI85" i="30"/>
  <c r="BI86" i="30"/>
  <c r="BI87" i="30"/>
  <c r="BI88" i="30"/>
  <c r="BI89" i="30"/>
  <c r="BI90" i="30"/>
  <c r="BI91" i="30"/>
  <c r="BI92" i="30"/>
  <c r="BI93" i="30"/>
  <c r="BI94" i="30"/>
  <c r="BI95" i="30"/>
  <c r="BI96" i="30"/>
  <c r="BI97" i="30"/>
  <c r="BI98" i="30"/>
  <c r="BI100" i="30"/>
  <c r="BI101" i="30"/>
  <c r="BI102" i="30"/>
  <c r="BI103" i="30"/>
  <c r="BI104" i="30"/>
  <c r="BI105" i="30"/>
  <c r="BI106" i="30"/>
  <c r="BI108" i="30"/>
  <c r="BI109" i="30"/>
  <c r="BI110" i="30"/>
  <c r="BI111" i="30"/>
  <c r="BI112" i="30"/>
  <c r="BI113" i="30"/>
  <c r="BI114" i="30"/>
  <c r="BI115" i="30"/>
  <c r="BI116" i="30"/>
  <c r="BI117" i="30"/>
  <c r="BI118" i="30"/>
  <c r="BI119" i="30"/>
  <c r="BI120" i="30"/>
  <c r="BI121" i="30"/>
  <c r="BI122" i="30"/>
  <c r="BI123" i="30"/>
  <c r="BI124" i="30"/>
  <c r="BI125" i="30"/>
  <c r="BI126" i="30"/>
  <c r="BI127" i="30"/>
  <c r="BI128" i="30"/>
  <c r="BI129" i="30"/>
  <c r="BI130" i="30"/>
  <c r="BI131" i="30"/>
  <c r="BI132" i="30"/>
  <c r="BI133" i="30"/>
  <c r="BI134" i="30"/>
  <c r="BI135" i="30"/>
  <c r="BI136" i="30"/>
  <c r="BI137" i="30"/>
  <c r="BI138" i="30"/>
  <c r="BI139" i="30"/>
  <c r="BI140" i="30"/>
  <c r="BI141" i="30"/>
  <c r="BI142" i="30"/>
  <c r="BI143" i="30"/>
  <c r="BI144" i="30"/>
  <c r="BI145" i="30"/>
  <c r="BI146" i="30"/>
  <c r="BI147" i="30"/>
  <c r="BI148" i="30"/>
  <c r="BI149" i="30"/>
  <c r="BI150" i="30"/>
  <c r="BI151" i="30"/>
  <c r="BI152" i="30"/>
  <c r="BI153" i="30"/>
  <c r="BI154" i="30"/>
  <c r="BI155" i="30"/>
  <c r="BI156" i="30"/>
  <c r="BI157" i="30"/>
  <c r="BI158" i="30"/>
  <c r="BI159" i="30"/>
  <c r="BI160" i="30"/>
  <c r="BI161" i="30"/>
  <c r="BI162" i="30"/>
  <c r="BI163" i="30"/>
  <c r="BI164" i="30"/>
  <c r="BI165" i="30"/>
  <c r="BI166" i="30"/>
  <c r="BI167" i="30"/>
  <c r="BI168" i="30"/>
  <c r="BI169" i="30"/>
  <c r="BI170" i="30"/>
  <c r="BI171" i="30"/>
  <c r="BI172" i="30"/>
  <c r="BI173" i="30"/>
  <c r="BI174" i="30"/>
  <c r="BI175" i="30"/>
  <c r="BI176" i="30"/>
  <c r="BI177" i="30"/>
  <c r="BI178" i="30"/>
  <c r="BI179" i="30"/>
  <c r="BI180" i="30"/>
  <c r="BI181" i="30"/>
  <c r="BI182" i="30"/>
  <c r="BI183" i="30"/>
  <c r="BI184" i="30"/>
  <c r="BI185" i="30"/>
  <c r="BI186" i="30"/>
  <c r="BI187" i="30"/>
  <c r="BI188" i="30"/>
  <c r="BI189" i="30"/>
  <c r="BI190" i="30"/>
  <c r="BI191" i="30"/>
  <c r="BI192" i="30"/>
  <c r="BI193" i="30"/>
  <c r="BI194" i="30"/>
  <c r="BI195" i="30"/>
  <c r="BI196" i="30"/>
  <c r="BI197" i="30"/>
  <c r="BI198" i="30"/>
  <c r="BI199" i="30"/>
  <c r="BI200" i="30"/>
  <c r="BI201" i="30"/>
  <c r="BI202" i="30"/>
  <c r="BI203" i="30"/>
  <c r="BI204" i="30"/>
  <c r="BI205" i="30"/>
  <c r="BI206" i="30"/>
  <c r="BI207" i="30"/>
  <c r="BI208" i="30"/>
  <c r="BI209" i="30"/>
  <c r="BI210" i="30"/>
  <c r="BI211" i="30"/>
  <c r="BI212" i="30"/>
  <c r="BI213" i="30"/>
  <c r="BI214" i="30"/>
  <c r="BI215" i="30"/>
  <c r="BI216" i="30"/>
  <c r="BI217" i="30"/>
  <c r="BI218" i="30"/>
  <c r="BI219" i="30"/>
  <c r="BI220" i="30"/>
  <c r="BI221" i="30"/>
  <c r="BI222" i="30"/>
  <c r="K212" i="30" l="1"/>
  <c r="K180" i="30"/>
  <c r="K172" i="30"/>
  <c r="K164" i="30"/>
  <c r="K140" i="30"/>
  <c r="K132" i="30"/>
  <c r="K124" i="30"/>
  <c r="K76" i="30"/>
  <c r="K68" i="30"/>
  <c r="K52" i="30"/>
  <c r="K44" i="30"/>
  <c r="K36" i="30"/>
  <c r="K28" i="30"/>
  <c r="K196" i="30"/>
  <c r="K188" i="30"/>
  <c r="K156" i="30"/>
  <c r="K148" i="30"/>
  <c r="K108" i="30"/>
  <c r="K100" i="30"/>
  <c r="K92" i="30"/>
  <c r="K20" i="30"/>
  <c r="K12" i="30"/>
  <c r="J219" i="30"/>
  <c r="K219" i="30" s="1"/>
  <c r="J211" i="30"/>
  <c r="K211" i="30" s="1"/>
  <c r="J203" i="30"/>
  <c r="K203" i="30" s="1"/>
  <c r="J195" i="30"/>
  <c r="K195" i="30" s="1"/>
  <c r="J187" i="30"/>
  <c r="K187" i="30" s="1"/>
  <c r="J179" i="30"/>
  <c r="K179" i="30" s="1"/>
  <c r="J171" i="30"/>
  <c r="K171" i="30" s="1"/>
  <c r="J163" i="30"/>
  <c r="K163" i="30" s="1"/>
  <c r="J155" i="30"/>
  <c r="K155" i="30" s="1"/>
  <c r="J147" i="30"/>
  <c r="K147" i="30" s="1"/>
  <c r="J139" i="30"/>
  <c r="K139" i="30" s="1"/>
  <c r="J131" i="30"/>
  <c r="K131" i="30" s="1"/>
  <c r="J123" i="30"/>
  <c r="K123" i="30" s="1"/>
  <c r="J115" i="30"/>
  <c r="K115" i="30" s="1"/>
  <c r="J107" i="30"/>
  <c r="K107" i="30" s="1"/>
  <c r="J99" i="30"/>
  <c r="K99" i="30" s="1"/>
  <c r="J91" i="30"/>
  <c r="K91" i="30" s="1"/>
  <c r="J83" i="30"/>
  <c r="K83" i="30" s="1"/>
  <c r="J75" i="30"/>
  <c r="K75" i="30" s="1"/>
  <c r="J67" i="30"/>
  <c r="K67" i="30" s="1"/>
  <c r="J59" i="30"/>
  <c r="K59" i="30" s="1"/>
  <c r="J51" i="30"/>
  <c r="K51" i="30" s="1"/>
  <c r="J43" i="30"/>
  <c r="K43" i="30" s="1"/>
  <c r="J35" i="30"/>
  <c r="K35" i="30" s="1"/>
  <c r="J27" i="30"/>
  <c r="K27" i="30" s="1"/>
  <c r="J19" i="30"/>
  <c r="K19" i="30" s="1"/>
  <c r="J11" i="30"/>
  <c r="K11" i="30" s="1"/>
  <c r="K220" i="30"/>
  <c r="K204" i="30"/>
  <c r="K116" i="30"/>
  <c r="K84" i="30"/>
  <c r="K60" i="30"/>
  <c r="J217" i="30"/>
  <c r="K217" i="30" s="1"/>
  <c r="J215" i="30"/>
  <c r="K215" i="30" s="1"/>
  <c r="J209" i="30"/>
  <c r="K209" i="30" s="1"/>
  <c r="J207" i="30"/>
  <c r="K207" i="30" s="1"/>
  <c r="J201" i="30"/>
  <c r="K201" i="30" s="1"/>
  <c r="J199" i="30"/>
  <c r="K199" i="30" s="1"/>
  <c r="J193" i="30"/>
  <c r="K193" i="30" s="1"/>
  <c r="J191" i="30"/>
  <c r="K191" i="30" s="1"/>
  <c r="J185" i="30"/>
  <c r="K185" i="30" s="1"/>
  <c r="J183" i="30"/>
  <c r="K183" i="30" s="1"/>
  <c r="J177" i="30"/>
  <c r="K177" i="30" s="1"/>
  <c r="J175" i="30"/>
  <c r="K175" i="30" s="1"/>
  <c r="J169" i="30"/>
  <c r="K169" i="30" s="1"/>
  <c r="J167" i="30"/>
  <c r="K167" i="30" s="1"/>
  <c r="J161" i="30"/>
  <c r="K161" i="30" s="1"/>
  <c r="J159" i="30"/>
  <c r="K159" i="30" s="1"/>
  <c r="J153" i="30"/>
  <c r="K153" i="30" s="1"/>
  <c r="J151" i="30"/>
  <c r="K151" i="30" s="1"/>
  <c r="J145" i="30"/>
  <c r="K145" i="30" s="1"/>
  <c r="J143" i="30"/>
  <c r="K143" i="30" s="1"/>
  <c r="J137" i="30"/>
  <c r="K137" i="30" s="1"/>
  <c r="J135" i="30"/>
  <c r="K135" i="30" s="1"/>
  <c r="J129" i="30"/>
  <c r="K129" i="30" s="1"/>
  <c r="J127" i="30"/>
  <c r="K127" i="30" s="1"/>
  <c r="J121" i="30"/>
  <c r="K121" i="30" s="1"/>
  <c r="J119" i="30"/>
  <c r="K119" i="30" s="1"/>
  <c r="J113" i="30"/>
  <c r="K113" i="30" s="1"/>
  <c r="J111" i="30"/>
  <c r="K111" i="30" s="1"/>
  <c r="J105" i="30"/>
  <c r="K105" i="30" s="1"/>
  <c r="J103" i="30"/>
  <c r="K103" i="30" s="1"/>
  <c r="J97" i="30"/>
  <c r="K97" i="30" s="1"/>
  <c r="J95" i="30"/>
  <c r="K95" i="30" s="1"/>
  <c r="J89" i="30"/>
  <c r="K89" i="30" s="1"/>
  <c r="J87" i="30"/>
  <c r="K87" i="30" s="1"/>
  <c r="J81" i="30"/>
  <c r="K81" i="30" s="1"/>
  <c r="J79" i="30"/>
  <c r="K79" i="30" s="1"/>
  <c r="J73" i="30"/>
  <c r="K73" i="30" s="1"/>
  <c r="J71" i="30"/>
  <c r="K71" i="30" s="1"/>
  <c r="J65" i="30"/>
  <c r="K65" i="30" s="1"/>
  <c r="J63" i="30"/>
  <c r="K63" i="30" s="1"/>
  <c r="J57" i="30"/>
  <c r="K57" i="30" s="1"/>
  <c r="J55" i="30"/>
  <c r="K55" i="30" s="1"/>
  <c r="J49" i="30"/>
  <c r="K49" i="30" s="1"/>
  <c r="J47" i="30"/>
  <c r="K47" i="30" s="1"/>
  <c r="J41" i="30"/>
  <c r="K41" i="30" s="1"/>
  <c r="J39" i="30"/>
  <c r="K39" i="30" s="1"/>
  <c r="J33" i="30"/>
  <c r="K33" i="30" s="1"/>
  <c r="J31" i="30"/>
  <c r="K31" i="30" s="1"/>
  <c r="J25" i="30"/>
  <c r="K25" i="30" s="1"/>
  <c r="J23" i="30"/>
  <c r="K23" i="30" s="1"/>
  <c r="J17" i="30"/>
  <c r="K17" i="30" s="1"/>
  <c r="J15" i="30"/>
  <c r="K15" i="30" s="1"/>
  <c r="J9" i="30"/>
  <c r="K9" i="30" s="1"/>
  <c r="J7" i="30"/>
  <c r="K7" i="30" s="1"/>
  <c r="J8" i="30"/>
  <c r="K8" i="30" s="1"/>
  <c r="C1" i="20" l="1"/>
  <c r="D1" i="20"/>
  <c r="E1" i="20"/>
  <c r="B1" i="20"/>
  <c r="B2" i="20" l="1"/>
  <c r="C2" i="20"/>
  <c r="D2" i="20"/>
  <c r="E2" i="20"/>
  <c r="A3" i="20"/>
  <c r="B3" i="20" l="1"/>
  <c r="C3" i="20"/>
  <c r="D3" i="20"/>
  <c r="E3" i="20"/>
  <c r="A4" i="20"/>
  <c r="B4" i="20" l="1"/>
  <c r="C4" i="20"/>
  <c r="D4" i="20"/>
  <c r="E4" i="20"/>
  <c r="A5" i="20"/>
  <c r="B5" i="20" l="1"/>
  <c r="C5" i="20"/>
  <c r="D5" i="20"/>
  <c r="E5" i="20"/>
  <c r="A6" i="20"/>
  <c r="B6" i="20" l="1"/>
  <c r="C6" i="20"/>
  <c r="D6" i="20"/>
  <c r="E6" i="20"/>
  <c r="A7" i="20"/>
  <c r="B7" i="20" l="1"/>
  <c r="C7" i="20"/>
  <c r="D7" i="20"/>
  <c r="E7" i="20"/>
  <c r="A8" i="20"/>
  <c r="B8" i="20" l="1"/>
  <c r="C8" i="20"/>
  <c r="D8" i="20"/>
  <c r="E8" i="20"/>
  <c r="A9" i="20"/>
  <c r="B9" i="20" l="1"/>
  <c r="C9" i="20"/>
  <c r="D9" i="20"/>
  <c r="E9" i="20"/>
  <c r="A10" i="20"/>
  <c r="B10" i="20" l="1"/>
  <c r="C10" i="20"/>
  <c r="D10" i="20"/>
  <c r="E10" i="20"/>
  <c r="A11" i="20"/>
  <c r="E5" i="16"/>
  <c r="H24" i="16"/>
  <c r="H25" i="16"/>
  <c r="H26" i="16"/>
  <c r="H27" i="16"/>
  <c r="H28" i="16"/>
  <c r="H29" i="16"/>
  <c r="H30" i="16"/>
  <c r="H31" i="16"/>
  <c r="H32" i="16"/>
  <c r="H33" i="16"/>
  <c r="H34" i="16"/>
  <c r="H35" i="16"/>
  <c r="H36" i="16"/>
  <c r="H37" i="16"/>
  <c r="H38" i="16"/>
  <c r="H39" i="16"/>
  <c r="H40" i="16"/>
  <c r="H41" i="16"/>
  <c r="H42" i="16"/>
  <c r="H43" i="16"/>
  <c r="H44" i="16"/>
  <c r="H45" i="16"/>
  <c r="H46" i="16"/>
  <c r="H47" i="16"/>
  <c r="H48" i="16"/>
  <c r="H49" i="16"/>
  <c r="H50" i="16"/>
  <c r="H51" i="16"/>
  <c r="H52" i="16"/>
  <c r="H53" i="16"/>
  <c r="H54" i="16"/>
  <c r="H55" i="16"/>
  <c r="H56" i="16"/>
  <c r="H57" i="16"/>
  <c r="H58" i="16"/>
  <c r="H59" i="16"/>
  <c r="H60" i="16"/>
  <c r="H61" i="16"/>
  <c r="H62" i="16"/>
  <c r="H63" i="16"/>
  <c r="H64" i="16"/>
  <c r="H65" i="16"/>
  <c r="H66" i="16"/>
  <c r="H67" i="16"/>
  <c r="H68" i="16"/>
  <c r="H69" i="16"/>
  <c r="H70" i="16"/>
  <c r="H71" i="16"/>
  <c r="H72" i="16"/>
  <c r="H73" i="16"/>
  <c r="H74" i="16"/>
  <c r="H75" i="16"/>
  <c r="H76" i="16"/>
  <c r="H77" i="16"/>
  <c r="H78" i="16"/>
  <c r="H79" i="16"/>
  <c r="H80" i="16"/>
  <c r="H81" i="16"/>
  <c r="H82" i="16"/>
  <c r="H83" i="16"/>
  <c r="H84" i="16"/>
  <c r="H85" i="16"/>
  <c r="H86" i="16"/>
  <c r="H87" i="16"/>
  <c r="H88" i="16"/>
  <c r="H89" i="16"/>
  <c r="H90" i="16"/>
  <c r="H91" i="16"/>
  <c r="H92" i="16"/>
  <c r="H93" i="16"/>
  <c r="H94" i="16"/>
  <c r="H95" i="16"/>
  <c r="H96" i="16"/>
  <c r="H97" i="16"/>
  <c r="H98" i="16"/>
  <c r="H99" i="16"/>
  <c r="H100" i="16"/>
  <c r="H101" i="16"/>
  <c r="H102" i="16"/>
  <c r="H103" i="16"/>
  <c r="H104" i="16"/>
  <c r="H105" i="16"/>
  <c r="H106" i="16"/>
  <c r="H107" i="16"/>
  <c r="H108" i="16"/>
  <c r="H109" i="16"/>
  <c r="H110" i="16"/>
  <c r="H111" i="16"/>
  <c r="H112" i="16"/>
  <c r="H113" i="16"/>
  <c r="H114" i="16"/>
  <c r="H115" i="16"/>
  <c r="H116" i="16"/>
  <c r="H117" i="16"/>
  <c r="H118" i="16"/>
  <c r="H119" i="16"/>
  <c r="H120" i="16"/>
  <c r="H121" i="16"/>
  <c r="H122" i="16"/>
  <c r="H123" i="16"/>
  <c r="H124" i="16"/>
  <c r="H125" i="16"/>
  <c r="H126" i="16"/>
  <c r="H127" i="16"/>
  <c r="H128" i="16"/>
  <c r="H129" i="16"/>
  <c r="H130" i="16"/>
  <c r="H131" i="16"/>
  <c r="H132" i="16"/>
  <c r="H133" i="16"/>
  <c r="H134" i="16"/>
  <c r="H135" i="16"/>
  <c r="H136" i="16"/>
  <c r="H137" i="16"/>
  <c r="H138" i="16"/>
  <c r="H139" i="16"/>
  <c r="H140" i="16"/>
  <c r="H141" i="16"/>
  <c r="H142" i="16"/>
  <c r="H143" i="16"/>
  <c r="H144" i="16"/>
  <c r="H145" i="16"/>
  <c r="H146" i="16"/>
  <c r="H147" i="16"/>
  <c r="H148" i="16"/>
  <c r="H149" i="16"/>
  <c r="H150" i="16"/>
  <c r="H151" i="16"/>
  <c r="H152" i="16"/>
  <c r="H153" i="16"/>
  <c r="H154" i="16"/>
  <c r="H155" i="16"/>
  <c r="H156" i="16"/>
  <c r="H157" i="16"/>
  <c r="H158" i="16"/>
  <c r="H159" i="16"/>
  <c r="H160" i="16"/>
  <c r="H161" i="16"/>
  <c r="H162" i="16"/>
  <c r="H163" i="16"/>
  <c r="H164" i="16"/>
  <c r="H165" i="16"/>
  <c r="H166" i="16"/>
  <c r="H167" i="16"/>
  <c r="H168" i="16"/>
  <c r="H169" i="16"/>
  <c r="H170" i="16"/>
  <c r="H171" i="16"/>
  <c r="H172" i="16"/>
  <c r="H173" i="16"/>
  <c r="H174" i="16"/>
  <c r="H175" i="16"/>
  <c r="H176" i="16"/>
  <c r="H177" i="16"/>
  <c r="H178" i="16"/>
  <c r="H179" i="16"/>
  <c r="H180" i="16"/>
  <c r="H181" i="16"/>
  <c r="H182" i="16"/>
  <c r="H183" i="16"/>
  <c r="H184" i="16"/>
  <c r="H185" i="16"/>
  <c r="H186" i="16"/>
  <c r="H187" i="16"/>
  <c r="H188" i="16"/>
  <c r="H189" i="16"/>
  <c r="H190" i="16"/>
  <c r="H191" i="16"/>
  <c r="H192" i="16"/>
  <c r="H193" i="16"/>
  <c r="H194" i="16"/>
  <c r="H195" i="16"/>
  <c r="H196" i="16"/>
  <c r="H197" i="16"/>
  <c r="H198" i="16"/>
  <c r="H199" i="16"/>
  <c r="H200" i="16"/>
  <c r="H201" i="16"/>
  <c r="H202" i="16"/>
  <c r="H203" i="16"/>
  <c r="H204" i="16"/>
  <c r="H205" i="16"/>
  <c r="H206" i="16"/>
  <c r="H207" i="16"/>
  <c r="H208" i="16"/>
  <c r="H209" i="16"/>
  <c r="H210" i="16"/>
  <c r="H211" i="16"/>
  <c r="H212" i="16"/>
  <c r="H213" i="16"/>
  <c r="H214" i="16"/>
  <c r="H215" i="16"/>
  <c r="H216" i="16"/>
  <c r="H217" i="16"/>
  <c r="H218" i="16"/>
  <c r="H219" i="16"/>
  <c r="H220" i="16"/>
  <c r="H221" i="16"/>
  <c r="H222" i="16"/>
  <c r="H223" i="16"/>
  <c r="H224" i="16"/>
  <c r="H225" i="16"/>
  <c r="H226" i="16"/>
  <c r="H227" i="16"/>
  <c r="H228" i="16"/>
  <c r="H229" i="16"/>
  <c r="H230" i="16"/>
  <c r="H231" i="16"/>
  <c r="H232" i="16"/>
  <c r="H233" i="16"/>
  <c r="H234" i="16"/>
  <c r="H235" i="16"/>
  <c r="H236" i="16"/>
  <c r="H237" i="16"/>
  <c r="H238" i="16"/>
  <c r="H239" i="16"/>
  <c r="H240" i="16"/>
  <c r="H241" i="16"/>
  <c r="H242" i="16"/>
  <c r="H243" i="16"/>
  <c r="H244" i="16"/>
  <c r="H245" i="16"/>
  <c r="H246" i="16"/>
  <c r="H247" i="16"/>
  <c r="H248" i="16"/>
  <c r="H249" i="16"/>
  <c r="H250" i="16"/>
  <c r="H251" i="16"/>
  <c r="H252" i="16"/>
  <c r="H253" i="16"/>
  <c r="H254" i="16"/>
  <c r="H255" i="16"/>
  <c r="H256" i="16"/>
  <c r="H257" i="16"/>
  <c r="H258" i="16"/>
  <c r="H259" i="16"/>
  <c r="H260" i="16"/>
  <c r="H261" i="16"/>
  <c r="H262" i="16"/>
  <c r="H263" i="16"/>
  <c r="H264" i="16"/>
  <c r="H265" i="16"/>
  <c r="H266" i="16"/>
  <c r="H267" i="16"/>
  <c r="H268" i="16"/>
  <c r="H269" i="16"/>
  <c r="H270" i="16"/>
  <c r="H271" i="16"/>
  <c r="H272" i="16"/>
  <c r="H273" i="16"/>
  <c r="H274" i="16"/>
  <c r="H275" i="16"/>
  <c r="H276" i="16"/>
  <c r="H277" i="16"/>
  <c r="H278" i="16"/>
  <c r="H279" i="16"/>
  <c r="H280" i="16"/>
  <c r="H281" i="16"/>
  <c r="H282" i="16"/>
  <c r="H283" i="16"/>
  <c r="H284" i="16"/>
  <c r="H285" i="16"/>
  <c r="H286" i="16"/>
  <c r="H287" i="16"/>
  <c r="H288" i="16"/>
  <c r="H289" i="16"/>
  <c r="H290" i="16"/>
  <c r="H291" i="16"/>
  <c r="H292" i="16"/>
  <c r="H293" i="16"/>
  <c r="H294" i="16"/>
  <c r="H295" i="16"/>
  <c r="H296" i="16"/>
  <c r="H297" i="16"/>
  <c r="H298" i="16"/>
  <c r="H299" i="16"/>
  <c r="H300" i="16"/>
  <c r="H301" i="16"/>
  <c r="H302" i="16"/>
  <c r="H303" i="16"/>
  <c r="H304" i="16"/>
  <c r="H305" i="16"/>
  <c r="H306" i="16"/>
  <c r="H307" i="16"/>
  <c r="H308" i="16"/>
  <c r="H309" i="16"/>
  <c r="H310" i="16"/>
  <c r="H311" i="16"/>
  <c r="H312" i="16"/>
  <c r="H313" i="16"/>
  <c r="H314" i="16"/>
  <c r="H315" i="16"/>
  <c r="H316" i="16"/>
  <c r="H317" i="16"/>
  <c r="H318" i="16"/>
  <c r="H319" i="16"/>
  <c r="H320" i="16"/>
  <c r="H321" i="16"/>
  <c r="H322" i="16"/>
  <c r="H323" i="16"/>
  <c r="H324" i="16"/>
  <c r="H325" i="16"/>
  <c r="H326" i="16"/>
  <c r="H327" i="16"/>
  <c r="H328" i="16"/>
  <c r="H329" i="16"/>
  <c r="H330" i="16"/>
  <c r="H23" i="16"/>
  <c r="H330" i="17"/>
  <c r="G330" i="17"/>
  <c r="F330" i="17"/>
  <c r="E330" i="17"/>
  <c r="D330" i="17"/>
  <c r="H329" i="17"/>
  <c r="G329" i="17"/>
  <c r="F329" i="17"/>
  <c r="E329" i="17"/>
  <c r="D329" i="17"/>
  <c r="H328" i="17"/>
  <c r="G328" i="17"/>
  <c r="F328" i="17"/>
  <c r="E328" i="17"/>
  <c r="D328" i="17"/>
  <c r="H327" i="17"/>
  <c r="G327" i="17"/>
  <c r="F327" i="17"/>
  <c r="E327" i="17"/>
  <c r="D327" i="17"/>
  <c r="H326" i="17"/>
  <c r="G326" i="17"/>
  <c r="F326" i="17"/>
  <c r="E326" i="17"/>
  <c r="D326" i="17"/>
  <c r="H325" i="17"/>
  <c r="G325" i="17"/>
  <c r="F325" i="17"/>
  <c r="E325" i="17"/>
  <c r="D325" i="17"/>
  <c r="H324" i="17"/>
  <c r="G324" i="17"/>
  <c r="F324" i="17"/>
  <c r="E324" i="17"/>
  <c r="D324" i="17"/>
  <c r="H323" i="17"/>
  <c r="G323" i="17"/>
  <c r="F323" i="17"/>
  <c r="E323" i="17"/>
  <c r="D323" i="17"/>
  <c r="H322" i="17"/>
  <c r="G322" i="17"/>
  <c r="F322" i="17"/>
  <c r="E322" i="17"/>
  <c r="D322" i="17"/>
  <c r="H321" i="17"/>
  <c r="G321" i="17"/>
  <c r="F321" i="17"/>
  <c r="E321" i="17"/>
  <c r="D321" i="17"/>
  <c r="H320" i="17"/>
  <c r="G320" i="17"/>
  <c r="F320" i="17"/>
  <c r="E320" i="17"/>
  <c r="D320" i="17"/>
  <c r="H319" i="17"/>
  <c r="G319" i="17"/>
  <c r="F319" i="17"/>
  <c r="E319" i="17"/>
  <c r="D319" i="17"/>
  <c r="H318" i="17"/>
  <c r="G318" i="17"/>
  <c r="F318" i="17"/>
  <c r="E318" i="17"/>
  <c r="D318" i="17"/>
  <c r="H317" i="17"/>
  <c r="G317" i="17"/>
  <c r="F317" i="17"/>
  <c r="E317" i="17"/>
  <c r="D317" i="17"/>
  <c r="H316" i="17"/>
  <c r="G316" i="17"/>
  <c r="F316" i="17"/>
  <c r="E316" i="17"/>
  <c r="D316" i="17"/>
  <c r="H315" i="17"/>
  <c r="G315" i="17"/>
  <c r="F315" i="17"/>
  <c r="E315" i="17"/>
  <c r="D315" i="17"/>
  <c r="H314" i="17"/>
  <c r="G314" i="17"/>
  <c r="F314" i="17"/>
  <c r="E314" i="17"/>
  <c r="D314" i="17"/>
  <c r="H313" i="17"/>
  <c r="G313" i="17"/>
  <c r="F313" i="17"/>
  <c r="E313" i="17"/>
  <c r="D313" i="17"/>
  <c r="H312" i="17"/>
  <c r="G312" i="17"/>
  <c r="F312" i="17"/>
  <c r="E312" i="17"/>
  <c r="D312" i="17"/>
  <c r="H311" i="17"/>
  <c r="G311" i="17"/>
  <c r="F311" i="17"/>
  <c r="E311" i="17"/>
  <c r="D311" i="17"/>
  <c r="H310" i="17"/>
  <c r="G310" i="17"/>
  <c r="F310" i="17"/>
  <c r="E310" i="17"/>
  <c r="D310" i="17"/>
  <c r="H309" i="17"/>
  <c r="G309" i="17"/>
  <c r="F309" i="17"/>
  <c r="E309" i="17"/>
  <c r="D309" i="17"/>
  <c r="H308" i="17"/>
  <c r="G308" i="17"/>
  <c r="F308" i="17"/>
  <c r="E308" i="17"/>
  <c r="D308" i="17"/>
  <c r="H307" i="17"/>
  <c r="G307" i="17"/>
  <c r="F307" i="17"/>
  <c r="E307" i="17"/>
  <c r="D307" i="17"/>
  <c r="H306" i="17"/>
  <c r="G306" i="17"/>
  <c r="F306" i="17"/>
  <c r="E306" i="17"/>
  <c r="D306" i="17"/>
  <c r="H305" i="17"/>
  <c r="G305" i="17"/>
  <c r="F305" i="17"/>
  <c r="E305" i="17"/>
  <c r="D305" i="17"/>
  <c r="H304" i="17"/>
  <c r="G304" i="17"/>
  <c r="F304" i="17"/>
  <c r="E304" i="17"/>
  <c r="D304" i="17"/>
  <c r="H303" i="17"/>
  <c r="G303" i="17"/>
  <c r="F303" i="17"/>
  <c r="E303" i="17"/>
  <c r="D303" i="17"/>
  <c r="H302" i="17"/>
  <c r="G302" i="17"/>
  <c r="F302" i="17"/>
  <c r="E302" i="17"/>
  <c r="D302" i="17"/>
  <c r="H301" i="17"/>
  <c r="G301" i="17"/>
  <c r="F301" i="17"/>
  <c r="E301" i="17"/>
  <c r="D301" i="17"/>
  <c r="H300" i="17"/>
  <c r="G300" i="17"/>
  <c r="F300" i="17"/>
  <c r="E300" i="17"/>
  <c r="D300" i="17"/>
  <c r="H299" i="17"/>
  <c r="G299" i="17"/>
  <c r="F299" i="17"/>
  <c r="E299" i="17"/>
  <c r="D299" i="17"/>
  <c r="H298" i="17"/>
  <c r="G298" i="17"/>
  <c r="F298" i="17"/>
  <c r="E298" i="17"/>
  <c r="D298" i="17"/>
  <c r="H297" i="17"/>
  <c r="G297" i="17"/>
  <c r="F297" i="17"/>
  <c r="E297" i="17"/>
  <c r="D297" i="17"/>
  <c r="H296" i="17"/>
  <c r="G296" i="17"/>
  <c r="F296" i="17"/>
  <c r="E296" i="17"/>
  <c r="D296" i="17"/>
  <c r="H295" i="17"/>
  <c r="G295" i="17"/>
  <c r="F295" i="17"/>
  <c r="E295" i="17"/>
  <c r="D295" i="17"/>
  <c r="H294" i="17"/>
  <c r="G294" i="17"/>
  <c r="F294" i="17"/>
  <c r="E294" i="17"/>
  <c r="D294" i="17"/>
  <c r="H293" i="17"/>
  <c r="G293" i="17"/>
  <c r="F293" i="17"/>
  <c r="E293" i="17"/>
  <c r="D293" i="17"/>
  <c r="H292" i="17"/>
  <c r="G292" i="17"/>
  <c r="F292" i="17"/>
  <c r="E292" i="17"/>
  <c r="D292" i="17"/>
  <c r="H291" i="17"/>
  <c r="G291" i="17"/>
  <c r="F291" i="17"/>
  <c r="E291" i="17"/>
  <c r="D291" i="17"/>
  <c r="H290" i="17"/>
  <c r="G290" i="17"/>
  <c r="F290" i="17"/>
  <c r="E290" i="17"/>
  <c r="D290" i="17"/>
  <c r="H289" i="17"/>
  <c r="G289" i="17"/>
  <c r="F289" i="17"/>
  <c r="E289" i="17"/>
  <c r="D289" i="17"/>
  <c r="H288" i="17"/>
  <c r="G288" i="17"/>
  <c r="F288" i="17"/>
  <c r="E288" i="17"/>
  <c r="D288" i="17"/>
  <c r="H287" i="17"/>
  <c r="G287" i="17"/>
  <c r="F287" i="17"/>
  <c r="E287" i="17"/>
  <c r="D287" i="17"/>
  <c r="H286" i="17"/>
  <c r="G286" i="17"/>
  <c r="F286" i="17"/>
  <c r="E286" i="17"/>
  <c r="D286" i="17"/>
  <c r="H285" i="17"/>
  <c r="G285" i="17"/>
  <c r="F285" i="17"/>
  <c r="E285" i="17"/>
  <c r="D285" i="17"/>
  <c r="H284" i="17"/>
  <c r="G284" i="17"/>
  <c r="F284" i="17"/>
  <c r="E284" i="17"/>
  <c r="D284" i="17"/>
  <c r="H283" i="17"/>
  <c r="G283" i="17"/>
  <c r="F283" i="17"/>
  <c r="E283" i="17"/>
  <c r="D283" i="17"/>
  <c r="H282" i="17"/>
  <c r="G282" i="17"/>
  <c r="F282" i="17"/>
  <c r="E282" i="17"/>
  <c r="D282" i="17"/>
  <c r="H281" i="17"/>
  <c r="G281" i="17"/>
  <c r="F281" i="17"/>
  <c r="E281" i="17"/>
  <c r="D281" i="17"/>
  <c r="H280" i="17"/>
  <c r="G280" i="17"/>
  <c r="F280" i="17"/>
  <c r="E280" i="17"/>
  <c r="D280" i="17"/>
  <c r="H279" i="17"/>
  <c r="G279" i="17"/>
  <c r="F279" i="17"/>
  <c r="E279" i="17"/>
  <c r="D279" i="17"/>
  <c r="H278" i="17"/>
  <c r="G278" i="17"/>
  <c r="F278" i="17"/>
  <c r="E278" i="17"/>
  <c r="D278" i="17"/>
  <c r="H277" i="17"/>
  <c r="G277" i="17"/>
  <c r="F277" i="17"/>
  <c r="E277" i="17"/>
  <c r="D277" i="17"/>
  <c r="H276" i="17"/>
  <c r="G276" i="17"/>
  <c r="F276" i="17"/>
  <c r="E276" i="17"/>
  <c r="D276" i="17"/>
  <c r="H275" i="17"/>
  <c r="G275" i="17"/>
  <c r="F275" i="17"/>
  <c r="E275" i="17"/>
  <c r="D275" i="17"/>
  <c r="H274" i="17"/>
  <c r="G274" i="17"/>
  <c r="F274" i="17"/>
  <c r="E274" i="17"/>
  <c r="D274" i="17"/>
  <c r="H273" i="17"/>
  <c r="G273" i="17"/>
  <c r="F273" i="17"/>
  <c r="E273" i="17"/>
  <c r="D273" i="17"/>
  <c r="H272" i="17"/>
  <c r="G272" i="17"/>
  <c r="F272" i="17"/>
  <c r="E272" i="17"/>
  <c r="D272" i="17"/>
  <c r="H271" i="17"/>
  <c r="G271" i="17"/>
  <c r="F271" i="17"/>
  <c r="E271" i="17"/>
  <c r="D271" i="17"/>
  <c r="H270" i="17"/>
  <c r="G270" i="17"/>
  <c r="F270" i="17"/>
  <c r="E270" i="17"/>
  <c r="D270" i="17"/>
  <c r="H269" i="17"/>
  <c r="G269" i="17"/>
  <c r="F269" i="17"/>
  <c r="E269" i="17"/>
  <c r="D269" i="17"/>
  <c r="H268" i="17"/>
  <c r="G268" i="17"/>
  <c r="F268" i="17"/>
  <c r="E268" i="17"/>
  <c r="D268" i="17"/>
  <c r="H267" i="17"/>
  <c r="G267" i="17"/>
  <c r="F267" i="17"/>
  <c r="E267" i="17"/>
  <c r="D267" i="17"/>
  <c r="H266" i="17"/>
  <c r="G266" i="17"/>
  <c r="F266" i="17"/>
  <c r="E266" i="17"/>
  <c r="D266" i="17"/>
  <c r="H265" i="17"/>
  <c r="G265" i="17"/>
  <c r="F265" i="17"/>
  <c r="E265" i="17"/>
  <c r="D265" i="17"/>
  <c r="H264" i="17"/>
  <c r="G264" i="17"/>
  <c r="F264" i="17"/>
  <c r="E264" i="17"/>
  <c r="D264" i="17"/>
  <c r="H263" i="17"/>
  <c r="G263" i="17"/>
  <c r="F263" i="17"/>
  <c r="E263" i="17"/>
  <c r="D263" i="17"/>
  <c r="H262" i="17"/>
  <c r="G262" i="17"/>
  <c r="F262" i="17"/>
  <c r="E262" i="17"/>
  <c r="D262" i="17"/>
  <c r="H261" i="17"/>
  <c r="G261" i="17"/>
  <c r="F261" i="17"/>
  <c r="E261" i="17"/>
  <c r="D261" i="17"/>
  <c r="H260" i="17"/>
  <c r="G260" i="17"/>
  <c r="F260" i="17"/>
  <c r="E260" i="17"/>
  <c r="D260" i="17"/>
  <c r="H259" i="17"/>
  <c r="G259" i="17"/>
  <c r="F259" i="17"/>
  <c r="E259" i="17"/>
  <c r="D259" i="17"/>
  <c r="H258" i="17"/>
  <c r="G258" i="17"/>
  <c r="F258" i="17"/>
  <c r="E258" i="17"/>
  <c r="D258" i="17"/>
  <c r="H257" i="17"/>
  <c r="G257" i="17"/>
  <c r="F257" i="17"/>
  <c r="E257" i="17"/>
  <c r="D257" i="17"/>
  <c r="H256" i="17"/>
  <c r="G256" i="17"/>
  <c r="F256" i="17"/>
  <c r="E256" i="17"/>
  <c r="D256" i="17"/>
  <c r="H255" i="17"/>
  <c r="G255" i="17"/>
  <c r="F255" i="17"/>
  <c r="E255" i="17"/>
  <c r="D255" i="17"/>
  <c r="H254" i="17"/>
  <c r="G254" i="17"/>
  <c r="F254" i="17"/>
  <c r="E254" i="17"/>
  <c r="D254" i="17"/>
  <c r="H253" i="17"/>
  <c r="G253" i="17"/>
  <c r="F253" i="17"/>
  <c r="E253" i="17"/>
  <c r="D253" i="17"/>
  <c r="H252" i="17"/>
  <c r="G252" i="17"/>
  <c r="F252" i="17"/>
  <c r="E252" i="17"/>
  <c r="D252" i="17"/>
  <c r="H251" i="17"/>
  <c r="G251" i="17"/>
  <c r="F251" i="17"/>
  <c r="E251" i="17"/>
  <c r="D251" i="17"/>
  <c r="H250" i="17"/>
  <c r="G250" i="17"/>
  <c r="F250" i="17"/>
  <c r="E250" i="17"/>
  <c r="D250" i="17"/>
  <c r="H249" i="17"/>
  <c r="G249" i="17"/>
  <c r="F249" i="17"/>
  <c r="E249" i="17"/>
  <c r="D249" i="17"/>
  <c r="H248" i="17"/>
  <c r="G248" i="17"/>
  <c r="F248" i="17"/>
  <c r="E248" i="17"/>
  <c r="D248" i="17"/>
  <c r="H247" i="17"/>
  <c r="G247" i="17"/>
  <c r="F247" i="17"/>
  <c r="E247" i="17"/>
  <c r="D247" i="17"/>
  <c r="H246" i="17"/>
  <c r="G246" i="17"/>
  <c r="F246" i="17"/>
  <c r="E246" i="17"/>
  <c r="D246" i="17"/>
  <c r="H245" i="17"/>
  <c r="G245" i="17"/>
  <c r="F245" i="17"/>
  <c r="E245" i="17"/>
  <c r="D245" i="17"/>
  <c r="H244" i="17"/>
  <c r="G244" i="17"/>
  <c r="F244" i="17"/>
  <c r="E244" i="17"/>
  <c r="D244" i="17"/>
  <c r="H243" i="17"/>
  <c r="G243" i="17"/>
  <c r="F243" i="17"/>
  <c r="E243" i="17"/>
  <c r="D243" i="17"/>
  <c r="H242" i="17"/>
  <c r="G242" i="17"/>
  <c r="F242" i="17"/>
  <c r="E242" i="17"/>
  <c r="D242" i="17"/>
  <c r="H241" i="17"/>
  <c r="G241" i="17"/>
  <c r="F241" i="17"/>
  <c r="E241" i="17"/>
  <c r="D241" i="17"/>
  <c r="H240" i="17"/>
  <c r="G240" i="17"/>
  <c r="F240" i="17"/>
  <c r="E240" i="17"/>
  <c r="D240" i="17"/>
  <c r="H239" i="17"/>
  <c r="G239" i="17"/>
  <c r="F239" i="17"/>
  <c r="E239" i="17"/>
  <c r="D239" i="17"/>
  <c r="H238" i="17"/>
  <c r="G238" i="17"/>
  <c r="F238" i="17"/>
  <c r="E238" i="17"/>
  <c r="D238" i="17"/>
  <c r="H237" i="17"/>
  <c r="G237" i="17"/>
  <c r="F237" i="17"/>
  <c r="E237" i="17"/>
  <c r="D237" i="17"/>
  <c r="H236" i="17"/>
  <c r="G236" i="17"/>
  <c r="F236" i="17"/>
  <c r="E236" i="17"/>
  <c r="D236" i="17"/>
  <c r="H235" i="17"/>
  <c r="G235" i="17"/>
  <c r="F235" i="17"/>
  <c r="E235" i="17"/>
  <c r="D235" i="17"/>
  <c r="H234" i="17"/>
  <c r="G234" i="17"/>
  <c r="F234" i="17"/>
  <c r="E234" i="17"/>
  <c r="D234" i="17"/>
  <c r="H233" i="17"/>
  <c r="G233" i="17"/>
  <c r="F233" i="17"/>
  <c r="E233" i="17"/>
  <c r="D233" i="17"/>
  <c r="H232" i="17"/>
  <c r="G232" i="17"/>
  <c r="F232" i="17"/>
  <c r="E232" i="17"/>
  <c r="D232" i="17"/>
  <c r="H231" i="17"/>
  <c r="G231" i="17"/>
  <c r="F231" i="17"/>
  <c r="E231" i="17"/>
  <c r="D231" i="17"/>
  <c r="H230" i="17"/>
  <c r="G230" i="17"/>
  <c r="F230" i="17"/>
  <c r="E230" i="17"/>
  <c r="D230" i="17"/>
  <c r="H229" i="17"/>
  <c r="G229" i="17"/>
  <c r="F229" i="17"/>
  <c r="E229" i="17"/>
  <c r="D229" i="17"/>
  <c r="H228" i="17"/>
  <c r="G228" i="17"/>
  <c r="F228" i="17"/>
  <c r="E228" i="17"/>
  <c r="D228" i="17"/>
  <c r="H227" i="17"/>
  <c r="G227" i="17"/>
  <c r="F227" i="17"/>
  <c r="E227" i="17"/>
  <c r="D227" i="17"/>
  <c r="H226" i="17"/>
  <c r="G226" i="17"/>
  <c r="F226" i="17"/>
  <c r="E226" i="17"/>
  <c r="D226" i="17"/>
  <c r="H225" i="17"/>
  <c r="G225" i="17"/>
  <c r="F225" i="17"/>
  <c r="E225" i="17"/>
  <c r="D225" i="17"/>
  <c r="H224" i="17"/>
  <c r="G224" i="17"/>
  <c r="F224" i="17"/>
  <c r="E224" i="17"/>
  <c r="D224" i="17"/>
  <c r="H223" i="17"/>
  <c r="G223" i="17"/>
  <c r="F223" i="17"/>
  <c r="E223" i="17"/>
  <c r="D223" i="17"/>
  <c r="H222" i="17"/>
  <c r="G222" i="17"/>
  <c r="F222" i="17"/>
  <c r="E222" i="17"/>
  <c r="D222" i="17"/>
  <c r="H221" i="17"/>
  <c r="G221" i="17"/>
  <c r="F221" i="17"/>
  <c r="E221" i="17"/>
  <c r="D221" i="17"/>
  <c r="H220" i="17"/>
  <c r="G220" i="17"/>
  <c r="F220" i="17"/>
  <c r="E220" i="17"/>
  <c r="D220" i="17"/>
  <c r="H219" i="17"/>
  <c r="G219" i="17"/>
  <c r="F219" i="17"/>
  <c r="E219" i="17"/>
  <c r="D219" i="17"/>
  <c r="H218" i="17"/>
  <c r="G218" i="17"/>
  <c r="F218" i="17"/>
  <c r="E218" i="17"/>
  <c r="D218" i="17"/>
  <c r="H217" i="17"/>
  <c r="G217" i="17"/>
  <c r="F217" i="17"/>
  <c r="E217" i="17"/>
  <c r="D217" i="17"/>
  <c r="H216" i="17"/>
  <c r="G216" i="17"/>
  <c r="F216" i="17"/>
  <c r="E216" i="17"/>
  <c r="D216" i="17"/>
  <c r="H215" i="17"/>
  <c r="G215" i="17"/>
  <c r="F215" i="17"/>
  <c r="E215" i="17"/>
  <c r="D215" i="17"/>
  <c r="H214" i="17"/>
  <c r="G214" i="17"/>
  <c r="F214" i="17"/>
  <c r="E214" i="17"/>
  <c r="D214" i="17"/>
  <c r="H213" i="17"/>
  <c r="G213" i="17"/>
  <c r="F213" i="17"/>
  <c r="E213" i="17"/>
  <c r="D213" i="17"/>
  <c r="H212" i="17"/>
  <c r="G212" i="17"/>
  <c r="F212" i="17"/>
  <c r="E212" i="17"/>
  <c r="D212" i="17"/>
  <c r="H211" i="17"/>
  <c r="G211" i="17"/>
  <c r="F211" i="17"/>
  <c r="E211" i="17"/>
  <c r="D211" i="17"/>
  <c r="H210" i="17"/>
  <c r="G210" i="17"/>
  <c r="F210" i="17"/>
  <c r="E210" i="17"/>
  <c r="D210" i="17"/>
  <c r="H209" i="17"/>
  <c r="G209" i="17"/>
  <c r="F209" i="17"/>
  <c r="E209" i="17"/>
  <c r="D209" i="17"/>
  <c r="H208" i="17"/>
  <c r="G208" i="17"/>
  <c r="F208" i="17"/>
  <c r="E208" i="17"/>
  <c r="D208" i="17"/>
  <c r="H207" i="17"/>
  <c r="G207" i="17"/>
  <c r="F207" i="17"/>
  <c r="E207" i="17"/>
  <c r="D207" i="17"/>
  <c r="H206" i="17"/>
  <c r="G206" i="17"/>
  <c r="F206" i="17"/>
  <c r="E206" i="17"/>
  <c r="D206" i="17"/>
  <c r="H205" i="17"/>
  <c r="G205" i="17"/>
  <c r="F205" i="17"/>
  <c r="E205" i="17"/>
  <c r="D205" i="17"/>
  <c r="H204" i="17"/>
  <c r="G204" i="17"/>
  <c r="F204" i="17"/>
  <c r="E204" i="17"/>
  <c r="D204" i="17"/>
  <c r="H203" i="17"/>
  <c r="G203" i="17"/>
  <c r="F203" i="17"/>
  <c r="E203" i="17"/>
  <c r="D203" i="17"/>
  <c r="H202" i="17"/>
  <c r="G202" i="17"/>
  <c r="F202" i="17"/>
  <c r="E202" i="17"/>
  <c r="D202" i="17"/>
  <c r="H201" i="17"/>
  <c r="G201" i="17"/>
  <c r="F201" i="17"/>
  <c r="E201" i="17"/>
  <c r="D201" i="17"/>
  <c r="H200" i="17"/>
  <c r="G200" i="17"/>
  <c r="F200" i="17"/>
  <c r="E200" i="17"/>
  <c r="D200" i="17"/>
  <c r="H199" i="17"/>
  <c r="G199" i="17"/>
  <c r="F199" i="17"/>
  <c r="E199" i="17"/>
  <c r="D199" i="17"/>
  <c r="H198" i="17"/>
  <c r="G198" i="17"/>
  <c r="F198" i="17"/>
  <c r="E198" i="17"/>
  <c r="D198" i="17"/>
  <c r="H197" i="17"/>
  <c r="G197" i="17"/>
  <c r="F197" i="17"/>
  <c r="E197" i="17"/>
  <c r="D197" i="17"/>
  <c r="H196" i="17"/>
  <c r="G196" i="17"/>
  <c r="F196" i="17"/>
  <c r="E196" i="17"/>
  <c r="D196" i="17"/>
  <c r="H195" i="17"/>
  <c r="G195" i="17"/>
  <c r="F195" i="17"/>
  <c r="E195" i="17"/>
  <c r="D195" i="17"/>
  <c r="H194" i="17"/>
  <c r="G194" i="17"/>
  <c r="F194" i="17"/>
  <c r="E194" i="17"/>
  <c r="D194" i="17"/>
  <c r="H193" i="17"/>
  <c r="G193" i="17"/>
  <c r="F193" i="17"/>
  <c r="E193" i="17"/>
  <c r="D193" i="17"/>
  <c r="H192" i="17"/>
  <c r="G192" i="17"/>
  <c r="F192" i="17"/>
  <c r="E192" i="17"/>
  <c r="D192" i="17"/>
  <c r="H191" i="17"/>
  <c r="G191" i="17"/>
  <c r="F191" i="17"/>
  <c r="E191" i="17"/>
  <c r="D191" i="17"/>
  <c r="H190" i="17"/>
  <c r="G190" i="17"/>
  <c r="F190" i="17"/>
  <c r="E190" i="17"/>
  <c r="D190" i="17"/>
  <c r="H189" i="17"/>
  <c r="G189" i="17"/>
  <c r="F189" i="17"/>
  <c r="E189" i="17"/>
  <c r="D189" i="17"/>
  <c r="H188" i="17"/>
  <c r="G188" i="17"/>
  <c r="F188" i="17"/>
  <c r="E188" i="17"/>
  <c r="D188" i="17"/>
  <c r="H187" i="17"/>
  <c r="G187" i="17"/>
  <c r="F187" i="17"/>
  <c r="E187" i="17"/>
  <c r="D187" i="17"/>
  <c r="H186" i="17"/>
  <c r="G186" i="17"/>
  <c r="F186" i="17"/>
  <c r="E186" i="17"/>
  <c r="D186" i="17"/>
  <c r="H185" i="17"/>
  <c r="G185" i="17"/>
  <c r="F185" i="17"/>
  <c r="E185" i="17"/>
  <c r="D185" i="17"/>
  <c r="H184" i="17"/>
  <c r="G184" i="17"/>
  <c r="F184" i="17"/>
  <c r="E184" i="17"/>
  <c r="D184" i="17"/>
  <c r="H183" i="17"/>
  <c r="G183" i="17"/>
  <c r="F183" i="17"/>
  <c r="E183" i="17"/>
  <c r="D183" i="17"/>
  <c r="H182" i="17"/>
  <c r="G182" i="17"/>
  <c r="F182" i="17"/>
  <c r="E182" i="17"/>
  <c r="D182" i="17"/>
  <c r="H181" i="17"/>
  <c r="G181" i="17"/>
  <c r="F181" i="17"/>
  <c r="E181" i="17"/>
  <c r="D181" i="17"/>
  <c r="H180" i="17"/>
  <c r="G180" i="17"/>
  <c r="F180" i="17"/>
  <c r="E180" i="17"/>
  <c r="D180" i="17"/>
  <c r="H179" i="17"/>
  <c r="G179" i="17"/>
  <c r="F179" i="17"/>
  <c r="E179" i="17"/>
  <c r="D179" i="17"/>
  <c r="H178" i="17"/>
  <c r="G178" i="17"/>
  <c r="F178" i="17"/>
  <c r="E178" i="17"/>
  <c r="D178" i="17"/>
  <c r="H177" i="17"/>
  <c r="G177" i="17"/>
  <c r="F177" i="17"/>
  <c r="E177" i="17"/>
  <c r="D177" i="17"/>
  <c r="H176" i="17"/>
  <c r="G176" i="17"/>
  <c r="F176" i="17"/>
  <c r="E176" i="17"/>
  <c r="D176" i="17"/>
  <c r="H175" i="17"/>
  <c r="G175" i="17"/>
  <c r="F175" i="17"/>
  <c r="E175" i="17"/>
  <c r="D175" i="17"/>
  <c r="H174" i="17"/>
  <c r="G174" i="17"/>
  <c r="F174" i="17"/>
  <c r="E174" i="17"/>
  <c r="D174" i="17"/>
  <c r="H173" i="17"/>
  <c r="G173" i="17"/>
  <c r="F173" i="17"/>
  <c r="E173" i="17"/>
  <c r="D173" i="17"/>
  <c r="H172" i="17"/>
  <c r="G172" i="17"/>
  <c r="F172" i="17"/>
  <c r="E172" i="17"/>
  <c r="D172" i="17"/>
  <c r="H171" i="17"/>
  <c r="G171" i="17"/>
  <c r="F171" i="17"/>
  <c r="E171" i="17"/>
  <c r="D171" i="17"/>
  <c r="H170" i="17"/>
  <c r="G170" i="17"/>
  <c r="F170" i="17"/>
  <c r="E170" i="17"/>
  <c r="D170" i="17"/>
  <c r="H169" i="17"/>
  <c r="G169" i="17"/>
  <c r="F169" i="17"/>
  <c r="E169" i="17"/>
  <c r="D169" i="17"/>
  <c r="H168" i="17"/>
  <c r="G168" i="17"/>
  <c r="F168" i="17"/>
  <c r="E168" i="17"/>
  <c r="D168" i="17"/>
  <c r="H167" i="17"/>
  <c r="G167" i="17"/>
  <c r="F167" i="17"/>
  <c r="E167" i="17"/>
  <c r="D167" i="17"/>
  <c r="H166" i="17"/>
  <c r="G166" i="17"/>
  <c r="F166" i="17"/>
  <c r="E166" i="17"/>
  <c r="D166" i="17"/>
  <c r="H165" i="17"/>
  <c r="G165" i="17"/>
  <c r="F165" i="17"/>
  <c r="E165" i="17"/>
  <c r="D165" i="17"/>
  <c r="H164" i="17"/>
  <c r="G164" i="17"/>
  <c r="F164" i="17"/>
  <c r="E164" i="17"/>
  <c r="D164" i="17"/>
  <c r="H163" i="17"/>
  <c r="G163" i="17"/>
  <c r="F163" i="17"/>
  <c r="E163" i="17"/>
  <c r="D163" i="17"/>
  <c r="H162" i="17"/>
  <c r="G162" i="17"/>
  <c r="F162" i="17"/>
  <c r="E162" i="17"/>
  <c r="D162" i="17"/>
  <c r="H161" i="17"/>
  <c r="G161" i="17"/>
  <c r="F161" i="17"/>
  <c r="E161" i="17"/>
  <c r="D161" i="17"/>
  <c r="H160" i="17"/>
  <c r="G160" i="17"/>
  <c r="F160" i="17"/>
  <c r="E160" i="17"/>
  <c r="D160" i="17"/>
  <c r="H159" i="17"/>
  <c r="G159" i="17"/>
  <c r="F159" i="17"/>
  <c r="E159" i="17"/>
  <c r="D159" i="17"/>
  <c r="H158" i="17"/>
  <c r="G158" i="17"/>
  <c r="F158" i="17"/>
  <c r="E158" i="17"/>
  <c r="D158" i="17"/>
  <c r="H157" i="17"/>
  <c r="G157" i="17"/>
  <c r="F157" i="17"/>
  <c r="E157" i="17"/>
  <c r="D157" i="17"/>
  <c r="H156" i="17"/>
  <c r="G156" i="17"/>
  <c r="F156" i="17"/>
  <c r="E156" i="17"/>
  <c r="D156" i="17"/>
  <c r="H155" i="17"/>
  <c r="G155" i="17"/>
  <c r="F155" i="17"/>
  <c r="E155" i="17"/>
  <c r="D155" i="17"/>
  <c r="H154" i="17"/>
  <c r="G154" i="17"/>
  <c r="F154" i="17"/>
  <c r="E154" i="17"/>
  <c r="D154" i="17"/>
  <c r="H153" i="17"/>
  <c r="G153" i="17"/>
  <c r="F153" i="17"/>
  <c r="E153" i="17"/>
  <c r="D153" i="17"/>
  <c r="H152" i="17"/>
  <c r="G152" i="17"/>
  <c r="F152" i="17"/>
  <c r="E152" i="17"/>
  <c r="D152" i="17"/>
  <c r="H151" i="17"/>
  <c r="G151" i="17"/>
  <c r="F151" i="17"/>
  <c r="E151" i="17"/>
  <c r="D151" i="17"/>
  <c r="H150" i="17"/>
  <c r="G150" i="17"/>
  <c r="F150" i="17"/>
  <c r="E150" i="17"/>
  <c r="D150" i="17"/>
  <c r="H149" i="17"/>
  <c r="G149" i="17"/>
  <c r="F149" i="17"/>
  <c r="E149" i="17"/>
  <c r="D149" i="17"/>
  <c r="H148" i="17"/>
  <c r="G148" i="17"/>
  <c r="F148" i="17"/>
  <c r="E148" i="17"/>
  <c r="D148" i="17"/>
  <c r="H147" i="17"/>
  <c r="G147" i="17"/>
  <c r="F147" i="17"/>
  <c r="E147" i="17"/>
  <c r="D147" i="17"/>
  <c r="H146" i="17"/>
  <c r="G146" i="17"/>
  <c r="F146" i="17"/>
  <c r="E146" i="17"/>
  <c r="D146" i="17"/>
  <c r="H145" i="17"/>
  <c r="G145" i="17"/>
  <c r="F145" i="17"/>
  <c r="E145" i="17"/>
  <c r="D145" i="17"/>
  <c r="H144" i="17"/>
  <c r="G144" i="17"/>
  <c r="F144" i="17"/>
  <c r="E144" i="17"/>
  <c r="D144" i="17"/>
  <c r="H143" i="17"/>
  <c r="G143" i="17"/>
  <c r="F143" i="17"/>
  <c r="E143" i="17"/>
  <c r="D143" i="17"/>
  <c r="H142" i="17"/>
  <c r="G142" i="17"/>
  <c r="F142" i="17"/>
  <c r="E142" i="17"/>
  <c r="D142" i="17"/>
  <c r="H141" i="17"/>
  <c r="G141" i="17"/>
  <c r="F141" i="17"/>
  <c r="E141" i="17"/>
  <c r="D141" i="17"/>
  <c r="H140" i="17"/>
  <c r="G140" i="17"/>
  <c r="F140" i="17"/>
  <c r="E140" i="17"/>
  <c r="D140" i="17"/>
  <c r="H139" i="17"/>
  <c r="G139" i="17"/>
  <c r="F139" i="17"/>
  <c r="E139" i="17"/>
  <c r="D139" i="17"/>
  <c r="H138" i="17"/>
  <c r="G138" i="17"/>
  <c r="F138" i="17"/>
  <c r="E138" i="17"/>
  <c r="D138" i="17"/>
  <c r="H137" i="17"/>
  <c r="G137" i="17"/>
  <c r="F137" i="17"/>
  <c r="E137" i="17"/>
  <c r="D137" i="17"/>
  <c r="H136" i="17"/>
  <c r="G136" i="17"/>
  <c r="F136" i="17"/>
  <c r="E136" i="17"/>
  <c r="D136" i="17"/>
  <c r="H135" i="17"/>
  <c r="G135" i="17"/>
  <c r="F135" i="17"/>
  <c r="E135" i="17"/>
  <c r="D135" i="17"/>
  <c r="H134" i="17"/>
  <c r="G134" i="17"/>
  <c r="F134" i="17"/>
  <c r="E134" i="17"/>
  <c r="D134" i="17"/>
  <c r="H133" i="17"/>
  <c r="G133" i="17"/>
  <c r="F133" i="17"/>
  <c r="E133" i="17"/>
  <c r="D133" i="17"/>
  <c r="H132" i="17"/>
  <c r="G132" i="17"/>
  <c r="F132" i="17"/>
  <c r="E132" i="17"/>
  <c r="D132" i="17"/>
  <c r="H131" i="17"/>
  <c r="G131" i="17"/>
  <c r="F131" i="17"/>
  <c r="E131" i="17"/>
  <c r="D131" i="17"/>
  <c r="H130" i="17"/>
  <c r="G130" i="17"/>
  <c r="F130" i="17"/>
  <c r="E130" i="17"/>
  <c r="D130" i="17"/>
  <c r="H129" i="17"/>
  <c r="G129" i="17"/>
  <c r="F129" i="17"/>
  <c r="E129" i="17"/>
  <c r="D129" i="17"/>
  <c r="H128" i="17"/>
  <c r="G128" i="17"/>
  <c r="F128" i="17"/>
  <c r="E128" i="17"/>
  <c r="D128" i="17"/>
  <c r="H127" i="17"/>
  <c r="G127" i="17"/>
  <c r="F127" i="17"/>
  <c r="E127" i="17"/>
  <c r="D127" i="17"/>
  <c r="H126" i="17"/>
  <c r="G126" i="17"/>
  <c r="F126" i="17"/>
  <c r="E126" i="17"/>
  <c r="D126" i="17"/>
  <c r="H125" i="17"/>
  <c r="G125" i="17"/>
  <c r="F125" i="17"/>
  <c r="E125" i="17"/>
  <c r="D125" i="17"/>
  <c r="H124" i="17"/>
  <c r="G124" i="17"/>
  <c r="F124" i="17"/>
  <c r="E124" i="17"/>
  <c r="D124" i="17"/>
  <c r="H123" i="17"/>
  <c r="G123" i="17"/>
  <c r="F123" i="17"/>
  <c r="E123" i="17"/>
  <c r="D123" i="17"/>
  <c r="H122" i="17"/>
  <c r="G122" i="17"/>
  <c r="F122" i="17"/>
  <c r="E122" i="17"/>
  <c r="D122" i="17"/>
  <c r="H121" i="17"/>
  <c r="G121" i="17"/>
  <c r="F121" i="17"/>
  <c r="E121" i="17"/>
  <c r="D121" i="17"/>
  <c r="H120" i="17"/>
  <c r="G120" i="17"/>
  <c r="F120" i="17"/>
  <c r="E120" i="17"/>
  <c r="D120" i="17"/>
  <c r="H119" i="17"/>
  <c r="G119" i="17"/>
  <c r="F119" i="17"/>
  <c r="E119" i="17"/>
  <c r="D119" i="17"/>
  <c r="H118" i="17"/>
  <c r="G118" i="17"/>
  <c r="F118" i="17"/>
  <c r="E118" i="17"/>
  <c r="D118" i="17"/>
  <c r="H117" i="17"/>
  <c r="G117" i="17"/>
  <c r="F117" i="17"/>
  <c r="E117" i="17"/>
  <c r="D117" i="17"/>
  <c r="H116" i="17"/>
  <c r="G116" i="17"/>
  <c r="F116" i="17"/>
  <c r="E116" i="17"/>
  <c r="D116" i="17"/>
  <c r="H115" i="17"/>
  <c r="G115" i="17"/>
  <c r="F115" i="17"/>
  <c r="E115" i="17"/>
  <c r="D115" i="17"/>
  <c r="H114" i="17"/>
  <c r="G114" i="17"/>
  <c r="F114" i="17"/>
  <c r="E114" i="17"/>
  <c r="D114" i="17"/>
  <c r="H113" i="17"/>
  <c r="G113" i="17"/>
  <c r="F113" i="17"/>
  <c r="E113" i="17"/>
  <c r="D113" i="17"/>
  <c r="H112" i="17"/>
  <c r="G112" i="17"/>
  <c r="F112" i="17"/>
  <c r="E112" i="17"/>
  <c r="D112" i="17"/>
  <c r="H111" i="17"/>
  <c r="G111" i="17"/>
  <c r="F111" i="17"/>
  <c r="E111" i="17"/>
  <c r="D111" i="17"/>
  <c r="H110" i="17"/>
  <c r="G110" i="17"/>
  <c r="F110" i="17"/>
  <c r="E110" i="17"/>
  <c r="D110" i="17"/>
  <c r="H109" i="17"/>
  <c r="G109" i="17"/>
  <c r="F109" i="17"/>
  <c r="E109" i="17"/>
  <c r="D109" i="17"/>
  <c r="H108" i="17"/>
  <c r="G108" i="17"/>
  <c r="F108" i="17"/>
  <c r="E108" i="17"/>
  <c r="D108" i="17"/>
  <c r="H107" i="17"/>
  <c r="G107" i="17"/>
  <c r="F107" i="17"/>
  <c r="E107" i="17"/>
  <c r="D107" i="17"/>
  <c r="H106" i="17"/>
  <c r="G106" i="17"/>
  <c r="F106" i="17"/>
  <c r="E106" i="17"/>
  <c r="D106" i="17"/>
  <c r="H105" i="17"/>
  <c r="G105" i="17"/>
  <c r="F105" i="17"/>
  <c r="E105" i="17"/>
  <c r="D105" i="17"/>
  <c r="H104" i="17"/>
  <c r="G104" i="17"/>
  <c r="F104" i="17"/>
  <c r="E104" i="17"/>
  <c r="D104" i="17"/>
  <c r="H103" i="17"/>
  <c r="G103" i="17"/>
  <c r="F103" i="17"/>
  <c r="E103" i="17"/>
  <c r="D103" i="17"/>
  <c r="H102" i="17"/>
  <c r="G102" i="17"/>
  <c r="F102" i="17"/>
  <c r="E102" i="17"/>
  <c r="D102" i="17"/>
  <c r="H101" i="17"/>
  <c r="G101" i="17"/>
  <c r="F101" i="17"/>
  <c r="E101" i="17"/>
  <c r="D101" i="17"/>
  <c r="H100" i="17"/>
  <c r="G100" i="17"/>
  <c r="F100" i="17"/>
  <c r="E100" i="17"/>
  <c r="D100" i="17"/>
  <c r="H99" i="17"/>
  <c r="G99" i="17"/>
  <c r="F99" i="17"/>
  <c r="E99" i="17"/>
  <c r="D99" i="17"/>
  <c r="H98" i="17"/>
  <c r="G98" i="17"/>
  <c r="F98" i="17"/>
  <c r="E98" i="17"/>
  <c r="D98" i="17"/>
  <c r="H97" i="17"/>
  <c r="G97" i="17"/>
  <c r="F97" i="17"/>
  <c r="E97" i="17"/>
  <c r="D97" i="17"/>
  <c r="H96" i="17"/>
  <c r="G96" i="17"/>
  <c r="F96" i="17"/>
  <c r="E96" i="17"/>
  <c r="D96" i="17"/>
  <c r="H95" i="17"/>
  <c r="G95" i="17"/>
  <c r="F95" i="17"/>
  <c r="E95" i="17"/>
  <c r="D95" i="17"/>
  <c r="H94" i="17"/>
  <c r="G94" i="17"/>
  <c r="F94" i="17"/>
  <c r="E94" i="17"/>
  <c r="D94" i="17"/>
  <c r="H93" i="17"/>
  <c r="G93" i="17"/>
  <c r="F93" i="17"/>
  <c r="E93" i="17"/>
  <c r="D93" i="17"/>
  <c r="H92" i="17"/>
  <c r="G92" i="17"/>
  <c r="F92" i="17"/>
  <c r="E92" i="17"/>
  <c r="D92" i="17"/>
  <c r="H91" i="17"/>
  <c r="G91" i="17"/>
  <c r="F91" i="17"/>
  <c r="E91" i="17"/>
  <c r="D91" i="17"/>
  <c r="H90" i="17"/>
  <c r="G90" i="17"/>
  <c r="F90" i="17"/>
  <c r="E90" i="17"/>
  <c r="D90" i="17"/>
  <c r="H89" i="17"/>
  <c r="G89" i="17"/>
  <c r="F89" i="17"/>
  <c r="E89" i="17"/>
  <c r="D89" i="17"/>
  <c r="H88" i="17"/>
  <c r="G88" i="17"/>
  <c r="F88" i="17"/>
  <c r="E88" i="17"/>
  <c r="D88" i="17"/>
  <c r="H87" i="17"/>
  <c r="G87" i="17"/>
  <c r="F87" i="17"/>
  <c r="E87" i="17"/>
  <c r="D87" i="17"/>
  <c r="H86" i="17"/>
  <c r="G86" i="17"/>
  <c r="F86" i="17"/>
  <c r="E86" i="17"/>
  <c r="D86" i="17"/>
  <c r="H85" i="17"/>
  <c r="G85" i="17"/>
  <c r="F85" i="17"/>
  <c r="E85" i="17"/>
  <c r="D85" i="17"/>
  <c r="H84" i="17"/>
  <c r="G84" i="17"/>
  <c r="F84" i="17"/>
  <c r="E84" i="17"/>
  <c r="D84" i="17"/>
  <c r="H83" i="17"/>
  <c r="G83" i="17"/>
  <c r="F83" i="17"/>
  <c r="E83" i="17"/>
  <c r="D83" i="17"/>
  <c r="H82" i="17"/>
  <c r="G82" i="17"/>
  <c r="F82" i="17"/>
  <c r="E82" i="17"/>
  <c r="D82" i="17"/>
  <c r="H81" i="17"/>
  <c r="G81" i="17"/>
  <c r="F81" i="17"/>
  <c r="E81" i="17"/>
  <c r="D81" i="17"/>
  <c r="H80" i="17"/>
  <c r="G80" i="17"/>
  <c r="F80" i="17"/>
  <c r="E80" i="17"/>
  <c r="D80" i="17"/>
  <c r="H79" i="17"/>
  <c r="G79" i="17"/>
  <c r="F79" i="17"/>
  <c r="E79" i="17"/>
  <c r="D79" i="17"/>
  <c r="H78" i="17"/>
  <c r="G78" i="17"/>
  <c r="F78" i="17"/>
  <c r="E78" i="17"/>
  <c r="D78" i="17"/>
  <c r="H77" i="17"/>
  <c r="G77" i="17"/>
  <c r="F77" i="17"/>
  <c r="E77" i="17"/>
  <c r="D77" i="17"/>
  <c r="H76" i="17"/>
  <c r="G76" i="17"/>
  <c r="F76" i="17"/>
  <c r="E76" i="17"/>
  <c r="D76" i="17"/>
  <c r="H75" i="17"/>
  <c r="G75" i="17"/>
  <c r="F75" i="17"/>
  <c r="E75" i="17"/>
  <c r="D75" i="17"/>
  <c r="H74" i="17"/>
  <c r="G74" i="17"/>
  <c r="F74" i="17"/>
  <c r="E74" i="17"/>
  <c r="D74" i="17"/>
  <c r="H73" i="17"/>
  <c r="G73" i="17"/>
  <c r="F73" i="17"/>
  <c r="E73" i="17"/>
  <c r="D73" i="17"/>
  <c r="H72" i="17"/>
  <c r="G72" i="17"/>
  <c r="F72" i="17"/>
  <c r="E72" i="17"/>
  <c r="D72" i="17"/>
  <c r="H71" i="17"/>
  <c r="G71" i="17"/>
  <c r="F71" i="17"/>
  <c r="E71" i="17"/>
  <c r="D71" i="17"/>
  <c r="H70" i="17"/>
  <c r="G70" i="17"/>
  <c r="F70" i="17"/>
  <c r="E70" i="17"/>
  <c r="D70" i="17"/>
  <c r="H69" i="17"/>
  <c r="G69" i="17"/>
  <c r="F69" i="17"/>
  <c r="E69" i="17"/>
  <c r="D69" i="17"/>
  <c r="H68" i="17"/>
  <c r="G68" i="17"/>
  <c r="F68" i="17"/>
  <c r="E68" i="17"/>
  <c r="D68" i="17"/>
  <c r="H67" i="17"/>
  <c r="G67" i="17"/>
  <c r="F67" i="17"/>
  <c r="E67" i="17"/>
  <c r="D67" i="17"/>
  <c r="H66" i="17"/>
  <c r="G66" i="17"/>
  <c r="F66" i="17"/>
  <c r="E66" i="17"/>
  <c r="D66" i="17"/>
  <c r="H65" i="17"/>
  <c r="G65" i="17"/>
  <c r="F65" i="17"/>
  <c r="E65" i="17"/>
  <c r="D65" i="17"/>
  <c r="H64" i="17"/>
  <c r="G64" i="17"/>
  <c r="F64" i="17"/>
  <c r="E64" i="17"/>
  <c r="D64" i="17"/>
  <c r="H63" i="17"/>
  <c r="G63" i="17"/>
  <c r="F63" i="17"/>
  <c r="E63" i="17"/>
  <c r="D63" i="17"/>
  <c r="H62" i="17"/>
  <c r="G62" i="17"/>
  <c r="F62" i="17"/>
  <c r="E62" i="17"/>
  <c r="D62" i="17"/>
  <c r="H61" i="17"/>
  <c r="G61" i="17"/>
  <c r="F61" i="17"/>
  <c r="E61" i="17"/>
  <c r="D61" i="17"/>
  <c r="H60" i="17"/>
  <c r="G60" i="17"/>
  <c r="F60" i="17"/>
  <c r="E60" i="17"/>
  <c r="D60" i="17"/>
  <c r="H59" i="17"/>
  <c r="G59" i="17"/>
  <c r="F59" i="17"/>
  <c r="E59" i="17"/>
  <c r="D59" i="17"/>
  <c r="H58" i="17"/>
  <c r="G58" i="17"/>
  <c r="F58" i="17"/>
  <c r="E58" i="17"/>
  <c r="D58" i="17"/>
  <c r="H57" i="17"/>
  <c r="G57" i="17"/>
  <c r="F57" i="17"/>
  <c r="E57" i="17"/>
  <c r="D57" i="17"/>
  <c r="H56" i="17"/>
  <c r="G56" i="17"/>
  <c r="F56" i="17"/>
  <c r="E56" i="17"/>
  <c r="D56" i="17"/>
  <c r="H55" i="17"/>
  <c r="G55" i="17"/>
  <c r="F55" i="17"/>
  <c r="E55" i="17"/>
  <c r="D55" i="17"/>
  <c r="H54" i="17"/>
  <c r="G54" i="17"/>
  <c r="F54" i="17"/>
  <c r="E54" i="17"/>
  <c r="D54" i="17"/>
  <c r="H53" i="17"/>
  <c r="G53" i="17"/>
  <c r="F53" i="17"/>
  <c r="E53" i="17"/>
  <c r="D53" i="17"/>
  <c r="H52" i="17"/>
  <c r="G52" i="17"/>
  <c r="F52" i="17"/>
  <c r="E52" i="17"/>
  <c r="D52" i="17"/>
  <c r="H51" i="17"/>
  <c r="G51" i="17"/>
  <c r="F51" i="17"/>
  <c r="E51" i="17"/>
  <c r="D51" i="17"/>
  <c r="H50" i="17"/>
  <c r="G50" i="17"/>
  <c r="F50" i="17"/>
  <c r="E50" i="17"/>
  <c r="D50" i="17"/>
  <c r="H49" i="17"/>
  <c r="G49" i="17"/>
  <c r="F49" i="17"/>
  <c r="E49" i="17"/>
  <c r="D49" i="17"/>
  <c r="H48" i="17"/>
  <c r="G48" i="17"/>
  <c r="F48" i="17"/>
  <c r="E48" i="17"/>
  <c r="D48" i="17"/>
  <c r="H47" i="17"/>
  <c r="G47" i="17"/>
  <c r="F47" i="17"/>
  <c r="E47" i="17"/>
  <c r="D47" i="17"/>
  <c r="H46" i="17"/>
  <c r="G46" i="17"/>
  <c r="F46" i="17"/>
  <c r="E46" i="17"/>
  <c r="D46" i="17"/>
  <c r="H45" i="17"/>
  <c r="G45" i="17"/>
  <c r="F45" i="17"/>
  <c r="E45" i="17"/>
  <c r="D45" i="17"/>
  <c r="H44" i="17"/>
  <c r="G44" i="17"/>
  <c r="F44" i="17"/>
  <c r="E44" i="17"/>
  <c r="D44" i="17"/>
  <c r="H43" i="17"/>
  <c r="G43" i="17"/>
  <c r="F43" i="17"/>
  <c r="E43" i="17"/>
  <c r="D43" i="17"/>
  <c r="H42" i="17"/>
  <c r="G42" i="17"/>
  <c r="F42" i="17"/>
  <c r="E42" i="17"/>
  <c r="D42" i="17"/>
  <c r="H41" i="17"/>
  <c r="G41" i="17"/>
  <c r="F41" i="17"/>
  <c r="E41" i="17"/>
  <c r="D41" i="17"/>
  <c r="H40" i="17"/>
  <c r="G40" i="17"/>
  <c r="F40" i="17"/>
  <c r="E40" i="17"/>
  <c r="D40" i="17"/>
  <c r="H39" i="17"/>
  <c r="G39" i="17"/>
  <c r="F39" i="17"/>
  <c r="E39" i="17"/>
  <c r="D39" i="17"/>
  <c r="H38" i="17"/>
  <c r="G38" i="17"/>
  <c r="F38" i="17"/>
  <c r="E38" i="17"/>
  <c r="D38" i="17"/>
  <c r="H37" i="17"/>
  <c r="G37" i="17"/>
  <c r="F37" i="17"/>
  <c r="E37" i="17"/>
  <c r="D37" i="17"/>
  <c r="H36" i="17"/>
  <c r="G36" i="17"/>
  <c r="F36" i="17"/>
  <c r="E36" i="17"/>
  <c r="D36" i="17"/>
  <c r="H35" i="17"/>
  <c r="G35" i="17"/>
  <c r="F35" i="17"/>
  <c r="E35" i="17"/>
  <c r="D35" i="17"/>
  <c r="H34" i="17"/>
  <c r="G34" i="17"/>
  <c r="F34" i="17"/>
  <c r="E34" i="17"/>
  <c r="D34" i="17"/>
  <c r="H33" i="17"/>
  <c r="G33" i="17"/>
  <c r="F33" i="17"/>
  <c r="E33" i="17"/>
  <c r="D33" i="17"/>
  <c r="H32" i="17"/>
  <c r="G32" i="17"/>
  <c r="F32" i="17"/>
  <c r="E32" i="17"/>
  <c r="D32" i="17"/>
  <c r="H31" i="17"/>
  <c r="G31" i="17"/>
  <c r="F31" i="17"/>
  <c r="E31" i="17"/>
  <c r="D31" i="17"/>
  <c r="H30" i="17"/>
  <c r="G30" i="17"/>
  <c r="F30" i="17"/>
  <c r="E30" i="17"/>
  <c r="D30" i="17"/>
  <c r="H29" i="17"/>
  <c r="G29" i="17"/>
  <c r="F29" i="17"/>
  <c r="E29" i="17"/>
  <c r="D29" i="17"/>
  <c r="H28" i="17"/>
  <c r="G28" i="17"/>
  <c r="F28" i="17"/>
  <c r="E28" i="17"/>
  <c r="D28" i="17"/>
  <c r="H27" i="17"/>
  <c r="G27" i="17"/>
  <c r="F27" i="17"/>
  <c r="E27" i="17"/>
  <c r="D27" i="17"/>
  <c r="H26" i="17"/>
  <c r="G26" i="17"/>
  <c r="F26" i="17"/>
  <c r="E26" i="17"/>
  <c r="D26" i="17"/>
  <c r="H25" i="17"/>
  <c r="G25" i="17"/>
  <c r="F25" i="17"/>
  <c r="E25" i="17"/>
  <c r="D25" i="17"/>
  <c r="H24" i="17"/>
  <c r="G24" i="17"/>
  <c r="F24" i="17"/>
  <c r="E24" i="17"/>
  <c r="D24" i="17"/>
  <c r="H23" i="17"/>
  <c r="G23" i="17"/>
  <c r="F23" i="17"/>
  <c r="E23" i="17"/>
  <c r="D23" i="17"/>
  <c r="D22" i="17"/>
  <c r="D21" i="17"/>
  <c r="D20" i="17"/>
  <c r="D19" i="17"/>
  <c r="D18" i="17"/>
  <c r="D17" i="17"/>
  <c r="D16" i="17"/>
  <c r="D15" i="17"/>
  <c r="D14" i="17"/>
  <c r="D13" i="17"/>
  <c r="D12" i="17"/>
  <c r="D11" i="17"/>
  <c r="B11" i="20" l="1"/>
  <c r="C11" i="20"/>
  <c r="D11" i="20"/>
  <c r="E11" i="20"/>
  <c r="A12" i="20"/>
  <c r="D24" i="16"/>
  <c r="E24" i="16"/>
  <c r="F24" i="16"/>
  <c r="G24" i="16"/>
  <c r="D25" i="16"/>
  <c r="E25" i="16"/>
  <c r="F25" i="16"/>
  <c r="G25" i="16"/>
  <c r="D26" i="16"/>
  <c r="E26" i="16"/>
  <c r="F26" i="16"/>
  <c r="G26" i="16"/>
  <c r="D27" i="16"/>
  <c r="E27" i="16"/>
  <c r="F27" i="16"/>
  <c r="G27" i="16"/>
  <c r="D28" i="16"/>
  <c r="E28" i="16"/>
  <c r="F28" i="16"/>
  <c r="G28" i="16"/>
  <c r="D29" i="16"/>
  <c r="E29" i="16"/>
  <c r="F29" i="16"/>
  <c r="G29" i="16"/>
  <c r="D30" i="16"/>
  <c r="E30" i="16"/>
  <c r="F30" i="16"/>
  <c r="G30" i="16"/>
  <c r="D31" i="16"/>
  <c r="E31" i="16"/>
  <c r="F31" i="16"/>
  <c r="G31" i="16"/>
  <c r="D32" i="16"/>
  <c r="E32" i="16"/>
  <c r="F32" i="16"/>
  <c r="G32" i="16"/>
  <c r="D33" i="16"/>
  <c r="E33" i="16"/>
  <c r="F33" i="16"/>
  <c r="G33" i="16"/>
  <c r="D34" i="16"/>
  <c r="E34" i="16"/>
  <c r="F34" i="16"/>
  <c r="G34" i="16"/>
  <c r="D35" i="16"/>
  <c r="E35" i="16"/>
  <c r="F35" i="16"/>
  <c r="G35" i="16"/>
  <c r="D36" i="16"/>
  <c r="E36" i="16"/>
  <c r="F36" i="16"/>
  <c r="G36" i="16"/>
  <c r="D37" i="16"/>
  <c r="E37" i="16"/>
  <c r="F37" i="16"/>
  <c r="G37" i="16"/>
  <c r="D38" i="16"/>
  <c r="E38" i="16"/>
  <c r="F38" i="16"/>
  <c r="G38" i="16"/>
  <c r="D39" i="16"/>
  <c r="E39" i="16"/>
  <c r="F39" i="16"/>
  <c r="G39" i="16"/>
  <c r="D40" i="16"/>
  <c r="E40" i="16"/>
  <c r="F40" i="16"/>
  <c r="G40" i="16"/>
  <c r="D41" i="16"/>
  <c r="E41" i="16"/>
  <c r="F41" i="16"/>
  <c r="G41" i="16"/>
  <c r="D42" i="16"/>
  <c r="E42" i="16"/>
  <c r="F42" i="16"/>
  <c r="G42" i="16"/>
  <c r="D43" i="16"/>
  <c r="E43" i="16"/>
  <c r="F43" i="16"/>
  <c r="G43" i="16"/>
  <c r="D44" i="16"/>
  <c r="E44" i="16"/>
  <c r="F44" i="16"/>
  <c r="G44" i="16"/>
  <c r="D45" i="16"/>
  <c r="E45" i="16"/>
  <c r="F45" i="16"/>
  <c r="G45" i="16"/>
  <c r="D46" i="16"/>
  <c r="E46" i="16"/>
  <c r="F46" i="16"/>
  <c r="G46" i="16"/>
  <c r="D47" i="16"/>
  <c r="E47" i="16"/>
  <c r="F47" i="16"/>
  <c r="G47" i="16"/>
  <c r="D48" i="16"/>
  <c r="E48" i="16"/>
  <c r="F48" i="16"/>
  <c r="G48" i="16"/>
  <c r="D49" i="16"/>
  <c r="E49" i="16"/>
  <c r="F49" i="16"/>
  <c r="G49" i="16"/>
  <c r="D50" i="16"/>
  <c r="E50" i="16"/>
  <c r="F50" i="16"/>
  <c r="G50" i="16"/>
  <c r="D51" i="16"/>
  <c r="E51" i="16"/>
  <c r="F51" i="16"/>
  <c r="G51" i="16"/>
  <c r="D52" i="16"/>
  <c r="E52" i="16"/>
  <c r="F52" i="16"/>
  <c r="G52" i="16"/>
  <c r="D53" i="16"/>
  <c r="E53" i="16"/>
  <c r="F53" i="16"/>
  <c r="G53" i="16"/>
  <c r="D54" i="16"/>
  <c r="E54" i="16"/>
  <c r="F54" i="16"/>
  <c r="G54" i="16"/>
  <c r="D55" i="16"/>
  <c r="E55" i="16"/>
  <c r="F55" i="16"/>
  <c r="G55" i="16"/>
  <c r="D56" i="16"/>
  <c r="E56" i="16"/>
  <c r="F56" i="16"/>
  <c r="G56" i="16"/>
  <c r="D57" i="16"/>
  <c r="E57" i="16"/>
  <c r="F57" i="16"/>
  <c r="G57" i="16"/>
  <c r="D58" i="16"/>
  <c r="E58" i="16"/>
  <c r="F58" i="16"/>
  <c r="G58" i="16"/>
  <c r="D59" i="16"/>
  <c r="E59" i="16"/>
  <c r="F59" i="16"/>
  <c r="G59" i="16"/>
  <c r="D60" i="16"/>
  <c r="E60" i="16"/>
  <c r="F60" i="16"/>
  <c r="G60" i="16"/>
  <c r="D61" i="16"/>
  <c r="E61" i="16"/>
  <c r="F61" i="16"/>
  <c r="G61" i="16"/>
  <c r="D62" i="16"/>
  <c r="E62" i="16"/>
  <c r="F62" i="16"/>
  <c r="G62" i="16"/>
  <c r="D63" i="16"/>
  <c r="E63" i="16"/>
  <c r="F63" i="16"/>
  <c r="G63" i="16"/>
  <c r="D64" i="16"/>
  <c r="E64" i="16"/>
  <c r="F64" i="16"/>
  <c r="G64" i="16"/>
  <c r="D65" i="16"/>
  <c r="E65" i="16"/>
  <c r="F65" i="16"/>
  <c r="G65" i="16"/>
  <c r="D66" i="16"/>
  <c r="E66" i="16"/>
  <c r="F66" i="16"/>
  <c r="G66" i="16"/>
  <c r="D67" i="16"/>
  <c r="E67" i="16"/>
  <c r="F67" i="16"/>
  <c r="G67" i="16"/>
  <c r="D68" i="16"/>
  <c r="E68" i="16"/>
  <c r="F68" i="16"/>
  <c r="G68" i="16"/>
  <c r="D69" i="16"/>
  <c r="E69" i="16"/>
  <c r="F69" i="16"/>
  <c r="G69" i="16"/>
  <c r="D70" i="16"/>
  <c r="E70" i="16"/>
  <c r="F70" i="16"/>
  <c r="G70" i="16"/>
  <c r="D71" i="16"/>
  <c r="E71" i="16"/>
  <c r="F71" i="16"/>
  <c r="G71" i="16"/>
  <c r="D72" i="16"/>
  <c r="E72" i="16"/>
  <c r="F72" i="16"/>
  <c r="G72" i="16"/>
  <c r="D73" i="16"/>
  <c r="E73" i="16"/>
  <c r="F73" i="16"/>
  <c r="G73" i="16"/>
  <c r="D74" i="16"/>
  <c r="E74" i="16"/>
  <c r="F74" i="16"/>
  <c r="G74" i="16"/>
  <c r="D75" i="16"/>
  <c r="E75" i="16"/>
  <c r="F75" i="16"/>
  <c r="G75" i="16"/>
  <c r="D76" i="16"/>
  <c r="E76" i="16"/>
  <c r="F76" i="16"/>
  <c r="G76" i="16"/>
  <c r="D77" i="16"/>
  <c r="E77" i="16"/>
  <c r="F77" i="16"/>
  <c r="G77" i="16"/>
  <c r="D78" i="16"/>
  <c r="E78" i="16"/>
  <c r="F78" i="16"/>
  <c r="G78" i="16"/>
  <c r="D79" i="16"/>
  <c r="E79" i="16"/>
  <c r="F79" i="16"/>
  <c r="G79" i="16"/>
  <c r="D80" i="16"/>
  <c r="E80" i="16"/>
  <c r="F80" i="16"/>
  <c r="G80" i="16"/>
  <c r="D81" i="16"/>
  <c r="E81" i="16"/>
  <c r="F81" i="16"/>
  <c r="G81" i="16"/>
  <c r="D82" i="16"/>
  <c r="E82" i="16"/>
  <c r="F82" i="16"/>
  <c r="G82" i="16"/>
  <c r="D83" i="16"/>
  <c r="E83" i="16"/>
  <c r="F83" i="16"/>
  <c r="G83" i="16"/>
  <c r="D84" i="16"/>
  <c r="E84" i="16"/>
  <c r="F84" i="16"/>
  <c r="G84" i="16"/>
  <c r="D85" i="16"/>
  <c r="E85" i="16"/>
  <c r="F85" i="16"/>
  <c r="G85" i="16"/>
  <c r="D86" i="16"/>
  <c r="E86" i="16"/>
  <c r="F86" i="16"/>
  <c r="G86" i="16"/>
  <c r="D87" i="16"/>
  <c r="E87" i="16"/>
  <c r="F87" i="16"/>
  <c r="G87" i="16"/>
  <c r="D88" i="16"/>
  <c r="E88" i="16"/>
  <c r="F88" i="16"/>
  <c r="G88" i="16"/>
  <c r="D89" i="16"/>
  <c r="E89" i="16"/>
  <c r="F89" i="16"/>
  <c r="G89" i="16"/>
  <c r="D90" i="16"/>
  <c r="E90" i="16"/>
  <c r="F90" i="16"/>
  <c r="G90" i="16"/>
  <c r="D91" i="16"/>
  <c r="E91" i="16"/>
  <c r="F91" i="16"/>
  <c r="G91" i="16"/>
  <c r="D92" i="16"/>
  <c r="E92" i="16"/>
  <c r="F92" i="16"/>
  <c r="G92" i="16"/>
  <c r="D93" i="16"/>
  <c r="E93" i="16"/>
  <c r="F93" i="16"/>
  <c r="G93" i="16"/>
  <c r="D94" i="16"/>
  <c r="E94" i="16"/>
  <c r="F94" i="16"/>
  <c r="G94" i="16"/>
  <c r="D95" i="16"/>
  <c r="E95" i="16"/>
  <c r="F95" i="16"/>
  <c r="G95" i="16"/>
  <c r="D96" i="16"/>
  <c r="E96" i="16"/>
  <c r="F96" i="16"/>
  <c r="G96" i="16"/>
  <c r="D97" i="16"/>
  <c r="E97" i="16"/>
  <c r="F97" i="16"/>
  <c r="G97" i="16"/>
  <c r="D98" i="16"/>
  <c r="E98" i="16"/>
  <c r="F98" i="16"/>
  <c r="G98" i="16"/>
  <c r="D99" i="16"/>
  <c r="E99" i="16"/>
  <c r="F99" i="16"/>
  <c r="G99" i="16"/>
  <c r="D100" i="16"/>
  <c r="E100" i="16"/>
  <c r="F100" i="16"/>
  <c r="G100" i="16"/>
  <c r="D101" i="16"/>
  <c r="E101" i="16"/>
  <c r="F101" i="16"/>
  <c r="G101" i="16"/>
  <c r="D102" i="16"/>
  <c r="E102" i="16"/>
  <c r="F102" i="16"/>
  <c r="G102" i="16"/>
  <c r="D103" i="16"/>
  <c r="E103" i="16"/>
  <c r="F103" i="16"/>
  <c r="G103" i="16"/>
  <c r="D104" i="16"/>
  <c r="E104" i="16"/>
  <c r="F104" i="16"/>
  <c r="G104" i="16"/>
  <c r="D105" i="16"/>
  <c r="E105" i="16"/>
  <c r="F105" i="16"/>
  <c r="G105" i="16"/>
  <c r="D106" i="16"/>
  <c r="E106" i="16"/>
  <c r="F106" i="16"/>
  <c r="G106" i="16"/>
  <c r="D107" i="16"/>
  <c r="E107" i="16"/>
  <c r="F107" i="16"/>
  <c r="G107" i="16"/>
  <c r="D108" i="16"/>
  <c r="E108" i="16"/>
  <c r="F108" i="16"/>
  <c r="G108" i="16"/>
  <c r="D109" i="16"/>
  <c r="E109" i="16"/>
  <c r="F109" i="16"/>
  <c r="G109" i="16"/>
  <c r="D110" i="16"/>
  <c r="E110" i="16"/>
  <c r="F110" i="16"/>
  <c r="G110" i="16"/>
  <c r="D111" i="16"/>
  <c r="E111" i="16"/>
  <c r="F111" i="16"/>
  <c r="G111" i="16"/>
  <c r="D112" i="16"/>
  <c r="E112" i="16"/>
  <c r="F112" i="16"/>
  <c r="G112" i="16"/>
  <c r="D113" i="16"/>
  <c r="E113" i="16"/>
  <c r="F113" i="16"/>
  <c r="G113" i="16"/>
  <c r="D114" i="16"/>
  <c r="E114" i="16"/>
  <c r="F114" i="16"/>
  <c r="G114" i="16"/>
  <c r="D115" i="16"/>
  <c r="E115" i="16"/>
  <c r="F115" i="16"/>
  <c r="G115" i="16"/>
  <c r="D116" i="16"/>
  <c r="E116" i="16"/>
  <c r="F116" i="16"/>
  <c r="G116" i="16"/>
  <c r="D117" i="16"/>
  <c r="E117" i="16"/>
  <c r="F117" i="16"/>
  <c r="G117" i="16"/>
  <c r="D118" i="16"/>
  <c r="E118" i="16"/>
  <c r="F118" i="16"/>
  <c r="G118" i="16"/>
  <c r="D119" i="16"/>
  <c r="E119" i="16"/>
  <c r="F119" i="16"/>
  <c r="G119" i="16"/>
  <c r="D120" i="16"/>
  <c r="E120" i="16"/>
  <c r="F120" i="16"/>
  <c r="G120" i="16"/>
  <c r="D121" i="16"/>
  <c r="E121" i="16"/>
  <c r="F121" i="16"/>
  <c r="G121" i="16"/>
  <c r="D122" i="16"/>
  <c r="E122" i="16"/>
  <c r="F122" i="16"/>
  <c r="G122" i="16"/>
  <c r="D123" i="16"/>
  <c r="E123" i="16"/>
  <c r="F123" i="16"/>
  <c r="G123" i="16"/>
  <c r="D124" i="16"/>
  <c r="E124" i="16"/>
  <c r="F124" i="16"/>
  <c r="G124" i="16"/>
  <c r="D125" i="16"/>
  <c r="E125" i="16"/>
  <c r="F125" i="16"/>
  <c r="G125" i="16"/>
  <c r="D126" i="16"/>
  <c r="E126" i="16"/>
  <c r="F126" i="16"/>
  <c r="G126" i="16"/>
  <c r="D127" i="16"/>
  <c r="E127" i="16"/>
  <c r="F127" i="16"/>
  <c r="G127" i="16"/>
  <c r="D128" i="16"/>
  <c r="E128" i="16"/>
  <c r="F128" i="16"/>
  <c r="G128" i="16"/>
  <c r="D129" i="16"/>
  <c r="E129" i="16"/>
  <c r="F129" i="16"/>
  <c r="G129" i="16"/>
  <c r="D130" i="16"/>
  <c r="E130" i="16"/>
  <c r="F130" i="16"/>
  <c r="G130" i="16"/>
  <c r="D131" i="16"/>
  <c r="E131" i="16"/>
  <c r="F131" i="16"/>
  <c r="G131" i="16"/>
  <c r="D132" i="16"/>
  <c r="E132" i="16"/>
  <c r="F132" i="16"/>
  <c r="G132" i="16"/>
  <c r="D133" i="16"/>
  <c r="E133" i="16"/>
  <c r="F133" i="16"/>
  <c r="G133" i="16"/>
  <c r="D134" i="16"/>
  <c r="E134" i="16"/>
  <c r="F134" i="16"/>
  <c r="G134" i="16"/>
  <c r="D135" i="16"/>
  <c r="E135" i="16"/>
  <c r="F135" i="16"/>
  <c r="G135" i="16"/>
  <c r="D136" i="16"/>
  <c r="E136" i="16"/>
  <c r="F136" i="16"/>
  <c r="G136" i="16"/>
  <c r="D137" i="16"/>
  <c r="E137" i="16"/>
  <c r="F137" i="16"/>
  <c r="G137" i="16"/>
  <c r="D138" i="16"/>
  <c r="E138" i="16"/>
  <c r="F138" i="16"/>
  <c r="G138" i="16"/>
  <c r="D139" i="16"/>
  <c r="E139" i="16"/>
  <c r="F139" i="16"/>
  <c r="G139" i="16"/>
  <c r="D140" i="16"/>
  <c r="E140" i="16"/>
  <c r="F140" i="16"/>
  <c r="G140" i="16"/>
  <c r="D141" i="16"/>
  <c r="E141" i="16"/>
  <c r="F141" i="16"/>
  <c r="G141" i="16"/>
  <c r="D142" i="16"/>
  <c r="E142" i="16"/>
  <c r="F142" i="16"/>
  <c r="G142" i="16"/>
  <c r="D143" i="16"/>
  <c r="E143" i="16"/>
  <c r="F143" i="16"/>
  <c r="G143" i="16"/>
  <c r="D144" i="16"/>
  <c r="E144" i="16"/>
  <c r="F144" i="16"/>
  <c r="G144" i="16"/>
  <c r="D145" i="16"/>
  <c r="E145" i="16"/>
  <c r="F145" i="16"/>
  <c r="G145" i="16"/>
  <c r="D146" i="16"/>
  <c r="E146" i="16"/>
  <c r="F146" i="16"/>
  <c r="G146" i="16"/>
  <c r="D147" i="16"/>
  <c r="E147" i="16"/>
  <c r="F147" i="16"/>
  <c r="G147" i="16"/>
  <c r="D148" i="16"/>
  <c r="E148" i="16"/>
  <c r="F148" i="16"/>
  <c r="G148" i="16"/>
  <c r="D149" i="16"/>
  <c r="E149" i="16"/>
  <c r="F149" i="16"/>
  <c r="G149" i="16"/>
  <c r="D150" i="16"/>
  <c r="E150" i="16"/>
  <c r="F150" i="16"/>
  <c r="G150" i="16"/>
  <c r="D151" i="16"/>
  <c r="E151" i="16"/>
  <c r="F151" i="16"/>
  <c r="G151" i="16"/>
  <c r="D152" i="16"/>
  <c r="E152" i="16"/>
  <c r="F152" i="16"/>
  <c r="G152" i="16"/>
  <c r="D153" i="16"/>
  <c r="E153" i="16"/>
  <c r="F153" i="16"/>
  <c r="G153" i="16"/>
  <c r="D154" i="16"/>
  <c r="E154" i="16"/>
  <c r="F154" i="16"/>
  <c r="G154" i="16"/>
  <c r="D155" i="16"/>
  <c r="E155" i="16"/>
  <c r="F155" i="16"/>
  <c r="G155" i="16"/>
  <c r="D156" i="16"/>
  <c r="E156" i="16"/>
  <c r="F156" i="16"/>
  <c r="G156" i="16"/>
  <c r="D157" i="16"/>
  <c r="E157" i="16"/>
  <c r="F157" i="16"/>
  <c r="G157" i="16"/>
  <c r="D158" i="16"/>
  <c r="E158" i="16"/>
  <c r="F158" i="16"/>
  <c r="G158" i="16"/>
  <c r="D159" i="16"/>
  <c r="E159" i="16"/>
  <c r="F159" i="16"/>
  <c r="G159" i="16"/>
  <c r="D160" i="16"/>
  <c r="E160" i="16"/>
  <c r="F160" i="16"/>
  <c r="G160" i="16"/>
  <c r="D161" i="16"/>
  <c r="E161" i="16"/>
  <c r="F161" i="16"/>
  <c r="G161" i="16"/>
  <c r="D162" i="16"/>
  <c r="E162" i="16"/>
  <c r="F162" i="16"/>
  <c r="G162" i="16"/>
  <c r="D163" i="16"/>
  <c r="E163" i="16"/>
  <c r="F163" i="16"/>
  <c r="G163" i="16"/>
  <c r="D164" i="16"/>
  <c r="E164" i="16"/>
  <c r="F164" i="16"/>
  <c r="G164" i="16"/>
  <c r="D165" i="16"/>
  <c r="E165" i="16"/>
  <c r="F165" i="16"/>
  <c r="G165" i="16"/>
  <c r="D166" i="16"/>
  <c r="E166" i="16"/>
  <c r="F166" i="16"/>
  <c r="G166" i="16"/>
  <c r="D167" i="16"/>
  <c r="E167" i="16"/>
  <c r="F167" i="16"/>
  <c r="G167" i="16"/>
  <c r="D168" i="16"/>
  <c r="E168" i="16"/>
  <c r="F168" i="16"/>
  <c r="G168" i="16"/>
  <c r="D169" i="16"/>
  <c r="E169" i="16"/>
  <c r="F169" i="16"/>
  <c r="G169" i="16"/>
  <c r="D170" i="16"/>
  <c r="E170" i="16"/>
  <c r="F170" i="16"/>
  <c r="G170" i="16"/>
  <c r="D171" i="16"/>
  <c r="E171" i="16"/>
  <c r="F171" i="16"/>
  <c r="G171" i="16"/>
  <c r="D172" i="16"/>
  <c r="E172" i="16"/>
  <c r="F172" i="16"/>
  <c r="G172" i="16"/>
  <c r="D173" i="16"/>
  <c r="E173" i="16"/>
  <c r="F173" i="16"/>
  <c r="G173" i="16"/>
  <c r="D174" i="16"/>
  <c r="E174" i="16"/>
  <c r="F174" i="16"/>
  <c r="G174" i="16"/>
  <c r="D175" i="16"/>
  <c r="E175" i="16"/>
  <c r="F175" i="16"/>
  <c r="G175" i="16"/>
  <c r="D176" i="16"/>
  <c r="E176" i="16"/>
  <c r="F176" i="16"/>
  <c r="G176" i="16"/>
  <c r="D177" i="16"/>
  <c r="E177" i="16"/>
  <c r="F177" i="16"/>
  <c r="G177" i="16"/>
  <c r="D178" i="16"/>
  <c r="E178" i="16"/>
  <c r="F178" i="16"/>
  <c r="G178" i="16"/>
  <c r="D179" i="16"/>
  <c r="E179" i="16"/>
  <c r="F179" i="16"/>
  <c r="G179" i="16"/>
  <c r="D180" i="16"/>
  <c r="E180" i="16"/>
  <c r="F180" i="16"/>
  <c r="G180" i="16"/>
  <c r="D181" i="16"/>
  <c r="E181" i="16"/>
  <c r="F181" i="16"/>
  <c r="G181" i="16"/>
  <c r="D182" i="16"/>
  <c r="E182" i="16"/>
  <c r="F182" i="16"/>
  <c r="G182" i="16"/>
  <c r="D183" i="16"/>
  <c r="E183" i="16"/>
  <c r="F183" i="16"/>
  <c r="G183" i="16"/>
  <c r="D184" i="16"/>
  <c r="E184" i="16"/>
  <c r="F184" i="16"/>
  <c r="G184" i="16"/>
  <c r="D185" i="16"/>
  <c r="E185" i="16"/>
  <c r="F185" i="16"/>
  <c r="G185" i="16"/>
  <c r="D186" i="16"/>
  <c r="E186" i="16"/>
  <c r="F186" i="16"/>
  <c r="G186" i="16"/>
  <c r="D187" i="16"/>
  <c r="E187" i="16"/>
  <c r="F187" i="16"/>
  <c r="G187" i="16"/>
  <c r="D188" i="16"/>
  <c r="E188" i="16"/>
  <c r="F188" i="16"/>
  <c r="G188" i="16"/>
  <c r="D189" i="16"/>
  <c r="E189" i="16"/>
  <c r="F189" i="16"/>
  <c r="G189" i="16"/>
  <c r="D190" i="16"/>
  <c r="E190" i="16"/>
  <c r="F190" i="16"/>
  <c r="G190" i="16"/>
  <c r="D191" i="16"/>
  <c r="E191" i="16"/>
  <c r="F191" i="16"/>
  <c r="G191" i="16"/>
  <c r="D192" i="16"/>
  <c r="E192" i="16"/>
  <c r="F192" i="16"/>
  <c r="G192" i="16"/>
  <c r="D193" i="16"/>
  <c r="E193" i="16"/>
  <c r="F193" i="16"/>
  <c r="G193" i="16"/>
  <c r="D194" i="16"/>
  <c r="E194" i="16"/>
  <c r="F194" i="16"/>
  <c r="G194" i="16"/>
  <c r="D195" i="16"/>
  <c r="E195" i="16"/>
  <c r="F195" i="16"/>
  <c r="G195" i="16"/>
  <c r="D196" i="16"/>
  <c r="E196" i="16"/>
  <c r="F196" i="16"/>
  <c r="G196" i="16"/>
  <c r="D197" i="16"/>
  <c r="E197" i="16"/>
  <c r="F197" i="16"/>
  <c r="G197" i="16"/>
  <c r="D198" i="16"/>
  <c r="E198" i="16"/>
  <c r="F198" i="16"/>
  <c r="G198" i="16"/>
  <c r="D199" i="16"/>
  <c r="E199" i="16"/>
  <c r="F199" i="16"/>
  <c r="G199" i="16"/>
  <c r="D200" i="16"/>
  <c r="E200" i="16"/>
  <c r="F200" i="16"/>
  <c r="G200" i="16"/>
  <c r="D201" i="16"/>
  <c r="E201" i="16"/>
  <c r="F201" i="16"/>
  <c r="G201" i="16"/>
  <c r="D202" i="16"/>
  <c r="E202" i="16"/>
  <c r="F202" i="16"/>
  <c r="G202" i="16"/>
  <c r="D203" i="16"/>
  <c r="E203" i="16"/>
  <c r="F203" i="16"/>
  <c r="G203" i="16"/>
  <c r="D204" i="16"/>
  <c r="E204" i="16"/>
  <c r="F204" i="16"/>
  <c r="G204" i="16"/>
  <c r="D205" i="16"/>
  <c r="E205" i="16"/>
  <c r="F205" i="16"/>
  <c r="G205" i="16"/>
  <c r="D206" i="16"/>
  <c r="E206" i="16"/>
  <c r="F206" i="16"/>
  <c r="G206" i="16"/>
  <c r="D207" i="16"/>
  <c r="E207" i="16"/>
  <c r="F207" i="16"/>
  <c r="G207" i="16"/>
  <c r="D208" i="16"/>
  <c r="E208" i="16"/>
  <c r="F208" i="16"/>
  <c r="G208" i="16"/>
  <c r="D209" i="16"/>
  <c r="E209" i="16"/>
  <c r="F209" i="16"/>
  <c r="G209" i="16"/>
  <c r="D210" i="16"/>
  <c r="E210" i="16"/>
  <c r="F210" i="16"/>
  <c r="G210" i="16"/>
  <c r="D211" i="16"/>
  <c r="E211" i="16"/>
  <c r="F211" i="16"/>
  <c r="G211" i="16"/>
  <c r="D212" i="16"/>
  <c r="E212" i="16"/>
  <c r="F212" i="16"/>
  <c r="G212" i="16"/>
  <c r="D213" i="16"/>
  <c r="E213" i="16"/>
  <c r="F213" i="16"/>
  <c r="G213" i="16"/>
  <c r="D214" i="16"/>
  <c r="E214" i="16"/>
  <c r="F214" i="16"/>
  <c r="G214" i="16"/>
  <c r="D215" i="16"/>
  <c r="E215" i="16"/>
  <c r="F215" i="16"/>
  <c r="G215" i="16"/>
  <c r="D216" i="16"/>
  <c r="E216" i="16"/>
  <c r="F216" i="16"/>
  <c r="G216" i="16"/>
  <c r="D217" i="16"/>
  <c r="E217" i="16"/>
  <c r="F217" i="16"/>
  <c r="G217" i="16"/>
  <c r="D218" i="16"/>
  <c r="E218" i="16"/>
  <c r="F218" i="16"/>
  <c r="G218" i="16"/>
  <c r="D219" i="16"/>
  <c r="E219" i="16"/>
  <c r="F219" i="16"/>
  <c r="G219" i="16"/>
  <c r="D220" i="16"/>
  <c r="E220" i="16"/>
  <c r="F220" i="16"/>
  <c r="G220" i="16"/>
  <c r="D221" i="16"/>
  <c r="E221" i="16"/>
  <c r="F221" i="16"/>
  <c r="G221" i="16"/>
  <c r="D222" i="16"/>
  <c r="E222" i="16"/>
  <c r="F222" i="16"/>
  <c r="G222" i="16"/>
  <c r="D223" i="16"/>
  <c r="E223" i="16"/>
  <c r="F223" i="16"/>
  <c r="G223" i="16"/>
  <c r="D224" i="16"/>
  <c r="E224" i="16"/>
  <c r="F224" i="16"/>
  <c r="G224" i="16"/>
  <c r="D225" i="16"/>
  <c r="E225" i="16"/>
  <c r="F225" i="16"/>
  <c r="G225" i="16"/>
  <c r="D226" i="16"/>
  <c r="E226" i="16"/>
  <c r="F226" i="16"/>
  <c r="G226" i="16"/>
  <c r="D227" i="16"/>
  <c r="E227" i="16"/>
  <c r="F227" i="16"/>
  <c r="G227" i="16"/>
  <c r="D228" i="16"/>
  <c r="E228" i="16"/>
  <c r="F228" i="16"/>
  <c r="G228" i="16"/>
  <c r="D229" i="16"/>
  <c r="E229" i="16"/>
  <c r="F229" i="16"/>
  <c r="G229" i="16"/>
  <c r="D230" i="16"/>
  <c r="E230" i="16"/>
  <c r="F230" i="16"/>
  <c r="G230" i="16"/>
  <c r="D231" i="16"/>
  <c r="E231" i="16"/>
  <c r="F231" i="16"/>
  <c r="G231" i="16"/>
  <c r="D232" i="16"/>
  <c r="E232" i="16"/>
  <c r="F232" i="16"/>
  <c r="G232" i="16"/>
  <c r="D233" i="16"/>
  <c r="E233" i="16"/>
  <c r="F233" i="16"/>
  <c r="G233" i="16"/>
  <c r="D234" i="16"/>
  <c r="E234" i="16"/>
  <c r="F234" i="16"/>
  <c r="G234" i="16"/>
  <c r="D235" i="16"/>
  <c r="E235" i="16"/>
  <c r="F235" i="16"/>
  <c r="G235" i="16"/>
  <c r="D236" i="16"/>
  <c r="E236" i="16"/>
  <c r="F236" i="16"/>
  <c r="G236" i="16"/>
  <c r="D237" i="16"/>
  <c r="E237" i="16"/>
  <c r="F237" i="16"/>
  <c r="G237" i="16"/>
  <c r="D238" i="16"/>
  <c r="E238" i="16"/>
  <c r="F238" i="16"/>
  <c r="G238" i="16"/>
  <c r="D239" i="16"/>
  <c r="E239" i="16"/>
  <c r="F239" i="16"/>
  <c r="G239" i="16"/>
  <c r="D240" i="16"/>
  <c r="E240" i="16"/>
  <c r="F240" i="16"/>
  <c r="G240" i="16"/>
  <c r="D241" i="16"/>
  <c r="E241" i="16"/>
  <c r="F241" i="16"/>
  <c r="G241" i="16"/>
  <c r="D242" i="16"/>
  <c r="E242" i="16"/>
  <c r="F242" i="16"/>
  <c r="G242" i="16"/>
  <c r="D243" i="16"/>
  <c r="E243" i="16"/>
  <c r="F243" i="16"/>
  <c r="G243" i="16"/>
  <c r="D244" i="16"/>
  <c r="E244" i="16"/>
  <c r="F244" i="16"/>
  <c r="G244" i="16"/>
  <c r="D245" i="16"/>
  <c r="E245" i="16"/>
  <c r="F245" i="16"/>
  <c r="G245" i="16"/>
  <c r="D246" i="16"/>
  <c r="E246" i="16"/>
  <c r="F246" i="16"/>
  <c r="G246" i="16"/>
  <c r="D247" i="16"/>
  <c r="E247" i="16"/>
  <c r="F247" i="16"/>
  <c r="G247" i="16"/>
  <c r="D248" i="16"/>
  <c r="E248" i="16"/>
  <c r="F248" i="16"/>
  <c r="G248" i="16"/>
  <c r="D249" i="16"/>
  <c r="E249" i="16"/>
  <c r="F249" i="16"/>
  <c r="G249" i="16"/>
  <c r="D250" i="16"/>
  <c r="E250" i="16"/>
  <c r="F250" i="16"/>
  <c r="G250" i="16"/>
  <c r="D251" i="16"/>
  <c r="E251" i="16"/>
  <c r="F251" i="16"/>
  <c r="G251" i="16"/>
  <c r="D252" i="16"/>
  <c r="E252" i="16"/>
  <c r="F252" i="16"/>
  <c r="G252" i="16"/>
  <c r="D253" i="16"/>
  <c r="E253" i="16"/>
  <c r="F253" i="16"/>
  <c r="G253" i="16"/>
  <c r="D254" i="16"/>
  <c r="E254" i="16"/>
  <c r="F254" i="16"/>
  <c r="G254" i="16"/>
  <c r="D255" i="16"/>
  <c r="E255" i="16"/>
  <c r="F255" i="16"/>
  <c r="G255" i="16"/>
  <c r="D256" i="16"/>
  <c r="E256" i="16"/>
  <c r="F256" i="16"/>
  <c r="G256" i="16"/>
  <c r="D257" i="16"/>
  <c r="E257" i="16"/>
  <c r="F257" i="16"/>
  <c r="G257" i="16"/>
  <c r="D258" i="16"/>
  <c r="E258" i="16"/>
  <c r="F258" i="16"/>
  <c r="G258" i="16"/>
  <c r="D259" i="16"/>
  <c r="E259" i="16"/>
  <c r="F259" i="16"/>
  <c r="G259" i="16"/>
  <c r="D260" i="16"/>
  <c r="E260" i="16"/>
  <c r="F260" i="16"/>
  <c r="G260" i="16"/>
  <c r="D261" i="16"/>
  <c r="E261" i="16"/>
  <c r="F261" i="16"/>
  <c r="G261" i="16"/>
  <c r="D262" i="16"/>
  <c r="E262" i="16"/>
  <c r="F262" i="16"/>
  <c r="G262" i="16"/>
  <c r="D263" i="16"/>
  <c r="E263" i="16"/>
  <c r="F263" i="16"/>
  <c r="G263" i="16"/>
  <c r="D264" i="16"/>
  <c r="E264" i="16"/>
  <c r="F264" i="16"/>
  <c r="G264" i="16"/>
  <c r="D265" i="16"/>
  <c r="E265" i="16"/>
  <c r="F265" i="16"/>
  <c r="G265" i="16"/>
  <c r="D266" i="16"/>
  <c r="E266" i="16"/>
  <c r="F266" i="16"/>
  <c r="G266" i="16"/>
  <c r="D267" i="16"/>
  <c r="E267" i="16"/>
  <c r="F267" i="16"/>
  <c r="G267" i="16"/>
  <c r="D268" i="16"/>
  <c r="E268" i="16"/>
  <c r="F268" i="16"/>
  <c r="G268" i="16"/>
  <c r="D269" i="16"/>
  <c r="E269" i="16"/>
  <c r="F269" i="16"/>
  <c r="G269" i="16"/>
  <c r="D270" i="16"/>
  <c r="E270" i="16"/>
  <c r="F270" i="16"/>
  <c r="G270" i="16"/>
  <c r="D271" i="16"/>
  <c r="E271" i="16"/>
  <c r="F271" i="16"/>
  <c r="G271" i="16"/>
  <c r="D272" i="16"/>
  <c r="E272" i="16"/>
  <c r="F272" i="16"/>
  <c r="G272" i="16"/>
  <c r="D273" i="16"/>
  <c r="E273" i="16"/>
  <c r="F273" i="16"/>
  <c r="G273" i="16"/>
  <c r="D274" i="16"/>
  <c r="E274" i="16"/>
  <c r="F274" i="16"/>
  <c r="G274" i="16"/>
  <c r="D275" i="16"/>
  <c r="E275" i="16"/>
  <c r="F275" i="16"/>
  <c r="G275" i="16"/>
  <c r="D276" i="16"/>
  <c r="E276" i="16"/>
  <c r="F276" i="16"/>
  <c r="G276" i="16"/>
  <c r="D277" i="16"/>
  <c r="E277" i="16"/>
  <c r="F277" i="16"/>
  <c r="G277" i="16"/>
  <c r="D278" i="16"/>
  <c r="E278" i="16"/>
  <c r="F278" i="16"/>
  <c r="G278" i="16"/>
  <c r="D279" i="16"/>
  <c r="E279" i="16"/>
  <c r="F279" i="16"/>
  <c r="G279" i="16"/>
  <c r="D280" i="16"/>
  <c r="E280" i="16"/>
  <c r="F280" i="16"/>
  <c r="G280" i="16"/>
  <c r="D281" i="16"/>
  <c r="E281" i="16"/>
  <c r="F281" i="16"/>
  <c r="G281" i="16"/>
  <c r="D282" i="16"/>
  <c r="E282" i="16"/>
  <c r="F282" i="16"/>
  <c r="G282" i="16"/>
  <c r="D283" i="16"/>
  <c r="E283" i="16"/>
  <c r="F283" i="16"/>
  <c r="G283" i="16"/>
  <c r="D284" i="16"/>
  <c r="E284" i="16"/>
  <c r="F284" i="16"/>
  <c r="G284" i="16"/>
  <c r="D285" i="16"/>
  <c r="E285" i="16"/>
  <c r="F285" i="16"/>
  <c r="G285" i="16"/>
  <c r="D286" i="16"/>
  <c r="E286" i="16"/>
  <c r="F286" i="16"/>
  <c r="G286" i="16"/>
  <c r="D287" i="16"/>
  <c r="E287" i="16"/>
  <c r="F287" i="16"/>
  <c r="G287" i="16"/>
  <c r="D288" i="16"/>
  <c r="E288" i="16"/>
  <c r="F288" i="16"/>
  <c r="G288" i="16"/>
  <c r="D289" i="16"/>
  <c r="E289" i="16"/>
  <c r="F289" i="16"/>
  <c r="G289" i="16"/>
  <c r="D290" i="16"/>
  <c r="E290" i="16"/>
  <c r="F290" i="16"/>
  <c r="G290" i="16"/>
  <c r="D291" i="16"/>
  <c r="E291" i="16"/>
  <c r="F291" i="16"/>
  <c r="G291" i="16"/>
  <c r="D292" i="16"/>
  <c r="E292" i="16"/>
  <c r="F292" i="16"/>
  <c r="G292" i="16"/>
  <c r="D293" i="16"/>
  <c r="E293" i="16"/>
  <c r="F293" i="16"/>
  <c r="G293" i="16"/>
  <c r="D294" i="16"/>
  <c r="E294" i="16"/>
  <c r="F294" i="16"/>
  <c r="G294" i="16"/>
  <c r="D295" i="16"/>
  <c r="E295" i="16"/>
  <c r="F295" i="16"/>
  <c r="G295" i="16"/>
  <c r="D296" i="16"/>
  <c r="E296" i="16"/>
  <c r="F296" i="16"/>
  <c r="G296" i="16"/>
  <c r="D297" i="16"/>
  <c r="E297" i="16"/>
  <c r="F297" i="16"/>
  <c r="G297" i="16"/>
  <c r="D298" i="16"/>
  <c r="E298" i="16"/>
  <c r="F298" i="16"/>
  <c r="G298" i="16"/>
  <c r="D299" i="16"/>
  <c r="E299" i="16"/>
  <c r="F299" i="16"/>
  <c r="G299" i="16"/>
  <c r="D300" i="16"/>
  <c r="E300" i="16"/>
  <c r="F300" i="16"/>
  <c r="G300" i="16"/>
  <c r="D301" i="16"/>
  <c r="E301" i="16"/>
  <c r="F301" i="16"/>
  <c r="G301" i="16"/>
  <c r="D302" i="16"/>
  <c r="E302" i="16"/>
  <c r="F302" i="16"/>
  <c r="G302" i="16"/>
  <c r="D303" i="16"/>
  <c r="E303" i="16"/>
  <c r="F303" i="16"/>
  <c r="G303" i="16"/>
  <c r="D304" i="16"/>
  <c r="E304" i="16"/>
  <c r="F304" i="16"/>
  <c r="G304" i="16"/>
  <c r="D305" i="16"/>
  <c r="E305" i="16"/>
  <c r="F305" i="16"/>
  <c r="G305" i="16"/>
  <c r="D306" i="16"/>
  <c r="E306" i="16"/>
  <c r="F306" i="16"/>
  <c r="G306" i="16"/>
  <c r="D307" i="16"/>
  <c r="E307" i="16"/>
  <c r="F307" i="16"/>
  <c r="G307" i="16"/>
  <c r="D308" i="16"/>
  <c r="E308" i="16"/>
  <c r="F308" i="16"/>
  <c r="G308" i="16"/>
  <c r="D309" i="16"/>
  <c r="E309" i="16"/>
  <c r="F309" i="16"/>
  <c r="G309" i="16"/>
  <c r="D310" i="16"/>
  <c r="E310" i="16"/>
  <c r="F310" i="16"/>
  <c r="G310" i="16"/>
  <c r="D311" i="16"/>
  <c r="E311" i="16"/>
  <c r="F311" i="16"/>
  <c r="G311" i="16"/>
  <c r="D312" i="16"/>
  <c r="E312" i="16"/>
  <c r="F312" i="16"/>
  <c r="G312" i="16"/>
  <c r="D313" i="16"/>
  <c r="E313" i="16"/>
  <c r="F313" i="16"/>
  <c r="G313" i="16"/>
  <c r="D314" i="16"/>
  <c r="E314" i="16"/>
  <c r="F314" i="16"/>
  <c r="G314" i="16"/>
  <c r="D315" i="16"/>
  <c r="E315" i="16"/>
  <c r="F315" i="16"/>
  <c r="G315" i="16"/>
  <c r="D316" i="16"/>
  <c r="E316" i="16"/>
  <c r="F316" i="16"/>
  <c r="G316" i="16"/>
  <c r="D317" i="16"/>
  <c r="E317" i="16"/>
  <c r="F317" i="16"/>
  <c r="G317" i="16"/>
  <c r="D318" i="16"/>
  <c r="E318" i="16"/>
  <c r="F318" i="16"/>
  <c r="G318" i="16"/>
  <c r="D319" i="16"/>
  <c r="E319" i="16"/>
  <c r="F319" i="16"/>
  <c r="G319" i="16"/>
  <c r="D320" i="16"/>
  <c r="E320" i="16"/>
  <c r="F320" i="16"/>
  <c r="G320" i="16"/>
  <c r="D321" i="16"/>
  <c r="E321" i="16"/>
  <c r="F321" i="16"/>
  <c r="G321" i="16"/>
  <c r="D322" i="16"/>
  <c r="E322" i="16"/>
  <c r="F322" i="16"/>
  <c r="G322" i="16"/>
  <c r="D323" i="16"/>
  <c r="E323" i="16"/>
  <c r="F323" i="16"/>
  <c r="G323" i="16"/>
  <c r="D324" i="16"/>
  <c r="E324" i="16"/>
  <c r="F324" i="16"/>
  <c r="G324" i="16"/>
  <c r="D325" i="16"/>
  <c r="E325" i="16"/>
  <c r="F325" i="16"/>
  <c r="G325" i="16"/>
  <c r="D326" i="16"/>
  <c r="E326" i="16"/>
  <c r="F326" i="16"/>
  <c r="G326" i="16"/>
  <c r="D327" i="16"/>
  <c r="E327" i="16"/>
  <c r="F327" i="16"/>
  <c r="G327" i="16"/>
  <c r="D328" i="16"/>
  <c r="E328" i="16"/>
  <c r="F328" i="16"/>
  <c r="G328" i="16"/>
  <c r="D329" i="16"/>
  <c r="E329" i="16"/>
  <c r="F329" i="16"/>
  <c r="G329" i="16"/>
  <c r="D330" i="16"/>
  <c r="E330" i="16"/>
  <c r="F330" i="16"/>
  <c r="G330" i="16"/>
  <c r="F23" i="16"/>
  <c r="G23" i="16"/>
  <c r="E23" i="16"/>
  <c r="D14" i="16"/>
  <c r="D15" i="16"/>
  <c r="D16" i="16"/>
  <c r="D17" i="16"/>
  <c r="D18" i="16"/>
  <c r="D19" i="16"/>
  <c r="D20" i="16"/>
  <c r="D21" i="16"/>
  <c r="D22" i="16"/>
  <c r="D23" i="16"/>
  <c r="D12" i="16"/>
  <c r="D13" i="16"/>
  <c r="D11" i="16"/>
  <c r="B12" i="20" l="1"/>
  <c r="C12" i="20"/>
  <c r="D12" i="20"/>
  <c r="E12" i="20"/>
  <c r="A13" i="20"/>
  <c r="B13" i="20" l="1"/>
  <c r="C13" i="20"/>
  <c r="D13" i="20"/>
  <c r="E13" i="20"/>
  <c r="A14" i="20"/>
  <c r="B14" i="20" l="1"/>
  <c r="C14" i="20"/>
  <c r="D14" i="20"/>
  <c r="E14" i="20"/>
  <c r="A15" i="20"/>
  <c r="B15" i="20" l="1"/>
  <c r="C15" i="20"/>
  <c r="D15" i="20"/>
  <c r="E15" i="20"/>
  <c r="A16" i="20"/>
  <c r="B16" i="20" l="1"/>
  <c r="C16" i="20"/>
  <c r="D16" i="20"/>
  <c r="E16" i="20"/>
  <c r="A17" i="20"/>
  <c r="B17" i="20" l="1"/>
  <c r="C17" i="20"/>
  <c r="D17" i="20"/>
  <c r="E17" i="20"/>
  <c r="A18" i="20"/>
  <c r="J339" i="15"/>
  <c r="J340" i="15"/>
  <c r="J341" i="15"/>
  <c r="J342" i="15"/>
  <c r="J343" i="15"/>
  <c r="J344" i="15"/>
  <c r="J345" i="15"/>
  <c r="J346" i="15"/>
  <c r="J347" i="15"/>
  <c r="J348" i="15"/>
  <c r="J349" i="15"/>
  <c r="J350" i="15"/>
  <c r="J351" i="15"/>
  <c r="J352" i="15"/>
  <c r="J353" i="15"/>
  <c r="J354" i="15"/>
  <c r="J355" i="15"/>
  <c r="J356" i="15"/>
  <c r="J357" i="15"/>
  <c r="J358" i="15"/>
  <c r="J359" i="15"/>
  <c r="J360" i="15"/>
  <c r="J361" i="15"/>
  <c r="J362" i="15"/>
  <c r="J363" i="15"/>
  <c r="J364" i="15"/>
  <c r="J365" i="15"/>
  <c r="J366" i="15"/>
  <c r="J367" i="15"/>
  <c r="J368" i="15"/>
  <c r="J369" i="15"/>
  <c r="J370" i="15"/>
  <c r="J371" i="15"/>
  <c r="J372" i="15"/>
  <c r="J373" i="15"/>
  <c r="J374" i="15"/>
  <c r="J375" i="15"/>
  <c r="J376" i="15"/>
  <c r="J377" i="15"/>
  <c r="J378" i="15"/>
  <c r="J379" i="15"/>
  <c r="J380" i="15"/>
  <c r="J381" i="15"/>
  <c r="J382" i="15"/>
  <c r="J383" i="15"/>
  <c r="J384" i="15"/>
  <c r="J385" i="15"/>
  <c r="J386" i="15"/>
  <c r="J387" i="15"/>
  <c r="J388" i="15"/>
  <c r="J389" i="15"/>
  <c r="J390" i="15"/>
  <c r="J391" i="15"/>
  <c r="J392" i="15"/>
  <c r="J393" i="15"/>
  <c r="J394" i="15"/>
  <c r="J395" i="15"/>
  <c r="J396" i="15"/>
  <c r="J397" i="15"/>
  <c r="J398" i="15"/>
  <c r="J399" i="15"/>
  <c r="J400" i="15"/>
  <c r="J401" i="15"/>
  <c r="J402" i="15"/>
  <c r="J403" i="15"/>
  <c r="J404" i="15"/>
  <c r="J405" i="15"/>
  <c r="J406" i="15"/>
  <c r="J407" i="15"/>
  <c r="J408" i="15"/>
  <c r="J409" i="15"/>
  <c r="J410" i="15"/>
  <c r="J411" i="15"/>
  <c r="J412" i="15"/>
  <c r="J413" i="15"/>
  <c r="J414" i="15"/>
  <c r="J415" i="15"/>
  <c r="J416" i="15"/>
  <c r="J417" i="15"/>
  <c r="J418" i="15"/>
  <c r="J419" i="15"/>
  <c r="J420" i="15"/>
  <c r="J421" i="15"/>
  <c r="J422" i="15"/>
  <c r="J423" i="15"/>
  <c r="J424" i="15"/>
  <c r="J425" i="15"/>
  <c r="J426" i="15"/>
  <c r="J427" i="15"/>
  <c r="J428" i="15"/>
  <c r="J429" i="15"/>
  <c r="J430" i="15"/>
  <c r="J431" i="15"/>
  <c r="J432" i="15"/>
  <c r="J433" i="15"/>
  <c r="J434" i="15"/>
  <c r="J435" i="15"/>
  <c r="J436" i="15"/>
  <c r="J437" i="15"/>
  <c r="J438" i="15"/>
  <c r="J439" i="15"/>
  <c r="J440" i="15"/>
  <c r="J441" i="15"/>
  <c r="J442" i="15"/>
  <c r="J443" i="15"/>
  <c r="J444" i="15"/>
  <c r="J445" i="15"/>
  <c r="J446" i="15"/>
  <c r="J447" i="15"/>
  <c r="J448" i="15"/>
  <c r="J449" i="15"/>
  <c r="J450" i="15"/>
  <c r="J451" i="15"/>
  <c r="J452" i="15"/>
  <c r="J453" i="15"/>
  <c r="J454" i="15"/>
  <c r="J455" i="15"/>
  <c r="J456" i="15"/>
  <c r="J457" i="15"/>
  <c r="J458" i="15"/>
  <c r="J459" i="15"/>
  <c r="J460" i="15"/>
  <c r="J461" i="15"/>
  <c r="J462" i="15"/>
  <c r="J463" i="15"/>
  <c r="J464" i="15"/>
  <c r="J465" i="15"/>
  <c r="J466" i="15"/>
  <c r="J467" i="15"/>
  <c r="J468" i="15"/>
  <c r="J469" i="15"/>
  <c r="J470" i="15"/>
  <c r="J471" i="15"/>
  <c r="J472" i="15"/>
  <c r="J473" i="15"/>
  <c r="J474" i="15"/>
  <c r="J475" i="15"/>
  <c r="J476" i="15"/>
  <c r="J477" i="15"/>
  <c r="J478" i="15"/>
  <c r="J479" i="15"/>
  <c r="J480" i="15"/>
  <c r="J481" i="15"/>
  <c r="J482" i="15"/>
  <c r="J483" i="15"/>
  <c r="J484" i="15"/>
  <c r="J485" i="15"/>
  <c r="J486" i="15"/>
  <c r="J487" i="15"/>
  <c r="J488" i="15"/>
  <c r="J489" i="15"/>
  <c r="J490" i="15"/>
  <c r="J491" i="15"/>
  <c r="J492" i="15"/>
  <c r="J493" i="15"/>
  <c r="J494" i="15"/>
  <c r="J495" i="15"/>
  <c r="J496" i="15"/>
  <c r="J497" i="15"/>
  <c r="J498" i="15"/>
  <c r="J499" i="15"/>
  <c r="J500" i="15"/>
  <c r="J501" i="15"/>
  <c r="J502" i="15"/>
  <c r="J503" i="15"/>
  <c r="J504" i="15"/>
  <c r="J505" i="15"/>
  <c r="J506" i="15"/>
  <c r="J507" i="15"/>
  <c r="J508" i="15"/>
  <c r="J509" i="15"/>
  <c r="J510" i="15"/>
  <c r="J511" i="15"/>
  <c r="J512" i="15"/>
  <c r="J513" i="15"/>
  <c r="J514" i="15"/>
  <c r="J515" i="15"/>
  <c r="J516" i="15"/>
  <c r="J517" i="15"/>
  <c r="J518" i="15"/>
  <c r="J519" i="15"/>
  <c r="J520" i="15"/>
  <c r="J521" i="15"/>
  <c r="J522" i="15"/>
  <c r="J523" i="15"/>
  <c r="J524" i="15"/>
  <c r="J525" i="15"/>
  <c r="J526" i="15"/>
  <c r="J527" i="15"/>
  <c r="J528" i="15"/>
  <c r="J529" i="15"/>
  <c r="J530" i="15"/>
  <c r="J531" i="15"/>
  <c r="J532" i="15"/>
  <c r="J533" i="15"/>
  <c r="J534" i="15"/>
  <c r="J535" i="15"/>
  <c r="J536" i="15"/>
  <c r="J537" i="15"/>
  <c r="J538" i="15"/>
  <c r="J539" i="15"/>
  <c r="J540" i="15"/>
  <c r="J541" i="15"/>
  <c r="J542" i="15"/>
  <c r="J543" i="15"/>
  <c r="J544" i="15"/>
  <c r="J545" i="15"/>
  <c r="J546" i="15"/>
  <c r="J547" i="15"/>
  <c r="J548" i="15"/>
  <c r="J549" i="15"/>
  <c r="J550" i="15"/>
  <c r="J551" i="15"/>
  <c r="J552" i="15"/>
  <c r="J553" i="15"/>
  <c r="J554" i="15"/>
  <c r="J555" i="15"/>
  <c r="J556" i="15"/>
  <c r="J557" i="15"/>
  <c r="J558" i="15"/>
  <c r="J559" i="15"/>
  <c r="J560" i="15"/>
  <c r="J561" i="15"/>
  <c r="J562" i="15"/>
  <c r="J563" i="15"/>
  <c r="J564" i="15"/>
  <c r="J565" i="15"/>
  <c r="J566" i="15"/>
  <c r="J567" i="15"/>
  <c r="J568" i="15"/>
  <c r="J569" i="15"/>
  <c r="J570" i="15"/>
  <c r="J571" i="15"/>
  <c r="J572" i="15"/>
  <c r="J573" i="15"/>
  <c r="J574" i="15"/>
  <c r="J575" i="15"/>
  <c r="J576" i="15"/>
  <c r="J577" i="15"/>
  <c r="J578" i="15"/>
  <c r="J579" i="15"/>
  <c r="J580" i="15"/>
  <c r="J581" i="15"/>
  <c r="J582" i="15"/>
  <c r="J583" i="15"/>
  <c r="J584" i="15"/>
  <c r="J585" i="15"/>
  <c r="J586" i="15"/>
  <c r="J587" i="15"/>
  <c r="J588" i="15"/>
  <c r="J589" i="15"/>
  <c r="J590" i="15"/>
  <c r="J591" i="15"/>
  <c r="J592" i="15"/>
  <c r="J593" i="15"/>
  <c r="J594" i="15"/>
  <c r="J595" i="15"/>
  <c r="J596" i="15"/>
  <c r="J597" i="15"/>
  <c r="J598" i="15"/>
  <c r="J599" i="15"/>
  <c r="J600" i="15"/>
  <c r="J601" i="15"/>
  <c r="J602" i="15"/>
  <c r="J603" i="15"/>
  <c r="J604" i="15"/>
  <c r="J605" i="15"/>
  <c r="J606" i="15"/>
  <c r="J607" i="15"/>
  <c r="J608" i="15"/>
  <c r="J609" i="15"/>
  <c r="J610" i="15"/>
  <c r="J611" i="15"/>
  <c r="J612" i="15"/>
  <c r="J613" i="15"/>
  <c r="J614" i="15"/>
  <c r="J615" i="15"/>
  <c r="J616" i="15"/>
  <c r="J617" i="15"/>
  <c r="J618" i="15"/>
  <c r="J619" i="15"/>
  <c r="J620" i="15"/>
  <c r="J621" i="15"/>
  <c r="J622" i="15"/>
  <c r="J623" i="15"/>
  <c r="J624" i="15"/>
  <c r="J625" i="15"/>
  <c r="J626" i="15"/>
  <c r="J627" i="15"/>
  <c r="J628" i="15"/>
  <c r="J629" i="15"/>
  <c r="J630" i="15"/>
  <c r="J631" i="15"/>
  <c r="J632" i="15"/>
  <c r="J633" i="15"/>
  <c r="J634" i="15"/>
  <c r="J635" i="15"/>
  <c r="J636" i="15"/>
  <c r="J637" i="15"/>
  <c r="J638" i="15"/>
  <c r="J639" i="15"/>
  <c r="J640" i="15"/>
  <c r="J641" i="15"/>
  <c r="J642" i="15"/>
  <c r="J643" i="15"/>
  <c r="J644" i="15"/>
  <c r="J645" i="15"/>
  <c r="J646" i="15"/>
  <c r="J647" i="15"/>
  <c r="J648" i="15"/>
  <c r="J649" i="15"/>
  <c r="J650" i="15"/>
  <c r="J651" i="15"/>
  <c r="J652" i="15"/>
  <c r="J653" i="15"/>
  <c r="J654" i="15"/>
  <c r="J655" i="15"/>
  <c r="J656" i="15"/>
  <c r="J657" i="15"/>
  <c r="J658" i="15"/>
  <c r="J659" i="15"/>
  <c r="J660" i="15"/>
  <c r="J661" i="15"/>
  <c r="J662" i="15"/>
  <c r="J663" i="15"/>
  <c r="J664" i="15"/>
  <c r="J665" i="15"/>
  <c r="J666" i="15"/>
  <c r="J667" i="15"/>
  <c r="J668" i="15"/>
  <c r="J669" i="15"/>
  <c r="J670" i="15"/>
  <c r="J671" i="15"/>
  <c r="J672" i="15"/>
  <c r="J673" i="15"/>
  <c r="J674" i="15"/>
  <c r="J675" i="15"/>
  <c r="J676" i="15"/>
  <c r="J677" i="15"/>
  <c r="J678" i="15"/>
  <c r="J679" i="15"/>
  <c r="J680" i="15"/>
  <c r="J681" i="15"/>
  <c r="J682" i="15"/>
  <c r="J683" i="15"/>
  <c r="J684" i="15"/>
  <c r="J685" i="15"/>
  <c r="J686" i="15"/>
  <c r="J687" i="15"/>
  <c r="J688" i="15"/>
  <c r="J689" i="15"/>
  <c r="J690" i="15"/>
  <c r="J691" i="15"/>
  <c r="J692" i="15"/>
  <c r="J693" i="15"/>
  <c r="J694" i="15"/>
  <c r="J695" i="15"/>
  <c r="J696" i="15"/>
  <c r="J697" i="15"/>
  <c r="J698" i="15"/>
  <c r="J699" i="15"/>
  <c r="J700" i="15"/>
  <c r="J701" i="15"/>
  <c r="J702" i="15"/>
  <c r="J703" i="15"/>
  <c r="J704" i="15"/>
  <c r="J705" i="15"/>
  <c r="J706" i="15"/>
  <c r="J707" i="15"/>
  <c r="J708" i="15"/>
  <c r="J709" i="15"/>
  <c r="J710" i="15"/>
  <c r="J711" i="15"/>
  <c r="J712" i="15"/>
  <c r="J713" i="15"/>
  <c r="J714" i="15"/>
  <c r="J715" i="15"/>
  <c r="J716" i="15"/>
  <c r="J717" i="15"/>
  <c r="J718" i="15"/>
  <c r="J719" i="15"/>
  <c r="J720" i="15"/>
  <c r="J721" i="15"/>
  <c r="J722" i="15"/>
  <c r="J723" i="15"/>
  <c r="J724" i="15"/>
  <c r="J725" i="15"/>
  <c r="J726" i="15"/>
  <c r="J727" i="15"/>
  <c r="J728" i="15"/>
  <c r="J729" i="15"/>
  <c r="J730" i="15"/>
  <c r="J731" i="15"/>
  <c r="J732" i="15"/>
  <c r="J733" i="15"/>
  <c r="J734" i="15"/>
  <c r="J735" i="15"/>
  <c r="J736" i="15"/>
  <c r="J737" i="15"/>
  <c r="J738" i="15"/>
  <c r="J739" i="15"/>
  <c r="J740" i="15"/>
  <c r="J741" i="15"/>
  <c r="J742" i="15"/>
  <c r="J743" i="15"/>
  <c r="J744" i="15"/>
  <c r="J745" i="15"/>
  <c r="J746" i="15"/>
  <c r="J747" i="15"/>
  <c r="J748" i="15"/>
  <c r="J749" i="15"/>
  <c r="J750" i="15"/>
  <c r="J751" i="15"/>
  <c r="J752" i="15"/>
  <c r="J753" i="15"/>
  <c r="J754" i="15"/>
  <c r="J755" i="15"/>
  <c r="J756" i="15"/>
  <c r="J757" i="15"/>
  <c r="J758" i="15"/>
  <c r="J759" i="15"/>
  <c r="J760" i="15"/>
  <c r="J761" i="15"/>
  <c r="J762" i="15"/>
  <c r="J763" i="15"/>
  <c r="J764" i="15"/>
  <c r="J765" i="15"/>
  <c r="J766" i="15"/>
  <c r="J767" i="15"/>
  <c r="J768" i="15"/>
  <c r="J769" i="15"/>
  <c r="J770" i="15"/>
  <c r="J771" i="15"/>
  <c r="J772" i="15"/>
  <c r="J773" i="15"/>
  <c r="J774" i="15"/>
  <c r="J775" i="15"/>
  <c r="J776" i="15"/>
  <c r="J777" i="15"/>
  <c r="J778" i="15"/>
  <c r="J779" i="15"/>
  <c r="J780" i="15"/>
  <c r="J781" i="15"/>
  <c r="J782" i="15"/>
  <c r="J783" i="15"/>
  <c r="J784" i="15"/>
  <c r="J785" i="15"/>
  <c r="J786" i="15"/>
  <c r="J787" i="15"/>
  <c r="J788" i="15"/>
  <c r="J789" i="15"/>
  <c r="J790" i="15"/>
  <c r="J791" i="15"/>
  <c r="J792" i="15"/>
  <c r="J793" i="15"/>
  <c r="J794" i="15"/>
  <c r="J795" i="15"/>
  <c r="J796" i="15"/>
  <c r="J797" i="15"/>
  <c r="J798" i="15"/>
  <c r="J799" i="15"/>
  <c r="J800" i="15"/>
  <c r="J801" i="15"/>
  <c r="J802" i="15"/>
  <c r="J803" i="15"/>
  <c r="J804" i="15"/>
  <c r="J805" i="15"/>
  <c r="J806" i="15"/>
  <c r="J807" i="15"/>
  <c r="J808" i="15"/>
  <c r="J809" i="15"/>
  <c r="J810" i="15"/>
  <c r="J811" i="15"/>
  <c r="J812" i="15"/>
  <c r="J813" i="15"/>
  <c r="J814" i="15"/>
  <c r="J815" i="15"/>
  <c r="J816" i="15"/>
  <c r="J817" i="15"/>
  <c r="J818" i="15"/>
  <c r="J819" i="15"/>
  <c r="J820" i="15"/>
  <c r="J821" i="15"/>
  <c r="J822" i="15"/>
  <c r="J823" i="15"/>
  <c r="J824" i="15"/>
  <c r="J825" i="15"/>
  <c r="J826" i="15"/>
  <c r="J827" i="15"/>
  <c r="J828" i="15"/>
  <c r="J829" i="15"/>
  <c r="J830" i="15"/>
  <c r="J831" i="15"/>
  <c r="J832" i="15"/>
  <c r="J833" i="15"/>
  <c r="J834" i="15"/>
  <c r="J835" i="15"/>
  <c r="J836" i="15"/>
  <c r="J837" i="15"/>
  <c r="J838" i="15"/>
  <c r="J839" i="15"/>
  <c r="J840" i="15"/>
  <c r="J841" i="15"/>
  <c r="J842" i="15"/>
  <c r="J843" i="15"/>
  <c r="J844" i="15"/>
  <c r="J845" i="15"/>
  <c r="J846" i="15"/>
  <c r="J847" i="15"/>
  <c r="J848" i="15"/>
  <c r="J849" i="15"/>
  <c r="J850" i="15"/>
  <c r="J851" i="15"/>
  <c r="J852" i="15"/>
  <c r="J853" i="15"/>
  <c r="J854" i="15"/>
  <c r="J855" i="15"/>
  <c r="J856" i="15"/>
  <c r="J857" i="15"/>
  <c r="J858" i="15"/>
  <c r="J859" i="15"/>
  <c r="J860" i="15"/>
  <c r="J861" i="15"/>
  <c r="J862" i="15"/>
  <c r="J863" i="15"/>
  <c r="J864" i="15"/>
  <c r="J865" i="15"/>
  <c r="J866" i="15"/>
  <c r="J867" i="15"/>
  <c r="J868" i="15"/>
  <c r="J869" i="15"/>
  <c r="J870" i="15"/>
  <c r="J871" i="15"/>
  <c r="J872" i="15"/>
  <c r="J873" i="15"/>
  <c r="J874" i="15"/>
  <c r="J875" i="15"/>
  <c r="J876" i="15"/>
  <c r="J877" i="15"/>
  <c r="J878" i="15"/>
  <c r="J879" i="15"/>
  <c r="J880" i="15"/>
  <c r="J881" i="15"/>
  <c r="J882" i="15"/>
  <c r="J883" i="15"/>
  <c r="J884" i="15"/>
  <c r="J885" i="15"/>
  <c r="J886" i="15"/>
  <c r="J887" i="15"/>
  <c r="J888" i="15"/>
  <c r="J889" i="15"/>
  <c r="J890" i="15"/>
  <c r="J891" i="15"/>
  <c r="J892" i="15"/>
  <c r="J893" i="15"/>
  <c r="J894" i="15"/>
  <c r="J895" i="15"/>
  <c r="J896" i="15"/>
  <c r="J897" i="15"/>
  <c r="J898" i="15"/>
  <c r="J899" i="15"/>
  <c r="J900" i="15"/>
  <c r="J901" i="15"/>
  <c r="J902" i="15"/>
  <c r="J903" i="15"/>
  <c r="J904" i="15"/>
  <c r="J905" i="15"/>
  <c r="J906" i="15"/>
  <c r="J907" i="15"/>
  <c r="J908" i="15"/>
  <c r="J909" i="15"/>
  <c r="J910" i="15"/>
  <c r="J911" i="15"/>
  <c r="J912" i="15"/>
  <c r="J913" i="15"/>
  <c r="J914" i="15"/>
  <c r="J915" i="15"/>
  <c r="J916" i="15"/>
  <c r="J917" i="15"/>
  <c r="J918" i="15"/>
  <c r="J919" i="15"/>
  <c r="J920" i="15"/>
  <c r="J921" i="15"/>
  <c r="J922" i="15"/>
  <c r="J923" i="15"/>
  <c r="J924" i="15"/>
  <c r="J925" i="15"/>
  <c r="J926" i="15"/>
  <c r="J927" i="15"/>
  <c r="J928" i="15"/>
  <c r="J929" i="15"/>
  <c r="J930" i="15"/>
  <c r="J931" i="15"/>
  <c r="J932" i="15"/>
  <c r="J933" i="15"/>
  <c r="J934" i="15"/>
  <c r="J935" i="15"/>
  <c r="J936" i="15"/>
  <c r="J937" i="15"/>
  <c r="J938" i="15"/>
  <c r="J939" i="15"/>
  <c r="J940" i="15"/>
  <c r="J941" i="15"/>
  <c r="J942" i="15"/>
  <c r="J943" i="15"/>
  <c r="J944" i="15"/>
  <c r="J945" i="15"/>
  <c r="J946" i="15"/>
  <c r="J947" i="15"/>
  <c r="J948" i="15"/>
  <c r="J949" i="15"/>
  <c r="J950" i="15"/>
  <c r="J951" i="15"/>
  <c r="J952" i="15"/>
  <c r="J953" i="15"/>
  <c r="J954" i="15"/>
  <c r="J955" i="15"/>
  <c r="J956" i="15"/>
  <c r="J957" i="15"/>
  <c r="J958" i="15"/>
  <c r="J959" i="15"/>
  <c r="J960" i="15"/>
  <c r="J961" i="15"/>
  <c r="J962" i="15"/>
  <c r="J963" i="15"/>
  <c r="J964" i="15"/>
  <c r="J965" i="15"/>
  <c r="J966" i="15"/>
  <c r="J967" i="15"/>
  <c r="J968" i="15"/>
  <c r="J969" i="15"/>
  <c r="J970" i="15"/>
  <c r="J971" i="15"/>
  <c r="J972" i="15"/>
  <c r="J973" i="15"/>
  <c r="J974" i="15"/>
  <c r="J975" i="15"/>
  <c r="J976" i="15"/>
  <c r="J977" i="15"/>
  <c r="J978" i="15"/>
  <c r="J979" i="15"/>
  <c r="J980" i="15"/>
  <c r="J981" i="15"/>
  <c r="J982" i="15"/>
  <c r="J983" i="15"/>
  <c r="J984" i="15"/>
  <c r="J985" i="15"/>
  <c r="J986" i="15"/>
  <c r="J987" i="15"/>
  <c r="J988" i="15"/>
  <c r="J989" i="15"/>
  <c r="J990" i="15"/>
  <c r="J991" i="15"/>
  <c r="J992" i="15"/>
  <c r="J993" i="15"/>
  <c r="J994" i="15"/>
  <c r="J995" i="15"/>
  <c r="J996" i="15"/>
  <c r="J997" i="15"/>
  <c r="J998" i="15"/>
  <c r="J999" i="15"/>
  <c r="J1000" i="15"/>
  <c r="J1001" i="15"/>
  <c r="J1002" i="15"/>
  <c r="J1003" i="15"/>
  <c r="J1004" i="15"/>
  <c r="J1005" i="15"/>
  <c r="J1006" i="15"/>
  <c r="J1007" i="15"/>
  <c r="J1008" i="15"/>
  <c r="J1009" i="15"/>
  <c r="J1010" i="15"/>
  <c r="J1011" i="15"/>
  <c r="J1012" i="15"/>
  <c r="J1013" i="15"/>
  <c r="J1014" i="15"/>
  <c r="J1015" i="15"/>
  <c r="J1016" i="15"/>
  <c r="J1017" i="15"/>
  <c r="J1018" i="15"/>
  <c r="J1019" i="15"/>
  <c r="J1020" i="15"/>
  <c r="J1021" i="15"/>
  <c r="J1022" i="15"/>
  <c r="J1023" i="15"/>
  <c r="J1024" i="15"/>
  <c r="J1025" i="15"/>
  <c r="J1026" i="15"/>
  <c r="J1027" i="15"/>
  <c r="J1028" i="15"/>
  <c r="J1029" i="15"/>
  <c r="J1030" i="15"/>
  <c r="J1031" i="15"/>
  <c r="J1032" i="15"/>
  <c r="J1033" i="15"/>
  <c r="J1034" i="15"/>
  <c r="J1035" i="15"/>
  <c r="J1036" i="15"/>
  <c r="J1037" i="15"/>
  <c r="J1038" i="15"/>
  <c r="J1039" i="15"/>
  <c r="J1040" i="15"/>
  <c r="J1041" i="15"/>
  <c r="J1042" i="15"/>
  <c r="J1043" i="15"/>
  <c r="J1044" i="15"/>
  <c r="J1045" i="15"/>
  <c r="J1046" i="15"/>
  <c r="J1047" i="15"/>
  <c r="J1048" i="15"/>
  <c r="J1049" i="15"/>
  <c r="J1050" i="15"/>
  <c r="J1051" i="15"/>
  <c r="J1052" i="15"/>
  <c r="J1053" i="15"/>
  <c r="J1054" i="15"/>
  <c r="J1055" i="15"/>
  <c r="J1056" i="15"/>
  <c r="J1057" i="15"/>
  <c r="J1058" i="15"/>
  <c r="J1059" i="15"/>
  <c r="J1060" i="15"/>
  <c r="J1061" i="15"/>
  <c r="J1062" i="15"/>
  <c r="J1063" i="15"/>
  <c r="J1064" i="15"/>
  <c r="J1065" i="15"/>
  <c r="J1066" i="15"/>
  <c r="J1067" i="15"/>
  <c r="J1068" i="15"/>
  <c r="J1069" i="15"/>
  <c r="J1070" i="15"/>
  <c r="J1071" i="15"/>
  <c r="J1072" i="15"/>
  <c r="J1073" i="15"/>
  <c r="J1074" i="15"/>
  <c r="J1075" i="15"/>
  <c r="J1076" i="15"/>
  <c r="J1077" i="15"/>
  <c r="J1078" i="15"/>
  <c r="J1079" i="15"/>
  <c r="J1080" i="15"/>
  <c r="J1081" i="15"/>
  <c r="J1082" i="15"/>
  <c r="J1083" i="15"/>
  <c r="J1084" i="15"/>
  <c r="J1085" i="15"/>
  <c r="J1086" i="15"/>
  <c r="J1087" i="15"/>
  <c r="J1088" i="15"/>
  <c r="J1089" i="15"/>
  <c r="J1090" i="15"/>
  <c r="J1091" i="15"/>
  <c r="J1092" i="15"/>
  <c r="J1093" i="15"/>
  <c r="J1094" i="15"/>
  <c r="J1095" i="15"/>
  <c r="J1096" i="15"/>
  <c r="J1097" i="15"/>
  <c r="J1098" i="15"/>
  <c r="J1099" i="15"/>
  <c r="J1100" i="15"/>
  <c r="J1101" i="15"/>
  <c r="J1102" i="15"/>
  <c r="J1103" i="15"/>
  <c r="J1104" i="15"/>
  <c r="J1105" i="15"/>
  <c r="J1106" i="15"/>
  <c r="J1107" i="15"/>
  <c r="J1108" i="15"/>
  <c r="J1109" i="15"/>
  <c r="J1110" i="15"/>
  <c r="J1111" i="15"/>
  <c r="J1112" i="15"/>
  <c r="J1113" i="15"/>
  <c r="J1114" i="15"/>
  <c r="J1115" i="15"/>
  <c r="J1116" i="15"/>
  <c r="J1117" i="15"/>
  <c r="J1118" i="15"/>
  <c r="J1119" i="15"/>
  <c r="J1120" i="15"/>
  <c r="J1121" i="15"/>
  <c r="J1122" i="15"/>
  <c r="J1123" i="15"/>
  <c r="J1124" i="15"/>
  <c r="J1125" i="15"/>
  <c r="J1126" i="15"/>
  <c r="J1127" i="15"/>
  <c r="J1128" i="15"/>
  <c r="J1129" i="15"/>
  <c r="J1130" i="15"/>
  <c r="J1131" i="15"/>
  <c r="J1132" i="15"/>
  <c r="J1133" i="15"/>
  <c r="J1134" i="15"/>
  <c r="J1135" i="15"/>
  <c r="J1136" i="15"/>
  <c r="J1137" i="15"/>
  <c r="J1138" i="15"/>
  <c r="J1139" i="15"/>
  <c r="J1140" i="15"/>
  <c r="J1141" i="15"/>
  <c r="J1142" i="15"/>
  <c r="J1143" i="15"/>
  <c r="J1144" i="15"/>
  <c r="J1145" i="15"/>
  <c r="J1146" i="15"/>
  <c r="J1147" i="15"/>
  <c r="J1148" i="15"/>
  <c r="J1149" i="15"/>
  <c r="J1150" i="15"/>
  <c r="J1151" i="15"/>
  <c r="J1152" i="15"/>
  <c r="J1153" i="15"/>
  <c r="J1154" i="15"/>
  <c r="J1155" i="15"/>
  <c r="J1156" i="15"/>
  <c r="A339" i="15"/>
  <c r="A340" i="15"/>
  <c r="A341" i="15"/>
  <c r="I341" i="15" s="1"/>
  <c r="K341" i="15" s="1"/>
  <c r="A342" i="15"/>
  <c r="A343" i="15"/>
  <c r="A344" i="15"/>
  <c r="A345" i="15"/>
  <c r="A346" i="15"/>
  <c r="A347" i="15"/>
  <c r="A348" i="15"/>
  <c r="I348" i="15" s="1"/>
  <c r="K348" i="15" s="1"/>
  <c r="A349" i="15"/>
  <c r="I349" i="15" s="1"/>
  <c r="K349" i="15" s="1"/>
  <c r="A350" i="15"/>
  <c r="A351" i="15"/>
  <c r="A352" i="15"/>
  <c r="A353" i="15"/>
  <c r="C353" i="15" s="1"/>
  <c r="A354" i="15"/>
  <c r="C354" i="15" s="1"/>
  <c r="A504" i="15"/>
  <c r="A505" i="15"/>
  <c r="A506" i="15"/>
  <c r="C506" i="15" s="1"/>
  <c r="A507" i="15"/>
  <c r="C507" i="15" s="1"/>
  <c r="A508" i="15"/>
  <c r="I508" i="15" s="1"/>
  <c r="K508" i="15" s="1"/>
  <c r="A509" i="15"/>
  <c r="I509" i="15" s="1"/>
  <c r="K509" i="15" s="1"/>
  <c r="A510" i="15"/>
  <c r="A511" i="15"/>
  <c r="A512" i="15"/>
  <c r="A513" i="15"/>
  <c r="A514" i="15"/>
  <c r="A515" i="15"/>
  <c r="C515" i="15" s="1"/>
  <c r="A516" i="15"/>
  <c r="I516" i="15" s="1"/>
  <c r="K516" i="15" s="1"/>
  <c r="A517" i="15"/>
  <c r="A518" i="15"/>
  <c r="A519" i="15"/>
  <c r="A520" i="15"/>
  <c r="C520" i="15" s="1"/>
  <c r="A521" i="15"/>
  <c r="A522" i="15"/>
  <c r="C522" i="15" s="1"/>
  <c r="A523" i="15"/>
  <c r="A524" i="15"/>
  <c r="I524" i="15" s="1"/>
  <c r="K524" i="15" s="1"/>
  <c r="A525" i="15"/>
  <c r="A526" i="15"/>
  <c r="C526" i="15" s="1"/>
  <c r="A527" i="15"/>
  <c r="A528" i="15"/>
  <c r="A529" i="15"/>
  <c r="A530" i="15"/>
  <c r="C530" i="15" s="1"/>
  <c r="A531" i="15"/>
  <c r="C531" i="15" s="1"/>
  <c r="A532" i="15"/>
  <c r="A533" i="15"/>
  <c r="A534" i="15"/>
  <c r="C534" i="15" s="1"/>
  <c r="A535" i="15"/>
  <c r="A536" i="15"/>
  <c r="A537" i="15"/>
  <c r="A538" i="15"/>
  <c r="C538" i="15" s="1"/>
  <c r="A539" i="15"/>
  <c r="C539" i="15" s="1"/>
  <c r="A540" i="15"/>
  <c r="C540" i="15" s="1"/>
  <c r="A541" i="15"/>
  <c r="A542" i="15"/>
  <c r="A543" i="15"/>
  <c r="A544" i="15"/>
  <c r="A545" i="15"/>
  <c r="A546" i="15"/>
  <c r="A547" i="15"/>
  <c r="C547" i="15" s="1"/>
  <c r="A548" i="15"/>
  <c r="A549" i="15"/>
  <c r="A550" i="15"/>
  <c r="A551" i="15"/>
  <c r="A552" i="15"/>
  <c r="C552" i="15" s="1"/>
  <c r="A553" i="15"/>
  <c r="A554" i="15"/>
  <c r="C554" i="15" s="1"/>
  <c r="A555" i="15"/>
  <c r="A556" i="15"/>
  <c r="I556" i="15" s="1"/>
  <c r="K556" i="15" s="1"/>
  <c r="A557" i="15"/>
  <c r="I557" i="15" s="1"/>
  <c r="K557" i="15" s="1"/>
  <c r="A558" i="15"/>
  <c r="C558" i="15" s="1"/>
  <c r="A559" i="15"/>
  <c r="A560" i="15"/>
  <c r="A561" i="15"/>
  <c r="A562" i="15"/>
  <c r="C562" i="15" s="1"/>
  <c r="A563" i="15"/>
  <c r="C563" i="15" s="1"/>
  <c r="A564" i="15"/>
  <c r="I564" i="15" s="1"/>
  <c r="K564" i="15" s="1"/>
  <c r="A565" i="15"/>
  <c r="A566" i="15"/>
  <c r="C566" i="15" s="1"/>
  <c r="A567" i="15"/>
  <c r="C567" i="15" s="1"/>
  <c r="A568" i="15"/>
  <c r="A569" i="15"/>
  <c r="I569" i="15" s="1"/>
  <c r="K569" i="15" s="1"/>
  <c r="A570" i="15"/>
  <c r="C570" i="15" s="1"/>
  <c r="A571" i="15"/>
  <c r="C571" i="15" s="1"/>
  <c r="A572" i="15"/>
  <c r="I572" i="15" s="1"/>
  <c r="K572" i="15" s="1"/>
  <c r="A573" i="15"/>
  <c r="A574" i="15"/>
  <c r="A575" i="15"/>
  <c r="C575" i="15" s="1"/>
  <c r="A576" i="15"/>
  <c r="A577" i="15"/>
  <c r="A578" i="15"/>
  <c r="A579" i="15"/>
  <c r="C579" i="15" s="1"/>
  <c r="A580" i="15"/>
  <c r="I580" i="15" s="1"/>
  <c r="K580" i="15" s="1"/>
  <c r="A581" i="15"/>
  <c r="I581" i="15" s="1"/>
  <c r="K581" i="15" s="1"/>
  <c r="A582" i="15"/>
  <c r="A583" i="15"/>
  <c r="A584" i="15"/>
  <c r="C584" i="15" s="1"/>
  <c r="A585" i="15"/>
  <c r="A586" i="15"/>
  <c r="C586" i="15" s="1"/>
  <c r="A587" i="15"/>
  <c r="A588" i="15"/>
  <c r="A589" i="15"/>
  <c r="A590" i="15"/>
  <c r="C590" i="15" s="1"/>
  <c r="A591" i="15"/>
  <c r="A592" i="15"/>
  <c r="A593" i="15"/>
  <c r="A594" i="15"/>
  <c r="C594" i="15" s="1"/>
  <c r="A595" i="15"/>
  <c r="C595" i="15" s="1"/>
  <c r="A596" i="15"/>
  <c r="A597" i="15"/>
  <c r="A598" i="15"/>
  <c r="I598" i="15" s="1"/>
  <c r="K598" i="15" s="1"/>
  <c r="A599" i="15"/>
  <c r="A600" i="15"/>
  <c r="A601" i="15"/>
  <c r="A602" i="15"/>
  <c r="C602" i="15" s="1"/>
  <c r="A603" i="15"/>
  <c r="C603" i="15" s="1"/>
  <c r="A604" i="15"/>
  <c r="I604" i="15" s="1"/>
  <c r="K604" i="15" s="1"/>
  <c r="A605" i="15"/>
  <c r="I605" i="15" s="1"/>
  <c r="K605" i="15" s="1"/>
  <c r="A606" i="15"/>
  <c r="A607" i="15"/>
  <c r="A608" i="15"/>
  <c r="C608" i="15" s="1"/>
  <c r="A609" i="15"/>
  <c r="A610" i="15"/>
  <c r="A611" i="15"/>
  <c r="C611" i="15" s="1"/>
  <c r="A612" i="15"/>
  <c r="I612" i="15" s="1"/>
  <c r="K612" i="15" s="1"/>
  <c r="A613" i="15"/>
  <c r="A614" i="15"/>
  <c r="A615" i="15"/>
  <c r="A616" i="15"/>
  <c r="A617" i="15"/>
  <c r="A618" i="15"/>
  <c r="C618" i="15" s="1"/>
  <c r="A619" i="15"/>
  <c r="A620" i="15"/>
  <c r="I620" i="15" s="1"/>
  <c r="K620" i="15" s="1"/>
  <c r="A621" i="15"/>
  <c r="A622" i="15"/>
  <c r="C622" i="15" s="1"/>
  <c r="A623" i="15"/>
  <c r="A624" i="15"/>
  <c r="A625" i="15"/>
  <c r="A626" i="15"/>
  <c r="C626" i="15" s="1"/>
  <c r="A627" i="15"/>
  <c r="C627" i="15" s="1"/>
  <c r="A628" i="15"/>
  <c r="I628" i="15" s="1"/>
  <c r="K628" i="15" s="1"/>
  <c r="A629" i="15"/>
  <c r="A630" i="15"/>
  <c r="C630" i="15" s="1"/>
  <c r="A631" i="15"/>
  <c r="A632" i="15"/>
  <c r="A633" i="15"/>
  <c r="A634" i="15"/>
  <c r="C634" i="15" s="1"/>
  <c r="A635" i="15"/>
  <c r="C635" i="15" s="1"/>
  <c r="A636" i="15"/>
  <c r="A637" i="15"/>
  <c r="I637" i="15" s="1"/>
  <c r="K637" i="15" s="1"/>
  <c r="A638" i="15"/>
  <c r="I638" i="15" s="1"/>
  <c r="K638" i="15" s="1"/>
  <c r="A639" i="15"/>
  <c r="C639" i="15" s="1"/>
  <c r="A640" i="15"/>
  <c r="A641" i="15"/>
  <c r="A642" i="15"/>
  <c r="A643" i="15"/>
  <c r="C643" i="15" s="1"/>
  <c r="A644" i="15"/>
  <c r="C644" i="15" s="1"/>
  <c r="A645" i="15"/>
  <c r="I645" i="15" s="1"/>
  <c r="K645" i="15" s="1"/>
  <c r="A646" i="15"/>
  <c r="A647" i="15"/>
  <c r="A648" i="15"/>
  <c r="A649" i="15"/>
  <c r="A650" i="15"/>
  <c r="C650" i="15" s="1"/>
  <c r="A651" i="15"/>
  <c r="A652" i="15"/>
  <c r="A653" i="15"/>
  <c r="A654" i="15"/>
  <c r="C654" i="15" s="1"/>
  <c r="A655" i="15"/>
  <c r="A656" i="15"/>
  <c r="A657" i="15"/>
  <c r="A658" i="15"/>
  <c r="C658" i="15" s="1"/>
  <c r="A659" i="15"/>
  <c r="C659" i="15" s="1"/>
  <c r="A660" i="15"/>
  <c r="A661" i="15"/>
  <c r="A662" i="15"/>
  <c r="C662" i="15" s="1"/>
  <c r="A663" i="15"/>
  <c r="A664" i="15"/>
  <c r="A665" i="15"/>
  <c r="A666" i="15"/>
  <c r="C666" i="15" s="1"/>
  <c r="A667" i="15"/>
  <c r="C667" i="15" s="1"/>
  <c r="A668" i="15"/>
  <c r="C668" i="15" s="1"/>
  <c r="A669" i="15"/>
  <c r="A670" i="15"/>
  <c r="A671" i="15"/>
  <c r="A672" i="15"/>
  <c r="C672" i="15" s="1"/>
  <c r="A673" i="15"/>
  <c r="A674" i="15"/>
  <c r="A675" i="15"/>
  <c r="C675" i="15" s="1"/>
  <c r="A676" i="15"/>
  <c r="I676" i="15" s="1"/>
  <c r="K676" i="15" s="1"/>
  <c r="A677" i="15"/>
  <c r="A678" i="15"/>
  <c r="A679" i="15"/>
  <c r="A680" i="15"/>
  <c r="A681" i="15"/>
  <c r="A682" i="15"/>
  <c r="C682" i="15" s="1"/>
  <c r="A683" i="15"/>
  <c r="A684" i="15"/>
  <c r="I684" i="15" s="1"/>
  <c r="K684" i="15" s="1"/>
  <c r="A685" i="15"/>
  <c r="I685" i="15" s="1"/>
  <c r="K685" i="15" s="1"/>
  <c r="A686" i="15"/>
  <c r="C686" i="15" s="1"/>
  <c r="A687" i="15"/>
  <c r="A688" i="15"/>
  <c r="A689" i="15"/>
  <c r="A690" i="15"/>
  <c r="C690" i="15" s="1"/>
  <c r="A691" i="15"/>
  <c r="C691" i="15" s="1"/>
  <c r="A692" i="15"/>
  <c r="A693" i="15"/>
  <c r="A694" i="15"/>
  <c r="C694" i="15" s="1"/>
  <c r="A695" i="15"/>
  <c r="A696" i="15"/>
  <c r="A697" i="15"/>
  <c r="A698" i="15"/>
  <c r="C698" i="15" s="1"/>
  <c r="A699" i="15"/>
  <c r="C699" i="15" s="1"/>
  <c r="A700" i="15"/>
  <c r="A701" i="15"/>
  <c r="A702" i="15"/>
  <c r="A703" i="15"/>
  <c r="C703" i="15" s="1"/>
  <c r="A704" i="15"/>
  <c r="C704" i="15" s="1"/>
  <c r="A705" i="15"/>
  <c r="A706" i="15"/>
  <c r="A707" i="15"/>
  <c r="C707" i="15" s="1"/>
  <c r="A708" i="15"/>
  <c r="I708" i="15" s="1"/>
  <c r="K708" i="15" s="1"/>
  <c r="A709" i="15"/>
  <c r="A710" i="15"/>
  <c r="A711" i="15"/>
  <c r="A712" i="15"/>
  <c r="C712" i="15" s="1"/>
  <c r="A713" i="15"/>
  <c r="A714" i="15"/>
  <c r="C714" i="15" s="1"/>
  <c r="A715" i="15"/>
  <c r="A716" i="15"/>
  <c r="I716" i="15" s="1"/>
  <c r="K716" i="15" s="1"/>
  <c r="A717" i="15"/>
  <c r="A718" i="15"/>
  <c r="C718" i="15" s="1"/>
  <c r="A719" i="15"/>
  <c r="A720" i="15"/>
  <c r="A721" i="15"/>
  <c r="A722" i="15"/>
  <c r="C722" i="15" s="1"/>
  <c r="A723" i="15"/>
  <c r="C723" i="15" s="1"/>
  <c r="A724" i="15"/>
  <c r="A725" i="15"/>
  <c r="A726" i="15"/>
  <c r="C726" i="15" s="1"/>
  <c r="A727" i="15"/>
  <c r="A728" i="15"/>
  <c r="A729" i="15"/>
  <c r="A730" i="15"/>
  <c r="C730" i="15" s="1"/>
  <c r="A731" i="15"/>
  <c r="C731" i="15" s="1"/>
  <c r="A732" i="15"/>
  <c r="A733" i="15"/>
  <c r="I733" i="15" s="1"/>
  <c r="K733" i="15" s="1"/>
  <c r="A734" i="15"/>
  <c r="A735" i="15"/>
  <c r="C735" i="15" s="1"/>
  <c r="A736" i="15"/>
  <c r="C736" i="15" s="1"/>
  <c r="A737" i="15"/>
  <c r="A738" i="15"/>
  <c r="A739" i="15"/>
  <c r="C739" i="15" s="1"/>
  <c r="A740" i="15"/>
  <c r="I740" i="15" s="1"/>
  <c r="K740" i="15" s="1"/>
  <c r="A741" i="15"/>
  <c r="A742" i="15"/>
  <c r="A743" i="15"/>
  <c r="A744" i="15"/>
  <c r="A745" i="15"/>
  <c r="A746" i="15"/>
  <c r="C746" i="15" s="1"/>
  <c r="A747" i="15"/>
  <c r="A748" i="15"/>
  <c r="I748" i="15" s="1"/>
  <c r="K748" i="15" s="1"/>
  <c r="A749" i="15"/>
  <c r="I749" i="15" s="1"/>
  <c r="K749" i="15" s="1"/>
  <c r="A750" i="15"/>
  <c r="C750" i="15" s="1"/>
  <c r="A751" i="15"/>
  <c r="A752" i="15"/>
  <c r="A753" i="15"/>
  <c r="A754" i="15"/>
  <c r="C754" i="15" s="1"/>
  <c r="A755" i="15"/>
  <c r="C755" i="15" s="1"/>
  <c r="A756" i="15"/>
  <c r="A757" i="15"/>
  <c r="A758" i="15"/>
  <c r="C758" i="15" s="1"/>
  <c r="A759" i="15"/>
  <c r="C759" i="15" s="1"/>
  <c r="A760" i="15"/>
  <c r="A761" i="15"/>
  <c r="A762" i="15"/>
  <c r="C762" i="15" s="1"/>
  <c r="A763" i="15"/>
  <c r="C763" i="15" s="1"/>
  <c r="A764" i="15"/>
  <c r="A765" i="15"/>
  <c r="A766" i="15"/>
  <c r="A767" i="15"/>
  <c r="A768" i="15"/>
  <c r="A769" i="15"/>
  <c r="A770" i="15"/>
  <c r="A771" i="15"/>
  <c r="C771" i="15" s="1"/>
  <c r="A772" i="15"/>
  <c r="C772" i="15" s="1"/>
  <c r="A773" i="15"/>
  <c r="I773" i="15" s="1"/>
  <c r="K773" i="15" s="1"/>
  <c r="A774" i="15"/>
  <c r="A775" i="15"/>
  <c r="A776" i="15"/>
  <c r="C776" i="15" s="1"/>
  <c r="A777" i="15"/>
  <c r="A778" i="15"/>
  <c r="C778" i="15" s="1"/>
  <c r="A779" i="15"/>
  <c r="A780" i="15"/>
  <c r="I780" i="15" s="1"/>
  <c r="K780" i="15" s="1"/>
  <c r="A781" i="15"/>
  <c r="A782" i="15"/>
  <c r="C782" i="15" s="1"/>
  <c r="A783" i="15"/>
  <c r="A784" i="15"/>
  <c r="A785" i="15"/>
  <c r="A786" i="15"/>
  <c r="C786" i="15" s="1"/>
  <c r="A787" i="15"/>
  <c r="C787" i="15" s="1"/>
  <c r="A788" i="15"/>
  <c r="A789" i="15"/>
  <c r="I789" i="15" s="1"/>
  <c r="K789" i="15" s="1"/>
  <c r="A790" i="15"/>
  <c r="C790" i="15" s="1"/>
  <c r="A791" i="15"/>
  <c r="A792" i="15"/>
  <c r="A793" i="15"/>
  <c r="A794" i="15"/>
  <c r="C794" i="15" s="1"/>
  <c r="A795" i="15"/>
  <c r="C795" i="15" s="1"/>
  <c r="A796" i="15"/>
  <c r="I796" i="15" s="1"/>
  <c r="K796" i="15" s="1"/>
  <c r="A797" i="15"/>
  <c r="A798" i="15"/>
  <c r="A799" i="15"/>
  <c r="A800" i="15"/>
  <c r="A801" i="15"/>
  <c r="A802" i="15"/>
  <c r="A803" i="15"/>
  <c r="C803" i="15" s="1"/>
  <c r="A804" i="15"/>
  <c r="I804" i="15" s="1"/>
  <c r="K804" i="15" s="1"/>
  <c r="A805" i="15"/>
  <c r="I805" i="15" s="1"/>
  <c r="K805" i="15" s="1"/>
  <c r="A806" i="15"/>
  <c r="A807" i="15"/>
  <c r="A808" i="15"/>
  <c r="A809" i="15"/>
  <c r="A810" i="15"/>
  <c r="C810" i="15" s="1"/>
  <c r="A811" i="15"/>
  <c r="A812" i="15"/>
  <c r="A813" i="15"/>
  <c r="A814" i="15"/>
  <c r="C814" i="15" s="1"/>
  <c r="A815" i="15"/>
  <c r="A816" i="15"/>
  <c r="A817" i="15"/>
  <c r="A818" i="15"/>
  <c r="C818" i="15" s="1"/>
  <c r="A819" i="15"/>
  <c r="C819" i="15" s="1"/>
  <c r="A820" i="15"/>
  <c r="A821" i="15"/>
  <c r="A822" i="15"/>
  <c r="C822" i="15" s="1"/>
  <c r="A823" i="15"/>
  <c r="A824" i="15"/>
  <c r="A825" i="15"/>
  <c r="A826" i="15"/>
  <c r="C826" i="15" s="1"/>
  <c r="A827" i="15"/>
  <c r="C827" i="15" s="1"/>
  <c r="A828" i="15"/>
  <c r="I828" i="15" s="1"/>
  <c r="K828" i="15" s="1"/>
  <c r="A829" i="15"/>
  <c r="A830" i="15"/>
  <c r="A831" i="15"/>
  <c r="C831" i="15" s="1"/>
  <c r="A832" i="15"/>
  <c r="A833" i="15"/>
  <c r="A834" i="15"/>
  <c r="A835" i="15"/>
  <c r="C835" i="15" s="1"/>
  <c r="A836" i="15"/>
  <c r="A837" i="15"/>
  <c r="A838" i="15"/>
  <c r="A839" i="15"/>
  <c r="A840" i="15"/>
  <c r="C840" i="15" s="1"/>
  <c r="A841" i="15"/>
  <c r="A842" i="15"/>
  <c r="C842" i="15" s="1"/>
  <c r="A843" i="15"/>
  <c r="A844" i="15"/>
  <c r="I844" i="15" s="1"/>
  <c r="K844" i="15" s="1"/>
  <c r="A845" i="15"/>
  <c r="I845" i="15" s="1"/>
  <c r="K845" i="15" s="1"/>
  <c r="A846" i="15"/>
  <c r="C846" i="15" s="1"/>
  <c r="A847" i="15"/>
  <c r="A848" i="15"/>
  <c r="A849" i="15"/>
  <c r="A850" i="15"/>
  <c r="C850" i="15" s="1"/>
  <c r="A851" i="15"/>
  <c r="C851" i="15" s="1"/>
  <c r="A852" i="15"/>
  <c r="I852" i="15" s="1"/>
  <c r="K852" i="15" s="1"/>
  <c r="A853" i="15"/>
  <c r="A854" i="15"/>
  <c r="C854" i="15" s="1"/>
  <c r="A855" i="15"/>
  <c r="C855" i="15" s="1"/>
  <c r="A856" i="15"/>
  <c r="A857" i="15"/>
  <c r="A858" i="15"/>
  <c r="C858" i="15" s="1"/>
  <c r="A859" i="15"/>
  <c r="C859" i="15" s="1"/>
  <c r="A860" i="15"/>
  <c r="I860" i="15" s="1"/>
  <c r="K860" i="15" s="1"/>
  <c r="A861" i="15"/>
  <c r="A862" i="15"/>
  <c r="A863" i="15"/>
  <c r="A864" i="15"/>
  <c r="C864" i="15" s="1"/>
  <c r="A865" i="15"/>
  <c r="A866" i="15"/>
  <c r="A867" i="15"/>
  <c r="C867" i="15" s="1"/>
  <c r="A868" i="15"/>
  <c r="A869" i="15"/>
  <c r="A870" i="15"/>
  <c r="A871" i="15"/>
  <c r="A872" i="15"/>
  <c r="C872" i="15" s="1"/>
  <c r="A873" i="15"/>
  <c r="C873" i="15" s="1"/>
  <c r="A874" i="15"/>
  <c r="A875" i="15"/>
  <c r="C875" i="15" s="1"/>
  <c r="A876" i="15"/>
  <c r="A877" i="15"/>
  <c r="A878" i="15"/>
  <c r="A879" i="15"/>
  <c r="A880" i="15"/>
  <c r="A881" i="15"/>
  <c r="C881" i="15" s="1"/>
  <c r="A882" i="15"/>
  <c r="A883" i="15"/>
  <c r="C883" i="15" s="1"/>
  <c r="A884" i="15"/>
  <c r="A885" i="15"/>
  <c r="A886" i="15"/>
  <c r="A887" i="15"/>
  <c r="A888" i="15"/>
  <c r="C888" i="15" s="1"/>
  <c r="A889" i="15"/>
  <c r="C889" i="15" s="1"/>
  <c r="A890" i="15"/>
  <c r="A891" i="15"/>
  <c r="C891" i="15" s="1"/>
  <c r="A892" i="15"/>
  <c r="I892" i="15" s="1"/>
  <c r="K892" i="15" s="1"/>
  <c r="A893" i="15"/>
  <c r="C893" i="15" s="1"/>
  <c r="A894" i="15"/>
  <c r="A895" i="15"/>
  <c r="C895" i="15" s="1"/>
  <c r="A896" i="15"/>
  <c r="A897" i="15"/>
  <c r="A898" i="15"/>
  <c r="A899" i="15"/>
  <c r="C899" i="15" s="1"/>
  <c r="A900" i="15"/>
  <c r="C900" i="15" s="1"/>
  <c r="A901" i="15"/>
  <c r="I901" i="15" s="1"/>
  <c r="K901" i="15" s="1"/>
  <c r="A902" i="15"/>
  <c r="A903" i="15"/>
  <c r="A904" i="15"/>
  <c r="A905" i="15"/>
  <c r="C905" i="15" s="1"/>
  <c r="A906" i="15"/>
  <c r="A907" i="15"/>
  <c r="C907" i="15" s="1"/>
  <c r="A908" i="15"/>
  <c r="I908" i="15" s="1"/>
  <c r="K908" i="15" s="1"/>
  <c r="A909" i="15"/>
  <c r="A910" i="15"/>
  <c r="A911" i="15"/>
  <c r="A912" i="15"/>
  <c r="C912" i="15" s="1"/>
  <c r="A913" i="15"/>
  <c r="C913" i="15" s="1"/>
  <c r="A914" i="15"/>
  <c r="A915" i="15"/>
  <c r="C915" i="15" s="1"/>
  <c r="A916" i="15"/>
  <c r="A917" i="15"/>
  <c r="A918" i="15"/>
  <c r="A919" i="15"/>
  <c r="A920" i="15"/>
  <c r="C920" i="15" s="1"/>
  <c r="A921" i="15"/>
  <c r="C921" i="15" s="1"/>
  <c r="A922" i="15"/>
  <c r="A923" i="15"/>
  <c r="C923" i="15" s="1"/>
  <c r="A924" i="15"/>
  <c r="A925" i="15"/>
  <c r="C925" i="15" s="1"/>
  <c r="A926" i="15"/>
  <c r="A927" i="15"/>
  <c r="C927" i="15" s="1"/>
  <c r="A928" i="15"/>
  <c r="C928" i="15" s="1"/>
  <c r="A929" i="15"/>
  <c r="I929" i="15" s="1"/>
  <c r="K929" i="15" s="1"/>
  <c r="A930" i="15"/>
  <c r="A931" i="15"/>
  <c r="C931" i="15" s="1"/>
  <c r="A932" i="15"/>
  <c r="C932" i="15" s="1"/>
  <c r="A933" i="15"/>
  <c r="A934" i="15"/>
  <c r="A935" i="15"/>
  <c r="C935" i="15" s="1"/>
  <c r="A936" i="15"/>
  <c r="A937" i="15"/>
  <c r="C937" i="15" s="1"/>
  <c r="A938" i="15"/>
  <c r="A939" i="15"/>
  <c r="C939" i="15" s="1"/>
  <c r="A940" i="15"/>
  <c r="C940" i="15" s="1"/>
  <c r="A941" i="15"/>
  <c r="A942" i="15"/>
  <c r="A943" i="15"/>
  <c r="A944" i="15"/>
  <c r="A945" i="15"/>
  <c r="C945" i="15" s="1"/>
  <c r="A946" i="15"/>
  <c r="A947" i="15"/>
  <c r="C947" i="15" s="1"/>
  <c r="A948" i="15"/>
  <c r="I948" i="15" s="1"/>
  <c r="K948" i="15" s="1"/>
  <c r="A949" i="15"/>
  <c r="I949" i="15" s="1"/>
  <c r="K949" i="15" s="1"/>
  <c r="A950" i="15"/>
  <c r="A951" i="15"/>
  <c r="C951" i="15" s="1"/>
  <c r="A952" i="15"/>
  <c r="A953" i="15"/>
  <c r="C953" i="15" s="1"/>
  <c r="A954" i="15"/>
  <c r="A955" i="15"/>
  <c r="C955" i="15" s="1"/>
  <c r="A956" i="15"/>
  <c r="I956" i="15" s="1"/>
  <c r="K956" i="15" s="1"/>
  <c r="A957" i="15"/>
  <c r="C957" i="15" s="1"/>
  <c r="A958" i="15"/>
  <c r="A959" i="15"/>
  <c r="C959" i="15" s="1"/>
  <c r="A960" i="15"/>
  <c r="C960" i="15" s="1"/>
  <c r="A961" i="15"/>
  <c r="A962" i="15"/>
  <c r="A963" i="15"/>
  <c r="C963" i="15" s="1"/>
  <c r="A964" i="15"/>
  <c r="A965" i="15"/>
  <c r="A966" i="15"/>
  <c r="A967" i="15"/>
  <c r="A968" i="15"/>
  <c r="C968" i="15" s="1"/>
  <c r="A969" i="15"/>
  <c r="C969" i="15" s="1"/>
  <c r="A970" i="15"/>
  <c r="A971" i="15"/>
  <c r="C971" i="15" s="1"/>
  <c r="A972" i="15"/>
  <c r="I972" i="15" s="1"/>
  <c r="K972" i="15" s="1"/>
  <c r="A973" i="15"/>
  <c r="I973" i="15" s="1"/>
  <c r="K973" i="15" s="1"/>
  <c r="A974" i="15"/>
  <c r="A975" i="15"/>
  <c r="A976" i="15"/>
  <c r="A977" i="15"/>
  <c r="C977" i="15" s="1"/>
  <c r="A978" i="15"/>
  <c r="A979" i="15"/>
  <c r="C979" i="15" s="1"/>
  <c r="A980" i="15"/>
  <c r="C980" i="15" s="1"/>
  <c r="A981" i="15"/>
  <c r="A982" i="15"/>
  <c r="A983" i="15"/>
  <c r="C983" i="15" s="1"/>
  <c r="A984" i="15"/>
  <c r="C984" i="15" s="1"/>
  <c r="A985" i="15"/>
  <c r="C985" i="15" s="1"/>
  <c r="A986" i="15"/>
  <c r="A987" i="15"/>
  <c r="C987" i="15" s="1"/>
  <c r="A988" i="15"/>
  <c r="I988" i="15" s="1"/>
  <c r="K988" i="15" s="1"/>
  <c r="A989" i="15"/>
  <c r="C989" i="15" s="1"/>
  <c r="A990" i="15"/>
  <c r="A991" i="15"/>
  <c r="C991" i="15" s="1"/>
  <c r="A992" i="15"/>
  <c r="C992" i="15" s="1"/>
  <c r="A993" i="15"/>
  <c r="A994" i="15"/>
  <c r="A995" i="15"/>
  <c r="C995" i="15" s="1"/>
  <c r="A996" i="15"/>
  <c r="A997" i="15"/>
  <c r="I997" i="15" s="1"/>
  <c r="K997" i="15" s="1"/>
  <c r="A998" i="15"/>
  <c r="A999" i="15"/>
  <c r="C999" i="15" s="1"/>
  <c r="A1000" i="15"/>
  <c r="A1001" i="15"/>
  <c r="C1001" i="15" s="1"/>
  <c r="A1002" i="15"/>
  <c r="A1003" i="15"/>
  <c r="C1003" i="15" s="1"/>
  <c r="A1004" i="15"/>
  <c r="C1004" i="15" s="1"/>
  <c r="A1005" i="15"/>
  <c r="A1006" i="15"/>
  <c r="A1007" i="15"/>
  <c r="A1008" i="15"/>
  <c r="A1009" i="15"/>
  <c r="C1009" i="15" s="1"/>
  <c r="A1010" i="15"/>
  <c r="A1011" i="15"/>
  <c r="C1011" i="15" s="1"/>
  <c r="A1012" i="15"/>
  <c r="I1012" i="15" s="1"/>
  <c r="K1012" i="15" s="1"/>
  <c r="A1013" i="15"/>
  <c r="A1014" i="15"/>
  <c r="A1015" i="15"/>
  <c r="C1015" i="15" s="1"/>
  <c r="A1016" i="15"/>
  <c r="C1016" i="15" s="1"/>
  <c r="A1017" i="15"/>
  <c r="C1017" i="15" s="1"/>
  <c r="A1018" i="15"/>
  <c r="A1019" i="15"/>
  <c r="C1019" i="15" s="1"/>
  <c r="A1020" i="15"/>
  <c r="C1020" i="15" s="1"/>
  <c r="A1021" i="15"/>
  <c r="C1021" i="15" s="1"/>
  <c r="A1022" i="15"/>
  <c r="A1023" i="15"/>
  <c r="C1023" i="15" s="1"/>
  <c r="A1024" i="15"/>
  <c r="A1025" i="15"/>
  <c r="A1026" i="15"/>
  <c r="A1027" i="15"/>
  <c r="C1027" i="15" s="1"/>
  <c r="A1028" i="15"/>
  <c r="I1028" i="15" s="1"/>
  <c r="K1028" i="15" s="1"/>
  <c r="A1029" i="15"/>
  <c r="A1030" i="15"/>
  <c r="A1031" i="15"/>
  <c r="C1031" i="15" s="1"/>
  <c r="A1032" i="15"/>
  <c r="C1032" i="15" s="1"/>
  <c r="A1033" i="15"/>
  <c r="C1033" i="15" s="1"/>
  <c r="A1034" i="15"/>
  <c r="A1035" i="15"/>
  <c r="C1035" i="15" s="1"/>
  <c r="A1036" i="15"/>
  <c r="I1036" i="15" s="1"/>
  <c r="K1036" i="15" s="1"/>
  <c r="A1037" i="15"/>
  <c r="A1038" i="15"/>
  <c r="A1039" i="15"/>
  <c r="A1040" i="15"/>
  <c r="C1040" i="15" s="1"/>
  <c r="A1041" i="15"/>
  <c r="C1041" i="15" s="1"/>
  <c r="A1042" i="15"/>
  <c r="A1043" i="15"/>
  <c r="C1043" i="15" s="1"/>
  <c r="A1044" i="15"/>
  <c r="I1044" i="15" s="1"/>
  <c r="K1044" i="15" s="1"/>
  <c r="A1045" i="15"/>
  <c r="A1046" i="15"/>
  <c r="A1047" i="15"/>
  <c r="C1047" i="15" s="1"/>
  <c r="A1048" i="15"/>
  <c r="C1048" i="15" s="1"/>
  <c r="A1049" i="15"/>
  <c r="C1049" i="15" s="1"/>
  <c r="A1050" i="15"/>
  <c r="A1051" i="15"/>
  <c r="C1051" i="15" s="1"/>
  <c r="A1052" i="15"/>
  <c r="C1052" i="15" s="1"/>
  <c r="A1053" i="15"/>
  <c r="C1053" i="15" s="1"/>
  <c r="A1054" i="15"/>
  <c r="A1055" i="15"/>
  <c r="A1056" i="15"/>
  <c r="A1057" i="15"/>
  <c r="A1058" i="15"/>
  <c r="A1059" i="15"/>
  <c r="C1059" i="15" s="1"/>
  <c r="A1060" i="15"/>
  <c r="A1061" i="15"/>
  <c r="A1062" i="15"/>
  <c r="A1063" i="15"/>
  <c r="C1063" i="15" s="1"/>
  <c r="A1064" i="15"/>
  <c r="C1064" i="15" s="1"/>
  <c r="A1065" i="15"/>
  <c r="C1065" i="15" s="1"/>
  <c r="A1066" i="15"/>
  <c r="A1067" i="15"/>
  <c r="C1067" i="15" s="1"/>
  <c r="A1068" i="15"/>
  <c r="A1069" i="15"/>
  <c r="A1070" i="15"/>
  <c r="A1071" i="15"/>
  <c r="A1072" i="15"/>
  <c r="A1073" i="15"/>
  <c r="C1073" i="15" s="1"/>
  <c r="A1074" i="15"/>
  <c r="A1075" i="15"/>
  <c r="C1075" i="15" s="1"/>
  <c r="A1076" i="15"/>
  <c r="I1076" i="15" s="1"/>
  <c r="K1076" i="15" s="1"/>
  <c r="A1077" i="15"/>
  <c r="A1078" i="15"/>
  <c r="A1079" i="15"/>
  <c r="C1079" i="15" s="1"/>
  <c r="A1080" i="15"/>
  <c r="C1080" i="15" s="1"/>
  <c r="A1081" i="15"/>
  <c r="C1081" i="15" s="1"/>
  <c r="A1082" i="15"/>
  <c r="A1083" i="15"/>
  <c r="C1083" i="15" s="1"/>
  <c r="A1084" i="15"/>
  <c r="A1085" i="15"/>
  <c r="I1085" i="15" s="1"/>
  <c r="K1085" i="15" s="1"/>
  <c r="A1086" i="15"/>
  <c r="A1087" i="15"/>
  <c r="C1087" i="15" s="1"/>
  <c r="A1088" i="15"/>
  <c r="A1089" i="15"/>
  <c r="A1090" i="15"/>
  <c r="A1091" i="15"/>
  <c r="C1091" i="15" s="1"/>
  <c r="A1092" i="15"/>
  <c r="I1092" i="15" s="1"/>
  <c r="K1092" i="15" s="1"/>
  <c r="A1093" i="15"/>
  <c r="I1093" i="15" s="1"/>
  <c r="K1093" i="15" s="1"/>
  <c r="A1094" i="15"/>
  <c r="A1095" i="15"/>
  <c r="C1095" i="15" s="1"/>
  <c r="A1096" i="15"/>
  <c r="A1097" i="15"/>
  <c r="C1097" i="15" s="1"/>
  <c r="A1098" i="15"/>
  <c r="A1099" i="15"/>
  <c r="C1099" i="15" s="1"/>
  <c r="A1100" i="15"/>
  <c r="I1100" i="15" s="1"/>
  <c r="K1100" i="15" s="1"/>
  <c r="A1101" i="15"/>
  <c r="A1102" i="15"/>
  <c r="A1103" i="15"/>
  <c r="A1104" i="15"/>
  <c r="C1104" i="15" s="1"/>
  <c r="A1105" i="15"/>
  <c r="C1105" i="15" s="1"/>
  <c r="A1106" i="15"/>
  <c r="A1107" i="15"/>
  <c r="C1107" i="15" s="1"/>
  <c r="A1108" i="15"/>
  <c r="C1108" i="15" s="1"/>
  <c r="A1109" i="15"/>
  <c r="I1109" i="15" s="1"/>
  <c r="K1109" i="15" s="1"/>
  <c r="A1110" i="15"/>
  <c r="A1111" i="15"/>
  <c r="C1111" i="15" s="1"/>
  <c r="A1112" i="15"/>
  <c r="C1112" i="15" s="1"/>
  <c r="A1113" i="15"/>
  <c r="C1113" i="15" s="1"/>
  <c r="A1114" i="15"/>
  <c r="A1115" i="15"/>
  <c r="C1115" i="15" s="1"/>
  <c r="A1116" i="15"/>
  <c r="I1116" i="15" s="1"/>
  <c r="K1116" i="15" s="1"/>
  <c r="A1117" i="15"/>
  <c r="C1117" i="15" s="1"/>
  <c r="A1118" i="15"/>
  <c r="A1119" i="15"/>
  <c r="C1119" i="15" s="1"/>
  <c r="A1120" i="15"/>
  <c r="A1121" i="15"/>
  <c r="A1122" i="15"/>
  <c r="A1123" i="15"/>
  <c r="C1123" i="15" s="1"/>
  <c r="A1124" i="15"/>
  <c r="C1124" i="15" s="1"/>
  <c r="A1125" i="15"/>
  <c r="A1126" i="15"/>
  <c r="A1127" i="15"/>
  <c r="C1127" i="15" s="1"/>
  <c r="A1128" i="15"/>
  <c r="A1129" i="15"/>
  <c r="C1129" i="15" s="1"/>
  <c r="A1130" i="15"/>
  <c r="A1131" i="15"/>
  <c r="C1131" i="15" s="1"/>
  <c r="A1132" i="15"/>
  <c r="A1133" i="15"/>
  <c r="A1134" i="15"/>
  <c r="A1135" i="15"/>
  <c r="A1136" i="15"/>
  <c r="C1136" i="15" s="1"/>
  <c r="A1137" i="15"/>
  <c r="C1137" i="15" s="1"/>
  <c r="A1138" i="15"/>
  <c r="A1139" i="15"/>
  <c r="C1139" i="15" s="1"/>
  <c r="A1140" i="15"/>
  <c r="A1141" i="15"/>
  <c r="A1142" i="15"/>
  <c r="A1143" i="15"/>
  <c r="C1143" i="15" s="1"/>
  <c r="A1144" i="15"/>
  <c r="C1144" i="15" s="1"/>
  <c r="A1145" i="15"/>
  <c r="C1145" i="15" s="1"/>
  <c r="A1146" i="15"/>
  <c r="A1147" i="15"/>
  <c r="C1147" i="15" s="1"/>
  <c r="A1148" i="15"/>
  <c r="I1148" i="15" s="1"/>
  <c r="K1148" i="15" s="1"/>
  <c r="A1149" i="15"/>
  <c r="I1149" i="15" s="1"/>
  <c r="K1149" i="15" s="1"/>
  <c r="A1150" i="15"/>
  <c r="A1151" i="15"/>
  <c r="C1151" i="15" s="1"/>
  <c r="A1152" i="15"/>
  <c r="A1153" i="15"/>
  <c r="A1154" i="15"/>
  <c r="A1155" i="15"/>
  <c r="C1155" i="15" s="1"/>
  <c r="A1156" i="15"/>
  <c r="I1156" i="15" s="1"/>
  <c r="K1156" i="15" s="1"/>
  <c r="A1157" i="15"/>
  <c r="C1157" i="15" s="1"/>
  <c r="A1158" i="15"/>
  <c r="C1158" i="15" s="1"/>
  <c r="A1159" i="15"/>
  <c r="C1159" i="15" s="1"/>
  <c r="A1160" i="15"/>
  <c r="C1160" i="15" s="1"/>
  <c r="A1161" i="15"/>
  <c r="C1161" i="15" s="1"/>
  <c r="A1162" i="15"/>
  <c r="C1162" i="15" s="1"/>
  <c r="A1163" i="15"/>
  <c r="C1163" i="15" s="1"/>
  <c r="A1164" i="15"/>
  <c r="C1164" i="15" s="1"/>
  <c r="A1165" i="15"/>
  <c r="C1165" i="15" s="1"/>
  <c r="A1166" i="15"/>
  <c r="C1166" i="15" s="1"/>
  <c r="A1167" i="15"/>
  <c r="C1167" i="15" s="1"/>
  <c r="A1168" i="15"/>
  <c r="C1168" i="15" s="1"/>
  <c r="A1169" i="15"/>
  <c r="C1169" i="15" s="1"/>
  <c r="A1170" i="15"/>
  <c r="C1170" i="15" s="1"/>
  <c r="A1171" i="15"/>
  <c r="C1171" i="15" s="1"/>
  <c r="A1172" i="15"/>
  <c r="C1172" i="15" s="1"/>
  <c r="A1173" i="15"/>
  <c r="C1173" i="15" s="1"/>
  <c r="A1174" i="15"/>
  <c r="C1174" i="15" s="1"/>
  <c r="A1175" i="15"/>
  <c r="C1175" i="15" s="1"/>
  <c r="A1176" i="15"/>
  <c r="C1176" i="15" s="1"/>
  <c r="A1177" i="15"/>
  <c r="C1177" i="15" s="1"/>
  <c r="A1178" i="15"/>
  <c r="C1178" i="15" s="1"/>
  <c r="A1179" i="15"/>
  <c r="C1179" i="15" s="1"/>
  <c r="A1180" i="15"/>
  <c r="C1180" i="15" s="1"/>
  <c r="A1181" i="15"/>
  <c r="C1181" i="15" s="1"/>
  <c r="A1182" i="15"/>
  <c r="C1182" i="15" s="1"/>
  <c r="A1183" i="15"/>
  <c r="C1183" i="15" s="1"/>
  <c r="A1184" i="15"/>
  <c r="C1184" i="15" s="1"/>
  <c r="A1185" i="15"/>
  <c r="C1185" i="15" s="1"/>
  <c r="A1186" i="15"/>
  <c r="C1186" i="15" s="1"/>
  <c r="A1187" i="15"/>
  <c r="C1187" i="15" s="1"/>
  <c r="A1188" i="15"/>
  <c r="C1188" i="15" s="1"/>
  <c r="A1189" i="15"/>
  <c r="C1189" i="15" s="1"/>
  <c r="A1190" i="15"/>
  <c r="C1190" i="15" s="1"/>
  <c r="A1191" i="15"/>
  <c r="C1191" i="15" s="1"/>
  <c r="A1192" i="15"/>
  <c r="C1192" i="15" s="1"/>
  <c r="A1193" i="15"/>
  <c r="C1193" i="15" s="1"/>
  <c r="A1194" i="15"/>
  <c r="C1194" i="15" s="1"/>
  <c r="A1195" i="15"/>
  <c r="C1195" i="15" s="1"/>
  <c r="A1196" i="15"/>
  <c r="C1196" i="15" s="1"/>
  <c r="A1197" i="15"/>
  <c r="C1197" i="15" s="1"/>
  <c r="A1198" i="15"/>
  <c r="C1198" i="15" s="1"/>
  <c r="A1199" i="15"/>
  <c r="C1199" i="15" s="1"/>
  <c r="A1200" i="15"/>
  <c r="C1200" i="15" s="1"/>
  <c r="A1201" i="15"/>
  <c r="C1201" i="15" s="1"/>
  <c r="A1202" i="15"/>
  <c r="C1202" i="15" s="1"/>
  <c r="A1203" i="15"/>
  <c r="C1203" i="15" s="1"/>
  <c r="A1204" i="15"/>
  <c r="C1204" i="15" s="1"/>
  <c r="A1205" i="15"/>
  <c r="C1205" i="15" s="1"/>
  <c r="A1206" i="15"/>
  <c r="C1206" i="15" s="1"/>
  <c r="A1207" i="15"/>
  <c r="C1207" i="15" s="1"/>
  <c r="A1208" i="15"/>
  <c r="C1208" i="15" s="1"/>
  <c r="A1209" i="15"/>
  <c r="C1209" i="15" s="1"/>
  <c r="A1210" i="15"/>
  <c r="C1210" i="15" s="1"/>
  <c r="A1211" i="15"/>
  <c r="C1211" i="15" s="1"/>
  <c r="A1212" i="15"/>
  <c r="C1212" i="15" s="1"/>
  <c r="A1213" i="15"/>
  <c r="C1213" i="15" s="1"/>
  <c r="A1214" i="15"/>
  <c r="C1214" i="15" s="1"/>
  <c r="A1215" i="15"/>
  <c r="C1215" i="15" s="1"/>
  <c r="A1216" i="15"/>
  <c r="C1216" i="15" s="1"/>
  <c r="A1217" i="15"/>
  <c r="C1217" i="15" s="1"/>
  <c r="A1218" i="15"/>
  <c r="C1218" i="15" s="1"/>
  <c r="A1219" i="15"/>
  <c r="C1219" i="15" s="1"/>
  <c r="A1220" i="15"/>
  <c r="C1220" i="15" s="1"/>
  <c r="A1221" i="15"/>
  <c r="C1221" i="15" s="1"/>
  <c r="A1222" i="15"/>
  <c r="C1222" i="15" s="1"/>
  <c r="A1223" i="15"/>
  <c r="C1223" i="15" s="1"/>
  <c r="A1224" i="15"/>
  <c r="C1224" i="15" s="1"/>
  <c r="A1225" i="15"/>
  <c r="C1225" i="15" s="1"/>
  <c r="A1226" i="15"/>
  <c r="C1226" i="15" s="1"/>
  <c r="A1227" i="15"/>
  <c r="C1227" i="15" s="1"/>
  <c r="A1228" i="15"/>
  <c r="C1228" i="15" s="1"/>
  <c r="A1229" i="15"/>
  <c r="C1229" i="15" s="1"/>
  <c r="A1230" i="15"/>
  <c r="C1230" i="15" s="1"/>
  <c r="A1231" i="15"/>
  <c r="C1231" i="15" s="1"/>
  <c r="A1232" i="15"/>
  <c r="C1232" i="15" s="1"/>
  <c r="A1233" i="15"/>
  <c r="C1233" i="15" s="1"/>
  <c r="A1234" i="15"/>
  <c r="C1234" i="15" s="1"/>
  <c r="A1235" i="15"/>
  <c r="C1235" i="15" s="1"/>
  <c r="A1236" i="15"/>
  <c r="C1236" i="15" s="1"/>
  <c r="A1237" i="15"/>
  <c r="C1237" i="15" s="1"/>
  <c r="A1238" i="15"/>
  <c r="C1238" i="15" s="1"/>
  <c r="A1239" i="15"/>
  <c r="C1239" i="15" s="1"/>
  <c r="A1240" i="15"/>
  <c r="C1240" i="15" s="1"/>
  <c r="A1241" i="15"/>
  <c r="C1241" i="15" s="1"/>
  <c r="A1242" i="15"/>
  <c r="C1242" i="15" s="1"/>
  <c r="A1243" i="15"/>
  <c r="C1243" i="15" s="1"/>
  <c r="A1244" i="15"/>
  <c r="C1244" i="15" s="1"/>
  <c r="A1245" i="15"/>
  <c r="C1245" i="15" s="1"/>
  <c r="A1246" i="15"/>
  <c r="C1246" i="15" s="1"/>
  <c r="A1247" i="15"/>
  <c r="C1247" i="15" s="1"/>
  <c r="A1248" i="15"/>
  <c r="C1248" i="15" s="1"/>
  <c r="A1249" i="15"/>
  <c r="C1249" i="15" s="1"/>
  <c r="A1250" i="15"/>
  <c r="C1250" i="15" s="1"/>
  <c r="A1251" i="15"/>
  <c r="C1251" i="15" s="1"/>
  <c r="A1252" i="15"/>
  <c r="C1252" i="15" s="1"/>
  <c r="A1253" i="15"/>
  <c r="C1253" i="15" s="1"/>
  <c r="A1254" i="15"/>
  <c r="C1254" i="15" s="1"/>
  <c r="A1255" i="15"/>
  <c r="C1255" i="15" s="1"/>
  <c r="A1256" i="15"/>
  <c r="C1256" i="15" s="1"/>
  <c r="A1257" i="15"/>
  <c r="C1257" i="15" s="1"/>
  <c r="A1258" i="15"/>
  <c r="C1258" i="15" s="1"/>
  <c r="A1259" i="15"/>
  <c r="C1259" i="15" s="1"/>
  <c r="A1260" i="15"/>
  <c r="C1260" i="15" s="1"/>
  <c r="A1261" i="15"/>
  <c r="C1261" i="15" s="1"/>
  <c r="A1262" i="15"/>
  <c r="C1262" i="15" s="1"/>
  <c r="A1263" i="15"/>
  <c r="C1263" i="15" s="1"/>
  <c r="A1264" i="15"/>
  <c r="C1264" i="15" s="1"/>
  <c r="A1265" i="15"/>
  <c r="C1265" i="15" s="1"/>
  <c r="A1266" i="15"/>
  <c r="C1266" i="15" s="1"/>
  <c r="A1267" i="15"/>
  <c r="C1267" i="15" s="1"/>
  <c r="A1268" i="15"/>
  <c r="C1268" i="15" s="1"/>
  <c r="A1269" i="15"/>
  <c r="C1269" i="15" s="1"/>
  <c r="A1270" i="15"/>
  <c r="C1270" i="15" s="1"/>
  <c r="A1271" i="15"/>
  <c r="C1271" i="15" s="1"/>
  <c r="A1272" i="15"/>
  <c r="C1272" i="15" s="1"/>
  <c r="A1273" i="15"/>
  <c r="C1273" i="15" s="1"/>
  <c r="A1274" i="15"/>
  <c r="C1274" i="15" s="1"/>
  <c r="A1275" i="15"/>
  <c r="C1275" i="15" s="1"/>
  <c r="A1276" i="15"/>
  <c r="C1276" i="15" s="1"/>
  <c r="A1277" i="15"/>
  <c r="C1277" i="15" s="1"/>
  <c r="A1278" i="15"/>
  <c r="C1278" i="15" s="1"/>
  <c r="A1279" i="15"/>
  <c r="C1279" i="15" s="1"/>
  <c r="A1280" i="15"/>
  <c r="C1280" i="15" s="1"/>
  <c r="A1281" i="15"/>
  <c r="C1281" i="15" s="1"/>
  <c r="A1282" i="15"/>
  <c r="C1282" i="15" s="1"/>
  <c r="A1283" i="15"/>
  <c r="C1283" i="15" s="1"/>
  <c r="A1284" i="15"/>
  <c r="C1284" i="15" s="1"/>
  <c r="A1285" i="15"/>
  <c r="C1285" i="15" s="1"/>
  <c r="A1286" i="15"/>
  <c r="C1286" i="15" s="1"/>
  <c r="A1287" i="15"/>
  <c r="C1287" i="15" s="1"/>
  <c r="A1288" i="15"/>
  <c r="C1288" i="15" s="1"/>
  <c r="A1289" i="15"/>
  <c r="C1289" i="15" s="1"/>
  <c r="A1290" i="15"/>
  <c r="C1290" i="15" s="1"/>
  <c r="A1291" i="15"/>
  <c r="C1291" i="15" s="1"/>
  <c r="A1292" i="15"/>
  <c r="C1292" i="15" s="1"/>
  <c r="A1293" i="15"/>
  <c r="C1293" i="15" s="1"/>
  <c r="A1294" i="15"/>
  <c r="C1294" i="15" s="1"/>
  <c r="A1295" i="15"/>
  <c r="C1295" i="15" s="1"/>
  <c r="A1296" i="15"/>
  <c r="C1296" i="15" s="1"/>
  <c r="A1297" i="15"/>
  <c r="C1297" i="15" s="1"/>
  <c r="A1298" i="15"/>
  <c r="C1298" i="15" s="1"/>
  <c r="A1299" i="15"/>
  <c r="C1299" i="15" s="1"/>
  <c r="A1300" i="15"/>
  <c r="C1300" i="15" s="1"/>
  <c r="A1301" i="15"/>
  <c r="C1301" i="15" s="1"/>
  <c r="A1302" i="15"/>
  <c r="C1302" i="15" s="1"/>
  <c r="A1303" i="15"/>
  <c r="C1303" i="15" s="1"/>
  <c r="A1304" i="15"/>
  <c r="C1304" i="15" s="1"/>
  <c r="A1305" i="15"/>
  <c r="C1305" i="15" s="1"/>
  <c r="A1306" i="15"/>
  <c r="C1306" i="15" s="1"/>
  <c r="A1307" i="15"/>
  <c r="C1307" i="15" s="1"/>
  <c r="A1308" i="15"/>
  <c r="C1308" i="15" s="1"/>
  <c r="A1309" i="15"/>
  <c r="C1309" i="15" s="1"/>
  <c r="A1310" i="15"/>
  <c r="C1310" i="15" s="1"/>
  <c r="A1311" i="15"/>
  <c r="C1311" i="15" s="1"/>
  <c r="A1312" i="15"/>
  <c r="C1312" i="15" s="1"/>
  <c r="A1313" i="15"/>
  <c r="C1313" i="15" s="1"/>
  <c r="A1314" i="15"/>
  <c r="C1314" i="15" s="1"/>
  <c r="A1315" i="15"/>
  <c r="C1315" i="15" s="1"/>
  <c r="A1316" i="15"/>
  <c r="C1316" i="15" s="1"/>
  <c r="A1317" i="15"/>
  <c r="C1317" i="15" s="1"/>
  <c r="A1318" i="15"/>
  <c r="C1318" i="15" s="1"/>
  <c r="A1319" i="15"/>
  <c r="C1319" i="15" s="1"/>
  <c r="A1320" i="15"/>
  <c r="C1320" i="15" s="1"/>
  <c r="A1321" i="15"/>
  <c r="C1321" i="15" s="1"/>
  <c r="A1322" i="15"/>
  <c r="C1322" i="15" s="1"/>
  <c r="A1323" i="15"/>
  <c r="C1323" i="15" s="1"/>
  <c r="A1324" i="15"/>
  <c r="C1324" i="15" s="1"/>
  <c r="A1325" i="15"/>
  <c r="C1325" i="15" s="1"/>
  <c r="A1326" i="15"/>
  <c r="C1326" i="15" s="1"/>
  <c r="A1327" i="15"/>
  <c r="C1327" i="15" s="1"/>
  <c r="A1328" i="15"/>
  <c r="C1328" i="15" s="1"/>
  <c r="A1329" i="15"/>
  <c r="C1329" i="15" s="1"/>
  <c r="A1330" i="15"/>
  <c r="C1330" i="15" s="1"/>
  <c r="A1331" i="15"/>
  <c r="C1331" i="15" s="1"/>
  <c r="A1332" i="15"/>
  <c r="C1332" i="15" s="1"/>
  <c r="A1333" i="15"/>
  <c r="C1333" i="15" s="1"/>
  <c r="A1334" i="15"/>
  <c r="C1334" i="15" s="1"/>
  <c r="A1335" i="15"/>
  <c r="C1335" i="15" s="1"/>
  <c r="A1336" i="15"/>
  <c r="C1336" i="15" s="1"/>
  <c r="A1337" i="15"/>
  <c r="C1337" i="15" s="1"/>
  <c r="A1338" i="15"/>
  <c r="C1338" i="15" s="1"/>
  <c r="A1339" i="15"/>
  <c r="C1339" i="15" s="1"/>
  <c r="A1340" i="15"/>
  <c r="C1340" i="15" s="1"/>
  <c r="A1341" i="15"/>
  <c r="C1341" i="15" s="1"/>
  <c r="A1342" i="15"/>
  <c r="C1342" i="15" s="1"/>
  <c r="A1343" i="15"/>
  <c r="C1343" i="15" s="1"/>
  <c r="A1344" i="15"/>
  <c r="C1344" i="15" s="1"/>
  <c r="A1345" i="15"/>
  <c r="C1345" i="15" s="1"/>
  <c r="A1346" i="15"/>
  <c r="C1346" i="15" s="1"/>
  <c r="A1347" i="15"/>
  <c r="C1347" i="15" s="1"/>
  <c r="A1348" i="15"/>
  <c r="C1348" i="15" s="1"/>
  <c r="A1349" i="15"/>
  <c r="C1349" i="15" s="1"/>
  <c r="A1350" i="15"/>
  <c r="C1350" i="15" s="1"/>
  <c r="A1351" i="15"/>
  <c r="C1351" i="15" s="1"/>
  <c r="A1352" i="15"/>
  <c r="C1352" i="15" s="1"/>
  <c r="A1353" i="15"/>
  <c r="C1353" i="15" s="1"/>
  <c r="A1354" i="15"/>
  <c r="C1354" i="15" s="1"/>
  <c r="A1355" i="15"/>
  <c r="C1355" i="15" s="1"/>
  <c r="A1356" i="15"/>
  <c r="C1356" i="15" s="1"/>
  <c r="A1357" i="15"/>
  <c r="C1357" i="15" s="1"/>
  <c r="A1358" i="15"/>
  <c r="C1358" i="15" s="1"/>
  <c r="A1359" i="15"/>
  <c r="C1359" i="15" s="1"/>
  <c r="A1360" i="15"/>
  <c r="C1360" i="15" s="1"/>
  <c r="A1361" i="15"/>
  <c r="C1361" i="15" s="1"/>
  <c r="A1362" i="15"/>
  <c r="C1362" i="15" s="1"/>
  <c r="A1363" i="15"/>
  <c r="C1363" i="15" s="1"/>
  <c r="A1364" i="15"/>
  <c r="C1364" i="15" s="1"/>
  <c r="A1365" i="15"/>
  <c r="C1365" i="15" s="1"/>
  <c r="A1366" i="15"/>
  <c r="C1366" i="15" s="1"/>
  <c r="A1367" i="15"/>
  <c r="C1367" i="15" s="1"/>
  <c r="A1368" i="15"/>
  <c r="C1368" i="15" s="1"/>
  <c r="A1369" i="15"/>
  <c r="C1369" i="15" s="1"/>
  <c r="A1370" i="15"/>
  <c r="C1370" i="15" s="1"/>
  <c r="A1371" i="15"/>
  <c r="C1371" i="15" s="1"/>
  <c r="A1372" i="15"/>
  <c r="C1372" i="15" s="1"/>
  <c r="A1373" i="15"/>
  <c r="C1373" i="15" s="1"/>
  <c r="A1374" i="15"/>
  <c r="C1374" i="15" s="1"/>
  <c r="A1375" i="15"/>
  <c r="C1375" i="15" s="1"/>
  <c r="A1376" i="15"/>
  <c r="C1376" i="15" s="1"/>
  <c r="A1377" i="15"/>
  <c r="C1377" i="15" s="1"/>
  <c r="A1378" i="15"/>
  <c r="C1378" i="15" s="1"/>
  <c r="A1379" i="15"/>
  <c r="C1379" i="15" s="1"/>
  <c r="A1380" i="15"/>
  <c r="C1380" i="15" s="1"/>
  <c r="A1381" i="15"/>
  <c r="C1381" i="15" s="1"/>
  <c r="A1382" i="15"/>
  <c r="C1382" i="15" s="1"/>
  <c r="A1383" i="15"/>
  <c r="C1383" i="15" s="1"/>
  <c r="A1384" i="15"/>
  <c r="C1384" i="15" s="1"/>
  <c r="A1385" i="15"/>
  <c r="C1385" i="15" s="1"/>
  <c r="A1386" i="15"/>
  <c r="C1386" i="15" s="1"/>
  <c r="A1387" i="15"/>
  <c r="C1387" i="15" s="1"/>
  <c r="A1388" i="15"/>
  <c r="C1388" i="15" s="1"/>
  <c r="A1389" i="15"/>
  <c r="C1389" i="15" s="1"/>
  <c r="A1390" i="15"/>
  <c r="C1390" i="15" s="1"/>
  <c r="A1391" i="15"/>
  <c r="C1391" i="15" s="1"/>
  <c r="A1392" i="15"/>
  <c r="C1392" i="15" s="1"/>
  <c r="A1393" i="15"/>
  <c r="C1393" i="15" s="1"/>
  <c r="A1394" i="15"/>
  <c r="C1394" i="15" s="1"/>
  <c r="A1395" i="15"/>
  <c r="C1395" i="15" s="1"/>
  <c r="A1396" i="15"/>
  <c r="C1396" i="15" s="1"/>
  <c r="A1397" i="15"/>
  <c r="C1397" i="15" s="1"/>
  <c r="A1398" i="15"/>
  <c r="C1398" i="15" s="1"/>
  <c r="A1399" i="15"/>
  <c r="C1399" i="15" s="1"/>
  <c r="A1400" i="15"/>
  <c r="C1400" i="15" s="1"/>
  <c r="A1401" i="15"/>
  <c r="C1401" i="15" s="1"/>
  <c r="A1402" i="15"/>
  <c r="C1402" i="15" s="1"/>
  <c r="A1403" i="15"/>
  <c r="C1403" i="15" s="1"/>
  <c r="A1404" i="15"/>
  <c r="C1404" i="15" s="1"/>
  <c r="A1405" i="15"/>
  <c r="C1405" i="15" s="1"/>
  <c r="A1406" i="15"/>
  <c r="C1406" i="15" s="1"/>
  <c r="A1407" i="15"/>
  <c r="C1407" i="15" s="1"/>
  <c r="A1408" i="15"/>
  <c r="C1408" i="15" s="1"/>
  <c r="A1409" i="15"/>
  <c r="C1409" i="15" s="1"/>
  <c r="A1410" i="15"/>
  <c r="C1410" i="15" s="1"/>
  <c r="A1411" i="15"/>
  <c r="C1411" i="15" s="1"/>
  <c r="A1412" i="15"/>
  <c r="C1412" i="15" s="1"/>
  <c r="A1413" i="15"/>
  <c r="C1413" i="15" s="1"/>
  <c r="A1414" i="15"/>
  <c r="C1414" i="15" s="1"/>
  <c r="A1415" i="15"/>
  <c r="C1415" i="15" s="1"/>
  <c r="A1416" i="15"/>
  <c r="C1416" i="15" s="1"/>
  <c r="A1417" i="15"/>
  <c r="C1417" i="15" s="1"/>
  <c r="A1418" i="15"/>
  <c r="C1418" i="15" s="1"/>
  <c r="A1419" i="15"/>
  <c r="C1419" i="15" s="1"/>
  <c r="A1420" i="15"/>
  <c r="C1420" i="15" s="1"/>
  <c r="A1421" i="15"/>
  <c r="C1421" i="15" s="1"/>
  <c r="A1422" i="15"/>
  <c r="C1422" i="15" s="1"/>
  <c r="A1423" i="15"/>
  <c r="C1423" i="15" s="1"/>
  <c r="A1424" i="15"/>
  <c r="C1424" i="15" s="1"/>
  <c r="A1425" i="15"/>
  <c r="C1425" i="15" s="1"/>
  <c r="A1426" i="15"/>
  <c r="C1426" i="15" s="1"/>
  <c r="A1427" i="15"/>
  <c r="C1427" i="15" s="1"/>
  <c r="A1428" i="15"/>
  <c r="C1428" i="15" s="1"/>
  <c r="A1429" i="15"/>
  <c r="C1429" i="15" s="1"/>
  <c r="A1430" i="15"/>
  <c r="C1430" i="15" s="1"/>
  <c r="A1431" i="15"/>
  <c r="C1431" i="15" s="1"/>
  <c r="A1432" i="15"/>
  <c r="C1432" i="15" s="1"/>
  <c r="A1433" i="15"/>
  <c r="C1433" i="15" s="1"/>
  <c r="A1434" i="15"/>
  <c r="C1434" i="15" s="1"/>
  <c r="A1435" i="15"/>
  <c r="C1435" i="15" s="1"/>
  <c r="A1436" i="15"/>
  <c r="C1436" i="15" s="1"/>
  <c r="A1437" i="15"/>
  <c r="C1437" i="15" s="1"/>
  <c r="A1438" i="15"/>
  <c r="C1438" i="15" s="1"/>
  <c r="A1439" i="15"/>
  <c r="C1439" i="15" s="1"/>
  <c r="A1440" i="15"/>
  <c r="C1440" i="15" s="1"/>
  <c r="A1441" i="15"/>
  <c r="C1441" i="15" s="1"/>
  <c r="A1442" i="15"/>
  <c r="C1442" i="15" s="1"/>
  <c r="A1443" i="15"/>
  <c r="C1443" i="15" s="1"/>
  <c r="A1444" i="15"/>
  <c r="C1444" i="15" s="1"/>
  <c r="A1445" i="15"/>
  <c r="C1445" i="15" s="1"/>
  <c r="A1446" i="15"/>
  <c r="C1446" i="15" s="1"/>
  <c r="A1447" i="15"/>
  <c r="C1447" i="15" s="1"/>
  <c r="A1448" i="15"/>
  <c r="C1448" i="15" s="1"/>
  <c r="A1449" i="15"/>
  <c r="C1449" i="15" s="1"/>
  <c r="A1450" i="15"/>
  <c r="C1450" i="15" s="1"/>
  <c r="A1451" i="15"/>
  <c r="C1451" i="15" s="1"/>
  <c r="A1452" i="15"/>
  <c r="C1452" i="15" s="1"/>
  <c r="A1453" i="15"/>
  <c r="C1453" i="15" s="1"/>
  <c r="A1454" i="15"/>
  <c r="C1454" i="15" s="1"/>
  <c r="A1455" i="15"/>
  <c r="C1455" i="15" s="1"/>
  <c r="A1456" i="15"/>
  <c r="C1456" i="15" s="1"/>
  <c r="A1457" i="15"/>
  <c r="C1457" i="15" s="1"/>
  <c r="A1458" i="15"/>
  <c r="C1458" i="15" s="1"/>
  <c r="A1459" i="15"/>
  <c r="C1459" i="15" s="1"/>
  <c r="A1460" i="15"/>
  <c r="C1460" i="15" s="1"/>
  <c r="A1461" i="15"/>
  <c r="C1461" i="15" s="1"/>
  <c r="A1462" i="15"/>
  <c r="C1462" i="15" s="1"/>
  <c r="A1463" i="15"/>
  <c r="C1463" i="15" s="1"/>
  <c r="A1464" i="15"/>
  <c r="C1464" i="15" s="1"/>
  <c r="A1465" i="15"/>
  <c r="C1465" i="15" s="1"/>
  <c r="A1466" i="15"/>
  <c r="C1466" i="15" s="1"/>
  <c r="A1467" i="15"/>
  <c r="C1467" i="15" s="1"/>
  <c r="A1468" i="15"/>
  <c r="C1468" i="15" s="1"/>
  <c r="A1469" i="15"/>
  <c r="C1469" i="15" s="1"/>
  <c r="A1470" i="15"/>
  <c r="C1470" i="15" s="1"/>
  <c r="A1471" i="15"/>
  <c r="C1471" i="15" s="1"/>
  <c r="A1472" i="15"/>
  <c r="C1472" i="15" s="1"/>
  <c r="A1473" i="15"/>
  <c r="C1473" i="15" s="1"/>
  <c r="A1474" i="15"/>
  <c r="C1474" i="15" s="1"/>
  <c r="A1475" i="15"/>
  <c r="C1475" i="15" s="1"/>
  <c r="A1476" i="15"/>
  <c r="C1476" i="15" s="1"/>
  <c r="A1477" i="15"/>
  <c r="C1477" i="15" s="1"/>
  <c r="A1478" i="15"/>
  <c r="C1478" i="15" s="1"/>
  <c r="A1479" i="15"/>
  <c r="C1479" i="15" s="1"/>
  <c r="A1480" i="15"/>
  <c r="C1480" i="15" s="1"/>
  <c r="A1481" i="15"/>
  <c r="C1481" i="15" s="1"/>
  <c r="A1482" i="15"/>
  <c r="C1482" i="15" s="1"/>
  <c r="A1483" i="15"/>
  <c r="C1483" i="15" s="1"/>
  <c r="A1484" i="15"/>
  <c r="C1484" i="15" s="1"/>
  <c r="A1485" i="15"/>
  <c r="C1485" i="15" s="1"/>
  <c r="A1486" i="15"/>
  <c r="C1486" i="15" s="1"/>
  <c r="A1487" i="15"/>
  <c r="C1487" i="15" s="1"/>
  <c r="A1488" i="15"/>
  <c r="C1488" i="15" s="1"/>
  <c r="A1489" i="15"/>
  <c r="C1489" i="15" s="1"/>
  <c r="A1490" i="15"/>
  <c r="C1490" i="15" s="1"/>
  <c r="A1491" i="15"/>
  <c r="C1491" i="15" s="1"/>
  <c r="A1492" i="15"/>
  <c r="C1492" i="15" s="1"/>
  <c r="A1493" i="15"/>
  <c r="C1493" i="15" s="1"/>
  <c r="A1494" i="15"/>
  <c r="C1494" i="15" s="1"/>
  <c r="A1495" i="15"/>
  <c r="C1495" i="15" s="1"/>
  <c r="A1496" i="15"/>
  <c r="C1496" i="15" s="1"/>
  <c r="A1497" i="15"/>
  <c r="C1497" i="15" s="1"/>
  <c r="A1498" i="15"/>
  <c r="C1498" i="15" s="1"/>
  <c r="A1499" i="15"/>
  <c r="C1499" i="15" s="1"/>
  <c r="A1500" i="15"/>
  <c r="C1500" i="15" s="1"/>
  <c r="A1501" i="15"/>
  <c r="C1501" i="15" s="1"/>
  <c r="A1502" i="15"/>
  <c r="C1502" i="15" s="1"/>
  <c r="A1503" i="15"/>
  <c r="C1503" i="15" s="1"/>
  <c r="A1504" i="15"/>
  <c r="C1504" i="15" s="1"/>
  <c r="A1505" i="15"/>
  <c r="C1505" i="15" s="1"/>
  <c r="A1506" i="15"/>
  <c r="C1506" i="15" s="1"/>
  <c r="A1507" i="15"/>
  <c r="C1507" i="15" s="1"/>
  <c r="A1508" i="15"/>
  <c r="C1508" i="15" s="1"/>
  <c r="A1509" i="15"/>
  <c r="C1509" i="15" s="1"/>
  <c r="A1510" i="15"/>
  <c r="C1510" i="15" s="1"/>
  <c r="A1511" i="15"/>
  <c r="C1511" i="15" s="1"/>
  <c r="A1512" i="15"/>
  <c r="C1512" i="15" s="1"/>
  <c r="A1513" i="15"/>
  <c r="C1513" i="15" s="1"/>
  <c r="A1514" i="15"/>
  <c r="C1514" i="15" s="1"/>
  <c r="A1515" i="15"/>
  <c r="C1515" i="15" s="1"/>
  <c r="A1516" i="15"/>
  <c r="C1516" i="15" s="1"/>
  <c r="A1517" i="15"/>
  <c r="C1517" i="15" s="1"/>
  <c r="A1518" i="15"/>
  <c r="C1518" i="15" s="1"/>
  <c r="A1519" i="15"/>
  <c r="C1519" i="15" s="1"/>
  <c r="A1520" i="15"/>
  <c r="C1520" i="15" s="1"/>
  <c r="A1521" i="15"/>
  <c r="C1521" i="15" s="1"/>
  <c r="A1522" i="15"/>
  <c r="C1522" i="15" s="1"/>
  <c r="A1523" i="15"/>
  <c r="C1523" i="15" s="1"/>
  <c r="A1524" i="15"/>
  <c r="C1524" i="15" s="1"/>
  <c r="A1525" i="15"/>
  <c r="C1525" i="15" s="1"/>
  <c r="A1526" i="15"/>
  <c r="C1526" i="15" s="1"/>
  <c r="A1527" i="15"/>
  <c r="C1527" i="15" s="1"/>
  <c r="A1528" i="15"/>
  <c r="C1528" i="15" s="1"/>
  <c r="A1529" i="15"/>
  <c r="C1529" i="15" s="1"/>
  <c r="A1530" i="15"/>
  <c r="C1530" i="15" s="1"/>
  <c r="A1531" i="15"/>
  <c r="C1531" i="15" s="1"/>
  <c r="A1532" i="15"/>
  <c r="C1532" i="15" s="1"/>
  <c r="A1533" i="15"/>
  <c r="C1533" i="15" s="1"/>
  <c r="A1534" i="15"/>
  <c r="C1534" i="15" s="1"/>
  <c r="A1535" i="15"/>
  <c r="C1535" i="15" s="1"/>
  <c r="A1536" i="15"/>
  <c r="C1536" i="15" s="1"/>
  <c r="A1537" i="15"/>
  <c r="C1537" i="15" s="1"/>
  <c r="A1538" i="15"/>
  <c r="C1538" i="15" s="1"/>
  <c r="A1539" i="15"/>
  <c r="C1539" i="15" s="1"/>
  <c r="A1540" i="15"/>
  <c r="C1540" i="15" s="1"/>
  <c r="A1541" i="15"/>
  <c r="C1541" i="15" s="1"/>
  <c r="A1542" i="15"/>
  <c r="C1542" i="15" s="1"/>
  <c r="A1543" i="15"/>
  <c r="C1543" i="15" s="1"/>
  <c r="A1544" i="15"/>
  <c r="C1544" i="15" s="1"/>
  <c r="A1545" i="15"/>
  <c r="C1545" i="15" s="1"/>
  <c r="A1546" i="15"/>
  <c r="C1546" i="15" s="1"/>
  <c r="A1547" i="15"/>
  <c r="C1547" i="15" s="1"/>
  <c r="A1548" i="15"/>
  <c r="C1548" i="15" s="1"/>
  <c r="A1549" i="15"/>
  <c r="C1549" i="15" s="1"/>
  <c r="A1550" i="15"/>
  <c r="C1550" i="15" s="1"/>
  <c r="A1551" i="15"/>
  <c r="C1551" i="15" s="1"/>
  <c r="A1552" i="15"/>
  <c r="C1552" i="15" s="1"/>
  <c r="A1553" i="15"/>
  <c r="C1553" i="15" s="1"/>
  <c r="A1554" i="15"/>
  <c r="C1554" i="15" s="1"/>
  <c r="A1555" i="15"/>
  <c r="C1555" i="15" s="1"/>
  <c r="A1556" i="15"/>
  <c r="C1556" i="15" s="1"/>
  <c r="A1557" i="15"/>
  <c r="C1557" i="15" s="1"/>
  <c r="A1558" i="15"/>
  <c r="C1558" i="15" s="1"/>
  <c r="A1559" i="15"/>
  <c r="C1559" i="15" s="1"/>
  <c r="A1560" i="15"/>
  <c r="C1560" i="15" s="1"/>
  <c r="A1561" i="15"/>
  <c r="C1561" i="15" s="1"/>
  <c r="A1562" i="15"/>
  <c r="C1562" i="15" s="1"/>
  <c r="A1563" i="15"/>
  <c r="C1563" i="15" s="1"/>
  <c r="A1564" i="15"/>
  <c r="C1564" i="15" s="1"/>
  <c r="A1565" i="15"/>
  <c r="C1565" i="15" s="1"/>
  <c r="A1566" i="15"/>
  <c r="C1566" i="15" s="1"/>
  <c r="A1567" i="15"/>
  <c r="C1567" i="15" s="1"/>
  <c r="A1568" i="15"/>
  <c r="C1568" i="15" s="1"/>
  <c r="A1569" i="15"/>
  <c r="C1569" i="15" s="1"/>
  <c r="A1570" i="15"/>
  <c r="C1570" i="15" s="1"/>
  <c r="A1571" i="15"/>
  <c r="C1571" i="15" s="1"/>
  <c r="A1572" i="15"/>
  <c r="C1572" i="15" s="1"/>
  <c r="A1573" i="15"/>
  <c r="C1573" i="15" s="1"/>
  <c r="A1574" i="15"/>
  <c r="C1574" i="15" s="1"/>
  <c r="A1575" i="15"/>
  <c r="C1575" i="15" s="1"/>
  <c r="A1576" i="15"/>
  <c r="C1576" i="15" s="1"/>
  <c r="A1577" i="15"/>
  <c r="C1577" i="15" s="1"/>
  <c r="A1578" i="15"/>
  <c r="C1578" i="15" s="1"/>
  <c r="A1579" i="15"/>
  <c r="C1579" i="15" s="1"/>
  <c r="A1580" i="15"/>
  <c r="C1580" i="15" s="1"/>
  <c r="A1581" i="15"/>
  <c r="C1581" i="15" s="1"/>
  <c r="A1582" i="15"/>
  <c r="C1582" i="15" s="1"/>
  <c r="A1583" i="15"/>
  <c r="C1583" i="15" s="1"/>
  <c r="A1584" i="15"/>
  <c r="C1584" i="15" s="1"/>
  <c r="A1585" i="15"/>
  <c r="C1585" i="15" s="1"/>
  <c r="A1586" i="15"/>
  <c r="C1586" i="15" s="1"/>
  <c r="A1587" i="15"/>
  <c r="C1587" i="15" s="1"/>
  <c r="A1588" i="15"/>
  <c r="C1588" i="15" s="1"/>
  <c r="A1589" i="15"/>
  <c r="C1589" i="15" s="1"/>
  <c r="A1590" i="15"/>
  <c r="C1590" i="15" s="1"/>
  <c r="A1591" i="15"/>
  <c r="C1591" i="15" s="1"/>
  <c r="A1592" i="15"/>
  <c r="C1592" i="15" s="1"/>
  <c r="A1593" i="15"/>
  <c r="C1593" i="15" s="1"/>
  <c r="A1594" i="15"/>
  <c r="C1594" i="15" s="1"/>
  <c r="A1595" i="15"/>
  <c r="C1595" i="15" s="1"/>
  <c r="A1596" i="15"/>
  <c r="C1596" i="15" s="1"/>
  <c r="A1597" i="15"/>
  <c r="C1597" i="15" s="1"/>
  <c r="A1598" i="15"/>
  <c r="C1598" i="15" s="1"/>
  <c r="A1599" i="15"/>
  <c r="C1599" i="15" s="1"/>
  <c r="A1600" i="15"/>
  <c r="C1600" i="15" s="1"/>
  <c r="A1601" i="15"/>
  <c r="C1601" i="15" s="1"/>
  <c r="A1602" i="15"/>
  <c r="C1602" i="15" s="1"/>
  <c r="A1603" i="15"/>
  <c r="C1603" i="15" s="1"/>
  <c r="A1604" i="15"/>
  <c r="C1604" i="15" s="1"/>
  <c r="A1605" i="15"/>
  <c r="C1605" i="15" s="1"/>
  <c r="A1606" i="15"/>
  <c r="C1606" i="15" s="1"/>
  <c r="A1607" i="15"/>
  <c r="C1607" i="15" s="1"/>
  <c r="A1608" i="15"/>
  <c r="C1608" i="15" s="1"/>
  <c r="A1609" i="15"/>
  <c r="C1609" i="15" s="1"/>
  <c r="A1610" i="15"/>
  <c r="C1610" i="15" s="1"/>
  <c r="A1611" i="15"/>
  <c r="C1611" i="15" s="1"/>
  <c r="A1612" i="15"/>
  <c r="C1612" i="15" s="1"/>
  <c r="A1613" i="15"/>
  <c r="C1613" i="15" s="1"/>
  <c r="A1614" i="15"/>
  <c r="C1614" i="15" s="1"/>
  <c r="A1615" i="15"/>
  <c r="C1615" i="15" s="1"/>
  <c r="A1616" i="15"/>
  <c r="C1616" i="15" s="1"/>
  <c r="A1617" i="15"/>
  <c r="C1617" i="15" s="1"/>
  <c r="A1618" i="15"/>
  <c r="C1618" i="15" s="1"/>
  <c r="A1619" i="15"/>
  <c r="C1619" i="15" s="1"/>
  <c r="A1620" i="15"/>
  <c r="C1620" i="15" s="1"/>
  <c r="A1621" i="15"/>
  <c r="C1621" i="15" s="1"/>
  <c r="A1622" i="15"/>
  <c r="C1622" i="15" s="1"/>
  <c r="A1623" i="15"/>
  <c r="C1623" i="15" s="1"/>
  <c r="A1624" i="15"/>
  <c r="C1624" i="15" s="1"/>
  <c r="A1625" i="15"/>
  <c r="C1625" i="15" s="1"/>
  <c r="A1626" i="15"/>
  <c r="C1626" i="15" s="1"/>
  <c r="A1627" i="15"/>
  <c r="C1627" i="15" s="1"/>
  <c r="A1628" i="15"/>
  <c r="C1628" i="15" s="1"/>
  <c r="A1629" i="15"/>
  <c r="C1629" i="15" s="1"/>
  <c r="A1630" i="15"/>
  <c r="C1630" i="15" s="1"/>
  <c r="A1631" i="15"/>
  <c r="C1631" i="15" s="1"/>
  <c r="A1632" i="15"/>
  <c r="C1632" i="15" s="1"/>
  <c r="A1633" i="15"/>
  <c r="C1633" i="15" s="1"/>
  <c r="A1634" i="15"/>
  <c r="C1634" i="15" s="1"/>
  <c r="A1635" i="15"/>
  <c r="C1635" i="15" s="1"/>
  <c r="A1636" i="15"/>
  <c r="C1636" i="15" s="1"/>
  <c r="A1637" i="15"/>
  <c r="C1637" i="15" s="1"/>
  <c r="A1638" i="15"/>
  <c r="C1638" i="15" s="1"/>
  <c r="A1639" i="15"/>
  <c r="C1639" i="15" s="1"/>
  <c r="A1640" i="15"/>
  <c r="C1640" i="15" s="1"/>
  <c r="A1641" i="15"/>
  <c r="C1641" i="15" s="1"/>
  <c r="A1642" i="15"/>
  <c r="C1642" i="15" s="1"/>
  <c r="A1643" i="15"/>
  <c r="C1643" i="15" s="1"/>
  <c r="A1644" i="15"/>
  <c r="C1644" i="15" s="1"/>
  <c r="A1645" i="15"/>
  <c r="C1645" i="15" s="1"/>
  <c r="A1646" i="15"/>
  <c r="C1646" i="15" s="1"/>
  <c r="A1647" i="15"/>
  <c r="C1647" i="15" s="1"/>
  <c r="A1648" i="15"/>
  <c r="C1648" i="15" s="1"/>
  <c r="A1649" i="15"/>
  <c r="C1649" i="15" s="1"/>
  <c r="A1650" i="15"/>
  <c r="C1650" i="15" s="1"/>
  <c r="A1651" i="15"/>
  <c r="C1651" i="15" s="1"/>
  <c r="A1652" i="15"/>
  <c r="C1652" i="15" s="1"/>
  <c r="A1653" i="15"/>
  <c r="C1653" i="15" s="1"/>
  <c r="A1654" i="15"/>
  <c r="C1654" i="15" s="1"/>
  <c r="A1655" i="15"/>
  <c r="C1655" i="15" s="1"/>
  <c r="A1656" i="15"/>
  <c r="C1656" i="15" s="1"/>
  <c r="A1657" i="15"/>
  <c r="C1657" i="15" s="1"/>
  <c r="A1658" i="15"/>
  <c r="C1658" i="15" s="1"/>
  <c r="A1659" i="15"/>
  <c r="C1659" i="15" s="1"/>
  <c r="A1660" i="15"/>
  <c r="C1660" i="15" s="1"/>
  <c r="A1661" i="15"/>
  <c r="C1661" i="15" s="1"/>
  <c r="A1662" i="15"/>
  <c r="C1662" i="15" s="1"/>
  <c r="A1663" i="15"/>
  <c r="C1663" i="15" s="1"/>
  <c r="A1664" i="15"/>
  <c r="C1664" i="15" s="1"/>
  <c r="A1665" i="15"/>
  <c r="C1665" i="15" s="1"/>
  <c r="A1666" i="15"/>
  <c r="C1666" i="15" s="1"/>
  <c r="A1667" i="15"/>
  <c r="C1667" i="15" s="1"/>
  <c r="A1668" i="15"/>
  <c r="C1668" i="15" s="1"/>
  <c r="A1669" i="15"/>
  <c r="C1669" i="15" s="1"/>
  <c r="A1670" i="15"/>
  <c r="C1670" i="15" s="1"/>
  <c r="A1671" i="15"/>
  <c r="C1671" i="15" s="1"/>
  <c r="A1672" i="15"/>
  <c r="C1672" i="15" s="1"/>
  <c r="A1673" i="15"/>
  <c r="C1673" i="15" s="1"/>
  <c r="A1674" i="15"/>
  <c r="C1674" i="15" s="1"/>
  <c r="A1675" i="15"/>
  <c r="C1675" i="15" s="1"/>
  <c r="A1676" i="15"/>
  <c r="C1676" i="15" s="1"/>
  <c r="A1677" i="15"/>
  <c r="C1677" i="15" s="1"/>
  <c r="A1678" i="15"/>
  <c r="C1678" i="15" s="1"/>
  <c r="A1679" i="15"/>
  <c r="C1679" i="15" s="1"/>
  <c r="A1680" i="15"/>
  <c r="C1680" i="15" s="1"/>
  <c r="A1681" i="15"/>
  <c r="C1681" i="15" s="1"/>
  <c r="A1682" i="15"/>
  <c r="C1682" i="15" s="1"/>
  <c r="A1683" i="15"/>
  <c r="C1683" i="15" s="1"/>
  <c r="A1684" i="15"/>
  <c r="C1684" i="15" s="1"/>
  <c r="A1685" i="15"/>
  <c r="C1685" i="15" s="1"/>
  <c r="A1686" i="15"/>
  <c r="C1686" i="15" s="1"/>
  <c r="A1687" i="15"/>
  <c r="C1687" i="15" s="1"/>
  <c r="A1688" i="15"/>
  <c r="C1688" i="15" s="1"/>
  <c r="A1689" i="15"/>
  <c r="C1689" i="15" s="1"/>
  <c r="A1690" i="15"/>
  <c r="C1690" i="15" s="1"/>
  <c r="A1691" i="15"/>
  <c r="C1691" i="15" s="1"/>
  <c r="A1692" i="15"/>
  <c r="C1692" i="15" s="1"/>
  <c r="A1693" i="15"/>
  <c r="C1693" i="15" s="1"/>
  <c r="A1694" i="15"/>
  <c r="C1694" i="15" s="1"/>
  <c r="A1695" i="15"/>
  <c r="C1695" i="15" s="1"/>
  <c r="A1696" i="15"/>
  <c r="C1696" i="15" s="1"/>
  <c r="A1697" i="15"/>
  <c r="C1697" i="15" s="1"/>
  <c r="A1698" i="15"/>
  <c r="C1698" i="15" s="1"/>
  <c r="A1699" i="15"/>
  <c r="C1699" i="15" s="1"/>
  <c r="A1700" i="15"/>
  <c r="C1700" i="15" s="1"/>
  <c r="A1701" i="15"/>
  <c r="C1701" i="15" s="1"/>
  <c r="A1702" i="15"/>
  <c r="C1702" i="15" s="1"/>
  <c r="A1703" i="15"/>
  <c r="C1703" i="15" s="1"/>
  <c r="A1704" i="15"/>
  <c r="C1704" i="15" s="1"/>
  <c r="A1705" i="15"/>
  <c r="C1705" i="15" s="1"/>
  <c r="A1706" i="15"/>
  <c r="C1706" i="15" s="1"/>
  <c r="A1707" i="15"/>
  <c r="C1707" i="15" s="1"/>
  <c r="A1708" i="15"/>
  <c r="C1708" i="15" s="1"/>
  <c r="A1709" i="15"/>
  <c r="C1709" i="15" s="1"/>
  <c r="A1710" i="15"/>
  <c r="C1710" i="15" s="1"/>
  <c r="A1711" i="15"/>
  <c r="C1711" i="15" s="1"/>
  <c r="A1712" i="15"/>
  <c r="C1712" i="15" s="1"/>
  <c r="A1713" i="15"/>
  <c r="C1713" i="15" s="1"/>
  <c r="A1714" i="15"/>
  <c r="C1714" i="15" s="1"/>
  <c r="A1715" i="15"/>
  <c r="C1715" i="15" s="1"/>
  <c r="A1716" i="15"/>
  <c r="C1716" i="15" s="1"/>
  <c r="A1717" i="15"/>
  <c r="C1717" i="15" s="1"/>
  <c r="A1718" i="15"/>
  <c r="C1718" i="15" s="1"/>
  <c r="A1719" i="15"/>
  <c r="C1719" i="15" s="1"/>
  <c r="A1720" i="15"/>
  <c r="C1720" i="15" s="1"/>
  <c r="A1721" i="15"/>
  <c r="C1721" i="15" s="1"/>
  <c r="A1722" i="15"/>
  <c r="C1722" i="15" s="1"/>
  <c r="A1723" i="15"/>
  <c r="C1723" i="15" s="1"/>
  <c r="A1724" i="15"/>
  <c r="C1724" i="15" s="1"/>
  <c r="A1725" i="15"/>
  <c r="C1725" i="15" s="1"/>
  <c r="A1726" i="15"/>
  <c r="C1726" i="15" s="1"/>
  <c r="A1727" i="15"/>
  <c r="C1727" i="15" s="1"/>
  <c r="A1728" i="15"/>
  <c r="C1728" i="15" s="1"/>
  <c r="A1729" i="15"/>
  <c r="C1729" i="15" s="1"/>
  <c r="A1730" i="15"/>
  <c r="C1730" i="15" s="1"/>
  <c r="A1731" i="15"/>
  <c r="C1731" i="15" s="1"/>
  <c r="A1732" i="15"/>
  <c r="C1732" i="15" s="1"/>
  <c r="A1733" i="15"/>
  <c r="C1733" i="15" s="1"/>
  <c r="A1734" i="15"/>
  <c r="C1734" i="15" s="1"/>
  <c r="A1735" i="15"/>
  <c r="C1735" i="15" s="1"/>
  <c r="A1736" i="15"/>
  <c r="C1736" i="15" s="1"/>
  <c r="A1737" i="15"/>
  <c r="C1737" i="15" s="1"/>
  <c r="A1738" i="15"/>
  <c r="C1738" i="15" s="1"/>
  <c r="A1739" i="15"/>
  <c r="C1739" i="15" s="1"/>
  <c r="A1740" i="15"/>
  <c r="C1740" i="15" s="1"/>
  <c r="A20" i="15"/>
  <c r="I20" i="15" s="1"/>
  <c r="K20" i="15" s="1"/>
  <c r="A21" i="15"/>
  <c r="I21" i="15" s="1"/>
  <c r="K21" i="15" s="1"/>
  <c r="A22" i="15"/>
  <c r="A23" i="15"/>
  <c r="A24" i="15"/>
  <c r="A25" i="15"/>
  <c r="A26" i="15"/>
  <c r="C26" i="15" s="1"/>
  <c r="A27" i="15"/>
  <c r="C27" i="15" s="1"/>
  <c r="A28" i="15"/>
  <c r="A29" i="15"/>
  <c r="A30" i="15"/>
  <c r="A31" i="15"/>
  <c r="A32" i="15"/>
  <c r="A33" i="15"/>
  <c r="A34" i="15"/>
  <c r="A35" i="15"/>
  <c r="C35" i="15" s="1"/>
  <c r="A36" i="15"/>
  <c r="I36" i="15" s="1"/>
  <c r="K36" i="15" s="1"/>
  <c r="A37" i="15"/>
  <c r="I37" i="15" s="1"/>
  <c r="K37" i="15" s="1"/>
  <c r="A38" i="15"/>
  <c r="A39" i="15"/>
  <c r="A40" i="15"/>
  <c r="A41" i="15"/>
  <c r="C41" i="15" s="1"/>
  <c r="A42" i="15"/>
  <c r="A43" i="15"/>
  <c r="A44" i="15"/>
  <c r="I44" i="15" s="1"/>
  <c r="K44" i="15" s="1"/>
  <c r="A45" i="15"/>
  <c r="A46" i="15"/>
  <c r="A47" i="15"/>
  <c r="A48" i="15"/>
  <c r="A49" i="15"/>
  <c r="A50" i="15"/>
  <c r="C50" i="15" s="1"/>
  <c r="A51" i="15"/>
  <c r="C51" i="15" s="1"/>
  <c r="A52" i="15"/>
  <c r="I52" i="15" s="1"/>
  <c r="K52" i="15" s="1"/>
  <c r="A53" i="15"/>
  <c r="A54" i="15"/>
  <c r="A55" i="15"/>
  <c r="C55" i="15" s="1"/>
  <c r="A56" i="15"/>
  <c r="A57" i="15"/>
  <c r="A58" i="15"/>
  <c r="A59" i="15"/>
  <c r="C59" i="15" s="1"/>
  <c r="A60" i="15"/>
  <c r="I60" i="15" s="1"/>
  <c r="K60" i="15" s="1"/>
  <c r="A61" i="15"/>
  <c r="A62" i="15"/>
  <c r="A63" i="15"/>
  <c r="A64" i="15"/>
  <c r="A65" i="15"/>
  <c r="A66" i="15"/>
  <c r="C66" i="15" s="1"/>
  <c r="A67" i="15"/>
  <c r="A68" i="15"/>
  <c r="A69" i="15"/>
  <c r="A70" i="15"/>
  <c r="A71" i="15"/>
  <c r="A72" i="15"/>
  <c r="A73" i="15"/>
  <c r="A74" i="15"/>
  <c r="A75" i="15"/>
  <c r="A76" i="15"/>
  <c r="C76" i="15" s="1"/>
  <c r="A77" i="15"/>
  <c r="A78" i="15"/>
  <c r="A79" i="15"/>
  <c r="A80" i="15"/>
  <c r="A81" i="15"/>
  <c r="I81" i="15" s="1"/>
  <c r="K81" i="15" s="1"/>
  <c r="A82" i="15"/>
  <c r="A83" i="15"/>
  <c r="A84" i="15"/>
  <c r="A85" i="15"/>
  <c r="A86" i="15"/>
  <c r="A87" i="15"/>
  <c r="A88" i="15"/>
  <c r="A89" i="15"/>
  <c r="A90" i="15"/>
  <c r="C90" i="15" s="1"/>
  <c r="A91" i="15"/>
  <c r="A92" i="15"/>
  <c r="A93" i="15"/>
  <c r="A94" i="15"/>
  <c r="A95" i="15"/>
  <c r="A96" i="15"/>
  <c r="A97" i="15"/>
  <c r="C97" i="15" s="1"/>
  <c r="A98" i="15"/>
  <c r="A99" i="15"/>
  <c r="A100" i="15"/>
  <c r="I100" i="15" s="1"/>
  <c r="K100" i="15" s="1"/>
  <c r="A101" i="15"/>
  <c r="C101" i="15" s="1"/>
  <c r="A102" i="15"/>
  <c r="A103" i="15"/>
  <c r="A104" i="15"/>
  <c r="A105" i="15"/>
  <c r="A106" i="15"/>
  <c r="A107" i="15"/>
  <c r="A108" i="15"/>
  <c r="C108" i="15" s="1"/>
  <c r="A109" i="15"/>
  <c r="A110" i="15"/>
  <c r="C110" i="15" s="1"/>
  <c r="A111" i="15"/>
  <c r="A112" i="15"/>
  <c r="A113" i="15"/>
  <c r="A114" i="15"/>
  <c r="A115" i="15"/>
  <c r="A116" i="15"/>
  <c r="A117" i="15"/>
  <c r="I117" i="15" s="1"/>
  <c r="K117" i="15" s="1"/>
  <c r="A118" i="15"/>
  <c r="A119" i="15"/>
  <c r="A120" i="15"/>
  <c r="A121" i="15"/>
  <c r="C121" i="15" s="1"/>
  <c r="A122" i="15"/>
  <c r="A123" i="15"/>
  <c r="A124" i="15"/>
  <c r="I124" i="15" s="1"/>
  <c r="K124" i="15" s="1"/>
  <c r="A125" i="15"/>
  <c r="A126" i="15"/>
  <c r="A127" i="15"/>
  <c r="A128" i="15"/>
  <c r="A129" i="15"/>
  <c r="A130" i="15"/>
  <c r="A131" i="15"/>
  <c r="A132" i="15"/>
  <c r="A133" i="15"/>
  <c r="C133" i="15" s="1"/>
  <c r="A134" i="15"/>
  <c r="A135" i="15"/>
  <c r="A136" i="15"/>
  <c r="A137" i="15"/>
  <c r="I137" i="15" s="1"/>
  <c r="K137" i="15" s="1"/>
  <c r="A138" i="15"/>
  <c r="A139" i="15"/>
  <c r="A140" i="15"/>
  <c r="A141" i="15"/>
  <c r="A142" i="15"/>
  <c r="A143" i="15"/>
  <c r="A144" i="15"/>
  <c r="A145" i="15"/>
  <c r="C145" i="15" s="1"/>
  <c r="A146" i="15"/>
  <c r="A147" i="15"/>
  <c r="A148" i="15"/>
  <c r="I148" i="15" s="1"/>
  <c r="K148" i="15" s="1"/>
  <c r="A149" i="15"/>
  <c r="C149" i="15" s="1"/>
  <c r="A150" i="15"/>
  <c r="A151" i="15"/>
  <c r="A152" i="15"/>
  <c r="A153" i="15"/>
  <c r="A154" i="15"/>
  <c r="A155" i="15"/>
  <c r="A156" i="15"/>
  <c r="A157" i="15"/>
  <c r="A158" i="15"/>
  <c r="A159" i="15"/>
  <c r="A160" i="15"/>
  <c r="A161" i="15"/>
  <c r="A162" i="15"/>
  <c r="A163" i="15"/>
  <c r="A164" i="15"/>
  <c r="I164" i="15" s="1"/>
  <c r="K164" i="15" s="1"/>
  <c r="A165" i="15"/>
  <c r="A166" i="15"/>
  <c r="A167" i="15"/>
  <c r="A168" i="15"/>
  <c r="A169" i="15"/>
  <c r="A170" i="15"/>
  <c r="C170" i="15" s="1"/>
  <c r="A171" i="15"/>
  <c r="A172" i="15"/>
  <c r="I172" i="15" s="1"/>
  <c r="K172" i="15" s="1"/>
  <c r="A173" i="15"/>
  <c r="A174" i="15"/>
  <c r="A175" i="15"/>
  <c r="A176" i="15"/>
  <c r="A177" i="15"/>
  <c r="A178" i="15"/>
  <c r="A179" i="15"/>
  <c r="A180" i="15"/>
  <c r="A181" i="15"/>
  <c r="I181" i="15" s="1"/>
  <c r="K181" i="15" s="1"/>
  <c r="A182" i="15"/>
  <c r="A183" i="15"/>
  <c r="A184" i="15"/>
  <c r="A185" i="15"/>
  <c r="A186" i="15"/>
  <c r="A187" i="15"/>
  <c r="A188" i="15"/>
  <c r="A189" i="15"/>
  <c r="A190" i="15"/>
  <c r="A191" i="15"/>
  <c r="A192" i="15"/>
  <c r="A193" i="15"/>
  <c r="A194" i="15"/>
  <c r="C194" i="15" s="1"/>
  <c r="A195" i="15"/>
  <c r="A196" i="15"/>
  <c r="I196" i="15" s="1"/>
  <c r="K196" i="15" s="1"/>
  <c r="A197" i="15"/>
  <c r="A198" i="15"/>
  <c r="A199" i="15"/>
  <c r="A200" i="15"/>
  <c r="A201" i="15"/>
  <c r="A202" i="15"/>
  <c r="A203" i="15"/>
  <c r="A204" i="15"/>
  <c r="A205" i="15"/>
  <c r="A206" i="15"/>
  <c r="C206" i="15" s="1"/>
  <c r="A207" i="15"/>
  <c r="A208" i="15"/>
  <c r="A209" i="15"/>
  <c r="A210" i="15"/>
  <c r="A211" i="15"/>
  <c r="A212" i="15"/>
  <c r="A213" i="15"/>
  <c r="A214" i="15"/>
  <c r="A215" i="15"/>
  <c r="A216" i="15"/>
  <c r="A217" i="15"/>
  <c r="A218" i="15"/>
  <c r="C218" i="15" s="1"/>
  <c r="A219" i="15"/>
  <c r="A220" i="15"/>
  <c r="A221" i="15"/>
  <c r="A222" i="15"/>
  <c r="A223" i="15"/>
  <c r="A224" i="15"/>
  <c r="A225" i="15"/>
  <c r="A226" i="15"/>
  <c r="A227" i="15"/>
  <c r="A228" i="15"/>
  <c r="I228" i="15" s="1"/>
  <c r="K228" i="15" s="1"/>
  <c r="A229" i="15"/>
  <c r="A230" i="15"/>
  <c r="C230" i="15" s="1"/>
  <c r="A231" i="15"/>
  <c r="A232" i="15"/>
  <c r="A233" i="15"/>
  <c r="A234" i="15"/>
  <c r="A235" i="15"/>
  <c r="A236" i="15"/>
  <c r="C236" i="15" s="1"/>
  <c r="A237" i="15"/>
  <c r="A238" i="15"/>
  <c r="A239" i="15"/>
  <c r="A240" i="15"/>
  <c r="A241" i="15"/>
  <c r="A242" i="15"/>
  <c r="A243" i="15"/>
  <c r="C243" i="15" s="1"/>
  <c r="A244" i="15"/>
  <c r="I244" i="15" s="1"/>
  <c r="K244" i="15" s="1"/>
  <c r="A245" i="15"/>
  <c r="A246" i="15"/>
  <c r="A247" i="15"/>
  <c r="A248" i="15"/>
  <c r="A249" i="15"/>
  <c r="A250" i="15"/>
  <c r="A251" i="15"/>
  <c r="A252" i="15"/>
  <c r="A253" i="15"/>
  <c r="A254" i="15"/>
  <c r="A255" i="15"/>
  <c r="A256" i="15"/>
  <c r="A257" i="15"/>
  <c r="A258" i="15"/>
  <c r="A259" i="15"/>
  <c r="C259" i="15" s="1"/>
  <c r="A260" i="15"/>
  <c r="A261" i="15"/>
  <c r="A262" i="15"/>
  <c r="A263" i="15"/>
  <c r="A264" i="15"/>
  <c r="A265" i="15"/>
  <c r="A266" i="15"/>
  <c r="A267" i="15"/>
  <c r="A268" i="15"/>
  <c r="I268" i="15" s="1"/>
  <c r="K268" i="15" s="1"/>
  <c r="A269" i="15"/>
  <c r="A270" i="15"/>
  <c r="A271" i="15"/>
  <c r="A272" i="15"/>
  <c r="A273" i="15"/>
  <c r="A274" i="15"/>
  <c r="A275" i="15"/>
  <c r="C275" i="15" s="1"/>
  <c r="A276" i="15"/>
  <c r="I276" i="15" s="1"/>
  <c r="K276" i="15" s="1"/>
  <c r="A277" i="15"/>
  <c r="A278" i="15"/>
  <c r="A279" i="15"/>
  <c r="A280" i="15"/>
  <c r="A281" i="15"/>
  <c r="A282" i="15"/>
  <c r="A283" i="15"/>
  <c r="A284" i="15"/>
  <c r="A285" i="15"/>
  <c r="A286" i="15"/>
  <c r="A287" i="15"/>
  <c r="A288" i="15"/>
  <c r="A289" i="15"/>
  <c r="A290" i="15"/>
  <c r="A291" i="15"/>
  <c r="C291" i="15" s="1"/>
  <c r="A292" i="15"/>
  <c r="I292" i="15" s="1"/>
  <c r="K292" i="15" s="1"/>
  <c r="A293" i="15"/>
  <c r="A294" i="15"/>
  <c r="A295" i="15"/>
  <c r="A296" i="15"/>
  <c r="C296" i="15" s="1"/>
  <c r="A297" i="15"/>
  <c r="A298" i="15"/>
  <c r="A299" i="15"/>
  <c r="A300" i="15"/>
  <c r="I300" i="15" s="1"/>
  <c r="K300" i="15" s="1"/>
  <c r="A301" i="15"/>
  <c r="A302" i="15"/>
  <c r="A303" i="15"/>
  <c r="A304" i="15"/>
  <c r="A305" i="15"/>
  <c r="C305" i="15" s="1"/>
  <c r="A306" i="15"/>
  <c r="C306" i="15" s="1"/>
  <c r="A307" i="15"/>
  <c r="A308" i="15"/>
  <c r="A309" i="15"/>
  <c r="A310" i="15"/>
  <c r="A311" i="15"/>
  <c r="A312" i="15"/>
  <c r="A313" i="15"/>
  <c r="A314" i="15"/>
  <c r="A315" i="15"/>
  <c r="C315" i="15" s="1"/>
  <c r="A316" i="15"/>
  <c r="A317" i="15"/>
  <c r="A318" i="15"/>
  <c r="A319" i="15"/>
  <c r="C319" i="15" s="1"/>
  <c r="A320" i="15"/>
  <c r="A321" i="15"/>
  <c r="A322" i="15"/>
  <c r="A323" i="15"/>
  <c r="A324" i="15"/>
  <c r="C324" i="15" s="1"/>
  <c r="A325" i="15"/>
  <c r="I325" i="15" s="1"/>
  <c r="K325" i="15" s="1"/>
  <c r="A326" i="15"/>
  <c r="A327" i="15"/>
  <c r="I327" i="15" s="1"/>
  <c r="K327" i="15" s="1"/>
  <c r="A328" i="15"/>
  <c r="A329" i="15"/>
  <c r="A330" i="15"/>
  <c r="I330" i="15" s="1"/>
  <c r="K330" i="15" s="1"/>
  <c r="A331" i="15"/>
  <c r="I331" i="15" s="1"/>
  <c r="K331" i="15" s="1"/>
  <c r="A332" i="15"/>
  <c r="I332" i="15" s="1"/>
  <c r="K332" i="15" s="1"/>
  <c r="A333" i="15"/>
  <c r="I333" i="15" s="1"/>
  <c r="K333" i="15" s="1"/>
  <c r="A334" i="15"/>
  <c r="A335" i="15"/>
  <c r="I335" i="15" s="1"/>
  <c r="K335" i="15" s="1"/>
  <c r="A336" i="15"/>
  <c r="A337" i="15"/>
  <c r="C337" i="15" s="1"/>
  <c r="A338" i="15"/>
  <c r="I338" i="15" s="1"/>
  <c r="K338" i="15" s="1"/>
  <c r="A19" i="15"/>
  <c r="I19" i="15" s="1"/>
  <c r="K19" i="15" s="1"/>
  <c r="J300" i="15"/>
  <c r="B301" i="15"/>
  <c r="J301" i="15"/>
  <c r="B302" i="15"/>
  <c r="J302" i="15"/>
  <c r="B303" i="15"/>
  <c r="J303" i="15"/>
  <c r="J304" i="15"/>
  <c r="B305" i="15"/>
  <c r="J305" i="15"/>
  <c r="B306" i="15"/>
  <c r="J306" i="15"/>
  <c r="B307" i="15"/>
  <c r="J307" i="15"/>
  <c r="B308" i="15"/>
  <c r="J308" i="15"/>
  <c r="J309" i="15"/>
  <c r="B310" i="15"/>
  <c r="J310" i="15"/>
  <c r="B311" i="15"/>
  <c r="J311" i="15"/>
  <c r="J312" i="15"/>
  <c r="B313" i="15"/>
  <c r="J313" i="15"/>
  <c r="B314" i="15"/>
  <c r="J314" i="15"/>
  <c r="B315" i="15"/>
  <c r="J315" i="15"/>
  <c r="B316" i="15"/>
  <c r="J316" i="15"/>
  <c r="J317" i="15"/>
  <c r="B318" i="15"/>
  <c r="J318" i="15"/>
  <c r="B319" i="15"/>
  <c r="J319" i="15"/>
  <c r="B320" i="15"/>
  <c r="J320" i="15"/>
  <c r="B321" i="15"/>
  <c r="J321" i="15"/>
  <c r="B322" i="15"/>
  <c r="J322" i="15"/>
  <c r="B323" i="15"/>
  <c r="J323" i="15"/>
  <c r="B324" i="15"/>
  <c r="J324" i="15"/>
  <c r="B325" i="15"/>
  <c r="J325" i="15"/>
  <c r="B326" i="15"/>
  <c r="J326" i="15"/>
  <c r="B327" i="15"/>
  <c r="J327" i="15"/>
  <c r="J328" i="15"/>
  <c r="B329" i="15"/>
  <c r="J329" i="15"/>
  <c r="B330" i="15"/>
  <c r="J330" i="15"/>
  <c r="B331" i="15"/>
  <c r="J331" i="15"/>
  <c r="B332" i="15"/>
  <c r="J332" i="15"/>
  <c r="B333" i="15"/>
  <c r="J333" i="15"/>
  <c r="B334" i="15"/>
  <c r="J334" i="15"/>
  <c r="J335" i="15"/>
  <c r="J336" i="15"/>
  <c r="B337" i="15"/>
  <c r="J337" i="15"/>
  <c r="B338" i="15"/>
  <c r="J338" i="15"/>
  <c r="B300" i="15"/>
  <c r="B304" i="15"/>
  <c r="B309" i="15"/>
  <c r="B312" i="15"/>
  <c r="B317" i="15"/>
  <c r="B328" i="15"/>
  <c r="B335" i="15"/>
  <c r="B336" i="15"/>
  <c r="B339" i="15"/>
  <c r="B340" i="15"/>
  <c r="B341" i="15"/>
  <c r="B342" i="15"/>
  <c r="B343" i="15"/>
  <c r="B344" i="15"/>
  <c r="B345" i="15"/>
  <c r="B346" i="15"/>
  <c r="B347" i="15"/>
  <c r="B348" i="15"/>
  <c r="B349" i="15"/>
  <c r="B350" i="15"/>
  <c r="B351" i="15"/>
  <c r="B352" i="15"/>
  <c r="B353" i="15"/>
  <c r="B354" i="15"/>
  <c r="B355" i="15"/>
  <c r="B356" i="15"/>
  <c r="B357" i="15"/>
  <c r="B358" i="15"/>
  <c r="B359" i="15"/>
  <c r="B360" i="15"/>
  <c r="B361" i="15"/>
  <c r="B362" i="15"/>
  <c r="B363" i="15"/>
  <c r="B364" i="15"/>
  <c r="B365" i="15"/>
  <c r="B366" i="15"/>
  <c r="B367" i="15"/>
  <c r="B368" i="15"/>
  <c r="B369" i="15"/>
  <c r="B370" i="15"/>
  <c r="B371" i="15"/>
  <c r="B372" i="15"/>
  <c r="B373" i="15"/>
  <c r="B374" i="15"/>
  <c r="B375" i="15"/>
  <c r="B376" i="15"/>
  <c r="B377" i="15"/>
  <c r="B378" i="15"/>
  <c r="B379" i="15"/>
  <c r="B380" i="15"/>
  <c r="B381" i="15"/>
  <c r="B382" i="15"/>
  <c r="B383" i="15"/>
  <c r="B384" i="15"/>
  <c r="B385" i="15"/>
  <c r="B386" i="15"/>
  <c r="B387" i="15"/>
  <c r="B388" i="15"/>
  <c r="B389" i="15"/>
  <c r="B390" i="15"/>
  <c r="B391" i="15"/>
  <c r="B392" i="15"/>
  <c r="B393" i="15"/>
  <c r="B394" i="15"/>
  <c r="B395" i="15"/>
  <c r="B396" i="15"/>
  <c r="B397" i="15"/>
  <c r="B398" i="15"/>
  <c r="B399" i="15"/>
  <c r="B400" i="15"/>
  <c r="B401" i="15"/>
  <c r="B402" i="15"/>
  <c r="B403" i="15"/>
  <c r="B404" i="15"/>
  <c r="B405" i="15"/>
  <c r="B406" i="15"/>
  <c r="B407" i="15"/>
  <c r="B408" i="15"/>
  <c r="B409" i="15"/>
  <c r="B410" i="15"/>
  <c r="B411" i="15"/>
  <c r="B412" i="15"/>
  <c r="B413" i="15"/>
  <c r="B414" i="15"/>
  <c r="B415" i="15"/>
  <c r="B416" i="15"/>
  <c r="B417" i="15"/>
  <c r="B418" i="15"/>
  <c r="B419" i="15"/>
  <c r="B420" i="15"/>
  <c r="B421" i="15"/>
  <c r="B422" i="15"/>
  <c r="B423" i="15"/>
  <c r="B424" i="15"/>
  <c r="B425" i="15"/>
  <c r="B426" i="15"/>
  <c r="B427" i="15"/>
  <c r="B428" i="15"/>
  <c r="B429" i="15"/>
  <c r="B430" i="15"/>
  <c r="B431" i="15"/>
  <c r="B432" i="15"/>
  <c r="B433" i="15"/>
  <c r="B434" i="15"/>
  <c r="B435" i="15"/>
  <c r="B436" i="15"/>
  <c r="B437" i="15"/>
  <c r="B438" i="15"/>
  <c r="B439" i="15"/>
  <c r="B440" i="15"/>
  <c r="B441" i="15"/>
  <c r="B442" i="15"/>
  <c r="B443" i="15"/>
  <c r="B444" i="15"/>
  <c r="B445" i="15"/>
  <c r="B446" i="15"/>
  <c r="B447" i="15"/>
  <c r="B448" i="15"/>
  <c r="B449" i="15"/>
  <c r="B450" i="15"/>
  <c r="B451" i="15"/>
  <c r="B452" i="15"/>
  <c r="B453" i="15"/>
  <c r="B454" i="15"/>
  <c r="B455" i="15"/>
  <c r="B456" i="15"/>
  <c r="B457" i="15"/>
  <c r="B458" i="15"/>
  <c r="B459" i="15"/>
  <c r="B460" i="15"/>
  <c r="B461" i="15"/>
  <c r="B462" i="15"/>
  <c r="B463" i="15"/>
  <c r="B464" i="15"/>
  <c r="B465" i="15"/>
  <c r="B466" i="15"/>
  <c r="B467" i="15"/>
  <c r="B468" i="15"/>
  <c r="B469" i="15"/>
  <c r="B470" i="15"/>
  <c r="B471" i="15"/>
  <c r="B472" i="15"/>
  <c r="B473" i="15"/>
  <c r="B474" i="15"/>
  <c r="B475" i="15"/>
  <c r="B476" i="15"/>
  <c r="B477" i="15"/>
  <c r="B478" i="15"/>
  <c r="B479" i="15"/>
  <c r="B480" i="15"/>
  <c r="B481" i="15"/>
  <c r="B482" i="15"/>
  <c r="B483" i="15"/>
  <c r="B484" i="15"/>
  <c r="B485" i="15"/>
  <c r="B486" i="15"/>
  <c r="B487" i="15"/>
  <c r="B488" i="15"/>
  <c r="B489" i="15"/>
  <c r="B490" i="15"/>
  <c r="B491" i="15"/>
  <c r="B492" i="15"/>
  <c r="B493" i="15"/>
  <c r="B494" i="15"/>
  <c r="B495" i="15"/>
  <c r="B496" i="15"/>
  <c r="B497" i="15"/>
  <c r="B498" i="15"/>
  <c r="B499" i="15"/>
  <c r="B500" i="15"/>
  <c r="B501" i="15"/>
  <c r="B502" i="15"/>
  <c r="B503" i="15"/>
  <c r="B504" i="15"/>
  <c r="B505" i="15"/>
  <c r="B506" i="15"/>
  <c r="B507" i="15"/>
  <c r="B508" i="15"/>
  <c r="B509" i="15"/>
  <c r="B510" i="15"/>
  <c r="B511" i="15"/>
  <c r="B512" i="15"/>
  <c r="B513" i="15"/>
  <c r="B514" i="15"/>
  <c r="B515" i="15"/>
  <c r="B516" i="15"/>
  <c r="B517" i="15"/>
  <c r="B518" i="15"/>
  <c r="B519" i="15"/>
  <c r="B520" i="15"/>
  <c r="B521" i="15"/>
  <c r="B522" i="15"/>
  <c r="B523" i="15"/>
  <c r="B524" i="15"/>
  <c r="B525" i="15"/>
  <c r="B526" i="15"/>
  <c r="B527" i="15"/>
  <c r="B528" i="15"/>
  <c r="B529" i="15"/>
  <c r="B530" i="15"/>
  <c r="B531" i="15"/>
  <c r="B532" i="15"/>
  <c r="B533" i="15"/>
  <c r="B534" i="15"/>
  <c r="B535" i="15"/>
  <c r="B536" i="15"/>
  <c r="B537" i="15"/>
  <c r="B538" i="15"/>
  <c r="B539" i="15"/>
  <c r="B540" i="15"/>
  <c r="B541" i="15"/>
  <c r="B542" i="15"/>
  <c r="B543" i="15"/>
  <c r="B544" i="15"/>
  <c r="B545" i="15"/>
  <c r="B546" i="15"/>
  <c r="B547" i="15"/>
  <c r="B548" i="15"/>
  <c r="B549" i="15"/>
  <c r="B550" i="15"/>
  <c r="B551" i="15"/>
  <c r="B552" i="15"/>
  <c r="B553" i="15"/>
  <c r="B554" i="15"/>
  <c r="B555" i="15"/>
  <c r="B556" i="15"/>
  <c r="B557" i="15"/>
  <c r="B558" i="15"/>
  <c r="B559" i="15"/>
  <c r="B560" i="15"/>
  <c r="B561" i="15"/>
  <c r="B562" i="15"/>
  <c r="B563" i="15"/>
  <c r="B564" i="15"/>
  <c r="B565" i="15"/>
  <c r="B566" i="15"/>
  <c r="B567" i="15"/>
  <c r="B568" i="15"/>
  <c r="C569" i="15"/>
  <c r="B569" i="15"/>
  <c r="B570" i="15"/>
  <c r="B571" i="15"/>
  <c r="B572" i="15"/>
  <c r="B573" i="15"/>
  <c r="B574" i="15"/>
  <c r="B575" i="15"/>
  <c r="B576" i="15"/>
  <c r="B577" i="15"/>
  <c r="B578" i="15"/>
  <c r="B579" i="15"/>
  <c r="B580" i="15"/>
  <c r="B581" i="15"/>
  <c r="B582" i="15"/>
  <c r="B583" i="15"/>
  <c r="B584" i="15"/>
  <c r="B585" i="15"/>
  <c r="B586" i="15"/>
  <c r="B587" i="15"/>
  <c r="B588" i="15"/>
  <c r="B589" i="15"/>
  <c r="B590" i="15"/>
  <c r="B591" i="15"/>
  <c r="B592" i="15"/>
  <c r="B593" i="15"/>
  <c r="B594" i="15"/>
  <c r="B595" i="15"/>
  <c r="B596" i="15"/>
  <c r="B597" i="15"/>
  <c r="B598" i="15"/>
  <c r="B599" i="15"/>
  <c r="B600" i="15"/>
  <c r="B601" i="15"/>
  <c r="B602" i="15"/>
  <c r="B603" i="15"/>
  <c r="B604" i="15"/>
  <c r="B605" i="15"/>
  <c r="B606" i="15"/>
  <c r="B607" i="15"/>
  <c r="B608" i="15"/>
  <c r="B609" i="15"/>
  <c r="B610" i="15"/>
  <c r="B611" i="15"/>
  <c r="B612" i="15"/>
  <c r="B613" i="15"/>
  <c r="B614" i="15"/>
  <c r="B615" i="15"/>
  <c r="B616" i="15"/>
  <c r="B617" i="15"/>
  <c r="B618" i="15"/>
  <c r="B619" i="15"/>
  <c r="B620" i="15"/>
  <c r="B621" i="15"/>
  <c r="B622" i="15"/>
  <c r="B623" i="15"/>
  <c r="B624" i="15"/>
  <c r="B625" i="15"/>
  <c r="B626" i="15"/>
  <c r="B627" i="15"/>
  <c r="B628" i="15"/>
  <c r="B629" i="15"/>
  <c r="B630" i="15"/>
  <c r="B631" i="15"/>
  <c r="B632" i="15"/>
  <c r="B633" i="15"/>
  <c r="B634" i="15"/>
  <c r="B635" i="15"/>
  <c r="B636" i="15"/>
  <c r="B637" i="15"/>
  <c r="B638" i="15"/>
  <c r="B639" i="15"/>
  <c r="B640" i="15"/>
  <c r="B641" i="15"/>
  <c r="B642" i="15"/>
  <c r="B643" i="15"/>
  <c r="B644" i="15"/>
  <c r="B645" i="15"/>
  <c r="B646" i="15"/>
  <c r="B647" i="15"/>
  <c r="B648" i="15"/>
  <c r="B649" i="15"/>
  <c r="B650" i="15"/>
  <c r="B651" i="15"/>
  <c r="B652" i="15"/>
  <c r="B653" i="15"/>
  <c r="B654" i="15"/>
  <c r="B655" i="15"/>
  <c r="B656" i="15"/>
  <c r="B657" i="15"/>
  <c r="B658" i="15"/>
  <c r="B659" i="15"/>
  <c r="B660" i="15"/>
  <c r="B661" i="15"/>
  <c r="B662" i="15"/>
  <c r="B663" i="15"/>
  <c r="B664" i="15"/>
  <c r="B665" i="15"/>
  <c r="B666" i="15"/>
  <c r="B667" i="15"/>
  <c r="B668" i="15"/>
  <c r="B669" i="15"/>
  <c r="B670" i="15"/>
  <c r="B671" i="15"/>
  <c r="B672" i="15"/>
  <c r="B673" i="15"/>
  <c r="B674" i="15"/>
  <c r="B675" i="15"/>
  <c r="B676" i="15"/>
  <c r="B677" i="15"/>
  <c r="B678" i="15"/>
  <c r="B679" i="15"/>
  <c r="B680" i="15"/>
  <c r="B681" i="15"/>
  <c r="B682" i="15"/>
  <c r="B683" i="15"/>
  <c r="B684" i="15"/>
  <c r="B685" i="15"/>
  <c r="B686" i="15"/>
  <c r="B687" i="15"/>
  <c r="B688" i="15"/>
  <c r="B689" i="15"/>
  <c r="B690" i="15"/>
  <c r="B691" i="15"/>
  <c r="B692" i="15"/>
  <c r="B693" i="15"/>
  <c r="B694" i="15"/>
  <c r="B695" i="15"/>
  <c r="B696" i="15"/>
  <c r="B697" i="15"/>
  <c r="B698" i="15"/>
  <c r="B699" i="15"/>
  <c r="B700" i="15"/>
  <c r="B701" i="15"/>
  <c r="B702" i="15"/>
  <c r="B703" i="15"/>
  <c r="B704" i="15"/>
  <c r="B705" i="15"/>
  <c r="B706" i="15"/>
  <c r="B707" i="15"/>
  <c r="B708" i="15"/>
  <c r="B709" i="15"/>
  <c r="B710" i="15"/>
  <c r="B711" i="15"/>
  <c r="B712" i="15"/>
  <c r="B713" i="15"/>
  <c r="B714" i="15"/>
  <c r="B715" i="15"/>
  <c r="B716" i="15"/>
  <c r="B717" i="15"/>
  <c r="B718" i="15"/>
  <c r="B719" i="15"/>
  <c r="B720" i="15"/>
  <c r="B721" i="15"/>
  <c r="B722" i="15"/>
  <c r="B723" i="15"/>
  <c r="B724" i="15"/>
  <c r="B725" i="15"/>
  <c r="B726" i="15"/>
  <c r="B727" i="15"/>
  <c r="B728" i="15"/>
  <c r="B729" i="15"/>
  <c r="B730" i="15"/>
  <c r="B731" i="15"/>
  <c r="B732" i="15"/>
  <c r="B733" i="15"/>
  <c r="B734" i="15"/>
  <c r="B735" i="15"/>
  <c r="B736" i="15"/>
  <c r="B737" i="15"/>
  <c r="B738" i="15"/>
  <c r="B739" i="15"/>
  <c r="B740" i="15"/>
  <c r="B741" i="15"/>
  <c r="B742" i="15"/>
  <c r="B743" i="15"/>
  <c r="B744" i="15"/>
  <c r="B745" i="15"/>
  <c r="B746" i="15"/>
  <c r="B747" i="15"/>
  <c r="B748" i="15"/>
  <c r="B749" i="15"/>
  <c r="B750" i="15"/>
  <c r="B751" i="15"/>
  <c r="B752" i="15"/>
  <c r="B753" i="15"/>
  <c r="B754" i="15"/>
  <c r="B755" i="15"/>
  <c r="B756" i="15"/>
  <c r="B757" i="15"/>
  <c r="B758" i="15"/>
  <c r="B759" i="15"/>
  <c r="B760" i="15"/>
  <c r="B761" i="15"/>
  <c r="B762" i="15"/>
  <c r="B763" i="15"/>
  <c r="B764" i="15"/>
  <c r="B765" i="15"/>
  <c r="B766" i="15"/>
  <c r="B767" i="15"/>
  <c r="B768" i="15"/>
  <c r="B769" i="15"/>
  <c r="B770" i="15"/>
  <c r="B771" i="15"/>
  <c r="B772" i="15"/>
  <c r="B773" i="15"/>
  <c r="B774" i="15"/>
  <c r="B775" i="15"/>
  <c r="B776" i="15"/>
  <c r="B777" i="15"/>
  <c r="B778" i="15"/>
  <c r="B779" i="15"/>
  <c r="B780" i="15"/>
  <c r="B781" i="15"/>
  <c r="B782" i="15"/>
  <c r="B783" i="15"/>
  <c r="B784" i="15"/>
  <c r="B785" i="15"/>
  <c r="B786" i="15"/>
  <c r="B787" i="15"/>
  <c r="B788" i="15"/>
  <c r="B789" i="15"/>
  <c r="B790" i="15"/>
  <c r="B791" i="15"/>
  <c r="B792" i="15"/>
  <c r="B793" i="15"/>
  <c r="B794" i="15"/>
  <c r="B795" i="15"/>
  <c r="B796" i="15"/>
  <c r="B797" i="15"/>
  <c r="B798" i="15"/>
  <c r="B799" i="15"/>
  <c r="B800" i="15"/>
  <c r="B801" i="15"/>
  <c r="B802" i="15"/>
  <c r="B803" i="15"/>
  <c r="B804" i="15"/>
  <c r="B805" i="15"/>
  <c r="B806" i="15"/>
  <c r="B807" i="15"/>
  <c r="B808" i="15"/>
  <c r="B809" i="15"/>
  <c r="B810" i="15"/>
  <c r="B811" i="15"/>
  <c r="B812" i="15"/>
  <c r="B813" i="15"/>
  <c r="B814" i="15"/>
  <c r="B815" i="15"/>
  <c r="B816" i="15"/>
  <c r="B817" i="15"/>
  <c r="B818" i="15"/>
  <c r="B819" i="15"/>
  <c r="B820" i="15"/>
  <c r="B821" i="15"/>
  <c r="B822" i="15"/>
  <c r="B823" i="15"/>
  <c r="B824" i="15"/>
  <c r="B825" i="15"/>
  <c r="B826" i="15"/>
  <c r="B827" i="15"/>
  <c r="B828" i="15"/>
  <c r="B829" i="15"/>
  <c r="B830" i="15"/>
  <c r="B831" i="15"/>
  <c r="B832" i="15"/>
  <c r="B833" i="15"/>
  <c r="B834" i="15"/>
  <c r="B835" i="15"/>
  <c r="B836" i="15"/>
  <c r="B837" i="15"/>
  <c r="B838" i="15"/>
  <c r="B839" i="15"/>
  <c r="B840" i="15"/>
  <c r="B841" i="15"/>
  <c r="B842" i="15"/>
  <c r="B843" i="15"/>
  <c r="B844" i="15"/>
  <c r="B845" i="15"/>
  <c r="B846" i="15"/>
  <c r="B847" i="15"/>
  <c r="B848" i="15"/>
  <c r="B849" i="15"/>
  <c r="B850" i="15"/>
  <c r="B851" i="15"/>
  <c r="B852" i="15"/>
  <c r="B853" i="15"/>
  <c r="B854" i="15"/>
  <c r="B855" i="15"/>
  <c r="B856" i="15"/>
  <c r="B857" i="15"/>
  <c r="B858" i="15"/>
  <c r="B859" i="15"/>
  <c r="B860" i="15"/>
  <c r="B861" i="15"/>
  <c r="B862" i="15"/>
  <c r="B863" i="15"/>
  <c r="B864" i="15"/>
  <c r="B865" i="15"/>
  <c r="B866" i="15"/>
  <c r="B867" i="15"/>
  <c r="B868" i="15"/>
  <c r="B869" i="15"/>
  <c r="B870" i="15"/>
  <c r="B871" i="15"/>
  <c r="B872" i="15"/>
  <c r="B873" i="15"/>
  <c r="B874" i="15"/>
  <c r="B875" i="15"/>
  <c r="B876" i="15"/>
  <c r="B877" i="15"/>
  <c r="B878" i="15"/>
  <c r="B879" i="15"/>
  <c r="B880" i="15"/>
  <c r="B881" i="15"/>
  <c r="B882" i="15"/>
  <c r="B883" i="15"/>
  <c r="B884" i="15"/>
  <c r="B885" i="15"/>
  <c r="B886" i="15"/>
  <c r="B887" i="15"/>
  <c r="B888" i="15"/>
  <c r="B889" i="15"/>
  <c r="B890" i="15"/>
  <c r="B891" i="15"/>
  <c r="B892" i="15"/>
  <c r="B893" i="15"/>
  <c r="B894" i="15"/>
  <c r="B895" i="15"/>
  <c r="B896" i="15"/>
  <c r="B897" i="15"/>
  <c r="B898" i="15"/>
  <c r="B899" i="15"/>
  <c r="B900" i="15"/>
  <c r="B901" i="15"/>
  <c r="B902" i="15"/>
  <c r="B903" i="15"/>
  <c r="B904" i="15"/>
  <c r="B905" i="15"/>
  <c r="B906" i="15"/>
  <c r="B907" i="15"/>
  <c r="B908" i="15"/>
  <c r="B909" i="15"/>
  <c r="B910" i="15"/>
  <c r="B911" i="15"/>
  <c r="B912" i="15"/>
  <c r="B913" i="15"/>
  <c r="B914" i="15"/>
  <c r="B915" i="15"/>
  <c r="B916" i="15"/>
  <c r="B917" i="15"/>
  <c r="B918" i="15"/>
  <c r="B919" i="15"/>
  <c r="B920" i="15"/>
  <c r="B921" i="15"/>
  <c r="B922" i="15"/>
  <c r="B923" i="15"/>
  <c r="B924" i="15"/>
  <c r="B925" i="15"/>
  <c r="B926" i="15"/>
  <c r="B927" i="15"/>
  <c r="B928" i="15"/>
  <c r="C929" i="15"/>
  <c r="B929" i="15"/>
  <c r="B930" i="15"/>
  <c r="B931" i="15"/>
  <c r="B932" i="15"/>
  <c r="B933" i="15"/>
  <c r="B934" i="15"/>
  <c r="B935" i="15"/>
  <c r="B936" i="15"/>
  <c r="B937" i="15"/>
  <c r="B938" i="15"/>
  <c r="B939" i="15"/>
  <c r="B940" i="15"/>
  <c r="B941" i="15"/>
  <c r="B942" i="15"/>
  <c r="B943" i="15"/>
  <c r="B944" i="15"/>
  <c r="B945" i="15"/>
  <c r="B946" i="15"/>
  <c r="B947" i="15"/>
  <c r="B948" i="15"/>
  <c r="B949" i="15"/>
  <c r="B950" i="15"/>
  <c r="B951" i="15"/>
  <c r="B952" i="15"/>
  <c r="B953" i="15"/>
  <c r="B954" i="15"/>
  <c r="B955" i="15"/>
  <c r="B956" i="15"/>
  <c r="B957" i="15"/>
  <c r="B958" i="15"/>
  <c r="B959" i="15"/>
  <c r="B960" i="15"/>
  <c r="B961" i="15"/>
  <c r="B962" i="15"/>
  <c r="B963" i="15"/>
  <c r="B964" i="15"/>
  <c r="B965" i="15"/>
  <c r="B966" i="15"/>
  <c r="B967" i="15"/>
  <c r="B968" i="15"/>
  <c r="B969" i="15"/>
  <c r="B970" i="15"/>
  <c r="B971" i="15"/>
  <c r="B972" i="15"/>
  <c r="B973" i="15"/>
  <c r="B974" i="15"/>
  <c r="B975" i="15"/>
  <c r="B976" i="15"/>
  <c r="B977" i="15"/>
  <c r="B978" i="15"/>
  <c r="B979" i="15"/>
  <c r="B980" i="15"/>
  <c r="B981" i="15"/>
  <c r="B982" i="15"/>
  <c r="B983" i="15"/>
  <c r="B984" i="15"/>
  <c r="B985" i="15"/>
  <c r="B986" i="15"/>
  <c r="B987" i="15"/>
  <c r="B988" i="15"/>
  <c r="B989" i="15"/>
  <c r="B990" i="15"/>
  <c r="B991" i="15"/>
  <c r="B992" i="15"/>
  <c r="B993" i="15"/>
  <c r="B994" i="15"/>
  <c r="B995" i="15"/>
  <c r="B996" i="15"/>
  <c r="B997" i="15"/>
  <c r="B998" i="15"/>
  <c r="B999" i="15"/>
  <c r="B1000" i="15"/>
  <c r="B1001" i="15"/>
  <c r="B1002" i="15"/>
  <c r="B1003" i="15"/>
  <c r="B1004" i="15"/>
  <c r="B1005" i="15"/>
  <c r="B1006" i="15"/>
  <c r="B1007" i="15"/>
  <c r="B1008" i="15"/>
  <c r="B1009" i="15"/>
  <c r="B1010" i="15"/>
  <c r="B1011" i="15"/>
  <c r="B1012" i="15"/>
  <c r="B1013" i="15"/>
  <c r="B1014" i="15"/>
  <c r="B1015" i="15"/>
  <c r="B1016" i="15"/>
  <c r="B1017" i="15"/>
  <c r="B1018" i="15"/>
  <c r="B1019" i="15"/>
  <c r="B1020" i="15"/>
  <c r="B1021" i="15"/>
  <c r="B1022" i="15"/>
  <c r="B1023" i="15"/>
  <c r="B1024" i="15"/>
  <c r="B1025" i="15"/>
  <c r="B1026" i="15"/>
  <c r="B1027" i="15"/>
  <c r="B1028" i="15"/>
  <c r="B1029" i="15"/>
  <c r="B1030" i="15"/>
  <c r="B1031" i="15"/>
  <c r="B1032" i="15"/>
  <c r="B1033" i="15"/>
  <c r="B1034" i="15"/>
  <c r="B1035" i="15"/>
  <c r="B1036" i="15"/>
  <c r="B1037" i="15"/>
  <c r="B1038" i="15"/>
  <c r="B1039" i="15"/>
  <c r="B1040" i="15"/>
  <c r="B1041" i="15"/>
  <c r="B1042" i="15"/>
  <c r="B1043" i="15"/>
  <c r="B1044" i="15"/>
  <c r="B1045" i="15"/>
  <c r="B1046" i="15"/>
  <c r="B1047" i="15"/>
  <c r="B1048" i="15"/>
  <c r="B1049" i="15"/>
  <c r="B1050" i="15"/>
  <c r="B1051" i="15"/>
  <c r="B1052" i="15"/>
  <c r="B1053" i="15"/>
  <c r="B1054" i="15"/>
  <c r="B1055" i="15"/>
  <c r="B1056" i="15"/>
  <c r="B1057" i="15"/>
  <c r="B1058" i="15"/>
  <c r="B1059" i="15"/>
  <c r="B1060" i="15"/>
  <c r="B1061" i="15"/>
  <c r="B1062" i="15"/>
  <c r="B1063" i="15"/>
  <c r="B1064" i="15"/>
  <c r="B1065" i="15"/>
  <c r="B1066" i="15"/>
  <c r="B1067" i="15"/>
  <c r="B1068" i="15"/>
  <c r="B1069" i="15"/>
  <c r="B1070" i="15"/>
  <c r="B1071" i="15"/>
  <c r="B1072" i="15"/>
  <c r="B1073" i="15"/>
  <c r="B1074" i="15"/>
  <c r="B1075" i="15"/>
  <c r="B1076" i="15"/>
  <c r="B1077" i="15"/>
  <c r="B1078" i="15"/>
  <c r="B1079" i="15"/>
  <c r="B1080" i="15"/>
  <c r="B1081" i="15"/>
  <c r="B1082" i="15"/>
  <c r="B1083" i="15"/>
  <c r="B1084" i="15"/>
  <c r="B1085" i="15"/>
  <c r="B1086" i="15"/>
  <c r="B1087" i="15"/>
  <c r="B1088" i="15"/>
  <c r="B1089" i="15"/>
  <c r="B1090" i="15"/>
  <c r="B1091" i="15"/>
  <c r="B1092" i="15"/>
  <c r="B1093" i="15"/>
  <c r="B1094" i="15"/>
  <c r="B1095" i="15"/>
  <c r="B1096" i="15"/>
  <c r="B1097" i="15"/>
  <c r="B1098" i="15"/>
  <c r="B1099" i="15"/>
  <c r="B1100" i="15"/>
  <c r="B1101" i="15"/>
  <c r="B1102" i="15"/>
  <c r="B1103" i="15"/>
  <c r="B1104" i="15"/>
  <c r="B1105" i="15"/>
  <c r="B1106" i="15"/>
  <c r="B1107" i="15"/>
  <c r="B1108" i="15"/>
  <c r="B1109" i="15"/>
  <c r="B1110" i="15"/>
  <c r="B1111" i="15"/>
  <c r="B1112" i="15"/>
  <c r="B1113" i="15"/>
  <c r="B1114" i="15"/>
  <c r="B1115" i="15"/>
  <c r="B1116" i="15"/>
  <c r="B1117" i="15"/>
  <c r="B1118" i="15"/>
  <c r="B1119" i="15"/>
  <c r="B1120" i="15"/>
  <c r="B1121" i="15"/>
  <c r="B1122" i="15"/>
  <c r="B1123" i="15"/>
  <c r="B1124" i="15"/>
  <c r="B1125" i="15"/>
  <c r="B1126" i="15"/>
  <c r="B1127" i="15"/>
  <c r="B1128" i="15"/>
  <c r="B1129" i="15"/>
  <c r="B1130" i="15"/>
  <c r="B1131" i="15"/>
  <c r="B1132" i="15"/>
  <c r="B1133" i="15"/>
  <c r="B1134" i="15"/>
  <c r="B1135" i="15"/>
  <c r="B1136" i="15"/>
  <c r="B1137" i="15"/>
  <c r="B1138" i="15"/>
  <c r="B1139" i="15"/>
  <c r="B1140" i="15"/>
  <c r="B1141" i="15"/>
  <c r="B1142" i="15"/>
  <c r="B1143" i="15"/>
  <c r="B1144" i="15"/>
  <c r="B1145" i="15"/>
  <c r="B1146" i="15"/>
  <c r="B1147" i="15"/>
  <c r="B1148" i="15"/>
  <c r="B1149" i="15"/>
  <c r="B1150" i="15"/>
  <c r="B1151" i="15"/>
  <c r="B1152" i="15"/>
  <c r="B1153" i="15"/>
  <c r="B1154" i="15"/>
  <c r="B1155" i="15"/>
  <c r="B1156" i="15"/>
  <c r="B1157" i="15"/>
  <c r="B1158" i="15"/>
  <c r="B1159" i="15"/>
  <c r="B1160" i="15"/>
  <c r="B1161" i="15"/>
  <c r="B1162" i="15"/>
  <c r="B1163" i="15"/>
  <c r="B1164" i="15"/>
  <c r="B1165" i="15"/>
  <c r="B1166" i="15"/>
  <c r="B1167" i="15"/>
  <c r="B1168" i="15"/>
  <c r="B1169" i="15"/>
  <c r="B1170" i="15"/>
  <c r="B1171" i="15"/>
  <c r="B1172" i="15"/>
  <c r="B1173" i="15"/>
  <c r="B1174" i="15"/>
  <c r="B1175" i="15"/>
  <c r="B1176" i="15"/>
  <c r="B1177" i="15"/>
  <c r="B1178" i="15"/>
  <c r="B1179" i="15"/>
  <c r="B1180" i="15"/>
  <c r="B1181" i="15"/>
  <c r="B1182" i="15"/>
  <c r="B1183" i="15"/>
  <c r="B1184" i="15"/>
  <c r="B1185" i="15"/>
  <c r="B1186" i="15"/>
  <c r="B1187" i="15"/>
  <c r="B1188" i="15"/>
  <c r="B1189" i="15"/>
  <c r="B1190" i="15"/>
  <c r="B1191" i="15"/>
  <c r="B1192" i="15"/>
  <c r="B1193" i="15"/>
  <c r="B1194" i="15"/>
  <c r="B1195" i="15"/>
  <c r="B1196" i="15"/>
  <c r="B1197" i="15"/>
  <c r="B1198" i="15"/>
  <c r="B1199" i="15"/>
  <c r="B1200" i="15"/>
  <c r="B1201" i="15"/>
  <c r="B1202" i="15"/>
  <c r="B1203" i="15"/>
  <c r="B1204" i="15"/>
  <c r="B1205" i="15"/>
  <c r="B1206" i="15"/>
  <c r="B1207" i="15"/>
  <c r="B1208" i="15"/>
  <c r="B1209" i="15"/>
  <c r="B1210" i="15"/>
  <c r="B1211" i="15"/>
  <c r="B1212" i="15"/>
  <c r="B1213" i="15"/>
  <c r="B1214" i="15"/>
  <c r="B1215" i="15"/>
  <c r="B1216" i="15"/>
  <c r="B1217" i="15"/>
  <c r="B1218" i="15"/>
  <c r="B1219" i="15"/>
  <c r="B1220" i="15"/>
  <c r="B1221" i="15"/>
  <c r="B1222" i="15"/>
  <c r="B1223" i="15"/>
  <c r="B1224" i="15"/>
  <c r="B1225" i="15"/>
  <c r="B1226" i="15"/>
  <c r="B1227" i="15"/>
  <c r="B1228" i="15"/>
  <c r="B1229" i="15"/>
  <c r="B1230" i="15"/>
  <c r="B1231" i="15"/>
  <c r="B1232" i="15"/>
  <c r="B1233" i="15"/>
  <c r="B1234" i="15"/>
  <c r="B1235" i="15"/>
  <c r="B1236" i="15"/>
  <c r="B1237" i="15"/>
  <c r="B1238" i="15"/>
  <c r="B1239" i="15"/>
  <c r="B1240" i="15"/>
  <c r="B1241" i="15"/>
  <c r="B1242" i="15"/>
  <c r="B1243" i="15"/>
  <c r="B1244" i="15"/>
  <c r="B1245" i="15"/>
  <c r="B1246" i="15"/>
  <c r="B1247" i="15"/>
  <c r="B1248" i="15"/>
  <c r="B1249" i="15"/>
  <c r="B1250" i="15"/>
  <c r="B1251" i="15"/>
  <c r="B1252" i="15"/>
  <c r="B1253" i="15"/>
  <c r="B1254" i="15"/>
  <c r="B1255" i="15"/>
  <c r="B1256" i="15"/>
  <c r="B1257" i="15"/>
  <c r="B1258" i="15"/>
  <c r="B1259" i="15"/>
  <c r="B1260" i="15"/>
  <c r="B1261" i="15"/>
  <c r="B1262" i="15"/>
  <c r="B1263" i="15"/>
  <c r="B1264" i="15"/>
  <c r="B1265" i="15"/>
  <c r="B1266" i="15"/>
  <c r="B1267" i="15"/>
  <c r="B1268" i="15"/>
  <c r="B1269" i="15"/>
  <c r="B1270" i="15"/>
  <c r="B1271" i="15"/>
  <c r="B1272" i="15"/>
  <c r="B1273" i="15"/>
  <c r="B1274" i="15"/>
  <c r="B1275" i="15"/>
  <c r="B1276" i="15"/>
  <c r="B1277" i="15"/>
  <c r="B1278" i="15"/>
  <c r="B1279" i="15"/>
  <c r="B1280" i="15"/>
  <c r="B1281" i="15"/>
  <c r="B1282" i="15"/>
  <c r="B1283" i="15"/>
  <c r="B1284" i="15"/>
  <c r="B1285" i="15"/>
  <c r="B1286" i="15"/>
  <c r="B1287" i="15"/>
  <c r="B1288" i="15"/>
  <c r="B1289" i="15"/>
  <c r="B1290" i="15"/>
  <c r="B1291" i="15"/>
  <c r="B1292" i="15"/>
  <c r="B1293" i="15"/>
  <c r="B1294" i="15"/>
  <c r="B1295" i="15"/>
  <c r="B1296" i="15"/>
  <c r="B1297" i="15"/>
  <c r="B1298" i="15"/>
  <c r="B1299" i="15"/>
  <c r="B1300" i="15"/>
  <c r="B1301" i="15"/>
  <c r="B1302" i="15"/>
  <c r="B1303" i="15"/>
  <c r="B1304" i="15"/>
  <c r="B1305" i="15"/>
  <c r="B1306" i="15"/>
  <c r="B1307" i="15"/>
  <c r="B1308" i="15"/>
  <c r="B1309" i="15"/>
  <c r="B1310" i="15"/>
  <c r="B1311" i="15"/>
  <c r="B1312" i="15"/>
  <c r="B1313" i="15"/>
  <c r="B1314" i="15"/>
  <c r="B1315" i="15"/>
  <c r="B1316" i="15"/>
  <c r="B1317" i="15"/>
  <c r="B1318" i="15"/>
  <c r="B1319" i="15"/>
  <c r="B1320" i="15"/>
  <c r="B1321" i="15"/>
  <c r="B1322" i="15"/>
  <c r="B1323" i="15"/>
  <c r="B1324" i="15"/>
  <c r="B1325" i="15"/>
  <c r="B1326" i="15"/>
  <c r="B1327" i="15"/>
  <c r="B1328" i="15"/>
  <c r="B1329" i="15"/>
  <c r="B1330" i="15"/>
  <c r="B1331" i="15"/>
  <c r="B1332" i="15"/>
  <c r="B1333" i="15"/>
  <c r="B1334" i="15"/>
  <c r="B1335" i="15"/>
  <c r="B1336" i="15"/>
  <c r="B1337" i="15"/>
  <c r="B1338" i="15"/>
  <c r="B1339" i="15"/>
  <c r="B1340" i="15"/>
  <c r="B1341" i="15"/>
  <c r="B1342" i="15"/>
  <c r="B1343" i="15"/>
  <c r="B1344" i="15"/>
  <c r="B1345" i="15"/>
  <c r="B1346" i="15"/>
  <c r="B1347" i="15"/>
  <c r="B1348" i="15"/>
  <c r="B1349" i="15"/>
  <c r="B1350" i="15"/>
  <c r="B1351" i="15"/>
  <c r="B1352" i="15"/>
  <c r="B1353" i="15"/>
  <c r="B1354" i="15"/>
  <c r="B1355" i="15"/>
  <c r="B1356" i="15"/>
  <c r="B1357" i="15"/>
  <c r="B1358" i="15"/>
  <c r="B1359" i="15"/>
  <c r="B1360" i="15"/>
  <c r="B1361" i="15"/>
  <c r="B1362" i="15"/>
  <c r="B1363" i="15"/>
  <c r="B1364" i="15"/>
  <c r="B1365" i="15"/>
  <c r="B1366" i="15"/>
  <c r="B1367" i="15"/>
  <c r="B1368" i="15"/>
  <c r="B1369" i="15"/>
  <c r="B1370" i="15"/>
  <c r="B1371" i="15"/>
  <c r="B1372" i="15"/>
  <c r="B1373" i="15"/>
  <c r="B1374" i="15"/>
  <c r="B1375" i="15"/>
  <c r="B1376" i="15"/>
  <c r="B1377" i="15"/>
  <c r="B1378" i="15"/>
  <c r="B1379" i="15"/>
  <c r="B1380" i="15"/>
  <c r="B1381" i="15"/>
  <c r="B1382" i="15"/>
  <c r="B1383" i="15"/>
  <c r="B1384" i="15"/>
  <c r="B1385" i="15"/>
  <c r="B1386" i="15"/>
  <c r="B1387" i="15"/>
  <c r="B1388" i="15"/>
  <c r="B1389" i="15"/>
  <c r="B1390" i="15"/>
  <c r="B1391" i="15"/>
  <c r="B1392" i="15"/>
  <c r="B1393" i="15"/>
  <c r="B1394" i="15"/>
  <c r="B1395" i="15"/>
  <c r="B1396" i="15"/>
  <c r="B1397" i="15"/>
  <c r="B1398" i="15"/>
  <c r="B1399" i="15"/>
  <c r="B1400" i="15"/>
  <c r="B1401" i="15"/>
  <c r="B1402" i="15"/>
  <c r="B1403" i="15"/>
  <c r="B1404" i="15"/>
  <c r="B1405" i="15"/>
  <c r="B1406" i="15"/>
  <c r="B1407" i="15"/>
  <c r="B1408" i="15"/>
  <c r="B1409" i="15"/>
  <c r="B1410" i="15"/>
  <c r="B1411" i="15"/>
  <c r="B1412" i="15"/>
  <c r="B1413" i="15"/>
  <c r="B1414" i="15"/>
  <c r="B1415" i="15"/>
  <c r="B1416" i="15"/>
  <c r="B1417" i="15"/>
  <c r="B1418" i="15"/>
  <c r="B1419" i="15"/>
  <c r="B1420" i="15"/>
  <c r="B1421" i="15"/>
  <c r="B1422" i="15"/>
  <c r="B1423" i="15"/>
  <c r="B1424" i="15"/>
  <c r="B1425" i="15"/>
  <c r="B1426" i="15"/>
  <c r="B1427" i="15"/>
  <c r="B1428" i="15"/>
  <c r="B1429" i="15"/>
  <c r="B1430" i="15"/>
  <c r="B1431" i="15"/>
  <c r="B1432" i="15"/>
  <c r="B1433" i="15"/>
  <c r="B1434" i="15"/>
  <c r="B1435" i="15"/>
  <c r="B1436" i="15"/>
  <c r="B1437" i="15"/>
  <c r="B1438" i="15"/>
  <c r="B1439" i="15"/>
  <c r="B1440" i="15"/>
  <c r="B1441" i="15"/>
  <c r="B1442" i="15"/>
  <c r="B1443" i="15"/>
  <c r="B1444" i="15"/>
  <c r="B1445" i="15"/>
  <c r="B1446" i="15"/>
  <c r="B1447" i="15"/>
  <c r="B1448" i="15"/>
  <c r="B1449" i="15"/>
  <c r="B1450" i="15"/>
  <c r="B1451" i="15"/>
  <c r="B1452" i="15"/>
  <c r="B1453" i="15"/>
  <c r="B1454" i="15"/>
  <c r="B1455" i="15"/>
  <c r="B1456" i="15"/>
  <c r="B1457" i="15"/>
  <c r="B1458" i="15"/>
  <c r="B1459" i="15"/>
  <c r="B1460" i="15"/>
  <c r="B1461" i="15"/>
  <c r="B1462" i="15"/>
  <c r="B1463" i="15"/>
  <c r="B1464" i="15"/>
  <c r="B1465" i="15"/>
  <c r="B1466" i="15"/>
  <c r="B1467" i="15"/>
  <c r="B1468" i="15"/>
  <c r="B1469" i="15"/>
  <c r="B1470" i="15"/>
  <c r="B1471" i="15"/>
  <c r="B1472" i="15"/>
  <c r="B1473" i="15"/>
  <c r="B1474" i="15"/>
  <c r="B1475" i="15"/>
  <c r="B1476" i="15"/>
  <c r="B1477" i="15"/>
  <c r="B1478" i="15"/>
  <c r="B1479" i="15"/>
  <c r="B1480" i="15"/>
  <c r="B1481" i="15"/>
  <c r="B1482" i="15"/>
  <c r="B1483" i="15"/>
  <c r="B1484" i="15"/>
  <c r="B1485" i="15"/>
  <c r="B1486" i="15"/>
  <c r="B1487" i="15"/>
  <c r="B1488" i="15"/>
  <c r="B1489" i="15"/>
  <c r="B1490" i="15"/>
  <c r="B1491" i="15"/>
  <c r="B1492" i="15"/>
  <c r="B1493" i="15"/>
  <c r="B1494" i="15"/>
  <c r="B1495" i="15"/>
  <c r="B1496" i="15"/>
  <c r="B1497" i="15"/>
  <c r="B1498" i="15"/>
  <c r="B1499" i="15"/>
  <c r="B1500" i="15"/>
  <c r="B1501" i="15"/>
  <c r="B1502" i="15"/>
  <c r="B1503" i="15"/>
  <c r="B1504" i="15"/>
  <c r="B1505" i="15"/>
  <c r="B1506" i="15"/>
  <c r="B1507" i="15"/>
  <c r="B1508" i="15"/>
  <c r="B1509" i="15"/>
  <c r="B1510" i="15"/>
  <c r="B1511" i="15"/>
  <c r="B1512" i="15"/>
  <c r="B1513" i="15"/>
  <c r="B1514" i="15"/>
  <c r="B1515" i="15"/>
  <c r="B1516" i="15"/>
  <c r="B1517" i="15"/>
  <c r="B1518" i="15"/>
  <c r="B1519" i="15"/>
  <c r="B1520" i="15"/>
  <c r="B1521" i="15"/>
  <c r="B1522" i="15"/>
  <c r="B1523" i="15"/>
  <c r="B1524" i="15"/>
  <c r="B1525" i="15"/>
  <c r="B1526" i="15"/>
  <c r="B1527" i="15"/>
  <c r="B1528" i="15"/>
  <c r="B1529" i="15"/>
  <c r="B1530" i="15"/>
  <c r="B1531" i="15"/>
  <c r="B1532" i="15"/>
  <c r="B1533" i="15"/>
  <c r="B1534" i="15"/>
  <c r="B1535" i="15"/>
  <c r="B1536" i="15"/>
  <c r="B1537" i="15"/>
  <c r="B1538" i="15"/>
  <c r="B1539" i="15"/>
  <c r="B1540" i="15"/>
  <c r="B1541" i="15"/>
  <c r="B1542" i="15"/>
  <c r="B1543" i="15"/>
  <c r="B1544" i="15"/>
  <c r="B1545" i="15"/>
  <c r="B1546" i="15"/>
  <c r="B1547" i="15"/>
  <c r="B1548" i="15"/>
  <c r="B1549" i="15"/>
  <c r="B1550" i="15"/>
  <c r="B1551" i="15"/>
  <c r="B1552" i="15"/>
  <c r="B1553" i="15"/>
  <c r="B1554" i="15"/>
  <c r="B1555" i="15"/>
  <c r="B1556" i="15"/>
  <c r="B1557" i="15"/>
  <c r="B1558" i="15"/>
  <c r="B1559" i="15"/>
  <c r="B1560" i="15"/>
  <c r="B1561" i="15"/>
  <c r="B1562" i="15"/>
  <c r="B1563" i="15"/>
  <c r="B1564" i="15"/>
  <c r="B1565" i="15"/>
  <c r="B1566" i="15"/>
  <c r="B1567" i="15"/>
  <c r="B1568" i="15"/>
  <c r="B1569" i="15"/>
  <c r="B1570" i="15"/>
  <c r="B1571" i="15"/>
  <c r="B1572" i="15"/>
  <c r="B1573" i="15"/>
  <c r="B1574" i="15"/>
  <c r="B1575" i="15"/>
  <c r="B1576" i="15"/>
  <c r="B1577" i="15"/>
  <c r="B1578" i="15"/>
  <c r="B1579" i="15"/>
  <c r="B1580" i="15"/>
  <c r="B1581" i="15"/>
  <c r="B1582" i="15"/>
  <c r="B1583" i="15"/>
  <c r="B1584" i="15"/>
  <c r="B1585" i="15"/>
  <c r="B1586" i="15"/>
  <c r="B1587" i="15"/>
  <c r="B1588" i="15"/>
  <c r="B1589" i="15"/>
  <c r="B1590" i="15"/>
  <c r="B1591" i="15"/>
  <c r="B1592" i="15"/>
  <c r="B1593" i="15"/>
  <c r="B1594" i="15"/>
  <c r="B1595" i="15"/>
  <c r="B1596" i="15"/>
  <c r="B1597" i="15"/>
  <c r="B1598" i="15"/>
  <c r="B1599" i="15"/>
  <c r="B1600" i="15"/>
  <c r="B1601" i="15"/>
  <c r="B1602" i="15"/>
  <c r="B1603" i="15"/>
  <c r="B1604" i="15"/>
  <c r="B1605" i="15"/>
  <c r="B1606" i="15"/>
  <c r="B1607" i="15"/>
  <c r="B1608" i="15"/>
  <c r="B1609" i="15"/>
  <c r="B1610" i="15"/>
  <c r="B1611" i="15"/>
  <c r="B1612" i="15"/>
  <c r="B1613" i="15"/>
  <c r="B1614" i="15"/>
  <c r="B1615" i="15"/>
  <c r="B1616" i="15"/>
  <c r="B1617" i="15"/>
  <c r="B1618" i="15"/>
  <c r="B1619" i="15"/>
  <c r="B1620" i="15"/>
  <c r="B1621" i="15"/>
  <c r="B1622" i="15"/>
  <c r="B1623" i="15"/>
  <c r="B1624" i="15"/>
  <c r="B1625" i="15"/>
  <c r="B1626" i="15"/>
  <c r="B1627" i="15"/>
  <c r="B1628" i="15"/>
  <c r="B1629" i="15"/>
  <c r="B1630" i="15"/>
  <c r="B1631" i="15"/>
  <c r="B1632" i="15"/>
  <c r="B1633" i="15"/>
  <c r="B1634" i="15"/>
  <c r="B1635" i="15"/>
  <c r="B1636" i="15"/>
  <c r="B1637" i="15"/>
  <c r="B1638" i="15"/>
  <c r="B1639" i="15"/>
  <c r="B1640" i="15"/>
  <c r="B1641" i="15"/>
  <c r="B1642" i="15"/>
  <c r="B1643" i="15"/>
  <c r="B1644" i="15"/>
  <c r="B1645" i="15"/>
  <c r="B1646" i="15"/>
  <c r="B1647" i="15"/>
  <c r="B1648" i="15"/>
  <c r="B1649" i="15"/>
  <c r="B1650" i="15"/>
  <c r="B1651" i="15"/>
  <c r="B1652" i="15"/>
  <c r="B1653" i="15"/>
  <c r="B1654" i="15"/>
  <c r="B1655" i="15"/>
  <c r="B1656" i="15"/>
  <c r="B1657" i="15"/>
  <c r="B1658" i="15"/>
  <c r="B1659" i="15"/>
  <c r="B1660" i="15"/>
  <c r="B1661" i="15"/>
  <c r="B1662" i="15"/>
  <c r="B1663" i="15"/>
  <c r="B1664" i="15"/>
  <c r="B1665" i="15"/>
  <c r="B1666" i="15"/>
  <c r="B1667" i="15"/>
  <c r="B1668" i="15"/>
  <c r="B1669" i="15"/>
  <c r="B1670" i="15"/>
  <c r="B1671" i="15"/>
  <c r="B1672" i="15"/>
  <c r="B1673" i="15"/>
  <c r="B1674" i="15"/>
  <c r="B1675" i="15"/>
  <c r="B1676" i="15"/>
  <c r="B1677" i="15"/>
  <c r="B1678" i="15"/>
  <c r="B1679" i="15"/>
  <c r="B1680" i="15"/>
  <c r="B1681" i="15"/>
  <c r="B1682" i="15"/>
  <c r="B1683" i="15"/>
  <c r="B1684" i="15"/>
  <c r="B1685" i="15"/>
  <c r="B1686" i="15"/>
  <c r="B1687" i="15"/>
  <c r="B1688" i="15"/>
  <c r="B1689" i="15"/>
  <c r="B1690" i="15"/>
  <c r="B1691" i="15"/>
  <c r="B1692" i="15"/>
  <c r="B1693" i="15"/>
  <c r="B1694" i="15"/>
  <c r="B1695" i="15"/>
  <c r="B1696" i="15"/>
  <c r="B1697" i="15"/>
  <c r="B1698" i="15"/>
  <c r="B1699" i="15"/>
  <c r="B1700" i="15"/>
  <c r="B1701" i="15"/>
  <c r="B1702" i="15"/>
  <c r="B1703" i="15"/>
  <c r="B1704" i="15"/>
  <c r="B1705" i="15"/>
  <c r="B1706" i="15"/>
  <c r="B1707" i="15"/>
  <c r="B1708" i="15"/>
  <c r="B1709" i="15"/>
  <c r="B1710" i="15"/>
  <c r="B1711" i="15"/>
  <c r="B1712" i="15"/>
  <c r="B1713" i="15"/>
  <c r="B1714" i="15"/>
  <c r="B1715" i="15"/>
  <c r="B1716" i="15"/>
  <c r="B1717" i="15"/>
  <c r="B1718" i="15"/>
  <c r="B1719" i="15"/>
  <c r="B1720" i="15"/>
  <c r="B1721" i="15"/>
  <c r="B1722" i="15"/>
  <c r="B1723" i="15"/>
  <c r="B1724" i="15"/>
  <c r="B1725" i="15"/>
  <c r="B1726" i="15"/>
  <c r="B1727" i="15"/>
  <c r="B1728" i="15"/>
  <c r="B1729" i="15"/>
  <c r="B1730" i="15"/>
  <c r="B1731" i="15"/>
  <c r="B1732" i="15"/>
  <c r="B1733" i="15"/>
  <c r="B1734" i="15"/>
  <c r="B1735" i="15"/>
  <c r="B1736" i="15"/>
  <c r="B1737" i="15"/>
  <c r="B1738" i="15"/>
  <c r="B1739" i="15"/>
  <c r="B1740" i="15"/>
  <c r="A355" i="15" l="1"/>
  <c r="I355" i="15" s="1"/>
  <c r="K355" i="15" s="1"/>
  <c r="B18" i="20"/>
  <c r="C18" i="20"/>
  <c r="D18" i="20"/>
  <c r="E18" i="20"/>
  <c r="A19" i="20"/>
  <c r="C628" i="15"/>
  <c r="I584" i="15"/>
  <c r="K584" i="15" s="1"/>
  <c r="I1021" i="15"/>
  <c r="K1021" i="15" s="1"/>
  <c r="C892" i="15"/>
  <c r="C845" i="15"/>
  <c r="C733" i="15"/>
  <c r="C1149" i="15"/>
  <c r="C949" i="15"/>
  <c r="C637" i="15"/>
  <c r="C557" i="15"/>
  <c r="I1064" i="15"/>
  <c r="K1064" i="15" s="1"/>
  <c r="I1033" i="15"/>
  <c r="K1033" i="15" s="1"/>
  <c r="I690" i="15"/>
  <c r="K690" i="15" s="1"/>
  <c r="I675" i="15"/>
  <c r="K675" i="15" s="1"/>
  <c r="C749" i="15"/>
  <c r="I704" i="15"/>
  <c r="K704" i="15" s="1"/>
  <c r="I507" i="15"/>
  <c r="K507" i="15" s="1"/>
  <c r="C580" i="15"/>
  <c r="I778" i="15"/>
  <c r="K778" i="15" s="1"/>
  <c r="I627" i="15"/>
  <c r="K627" i="15" s="1"/>
  <c r="C1028" i="15"/>
  <c r="C828" i="15"/>
  <c r="C748" i="15"/>
  <c r="I1032" i="15"/>
  <c r="K1032" i="15" s="1"/>
  <c r="I957" i="15"/>
  <c r="K957" i="15" s="1"/>
  <c r="I872" i="15"/>
  <c r="K872" i="15" s="1"/>
  <c r="C860" i="15"/>
  <c r="I595" i="15"/>
  <c r="K595" i="15" s="1"/>
  <c r="I1099" i="15"/>
  <c r="K1099" i="15" s="1"/>
  <c r="I977" i="15"/>
  <c r="K977" i="15" s="1"/>
  <c r="I900" i="15"/>
  <c r="K900" i="15" s="1"/>
  <c r="I893" i="15"/>
  <c r="K893" i="15" s="1"/>
  <c r="I746" i="15"/>
  <c r="K746" i="15" s="1"/>
  <c r="I731" i="15"/>
  <c r="K731" i="15" s="1"/>
  <c r="C780" i="15"/>
  <c r="C137" i="15"/>
  <c r="I668" i="15"/>
  <c r="K668" i="15" s="1"/>
  <c r="C1076" i="15"/>
  <c r="I772" i="15"/>
  <c r="K772" i="15" s="1"/>
  <c r="C1036" i="15"/>
  <c r="C844" i="15"/>
  <c r="C572" i="15"/>
  <c r="C956" i="15"/>
  <c r="C708" i="15"/>
  <c r="I754" i="15"/>
  <c r="K754" i="15" s="1"/>
  <c r="I626" i="15"/>
  <c r="K626" i="15" s="1"/>
  <c r="C740" i="15"/>
  <c r="C948" i="15"/>
  <c r="I968" i="15"/>
  <c r="K968" i="15" s="1"/>
  <c r="I522" i="15"/>
  <c r="K522" i="15" s="1"/>
  <c r="I515" i="15"/>
  <c r="K515" i="15" s="1"/>
  <c r="I1067" i="15"/>
  <c r="K1067" i="15" s="1"/>
  <c r="I989" i="15"/>
  <c r="K989" i="15" s="1"/>
  <c r="I960" i="15"/>
  <c r="K960" i="15" s="1"/>
  <c r="I940" i="15"/>
  <c r="K940" i="15" s="1"/>
  <c r="I928" i="15"/>
  <c r="K928" i="15" s="1"/>
  <c r="I875" i="15"/>
  <c r="K875" i="15" s="1"/>
  <c r="I771" i="15"/>
  <c r="K771" i="15" s="1"/>
  <c r="I730" i="15"/>
  <c r="K730" i="15" s="1"/>
  <c r="I666" i="15"/>
  <c r="K666" i="15" s="1"/>
  <c r="I659" i="15"/>
  <c r="K659" i="15" s="1"/>
  <c r="C1109" i="15"/>
  <c r="C908" i="15"/>
  <c r="C620" i="15"/>
  <c r="C564" i="15"/>
  <c r="C973" i="15"/>
  <c r="C612" i="15"/>
  <c r="C605" i="15"/>
  <c r="I1081" i="15"/>
  <c r="K1081" i="15" s="1"/>
  <c r="I1052" i="15"/>
  <c r="K1052" i="15" s="1"/>
  <c r="I1017" i="15"/>
  <c r="K1017" i="15" s="1"/>
  <c r="I1003" i="15"/>
  <c r="K1003" i="15" s="1"/>
  <c r="I714" i="15"/>
  <c r="K714" i="15" s="1"/>
  <c r="I686" i="15"/>
  <c r="K686" i="15" s="1"/>
  <c r="I644" i="15"/>
  <c r="K644" i="15" s="1"/>
  <c r="I630" i="15"/>
  <c r="K630" i="15" s="1"/>
  <c r="I594" i="15"/>
  <c r="K594" i="15" s="1"/>
  <c r="I540" i="15"/>
  <c r="K540" i="15" s="1"/>
  <c r="I534" i="15"/>
  <c r="K534" i="15" s="1"/>
  <c r="I758" i="15"/>
  <c r="K758" i="15" s="1"/>
  <c r="C805" i="15"/>
  <c r="I1004" i="15"/>
  <c r="K1004" i="15" s="1"/>
  <c r="I935" i="15"/>
  <c r="K935" i="15" s="1"/>
  <c r="C1148" i="15"/>
  <c r="C997" i="15"/>
  <c r="C716" i="15"/>
  <c r="C804" i="15"/>
  <c r="C516" i="15"/>
  <c r="C509" i="15"/>
  <c r="C348" i="15"/>
  <c r="C341" i="15"/>
  <c r="C1116" i="15"/>
  <c r="C1100" i="15"/>
  <c r="C1093" i="15"/>
  <c r="C796" i="15"/>
  <c r="C789" i="15"/>
  <c r="C684" i="15"/>
  <c r="C581" i="15"/>
  <c r="C1092" i="15"/>
  <c r="I945" i="15"/>
  <c r="K945" i="15" s="1"/>
  <c r="I939" i="15"/>
  <c r="K939" i="15" s="1"/>
  <c r="I790" i="15"/>
  <c r="K790" i="15" s="1"/>
  <c r="I755" i="15"/>
  <c r="K755" i="15" s="1"/>
  <c r="I650" i="15"/>
  <c r="K650" i="15" s="1"/>
  <c r="I353" i="15"/>
  <c r="K353" i="15" s="1"/>
  <c r="C349" i="15"/>
  <c r="C1012" i="15"/>
  <c r="C901" i="15"/>
  <c r="C685" i="15"/>
  <c r="C556" i="15"/>
  <c r="C1085" i="15"/>
  <c r="C972" i="15"/>
  <c r="C773" i="15"/>
  <c r="C676" i="15"/>
  <c r="C645" i="15"/>
  <c r="C638" i="15"/>
  <c r="C508" i="15"/>
  <c r="C988" i="15"/>
  <c r="C181" i="15"/>
  <c r="I1124" i="15"/>
  <c r="K1124" i="15" s="1"/>
  <c r="I1117" i="15"/>
  <c r="K1117" i="15" s="1"/>
  <c r="I951" i="15"/>
  <c r="K951" i="15" s="1"/>
  <c r="I932" i="15"/>
  <c r="K932" i="15" s="1"/>
  <c r="I850" i="15"/>
  <c r="K850" i="15" s="1"/>
  <c r="I819" i="15"/>
  <c r="K819" i="15" s="1"/>
  <c r="I698" i="15"/>
  <c r="K698" i="15" s="1"/>
  <c r="I643" i="15"/>
  <c r="K643" i="15" s="1"/>
  <c r="I539" i="15"/>
  <c r="K539" i="15" s="1"/>
  <c r="C1140" i="15"/>
  <c r="I1140" i="15"/>
  <c r="K1140" i="15" s="1"/>
  <c r="C1132" i="15"/>
  <c r="I1132" i="15"/>
  <c r="K1132" i="15" s="1"/>
  <c r="I996" i="15"/>
  <c r="K996" i="15" s="1"/>
  <c r="C996" i="15"/>
  <c r="I964" i="15"/>
  <c r="K964" i="15" s="1"/>
  <c r="C964" i="15"/>
  <c r="I924" i="15"/>
  <c r="K924" i="15" s="1"/>
  <c r="C924" i="15"/>
  <c r="C916" i="15"/>
  <c r="I916" i="15"/>
  <c r="K916" i="15" s="1"/>
  <c r="I884" i="15"/>
  <c r="K884" i="15" s="1"/>
  <c r="C884" i="15"/>
  <c r="C876" i="15"/>
  <c r="I876" i="15"/>
  <c r="K876" i="15" s="1"/>
  <c r="C868" i="15"/>
  <c r="I868" i="15"/>
  <c r="K868" i="15" s="1"/>
  <c r="I836" i="15"/>
  <c r="K836" i="15" s="1"/>
  <c r="C836" i="15"/>
  <c r="I820" i="15"/>
  <c r="K820" i="15" s="1"/>
  <c r="C820" i="15"/>
  <c r="C812" i="15"/>
  <c r="I812" i="15"/>
  <c r="K812" i="15" s="1"/>
  <c r="I788" i="15"/>
  <c r="K788" i="15" s="1"/>
  <c r="C788" i="15"/>
  <c r="C764" i="15"/>
  <c r="I764" i="15"/>
  <c r="K764" i="15" s="1"/>
  <c r="I756" i="15"/>
  <c r="K756" i="15" s="1"/>
  <c r="C756" i="15"/>
  <c r="I732" i="15"/>
  <c r="K732" i="15" s="1"/>
  <c r="C732" i="15"/>
  <c r="I724" i="15"/>
  <c r="K724" i="15" s="1"/>
  <c r="C724" i="15"/>
  <c r="C700" i="15"/>
  <c r="I700" i="15"/>
  <c r="K700" i="15" s="1"/>
  <c r="I692" i="15"/>
  <c r="K692" i="15" s="1"/>
  <c r="C692" i="15"/>
  <c r="I660" i="15"/>
  <c r="K660" i="15" s="1"/>
  <c r="C660" i="15"/>
  <c r="I652" i="15"/>
  <c r="K652" i="15" s="1"/>
  <c r="C652" i="15"/>
  <c r="C636" i="15"/>
  <c r="I636" i="15"/>
  <c r="K636" i="15" s="1"/>
  <c r="I596" i="15"/>
  <c r="K596" i="15" s="1"/>
  <c r="C596" i="15"/>
  <c r="C588" i="15"/>
  <c r="I588" i="15"/>
  <c r="K588" i="15" s="1"/>
  <c r="C548" i="15"/>
  <c r="I548" i="15"/>
  <c r="K548" i="15" s="1"/>
  <c r="I532" i="15"/>
  <c r="K532" i="15" s="1"/>
  <c r="C532" i="15"/>
  <c r="I340" i="15"/>
  <c r="K340" i="15" s="1"/>
  <c r="C340" i="15"/>
  <c r="I1108" i="15"/>
  <c r="K1108" i="15" s="1"/>
  <c r="I1087" i="15"/>
  <c r="K1087" i="15" s="1"/>
  <c r="I983" i="15"/>
  <c r="K983" i="15" s="1"/>
  <c r="I888" i="15"/>
  <c r="K888" i="15" s="1"/>
  <c r="I1084" i="15"/>
  <c r="K1084" i="15" s="1"/>
  <c r="C1084" i="15"/>
  <c r="C1068" i="15"/>
  <c r="I1068" i="15"/>
  <c r="K1068" i="15" s="1"/>
  <c r="I1060" i="15"/>
  <c r="K1060" i="15" s="1"/>
  <c r="C1060" i="15"/>
  <c r="C1156" i="15"/>
  <c r="C1044" i="15"/>
  <c r="C852" i="15"/>
  <c r="C604" i="15"/>
  <c r="C524" i="15"/>
  <c r="I1136" i="15"/>
  <c r="K1136" i="15" s="1"/>
  <c r="I736" i="15"/>
  <c r="K736" i="15" s="1"/>
  <c r="I552" i="15"/>
  <c r="K552" i="15" s="1"/>
  <c r="C1152" i="15"/>
  <c r="I1152" i="15"/>
  <c r="K1152" i="15" s="1"/>
  <c r="C1128" i="15"/>
  <c r="I1128" i="15"/>
  <c r="K1128" i="15" s="1"/>
  <c r="C1120" i="15"/>
  <c r="I1120" i="15"/>
  <c r="K1120" i="15" s="1"/>
  <c r="C1096" i="15"/>
  <c r="I1096" i="15"/>
  <c r="K1096" i="15" s="1"/>
  <c r="C1088" i="15"/>
  <c r="I1088" i="15"/>
  <c r="K1088" i="15" s="1"/>
  <c r="C1072" i="15"/>
  <c r="I1072" i="15"/>
  <c r="K1072" i="15" s="1"/>
  <c r="C1056" i="15"/>
  <c r="I1056" i="15"/>
  <c r="K1056" i="15" s="1"/>
  <c r="C1024" i="15"/>
  <c r="I1024" i="15"/>
  <c r="K1024" i="15" s="1"/>
  <c r="C1008" i="15"/>
  <c r="I1008" i="15"/>
  <c r="K1008" i="15" s="1"/>
  <c r="C1000" i="15"/>
  <c r="I1000" i="15"/>
  <c r="K1000" i="15" s="1"/>
  <c r="C976" i="15"/>
  <c r="I976" i="15"/>
  <c r="K976" i="15" s="1"/>
  <c r="C952" i="15"/>
  <c r="I952" i="15"/>
  <c r="K952" i="15" s="1"/>
  <c r="C944" i="15"/>
  <c r="I944" i="15"/>
  <c r="K944" i="15" s="1"/>
  <c r="C936" i="15"/>
  <c r="I936" i="15"/>
  <c r="K936" i="15" s="1"/>
  <c r="C904" i="15"/>
  <c r="I904" i="15"/>
  <c r="K904" i="15" s="1"/>
  <c r="C896" i="15"/>
  <c r="I896" i="15"/>
  <c r="K896" i="15" s="1"/>
  <c r="C880" i="15"/>
  <c r="I880" i="15"/>
  <c r="K880" i="15" s="1"/>
  <c r="C832" i="15"/>
  <c r="I832" i="15"/>
  <c r="K832" i="15" s="1"/>
  <c r="C808" i="15"/>
  <c r="I808" i="15"/>
  <c r="K808" i="15" s="1"/>
  <c r="C800" i="15"/>
  <c r="I800" i="15"/>
  <c r="K800" i="15" s="1"/>
  <c r="C768" i="15"/>
  <c r="I768" i="15"/>
  <c r="K768" i="15" s="1"/>
  <c r="C744" i="15"/>
  <c r="I744" i="15"/>
  <c r="K744" i="15" s="1"/>
  <c r="C680" i="15"/>
  <c r="I680" i="15"/>
  <c r="K680" i="15" s="1"/>
  <c r="C648" i="15"/>
  <c r="I648" i="15"/>
  <c r="K648" i="15" s="1"/>
  <c r="C640" i="15"/>
  <c r="I640" i="15"/>
  <c r="K640" i="15" s="1"/>
  <c r="C616" i="15"/>
  <c r="I616" i="15"/>
  <c r="K616" i="15" s="1"/>
  <c r="C576" i="15"/>
  <c r="I576" i="15"/>
  <c r="K576" i="15" s="1"/>
  <c r="C544" i="15"/>
  <c r="I544" i="15"/>
  <c r="K544" i="15" s="1"/>
  <c r="C512" i="15"/>
  <c r="I512" i="15"/>
  <c r="K512" i="15" s="1"/>
  <c r="C344" i="15"/>
  <c r="I344" i="15"/>
  <c r="K344" i="15" s="1"/>
  <c r="I1040" i="15"/>
  <c r="K1040" i="15" s="1"/>
  <c r="I980" i="15"/>
  <c r="K980" i="15" s="1"/>
  <c r="I920" i="15"/>
  <c r="K920" i="15" s="1"/>
  <c r="I840" i="15"/>
  <c r="K840" i="15" s="1"/>
  <c r="C1055" i="15"/>
  <c r="I1055" i="15"/>
  <c r="K1055" i="15" s="1"/>
  <c r="C967" i="15"/>
  <c r="I967" i="15"/>
  <c r="K967" i="15" s="1"/>
  <c r="C919" i="15"/>
  <c r="I919" i="15"/>
  <c r="K919" i="15" s="1"/>
  <c r="C903" i="15"/>
  <c r="I903" i="15"/>
  <c r="K903" i="15" s="1"/>
  <c r="C887" i="15"/>
  <c r="I887" i="15"/>
  <c r="K887" i="15" s="1"/>
  <c r="C871" i="15"/>
  <c r="I871" i="15"/>
  <c r="K871" i="15" s="1"/>
  <c r="C823" i="15"/>
  <c r="I823" i="15"/>
  <c r="K823" i="15" s="1"/>
  <c r="C695" i="15"/>
  <c r="I695" i="15"/>
  <c r="K695" i="15" s="1"/>
  <c r="C599" i="15"/>
  <c r="I599" i="15"/>
  <c r="K599" i="15" s="1"/>
  <c r="I1104" i="15"/>
  <c r="K1104" i="15" s="1"/>
  <c r="I1020" i="15"/>
  <c r="K1020" i="15" s="1"/>
  <c r="I992" i="15"/>
  <c r="K992" i="15" s="1"/>
  <c r="I912" i="15"/>
  <c r="K912" i="15" s="1"/>
  <c r="I654" i="15"/>
  <c r="K654" i="15" s="1"/>
  <c r="I526" i="15"/>
  <c r="K526" i="15" s="1"/>
  <c r="C598" i="15"/>
  <c r="I1097" i="15"/>
  <c r="K1097" i="15" s="1"/>
  <c r="I1073" i="15"/>
  <c r="K1073" i="15" s="1"/>
  <c r="I881" i="15"/>
  <c r="K881" i="15" s="1"/>
  <c r="I826" i="15"/>
  <c r="K826" i="15" s="1"/>
  <c r="I795" i="15"/>
  <c r="K795" i="15" s="1"/>
  <c r="I782" i="15"/>
  <c r="K782" i="15" s="1"/>
  <c r="I570" i="15"/>
  <c r="K570" i="15" s="1"/>
  <c r="I563" i="15"/>
  <c r="K563" i="15" s="1"/>
  <c r="I1049" i="15"/>
  <c r="K1049" i="15" s="1"/>
  <c r="I971" i="15"/>
  <c r="K971" i="15" s="1"/>
  <c r="I925" i="15"/>
  <c r="K925" i="15" s="1"/>
  <c r="I842" i="15"/>
  <c r="K842" i="15" s="1"/>
  <c r="I763" i="15"/>
  <c r="K763" i="15" s="1"/>
  <c r="I635" i="15"/>
  <c r="K635" i="15" s="1"/>
  <c r="I611" i="15"/>
  <c r="K611" i="15" s="1"/>
  <c r="I586" i="15"/>
  <c r="K586" i="15" s="1"/>
  <c r="I562" i="15"/>
  <c r="K562" i="15" s="1"/>
  <c r="I530" i="15"/>
  <c r="K530" i="15" s="1"/>
  <c r="I913" i="15"/>
  <c r="K913" i="15" s="1"/>
  <c r="I818" i="15"/>
  <c r="K818" i="15" s="1"/>
  <c r="I786" i="15"/>
  <c r="K786" i="15" s="1"/>
  <c r="I506" i="15"/>
  <c r="K506" i="15" s="1"/>
  <c r="I1131" i="15"/>
  <c r="K1131" i="15" s="1"/>
  <c r="I1065" i="15"/>
  <c r="K1065" i="15" s="1"/>
  <c r="I1035" i="15"/>
  <c r="K1035" i="15" s="1"/>
  <c r="I907" i="15"/>
  <c r="K907" i="15" s="1"/>
  <c r="I846" i="15"/>
  <c r="K846" i="15" s="1"/>
  <c r="I835" i="15"/>
  <c r="K835" i="15" s="1"/>
  <c r="I762" i="15"/>
  <c r="K762" i="15" s="1"/>
  <c r="I699" i="15"/>
  <c r="K699" i="15" s="1"/>
  <c r="I694" i="15"/>
  <c r="K694" i="15" s="1"/>
  <c r="I682" i="15"/>
  <c r="K682" i="15" s="1"/>
  <c r="I634" i="15"/>
  <c r="K634" i="15" s="1"/>
  <c r="I590" i="15"/>
  <c r="K590" i="15" s="1"/>
  <c r="I579" i="15"/>
  <c r="K579" i="15" s="1"/>
  <c r="I354" i="15"/>
  <c r="K354" i="15" s="1"/>
  <c r="C1121" i="15"/>
  <c r="I1121" i="15"/>
  <c r="K1121" i="15" s="1"/>
  <c r="C1057" i="15"/>
  <c r="I1057" i="15"/>
  <c r="K1057" i="15" s="1"/>
  <c r="C1025" i="15"/>
  <c r="I1025" i="15"/>
  <c r="K1025" i="15" s="1"/>
  <c r="C993" i="15"/>
  <c r="I993" i="15"/>
  <c r="K993" i="15" s="1"/>
  <c r="C961" i="15"/>
  <c r="I961" i="15"/>
  <c r="K961" i="15" s="1"/>
  <c r="C897" i="15"/>
  <c r="I897" i="15"/>
  <c r="K897" i="15" s="1"/>
  <c r="C865" i="15"/>
  <c r="I865" i="15"/>
  <c r="K865" i="15" s="1"/>
  <c r="C857" i="15"/>
  <c r="I857" i="15"/>
  <c r="K857" i="15" s="1"/>
  <c r="C849" i="15"/>
  <c r="I849" i="15"/>
  <c r="K849" i="15" s="1"/>
  <c r="C841" i="15"/>
  <c r="I841" i="15"/>
  <c r="K841" i="15" s="1"/>
  <c r="C833" i="15"/>
  <c r="I833" i="15"/>
  <c r="K833" i="15" s="1"/>
  <c r="C825" i="15"/>
  <c r="I825" i="15"/>
  <c r="K825" i="15" s="1"/>
  <c r="C817" i="15"/>
  <c r="I817" i="15"/>
  <c r="K817" i="15" s="1"/>
  <c r="C809" i="15"/>
  <c r="I809" i="15"/>
  <c r="K809" i="15" s="1"/>
  <c r="C801" i="15"/>
  <c r="I801" i="15"/>
  <c r="K801" i="15" s="1"/>
  <c r="C793" i="15"/>
  <c r="I793" i="15"/>
  <c r="K793" i="15" s="1"/>
  <c r="C785" i="15"/>
  <c r="I785" i="15"/>
  <c r="K785" i="15" s="1"/>
  <c r="C777" i="15"/>
  <c r="I777" i="15"/>
  <c r="K777" i="15" s="1"/>
  <c r="C769" i="15"/>
  <c r="I769" i="15"/>
  <c r="K769" i="15" s="1"/>
  <c r="C761" i="15"/>
  <c r="I761" i="15"/>
  <c r="K761" i="15" s="1"/>
  <c r="C753" i="15"/>
  <c r="I753" i="15"/>
  <c r="K753" i="15" s="1"/>
  <c r="C745" i="15"/>
  <c r="I745" i="15"/>
  <c r="K745" i="15" s="1"/>
  <c r="C737" i="15"/>
  <c r="I737" i="15"/>
  <c r="K737" i="15" s="1"/>
  <c r="C729" i="15"/>
  <c r="I729" i="15"/>
  <c r="K729" i="15" s="1"/>
  <c r="C721" i="15"/>
  <c r="I721" i="15"/>
  <c r="K721" i="15" s="1"/>
  <c r="C713" i="15"/>
  <c r="I713" i="15"/>
  <c r="K713" i="15" s="1"/>
  <c r="C705" i="15"/>
  <c r="I705" i="15"/>
  <c r="K705" i="15" s="1"/>
  <c r="C697" i="15"/>
  <c r="I697" i="15"/>
  <c r="K697" i="15" s="1"/>
  <c r="C689" i="15"/>
  <c r="I689" i="15"/>
  <c r="K689" i="15" s="1"/>
  <c r="C681" i="15"/>
  <c r="I681" i="15"/>
  <c r="K681" i="15" s="1"/>
  <c r="C673" i="15"/>
  <c r="I673" i="15"/>
  <c r="K673" i="15" s="1"/>
  <c r="C665" i="15"/>
  <c r="I665" i="15"/>
  <c r="K665" i="15" s="1"/>
  <c r="C657" i="15"/>
  <c r="I657" i="15"/>
  <c r="K657" i="15" s="1"/>
  <c r="C649" i="15"/>
  <c r="I649" i="15"/>
  <c r="K649" i="15" s="1"/>
  <c r="C641" i="15"/>
  <c r="I641" i="15"/>
  <c r="K641" i="15" s="1"/>
  <c r="C633" i="15"/>
  <c r="I633" i="15"/>
  <c r="K633" i="15" s="1"/>
  <c r="C625" i="15"/>
  <c r="I625" i="15"/>
  <c r="K625" i="15" s="1"/>
  <c r="C617" i="15"/>
  <c r="I617" i="15"/>
  <c r="K617" i="15" s="1"/>
  <c r="C609" i="15"/>
  <c r="I609" i="15"/>
  <c r="K609" i="15" s="1"/>
  <c r="C601" i="15"/>
  <c r="I601" i="15"/>
  <c r="K601" i="15" s="1"/>
  <c r="C593" i="15"/>
  <c r="I593" i="15"/>
  <c r="K593" i="15" s="1"/>
  <c r="C585" i="15"/>
  <c r="I585" i="15"/>
  <c r="K585" i="15" s="1"/>
  <c r="C577" i="15"/>
  <c r="I577" i="15"/>
  <c r="K577" i="15" s="1"/>
  <c r="C561" i="15"/>
  <c r="I561" i="15"/>
  <c r="K561" i="15" s="1"/>
  <c r="C553" i="15"/>
  <c r="I553" i="15"/>
  <c r="K553" i="15" s="1"/>
  <c r="C545" i="15"/>
  <c r="I545" i="15"/>
  <c r="K545" i="15" s="1"/>
  <c r="C537" i="15"/>
  <c r="I537" i="15"/>
  <c r="K537" i="15" s="1"/>
  <c r="C529" i="15"/>
  <c r="I529" i="15"/>
  <c r="K529" i="15" s="1"/>
  <c r="C521" i="15"/>
  <c r="I521" i="15"/>
  <c r="K521" i="15" s="1"/>
  <c r="C513" i="15"/>
  <c r="I513" i="15"/>
  <c r="K513" i="15" s="1"/>
  <c r="C505" i="15"/>
  <c r="I505" i="15"/>
  <c r="K505" i="15" s="1"/>
  <c r="C345" i="15"/>
  <c r="I345" i="15"/>
  <c r="K345" i="15" s="1"/>
  <c r="I1151" i="15"/>
  <c r="K1151" i="15" s="1"/>
  <c r="I1129" i="15"/>
  <c r="K1129" i="15" s="1"/>
  <c r="I1113" i="15"/>
  <c r="K1113" i="15" s="1"/>
  <c r="I1053" i="15"/>
  <c r="K1053" i="15" s="1"/>
  <c r="I1015" i="15"/>
  <c r="K1015" i="15" s="1"/>
  <c r="I1009" i="15"/>
  <c r="K1009" i="15" s="1"/>
  <c r="I999" i="15"/>
  <c r="K999" i="15" s="1"/>
  <c r="I575" i="15"/>
  <c r="K575" i="15" s="1"/>
  <c r="I1119" i="15"/>
  <c r="K1119" i="15" s="1"/>
  <c r="C52" i="15"/>
  <c r="C1153" i="15"/>
  <c r="I1153" i="15"/>
  <c r="K1153" i="15" s="1"/>
  <c r="C1089" i="15"/>
  <c r="I1089" i="15"/>
  <c r="K1089" i="15" s="1"/>
  <c r="I1145" i="15"/>
  <c r="K1145" i="15" s="1"/>
  <c r="I1047" i="15"/>
  <c r="K1047" i="15" s="1"/>
  <c r="I1041" i="15"/>
  <c r="K1041" i="15" s="1"/>
  <c r="I1031" i="15"/>
  <c r="K1031" i="15" s="1"/>
  <c r="C1135" i="15"/>
  <c r="I1135" i="15"/>
  <c r="K1135" i="15" s="1"/>
  <c r="C1103" i="15"/>
  <c r="I1103" i="15"/>
  <c r="K1103" i="15" s="1"/>
  <c r="C1071" i="15"/>
  <c r="I1071" i="15"/>
  <c r="K1071" i="15" s="1"/>
  <c r="C1039" i="15"/>
  <c r="I1039" i="15"/>
  <c r="K1039" i="15" s="1"/>
  <c r="C1007" i="15"/>
  <c r="I1007" i="15"/>
  <c r="K1007" i="15" s="1"/>
  <c r="C975" i="15"/>
  <c r="I975" i="15"/>
  <c r="K975" i="15" s="1"/>
  <c r="C943" i="15"/>
  <c r="I943" i="15"/>
  <c r="K943" i="15" s="1"/>
  <c r="C911" i="15"/>
  <c r="I911" i="15"/>
  <c r="K911" i="15" s="1"/>
  <c r="C879" i="15"/>
  <c r="I879" i="15"/>
  <c r="K879" i="15" s="1"/>
  <c r="C863" i="15"/>
  <c r="I863" i="15"/>
  <c r="K863" i="15" s="1"/>
  <c r="C847" i="15"/>
  <c r="I847" i="15"/>
  <c r="K847" i="15" s="1"/>
  <c r="C839" i="15"/>
  <c r="I839" i="15"/>
  <c r="K839" i="15" s="1"/>
  <c r="C815" i="15"/>
  <c r="I815" i="15"/>
  <c r="K815" i="15" s="1"/>
  <c r="C807" i="15"/>
  <c r="I807" i="15"/>
  <c r="K807" i="15" s="1"/>
  <c r="C799" i="15"/>
  <c r="I799" i="15"/>
  <c r="K799" i="15" s="1"/>
  <c r="C791" i="15"/>
  <c r="I791" i="15"/>
  <c r="K791" i="15" s="1"/>
  <c r="C783" i="15"/>
  <c r="I783" i="15"/>
  <c r="K783" i="15" s="1"/>
  <c r="C775" i="15"/>
  <c r="I775" i="15"/>
  <c r="K775" i="15" s="1"/>
  <c r="C767" i="15"/>
  <c r="I767" i="15"/>
  <c r="K767" i="15" s="1"/>
  <c r="C751" i="15"/>
  <c r="I751" i="15"/>
  <c r="K751" i="15" s="1"/>
  <c r="C743" i="15"/>
  <c r="I743" i="15"/>
  <c r="K743" i="15" s="1"/>
  <c r="C727" i="15"/>
  <c r="I727" i="15"/>
  <c r="K727" i="15" s="1"/>
  <c r="C719" i="15"/>
  <c r="I719" i="15"/>
  <c r="K719" i="15" s="1"/>
  <c r="C711" i="15"/>
  <c r="I711" i="15"/>
  <c r="K711" i="15" s="1"/>
  <c r="C687" i="15"/>
  <c r="I687" i="15"/>
  <c r="K687" i="15" s="1"/>
  <c r="C679" i="15"/>
  <c r="I679" i="15"/>
  <c r="K679" i="15" s="1"/>
  <c r="C671" i="15"/>
  <c r="I671" i="15"/>
  <c r="K671" i="15" s="1"/>
  <c r="C663" i="15"/>
  <c r="I663" i="15"/>
  <c r="K663" i="15" s="1"/>
  <c r="C655" i="15"/>
  <c r="I655" i="15"/>
  <c r="K655" i="15" s="1"/>
  <c r="C647" i="15"/>
  <c r="I647" i="15"/>
  <c r="K647" i="15" s="1"/>
  <c r="C631" i="15"/>
  <c r="I631" i="15"/>
  <c r="K631" i="15" s="1"/>
  <c r="C623" i="15"/>
  <c r="I623" i="15"/>
  <c r="K623" i="15" s="1"/>
  <c r="C615" i="15"/>
  <c r="I615" i="15"/>
  <c r="K615" i="15" s="1"/>
  <c r="C607" i="15"/>
  <c r="I607" i="15"/>
  <c r="K607" i="15" s="1"/>
  <c r="C591" i="15"/>
  <c r="I591" i="15"/>
  <c r="K591" i="15" s="1"/>
  <c r="C583" i="15"/>
  <c r="I583" i="15"/>
  <c r="K583" i="15" s="1"/>
  <c r="C559" i="15"/>
  <c r="I559" i="15"/>
  <c r="K559" i="15" s="1"/>
  <c r="C551" i="15"/>
  <c r="I551" i="15"/>
  <c r="K551" i="15" s="1"/>
  <c r="C543" i="15"/>
  <c r="I543" i="15"/>
  <c r="K543" i="15" s="1"/>
  <c r="C535" i="15"/>
  <c r="I535" i="15"/>
  <c r="K535" i="15" s="1"/>
  <c r="C527" i="15"/>
  <c r="I527" i="15"/>
  <c r="K527" i="15" s="1"/>
  <c r="C519" i="15"/>
  <c r="I519" i="15"/>
  <c r="K519" i="15" s="1"/>
  <c r="C511" i="15"/>
  <c r="I511" i="15"/>
  <c r="K511" i="15" s="1"/>
  <c r="C351" i="15"/>
  <c r="I351" i="15"/>
  <c r="K351" i="15" s="1"/>
  <c r="C343" i="15"/>
  <c r="I343" i="15"/>
  <c r="K343" i="15" s="1"/>
  <c r="I1079" i="15"/>
  <c r="K1079" i="15" s="1"/>
  <c r="I1063" i="15"/>
  <c r="K1063" i="15" s="1"/>
  <c r="I959" i="15"/>
  <c r="K959" i="15" s="1"/>
  <c r="I927" i="15"/>
  <c r="K927" i="15" s="1"/>
  <c r="I895" i="15"/>
  <c r="K895" i="15" s="1"/>
  <c r="I855" i="15"/>
  <c r="K855" i="15" s="1"/>
  <c r="I759" i="15"/>
  <c r="K759" i="15" s="1"/>
  <c r="I639" i="15"/>
  <c r="K639" i="15" s="1"/>
  <c r="I1111" i="15"/>
  <c r="K1111" i="15" s="1"/>
  <c r="I1105" i="15"/>
  <c r="K1105" i="15" s="1"/>
  <c r="I1095" i="15"/>
  <c r="K1095" i="15" s="1"/>
  <c r="I991" i="15"/>
  <c r="K991" i="15" s="1"/>
  <c r="I969" i="15"/>
  <c r="K969" i="15" s="1"/>
  <c r="I953" i="15"/>
  <c r="K953" i="15" s="1"/>
  <c r="I937" i="15"/>
  <c r="K937" i="15" s="1"/>
  <c r="I921" i="15"/>
  <c r="K921" i="15" s="1"/>
  <c r="I905" i="15"/>
  <c r="K905" i="15" s="1"/>
  <c r="I889" i="15"/>
  <c r="K889" i="15" s="1"/>
  <c r="I873" i="15"/>
  <c r="K873" i="15" s="1"/>
  <c r="I831" i="15"/>
  <c r="K831" i="15" s="1"/>
  <c r="I735" i="15"/>
  <c r="K735" i="15" s="1"/>
  <c r="I703" i="15"/>
  <c r="K703" i="15" s="1"/>
  <c r="I567" i="15"/>
  <c r="K567" i="15" s="1"/>
  <c r="C1141" i="15"/>
  <c r="I1141" i="15"/>
  <c r="K1141" i="15" s="1"/>
  <c r="C1133" i="15"/>
  <c r="I1133" i="15"/>
  <c r="K1133" i="15" s="1"/>
  <c r="C1125" i="15"/>
  <c r="I1125" i="15"/>
  <c r="K1125" i="15" s="1"/>
  <c r="C1101" i="15"/>
  <c r="I1101" i="15"/>
  <c r="K1101" i="15" s="1"/>
  <c r="C1077" i="15"/>
  <c r="I1077" i="15"/>
  <c r="K1077" i="15" s="1"/>
  <c r="C1069" i="15"/>
  <c r="I1069" i="15"/>
  <c r="K1069" i="15" s="1"/>
  <c r="I1061" i="15"/>
  <c r="K1061" i="15" s="1"/>
  <c r="C1061" i="15"/>
  <c r="C1045" i="15"/>
  <c r="I1045" i="15"/>
  <c r="K1045" i="15" s="1"/>
  <c r="C1037" i="15"/>
  <c r="I1037" i="15"/>
  <c r="K1037" i="15" s="1"/>
  <c r="C1029" i="15"/>
  <c r="I1029" i="15"/>
  <c r="K1029" i="15" s="1"/>
  <c r="C1013" i="15"/>
  <c r="I1013" i="15"/>
  <c r="K1013" i="15" s="1"/>
  <c r="C1005" i="15"/>
  <c r="I1005" i="15"/>
  <c r="K1005" i="15" s="1"/>
  <c r="C981" i="15"/>
  <c r="I981" i="15"/>
  <c r="K981" i="15" s="1"/>
  <c r="C965" i="15"/>
  <c r="I965" i="15"/>
  <c r="K965" i="15" s="1"/>
  <c r="I941" i="15"/>
  <c r="K941" i="15" s="1"/>
  <c r="C941" i="15"/>
  <c r="C933" i="15"/>
  <c r="I933" i="15"/>
  <c r="K933" i="15" s="1"/>
  <c r="C917" i="15"/>
  <c r="I917" i="15"/>
  <c r="K917" i="15" s="1"/>
  <c r="C909" i="15"/>
  <c r="I909" i="15"/>
  <c r="K909" i="15" s="1"/>
  <c r="C885" i="15"/>
  <c r="I885" i="15"/>
  <c r="K885" i="15" s="1"/>
  <c r="C877" i="15"/>
  <c r="I877" i="15"/>
  <c r="K877" i="15" s="1"/>
  <c r="C869" i="15"/>
  <c r="I869" i="15"/>
  <c r="K869" i="15" s="1"/>
  <c r="C861" i="15"/>
  <c r="I861" i="15"/>
  <c r="K861" i="15" s="1"/>
  <c r="C853" i="15"/>
  <c r="I853" i="15"/>
  <c r="K853" i="15" s="1"/>
  <c r="C837" i="15"/>
  <c r="I837" i="15"/>
  <c r="K837" i="15" s="1"/>
  <c r="C829" i="15"/>
  <c r="I829" i="15"/>
  <c r="K829" i="15" s="1"/>
  <c r="C821" i="15"/>
  <c r="I821" i="15"/>
  <c r="K821" i="15" s="1"/>
  <c r="I813" i="15"/>
  <c r="K813" i="15" s="1"/>
  <c r="C813" i="15"/>
  <c r="C797" i="15"/>
  <c r="I797" i="15"/>
  <c r="K797" i="15" s="1"/>
  <c r="C781" i="15"/>
  <c r="I781" i="15"/>
  <c r="K781" i="15" s="1"/>
  <c r="C765" i="15"/>
  <c r="I765" i="15"/>
  <c r="K765" i="15" s="1"/>
  <c r="C757" i="15"/>
  <c r="I757" i="15"/>
  <c r="K757" i="15" s="1"/>
  <c r="C741" i="15"/>
  <c r="I741" i="15"/>
  <c r="K741" i="15" s="1"/>
  <c r="C725" i="15"/>
  <c r="I725" i="15"/>
  <c r="K725" i="15" s="1"/>
  <c r="C717" i="15"/>
  <c r="I717" i="15"/>
  <c r="K717" i="15" s="1"/>
  <c r="C709" i="15"/>
  <c r="I709" i="15"/>
  <c r="K709" i="15" s="1"/>
  <c r="C701" i="15"/>
  <c r="I701" i="15"/>
  <c r="K701" i="15" s="1"/>
  <c r="C693" i="15"/>
  <c r="I693" i="15"/>
  <c r="K693" i="15" s="1"/>
  <c r="C677" i="15"/>
  <c r="I677" i="15"/>
  <c r="K677" i="15" s="1"/>
  <c r="C669" i="15"/>
  <c r="I669" i="15"/>
  <c r="K669" i="15" s="1"/>
  <c r="I1143" i="15"/>
  <c r="K1143" i="15" s="1"/>
  <c r="I1137" i="15"/>
  <c r="K1137" i="15" s="1"/>
  <c r="I1127" i="15"/>
  <c r="K1127" i="15" s="1"/>
  <c r="I1023" i="15"/>
  <c r="K1023" i="15" s="1"/>
  <c r="I1001" i="15"/>
  <c r="K1001" i="15" s="1"/>
  <c r="I985" i="15"/>
  <c r="K985" i="15" s="1"/>
  <c r="C1150" i="15"/>
  <c r="I1150" i="15"/>
  <c r="K1150" i="15" s="1"/>
  <c r="C1142" i="15"/>
  <c r="I1142" i="15"/>
  <c r="K1142" i="15" s="1"/>
  <c r="C1134" i="15"/>
  <c r="I1134" i="15"/>
  <c r="K1134" i="15" s="1"/>
  <c r="C1126" i="15"/>
  <c r="I1126" i="15"/>
  <c r="K1126" i="15" s="1"/>
  <c r="C1118" i="15"/>
  <c r="I1118" i="15"/>
  <c r="K1118" i="15" s="1"/>
  <c r="C1110" i="15"/>
  <c r="I1110" i="15"/>
  <c r="K1110" i="15" s="1"/>
  <c r="C1102" i="15"/>
  <c r="I1102" i="15"/>
  <c r="K1102" i="15" s="1"/>
  <c r="C1094" i="15"/>
  <c r="I1094" i="15"/>
  <c r="K1094" i="15" s="1"/>
  <c r="C1086" i="15"/>
  <c r="I1086" i="15"/>
  <c r="K1086" i="15" s="1"/>
  <c r="C1078" i="15"/>
  <c r="I1078" i="15"/>
  <c r="K1078" i="15" s="1"/>
  <c r="C1070" i="15"/>
  <c r="I1070" i="15"/>
  <c r="K1070" i="15" s="1"/>
  <c r="C1062" i="15"/>
  <c r="I1062" i="15"/>
  <c r="K1062" i="15" s="1"/>
  <c r="C1054" i="15"/>
  <c r="I1054" i="15"/>
  <c r="K1054" i="15" s="1"/>
  <c r="C1046" i="15"/>
  <c r="I1046" i="15"/>
  <c r="K1046" i="15" s="1"/>
  <c r="C1038" i="15"/>
  <c r="I1038" i="15"/>
  <c r="K1038" i="15" s="1"/>
  <c r="C1030" i="15"/>
  <c r="I1030" i="15"/>
  <c r="K1030" i="15" s="1"/>
  <c r="C1022" i="15"/>
  <c r="I1022" i="15"/>
  <c r="K1022" i="15" s="1"/>
  <c r="C1014" i="15"/>
  <c r="I1014" i="15"/>
  <c r="K1014" i="15" s="1"/>
  <c r="C1006" i="15"/>
  <c r="I1006" i="15"/>
  <c r="K1006" i="15" s="1"/>
  <c r="C998" i="15"/>
  <c r="I998" i="15"/>
  <c r="K998" i="15" s="1"/>
  <c r="C990" i="15"/>
  <c r="I990" i="15"/>
  <c r="K990" i="15" s="1"/>
  <c r="C982" i="15"/>
  <c r="I982" i="15"/>
  <c r="K982" i="15" s="1"/>
  <c r="C974" i="15"/>
  <c r="I974" i="15"/>
  <c r="K974" i="15" s="1"/>
  <c r="C966" i="15"/>
  <c r="I966" i="15"/>
  <c r="K966" i="15" s="1"/>
  <c r="C958" i="15"/>
  <c r="I958" i="15"/>
  <c r="K958" i="15" s="1"/>
  <c r="C950" i="15"/>
  <c r="I950" i="15"/>
  <c r="K950" i="15" s="1"/>
  <c r="C942" i="15"/>
  <c r="I942" i="15"/>
  <c r="K942" i="15" s="1"/>
  <c r="C934" i="15"/>
  <c r="I934" i="15"/>
  <c r="K934" i="15" s="1"/>
  <c r="C926" i="15"/>
  <c r="I926" i="15"/>
  <c r="K926" i="15" s="1"/>
  <c r="C918" i="15"/>
  <c r="I918" i="15"/>
  <c r="K918" i="15" s="1"/>
  <c r="C910" i="15"/>
  <c r="I910" i="15"/>
  <c r="K910" i="15" s="1"/>
  <c r="C902" i="15"/>
  <c r="I902" i="15"/>
  <c r="K902" i="15" s="1"/>
  <c r="C894" i="15"/>
  <c r="I894" i="15"/>
  <c r="K894" i="15" s="1"/>
  <c r="C886" i="15"/>
  <c r="I886" i="15"/>
  <c r="K886" i="15" s="1"/>
  <c r="C878" i="15"/>
  <c r="I878" i="15"/>
  <c r="K878" i="15" s="1"/>
  <c r="C870" i="15"/>
  <c r="I870" i="15"/>
  <c r="K870" i="15" s="1"/>
  <c r="C862" i="15"/>
  <c r="I862" i="15"/>
  <c r="K862" i="15" s="1"/>
  <c r="C838" i="15"/>
  <c r="I838" i="15"/>
  <c r="K838" i="15" s="1"/>
  <c r="C830" i="15"/>
  <c r="I830" i="15"/>
  <c r="K830" i="15" s="1"/>
  <c r="C806" i="15"/>
  <c r="I806" i="15"/>
  <c r="K806" i="15" s="1"/>
  <c r="C798" i="15"/>
  <c r="I798" i="15"/>
  <c r="K798" i="15" s="1"/>
  <c r="C774" i="15"/>
  <c r="I774" i="15"/>
  <c r="K774" i="15" s="1"/>
  <c r="C766" i="15"/>
  <c r="I766" i="15"/>
  <c r="K766" i="15" s="1"/>
  <c r="C742" i="15"/>
  <c r="I742" i="15"/>
  <c r="K742" i="15" s="1"/>
  <c r="C734" i="15"/>
  <c r="I734" i="15"/>
  <c r="K734" i="15" s="1"/>
  <c r="C710" i="15"/>
  <c r="I710" i="15"/>
  <c r="K710" i="15" s="1"/>
  <c r="C702" i="15"/>
  <c r="I702" i="15"/>
  <c r="K702" i="15" s="1"/>
  <c r="C678" i="15"/>
  <c r="I678" i="15"/>
  <c r="K678" i="15" s="1"/>
  <c r="C670" i="15"/>
  <c r="I670" i="15"/>
  <c r="K670" i="15" s="1"/>
  <c r="C646" i="15"/>
  <c r="I646" i="15"/>
  <c r="K646" i="15" s="1"/>
  <c r="C614" i="15"/>
  <c r="I614" i="15"/>
  <c r="K614" i="15" s="1"/>
  <c r="C606" i="15"/>
  <c r="I606" i="15"/>
  <c r="K606" i="15" s="1"/>
  <c r="C582" i="15"/>
  <c r="I582" i="15"/>
  <c r="K582" i="15" s="1"/>
  <c r="C574" i="15"/>
  <c r="I574" i="15"/>
  <c r="K574" i="15" s="1"/>
  <c r="C550" i="15"/>
  <c r="I550" i="15"/>
  <c r="K550" i="15" s="1"/>
  <c r="C542" i="15"/>
  <c r="I542" i="15"/>
  <c r="K542" i="15" s="1"/>
  <c r="C518" i="15"/>
  <c r="I518" i="15"/>
  <c r="K518" i="15" s="1"/>
  <c r="C510" i="15"/>
  <c r="I510" i="15"/>
  <c r="K510" i="15" s="1"/>
  <c r="C350" i="15"/>
  <c r="I350" i="15"/>
  <c r="K350" i="15" s="1"/>
  <c r="C342" i="15"/>
  <c r="I342" i="15"/>
  <c r="K342" i="15" s="1"/>
  <c r="I1155" i="15"/>
  <c r="K1155" i="15" s="1"/>
  <c r="I1123" i="15"/>
  <c r="K1123" i="15" s="1"/>
  <c r="I1091" i="15"/>
  <c r="K1091" i="15" s="1"/>
  <c r="I1059" i="15"/>
  <c r="K1059" i="15" s="1"/>
  <c r="I1027" i="15"/>
  <c r="K1027" i="15" s="1"/>
  <c r="I995" i="15"/>
  <c r="K995" i="15" s="1"/>
  <c r="I963" i="15"/>
  <c r="K963" i="15" s="1"/>
  <c r="I931" i="15"/>
  <c r="K931" i="15" s="1"/>
  <c r="I899" i="15"/>
  <c r="K899" i="15" s="1"/>
  <c r="I867" i="15"/>
  <c r="K867" i="15" s="1"/>
  <c r="I851" i="15"/>
  <c r="K851" i="15" s="1"/>
  <c r="I726" i="15"/>
  <c r="K726" i="15" s="1"/>
  <c r="I622" i="15"/>
  <c r="K622" i="15" s="1"/>
  <c r="C843" i="15"/>
  <c r="I843" i="15"/>
  <c r="K843" i="15" s="1"/>
  <c r="C811" i="15"/>
  <c r="I811" i="15"/>
  <c r="K811" i="15" s="1"/>
  <c r="C779" i="15"/>
  <c r="I779" i="15"/>
  <c r="K779" i="15" s="1"/>
  <c r="C747" i="15"/>
  <c r="I747" i="15"/>
  <c r="K747" i="15" s="1"/>
  <c r="C715" i="15"/>
  <c r="I715" i="15"/>
  <c r="K715" i="15" s="1"/>
  <c r="C683" i="15"/>
  <c r="I683" i="15"/>
  <c r="K683" i="15" s="1"/>
  <c r="C651" i="15"/>
  <c r="I651" i="15"/>
  <c r="K651" i="15" s="1"/>
  <c r="C619" i="15"/>
  <c r="I619" i="15"/>
  <c r="K619" i="15" s="1"/>
  <c r="C587" i="15"/>
  <c r="I587" i="15"/>
  <c r="K587" i="15" s="1"/>
  <c r="C555" i="15"/>
  <c r="I555" i="15"/>
  <c r="K555" i="15" s="1"/>
  <c r="C523" i="15"/>
  <c r="I523" i="15"/>
  <c r="K523" i="15" s="1"/>
  <c r="I1144" i="15"/>
  <c r="K1144" i="15" s="1"/>
  <c r="I1112" i="15"/>
  <c r="K1112" i="15" s="1"/>
  <c r="I1080" i="15"/>
  <c r="K1080" i="15" s="1"/>
  <c r="I1048" i="15"/>
  <c r="K1048" i="15" s="1"/>
  <c r="I1016" i="15"/>
  <c r="K1016" i="15" s="1"/>
  <c r="I984" i="15"/>
  <c r="K984" i="15" s="1"/>
  <c r="I827" i="15"/>
  <c r="K827" i="15" s="1"/>
  <c r="I822" i="15"/>
  <c r="K822" i="15" s="1"/>
  <c r="I718" i="15"/>
  <c r="K718" i="15" s="1"/>
  <c r="I707" i="15"/>
  <c r="K707" i="15" s="1"/>
  <c r="I691" i="15"/>
  <c r="K691" i="15" s="1"/>
  <c r="I571" i="15"/>
  <c r="K571" i="15" s="1"/>
  <c r="I566" i="15"/>
  <c r="K566" i="15" s="1"/>
  <c r="C1154" i="15"/>
  <c r="I1154" i="15"/>
  <c r="K1154" i="15" s="1"/>
  <c r="C1146" i="15"/>
  <c r="I1146" i="15"/>
  <c r="K1146" i="15" s="1"/>
  <c r="C1138" i="15"/>
  <c r="I1138" i="15"/>
  <c r="K1138" i="15" s="1"/>
  <c r="C1130" i="15"/>
  <c r="I1130" i="15"/>
  <c r="K1130" i="15" s="1"/>
  <c r="C1122" i="15"/>
  <c r="I1122" i="15"/>
  <c r="K1122" i="15" s="1"/>
  <c r="C1114" i="15"/>
  <c r="I1114" i="15"/>
  <c r="K1114" i="15" s="1"/>
  <c r="C1106" i="15"/>
  <c r="I1106" i="15"/>
  <c r="K1106" i="15" s="1"/>
  <c r="C1098" i="15"/>
  <c r="I1098" i="15"/>
  <c r="K1098" i="15" s="1"/>
  <c r="C1090" i="15"/>
  <c r="I1090" i="15"/>
  <c r="K1090" i="15" s="1"/>
  <c r="C1082" i="15"/>
  <c r="I1082" i="15"/>
  <c r="K1082" i="15" s="1"/>
  <c r="C1074" i="15"/>
  <c r="I1074" i="15"/>
  <c r="K1074" i="15" s="1"/>
  <c r="C1066" i="15"/>
  <c r="I1066" i="15"/>
  <c r="K1066" i="15" s="1"/>
  <c r="C1058" i="15"/>
  <c r="I1058" i="15"/>
  <c r="K1058" i="15" s="1"/>
  <c r="C1050" i="15"/>
  <c r="I1050" i="15"/>
  <c r="K1050" i="15" s="1"/>
  <c r="C1042" i="15"/>
  <c r="I1042" i="15"/>
  <c r="K1042" i="15" s="1"/>
  <c r="C1034" i="15"/>
  <c r="I1034" i="15"/>
  <c r="K1034" i="15" s="1"/>
  <c r="C1026" i="15"/>
  <c r="I1026" i="15"/>
  <c r="K1026" i="15" s="1"/>
  <c r="C1018" i="15"/>
  <c r="I1018" i="15"/>
  <c r="K1018" i="15" s="1"/>
  <c r="C1010" i="15"/>
  <c r="I1010" i="15"/>
  <c r="K1010" i="15" s="1"/>
  <c r="C1002" i="15"/>
  <c r="I1002" i="15"/>
  <c r="K1002" i="15" s="1"/>
  <c r="C994" i="15"/>
  <c r="I994" i="15"/>
  <c r="K994" i="15" s="1"/>
  <c r="C986" i="15"/>
  <c r="I986" i="15"/>
  <c r="K986" i="15" s="1"/>
  <c r="C978" i="15"/>
  <c r="I978" i="15"/>
  <c r="K978" i="15" s="1"/>
  <c r="C970" i="15"/>
  <c r="I970" i="15"/>
  <c r="K970" i="15" s="1"/>
  <c r="C962" i="15"/>
  <c r="I962" i="15"/>
  <c r="K962" i="15" s="1"/>
  <c r="C954" i="15"/>
  <c r="I954" i="15"/>
  <c r="K954" i="15" s="1"/>
  <c r="C946" i="15"/>
  <c r="I946" i="15"/>
  <c r="K946" i="15" s="1"/>
  <c r="C938" i="15"/>
  <c r="I938" i="15"/>
  <c r="K938" i="15" s="1"/>
  <c r="C930" i="15"/>
  <c r="I930" i="15"/>
  <c r="K930" i="15" s="1"/>
  <c r="C922" i="15"/>
  <c r="I922" i="15"/>
  <c r="K922" i="15" s="1"/>
  <c r="C914" i="15"/>
  <c r="I914" i="15"/>
  <c r="K914" i="15" s="1"/>
  <c r="C906" i="15"/>
  <c r="I906" i="15"/>
  <c r="K906" i="15" s="1"/>
  <c r="C898" i="15"/>
  <c r="I898" i="15"/>
  <c r="K898" i="15" s="1"/>
  <c r="C890" i="15"/>
  <c r="I890" i="15"/>
  <c r="K890" i="15" s="1"/>
  <c r="C882" i="15"/>
  <c r="I882" i="15"/>
  <c r="K882" i="15" s="1"/>
  <c r="C874" i="15"/>
  <c r="I874" i="15"/>
  <c r="K874" i="15" s="1"/>
  <c r="C866" i="15"/>
  <c r="I866" i="15"/>
  <c r="K866" i="15" s="1"/>
  <c r="C834" i="15"/>
  <c r="I834" i="15"/>
  <c r="K834" i="15" s="1"/>
  <c r="C802" i="15"/>
  <c r="I802" i="15"/>
  <c r="K802" i="15" s="1"/>
  <c r="C770" i="15"/>
  <c r="I770" i="15"/>
  <c r="K770" i="15" s="1"/>
  <c r="C738" i="15"/>
  <c r="I738" i="15"/>
  <c r="K738" i="15" s="1"/>
  <c r="C706" i="15"/>
  <c r="I706" i="15"/>
  <c r="K706" i="15" s="1"/>
  <c r="C674" i="15"/>
  <c r="I674" i="15"/>
  <c r="K674" i="15" s="1"/>
  <c r="C642" i="15"/>
  <c r="I642" i="15"/>
  <c r="K642" i="15" s="1"/>
  <c r="C610" i="15"/>
  <c r="I610" i="15"/>
  <c r="K610" i="15" s="1"/>
  <c r="C578" i="15"/>
  <c r="I578" i="15"/>
  <c r="K578" i="15" s="1"/>
  <c r="C546" i="15"/>
  <c r="I546" i="15"/>
  <c r="K546" i="15" s="1"/>
  <c r="C514" i="15"/>
  <c r="I514" i="15"/>
  <c r="K514" i="15" s="1"/>
  <c r="C346" i="15"/>
  <c r="I346" i="15"/>
  <c r="K346" i="15" s="1"/>
  <c r="I1139" i="15"/>
  <c r="K1139" i="15" s="1"/>
  <c r="I1107" i="15"/>
  <c r="K1107" i="15" s="1"/>
  <c r="I1075" i="15"/>
  <c r="K1075" i="15" s="1"/>
  <c r="I1043" i="15"/>
  <c r="K1043" i="15" s="1"/>
  <c r="I1011" i="15"/>
  <c r="K1011" i="15" s="1"/>
  <c r="I979" i="15"/>
  <c r="K979" i="15" s="1"/>
  <c r="I947" i="15"/>
  <c r="K947" i="15" s="1"/>
  <c r="I915" i="15"/>
  <c r="K915" i="15" s="1"/>
  <c r="I883" i="15"/>
  <c r="K883" i="15" s="1"/>
  <c r="I864" i="15"/>
  <c r="K864" i="15" s="1"/>
  <c r="I859" i="15"/>
  <c r="K859" i="15" s="1"/>
  <c r="I854" i="15"/>
  <c r="K854" i="15" s="1"/>
  <c r="I810" i="15"/>
  <c r="K810" i="15" s="1"/>
  <c r="I794" i="15"/>
  <c r="K794" i="15" s="1"/>
  <c r="I750" i="15"/>
  <c r="K750" i="15" s="1"/>
  <c r="I739" i="15"/>
  <c r="K739" i="15" s="1"/>
  <c r="I723" i="15"/>
  <c r="K723" i="15" s="1"/>
  <c r="I712" i="15"/>
  <c r="K712" i="15" s="1"/>
  <c r="I658" i="15"/>
  <c r="K658" i="15" s="1"/>
  <c r="I608" i="15"/>
  <c r="K608" i="15" s="1"/>
  <c r="I603" i="15"/>
  <c r="K603" i="15" s="1"/>
  <c r="I554" i="15"/>
  <c r="K554" i="15" s="1"/>
  <c r="I538" i="15"/>
  <c r="K538" i="15" s="1"/>
  <c r="C856" i="15"/>
  <c r="I856" i="15"/>
  <c r="K856" i="15" s="1"/>
  <c r="C848" i="15"/>
  <c r="I848" i="15"/>
  <c r="K848" i="15" s="1"/>
  <c r="C824" i="15"/>
  <c r="I824" i="15"/>
  <c r="K824" i="15" s="1"/>
  <c r="C816" i="15"/>
  <c r="I816" i="15"/>
  <c r="K816" i="15" s="1"/>
  <c r="C792" i="15"/>
  <c r="I792" i="15"/>
  <c r="K792" i="15" s="1"/>
  <c r="C784" i="15"/>
  <c r="I784" i="15"/>
  <c r="K784" i="15" s="1"/>
  <c r="C760" i="15"/>
  <c r="I760" i="15"/>
  <c r="K760" i="15" s="1"/>
  <c r="C752" i="15"/>
  <c r="I752" i="15"/>
  <c r="K752" i="15" s="1"/>
  <c r="C728" i="15"/>
  <c r="I728" i="15"/>
  <c r="K728" i="15" s="1"/>
  <c r="C720" i="15"/>
  <c r="I720" i="15"/>
  <c r="K720" i="15" s="1"/>
  <c r="C696" i="15"/>
  <c r="I696" i="15"/>
  <c r="K696" i="15" s="1"/>
  <c r="C688" i="15"/>
  <c r="I688" i="15"/>
  <c r="K688" i="15" s="1"/>
  <c r="C664" i="15"/>
  <c r="I664" i="15"/>
  <c r="K664" i="15" s="1"/>
  <c r="C656" i="15"/>
  <c r="I656" i="15"/>
  <c r="K656" i="15" s="1"/>
  <c r="C632" i="15"/>
  <c r="I632" i="15"/>
  <c r="K632" i="15" s="1"/>
  <c r="C624" i="15"/>
  <c r="I624" i="15"/>
  <c r="K624" i="15" s="1"/>
  <c r="C600" i="15"/>
  <c r="I600" i="15"/>
  <c r="K600" i="15" s="1"/>
  <c r="C592" i="15"/>
  <c r="I592" i="15"/>
  <c r="K592" i="15" s="1"/>
  <c r="C568" i="15"/>
  <c r="I568" i="15"/>
  <c r="K568" i="15" s="1"/>
  <c r="C560" i="15"/>
  <c r="I560" i="15"/>
  <c r="K560" i="15" s="1"/>
  <c r="C536" i="15"/>
  <c r="I536" i="15"/>
  <c r="K536" i="15" s="1"/>
  <c r="C528" i="15"/>
  <c r="I528" i="15"/>
  <c r="K528" i="15" s="1"/>
  <c r="C504" i="15"/>
  <c r="I504" i="15"/>
  <c r="K504" i="15" s="1"/>
  <c r="C352" i="15"/>
  <c r="I352" i="15"/>
  <c r="K352" i="15" s="1"/>
  <c r="I1147" i="15"/>
  <c r="K1147" i="15" s="1"/>
  <c r="I1115" i="15"/>
  <c r="K1115" i="15" s="1"/>
  <c r="I1083" i="15"/>
  <c r="K1083" i="15" s="1"/>
  <c r="I1051" i="15"/>
  <c r="K1051" i="15" s="1"/>
  <c r="I1019" i="15"/>
  <c r="K1019" i="15" s="1"/>
  <c r="I987" i="15"/>
  <c r="K987" i="15" s="1"/>
  <c r="I955" i="15"/>
  <c r="K955" i="15" s="1"/>
  <c r="I923" i="15"/>
  <c r="K923" i="15" s="1"/>
  <c r="I891" i="15"/>
  <c r="K891" i="15" s="1"/>
  <c r="I858" i="15"/>
  <c r="K858" i="15" s="1"/>
  <c r="I814" i="15"/>
  <c r="K814" i="15" s="1"/>
  <c r="I803" i="15"/>
  <c r="K803" i="15" s="1"/>
  <c r="I787" i="15"/>
  <c r="K787" i="15" s="1"/>
  <c r="I776" i="15"/>
  <c r="K776" i="15" s="1"/>
  <c r="I722" i="15"/>
  <c r="K722" i="15" s="1"/>
  <c r="I672" i="15"/>
  <c r="K672" i="15" s="1"/>
  <c r="I667" i="15"/>
  <c r="K667" i="15" s="1"/>
  <c r="I662" i="15"/>
  <c r="K662" i="15" s="1"/>
  <c r="I618" i="15"/>
  <c r="K618" i="15" s="1"/>
  <c r="I602" i="15"/>
  <c r="K602" i="15" s="1"/>
  <c r="I558" i="15"/>
  <c r="K558" i="15" s="1"/>
  <c r="I547" i="15"/>
  <c r="K547" i="15" s="1"/>
  <c r="I531" i="15"/>
  <c r="K531" i="15" s="1"/>
  <c r="I520" i="15"/>
  <c r="K520" i="15" s="1"/>
  <c r="C661" i="15"/>
  <c r="I661" i="15"/>
  <c r="K661" i="15" s="1"/>
  <c r="C653" i="15"/>
  <c r="I653" i="15"/>
  <c r="K653" i="15" s="1"/>
  <c r="C629" i="15"/>
  <c r="I629" i="15"/>
  <c r="K629" i="15" s="1"/>
  <c r="C621" i="15"/>
  <c r="I621" i="15"/>
  <c r="K621" i="15" s="1"/>
  <c r="C613" i="15"/>
  <c r="I613" i="15"/>
  <c r="K613" i="15" s="1"/>
  <c r="C597" i="15"/>
  <c r="I597" i="15"/>
  <c r="K597" i="15" s="1"/>
  <c r="C589" i="15"/>
  <c r="I589" i="15"/>
  <c r="K589" i="15" s="1"/>
  <c r="C573" i="15"/>
  <c r="I573" i="15"/>
  <c r="K573" i="15" s="1"/>
  <c r="C565" i="15"/>
  <c r="I565" i="15"/>
  <c r="K565" i="15" s="1"/>
  <c r="C549" i="15"/>
  <c r="I549" i="15"/>
  <c r="K549" i="15" s="1"/>
  <c r="C541" i="15"/>
  <c r="I541" i="15"/>
  <c r="K541" i="15" s="1"/>
  <c r="C533" i="15"/>
  <c r="I533" i="15"/>
  <c r="K533" i="15" s="1"/>
  <c r="C525" i="15"/>
  <c r="I525" i="15"/>
  <c r="K525" i="15" s="1"/>
  <c r="C517" i="15"/>
  <c r="I517" i="15"/>
  <c r="K517" i="15" s="1"/>
  <c r="C347" i="15"/>
  <c r="I347" i="15"/>
  <c r="K347" i="15" s="1"/>
  <c r="C339" i="15"/>
  <c r="I339" i="15"/>
  <c r="K339" i="15" s="1"/>
  <c r="I121" i="15"/>
  <c r="K121" i="15" s="1"/>
  <c r="C172" i="15"/>
  <c r="C292" i="15"/>
  <c r="C44" i="15"/>
  <c r="C19" i="15"/>
  <c r="C164" i="15"/>
  <c r="I275" i="15"/>
  <c r="K275" i="15" s="1"/>
  <c r="C81" i="15"/>
  <c r="C60" i="15"/>
  <c r="I243" i="15"/>
  <c r="K243" i="15" s="1"/>
  <c r="I145" i="15"/>
  <c r="K145" i="15" s="1"/>
  <c r="C268" i="15"/>
  <c r="C38" i="15"/>
  <c r="I38" i="15"/>
  <c r="K38" i="15" s="1"/>
  <c r="I30" i="15"/>
  <c r="K30" i="15" s="1"/>
  <c r="C30" i="15"/>
  <c r="C253" i="15"/>
  <c r="I253" i="15"/>
  <c r="K253" i="15" s="1"/>
  <c r="C157" i="15"/>
  <c r="I157" i="15"/>
  <c r="K157" i="15" s="1"/>
  <c r="I260" i="15"/>
  <c r="K260" i="15" s="1"/>
  <c r="C260" i="15"/>
  <c r="I252" i="15"/>
  <c r="K252" i="15" s="1"/>
  <c r="C252" i="15"/>
  <c r="I188" i="15"/>
  <c r="K188" i="15" s="1"/>
  <c r="C188" i="15"/>
  <c r="C84" i="15"/>
  <c r="I84" i="15"/>
  <c r="K84" i="15" s="1"/>
  <c r="C102" i="15"/>
  <c r="I102" i="15"/>
  <c r="K102" i="15" s="1"/>
  <c r="C78" i="15"/>
  <c r="I78" i="15"/>
  <c r="K78" i="15" s="1"/>
  <c r="C46" i="15"/>
  <c r="I46" i="15"/>
  <c r="K46" i="15" s="1"/>
  <c r="I236" i="15"/>
  <c r="K236" i="15" s="1"/>
  <c r="C124" i="15"/>
  <c r="C36" i="15"/>
  <c r="C117" i="15"/>
  <c r="C300" i="15"/>
  <c r="C100" i="15"/>
  <c r="C20" i="15"/>
  <c r="I306" i="15"/>
  <c r="K306" i="15" s="1"/>
  <c r="I170" i="15"/>
  <c r="K170" i="15" s="1"/>
  <c r="I319" i="15"/>
  <c r="K319" i="15" s="1"/>
  <c r="I218" i="15"/>
  <c r="K218" i="15" s="1"/>
  <c r="I108" i="15"/>
  <c r="K108" i="15" s="1"/>
  <c r="C228" i="15"/>
  <c r="I35" i="15"/>
  <c r="K35" i="15" s="1"/>
  <c r="I315" i="15"/>
  <c r="K315" i="15" s="1"/>
  <c r="I194" i="15"/>
  <c r="K194" i="15" s="1"/>
  <c r="I133" i="15"/>
  <c r="K133" i="15" s="1"/>
  <c r="C196" i="15"/>
  <c r="C21" i="15"/>
  <c r="I26" i="15"/>
  <c r="K26" i="15" s="1"/>
  <c r="I97" i="15"/>
  <c r="K97" i="15" s="1"/>
  <c r="C334" i="15"/>
  <c r="I334" i="15"/>
  <c r="K334" i="15" s="1"/>
  <c r="C286" i="15"/>
  <c r="I286" i="15"/>
  <c r="K286" i="15" s="1"/>
  <c r="C238" i="15"/>
  <c r="I238" i="15"/>
  <c r="K238" i="15" s="1"/>
  <c r="C278" i="15"/>
  <c r="I278" i="15"/>
  <c r="K278" i="15" s="1"/>
  <c r="C287" i="15"/>
  <c r="I287" i="15"/>
  <c r="K287" i="15" s="1"/>
  <c r="C231" i="15"/>
  <c r="I231" i="15"/>
  <c r="K231" i="15" s="1"/>
  <c r="C183" i="15"/>
  <c r="I183" i="15"/>
  <c r="K183" i="15" s="1"/>
  <c r="C87" i="15"/>
  <c r="I87" i="15"/>
  <c r="K87" i="15" s="1"/>
  <c r="C47" i="15"/>
  <c r="I47" i="15"/>
  <c r="K47" i="15" s="1"/>
  <c r="C285" i="15"/>
  <c r="I285" i="15"/>
  <c r="K285" i="15" s="1"/>
  <c r="C138" i="15"/>
  <c r="I138" i="15"/>
  <c r="K138" i="15" s="1"/>
  <c r="C190" i="15"/>
  <c r="I190" i="15"/>
  <c r="K190" i="15" s="1"/>
  <c r="C142" i="15"/>
  <c r="I142" i="15"/>
  <c r="K142" i="15" s="1"/>
  <c r="C277" i="15"/>
  <c r="I277" i="15"/>
  <c r="K277" i="15" s="1"/>
  <c r="C229" i="15"/>
  <c r="I229" i="15"/>
  <c r="K229" i="15" s="1"/>
  <c r="C125" i="15"/>
  <c r="I125" i="15"/>
  <c r="K125" i="15" s="1"/>
  <c r="C77" i="15"/>
  <c r="I77" i="15"/>
  <c r="K77" i="15" s="1"/>
  <c r="I29" i="15"/>
  <c r="K29" i="15" s="1"/>
  <c r="C29" i="15"/>
  <c r="C161" i="15"/>
  <c r="I161" i="15"/>
  <c r="K161" i="15" s="1"/>
  <c r="C70" i="15"/>
  <c r="I70" i="15"/>
  <c r="K70" i="15" s="1"/>
  <c r="C311" i="15"/>
  <c r="I311" i="15"/>
  <c r="K311" i="15" s="1"/>
  <c r="C234" i="15"/>
  <c r="I234" i="15"/>
  <c r="K234" i="15" s="1"/>
  <c r="I69" i="15"/>
  <c r="K69" i="15" s="1"/>
  <c r="C69" i="15"/>
  <c r="I296" i="15"/>
  <c r="K296" i="15" s="1"/>
  <c r="C295" i="15"/>
  <c r="I295" i="15"/>
  <c r="K295" i="15" s="1"/>
  <c r="C247" i="15"/>
  <c r="I247" i="15"/>
  <c r="K247" i="15" s="1"/>
  <c r="C207" i="15"/>
  <c r="I207" i="15"/>
  <c r="K207" i="15" s="1"/>
  <c r="C111" i="15"/>
  <c r="I111" i="15"/>
  <c r="K111" i="15" s="1"/>
  <c r="C31" i="15"/>
  <c r="I31" i="15"/>
  <c r="K31" i="15" s="1"/>
  <c r="C318" i="15"/>
  <c r="I318" i="15"/>
  <c r="K318" i="15" s="1"/>
  <c r="C302" i="15"/>
  <c r="I302" i="15"/>
  <c r="K302" i="15" s="1"/>
  <c r="C270" i="15"/>
  <c r="I270" i="15"/>
  <c r="K270" i="15" s="1"/>
  <c r="C254" i="15"/>
  <c r="I254" i="15"/>
  <c r="K254" i="15" s="1"/>
  <c r="C214" i="15"/>
  <c r="I214" i="15"/>
  <c r="K214" i="15" s="1"/>
  <c r="C182" i="15"/>
  <c r="I182" i="15"/>
  <c r="K182" i="15" s="1"/>
  <c r="C158" i="15"/>
  <c r="I158" i="15"/>
  <c r="K158" i="15" s="1"/>
  <c r="C126" i="15"/>
  <c r="I126" i="15"/>
  <c r="K126" i="15" s="1"/>
  <c r="C54" i="15"/>
  <c r="I54" i="15"/>
  <c r="K54" i="15" s="1"/>
  <c r="C165" i="15"/>
  <c r="I165" i="15"/>
  <c r="K165" i="15" s="1"/>
  <c r="I308" i="15"/>
  <c r="K308" i="15" s="1"/>
  <c r="C308" i="15"/>
  <c r="C186" i="15"/>
  <c r="I186" i="15"/>
  <c r="K186" i="15" s="1"/>
  <c r="C114" i="15"/>
  <c r="I114" i="15"/>
  <c r="K114" i="15" s="1"/>
  <c r="C94" i="15"/>
  <c r="I94" i="15"/>
  <c r="K94" i="15" s="1"/>
  <c r="I28" i="15"/>
  <c r="K28" i="15" s="1"/>
  <c r="C28" i="15"/>
  <c r="I230" i="15"/>
  <c r="K230" i="15" s="1"/>
  <c r="I261" i="15"/>
  <c r="K261" i="15" s="1"/>
  <c r="C261" i="15"/>
  <c r="I180" i="15"/>
  <c r="K180" i="15" s="1"/>
  <c r="C180" i="15"/>
  <c r="C113" i="15"/>
  <c r="I113" i="15"/>
  <c r="K113" i="15" s="1"/>
  <c r="I92" i="15"/>
  <c r="K92" i="15" s="1"/>
  <c r="C92" i="15"/>
  <c r="C23" i="15"/>
  <c r="I23" i="15"/>
  <c r="K23" i="15" s="1"/>
  <c r="I41" i="15"/>
  <c r="K41" i="15" s="1"/>
  <c r="C174" i="15"/>
  <c r="I174" i="15"/>
  <c r="K174" i="15" s="1"/>
  <c r="C150" i="15"/>
  <c r="I150" i="15"/>
  <c r="K150" i="15" s="1"/>
  <c r="C118" i="15"/>
  <c r="I118" i="15"/>
  <c r="K118" i="15" s="1"/>
  <c r="C62" i="15"/>
  <c r="I62" i="15"/>
  <c r="K62" i="15" s="1"/>
  <c r="C321" i="15"/>
  <c r="I321" i="15"/>
  <c r="K321" i="15" s="1"/>
  <c r="C313" i="15"/>
  <c r="I313" i="15"/>
  <c r="K313" i="15" s="1"/>
  <c r="C289" i="15"/>
  <c r="I289" i="15"/>
  <c r="K289" i="15" s="1"/>
  <c r="C265" i="15"/>
  <c r="I265" i="15"/>
  <c r="K265" i="15" s="1"/>
  <c r="C241" i="15"/>
  <c r="I241" i="15"/>
  <c r="K241" i="15" s="1"/>
  <c r="C193" i="15"/>
  <c r="I193" i="15"/>
  <c r="K193" i="15" s="1"/>
  <c r="C49" i="15"/>
  <c r="I49" i="15"/>
  <c r="K49" i="15" s="1"/>
  <c r="C33" i="15"/>
  <c r="I33" i="15"/>
  <c r="K33" i="15" s="1"/>
  <c r="C213" i="15"/>
  <c r="I213" i="15"/>
  <c r="K213" i="15" s="1"/>
  <c r="C279" i="15"/>
  <c r="I279" i="15"/>
  <c r="K279" i="15" s="1"/>
  <c r="C239" i="15"/>
  <c r="I239" i="15"/>
  <c r="K239" i="15" s="1"/>
  <c r="C159" i="15"/>
  <c r="I159" i="15"/>
  <c r="K159" i="15" s="1"/>
  <c r="C79" i="15"/>
  <c r="I79" i="15"/>
  <c r="K79" i="15" s="1"/>
  <c r="C326" i="15"/>
  <c r="I326" i="15"/>
  <c r="K326" i="15" s="1"/>
  <c r="C310" i="15"/>
  <c r="I310" i="15"/>
  <c r="K310" i="15" s="1"/>
  <c r="C294" i="15"/>
  <c r="I294" i="15"/>
  <c r="K294" i="15" s="1"/>
  <c r="C262" i="15"/>
  <c r="I262" i="15"/>
  <c r="K262" i="15" s="1"/>
  <c r="C246" i="15"/>
  <c r="I246" i="15"/>
  <c r="K246" i="15" s="1"/>
  <c r="C222" i="15"/>
  <c r="I222" i="15"/>
  <c r="K222" i="15" s="1"/>
  <c r="C198" i="15"/>
  <c r="I198" i="15"/>
  <c r="K198" i="15" s="1"/>
  <c r="C166" i="15"/>
  <c r="I166" i="15"/>
  <c r="K166" i="15" s="1"/>
  <c r="C134" i="15"/>
  <c r="I134" i="15"/>
  <c r="K134" i="15" s="1"/>
  <c r="C336" i="15"/>
  <c r="I336" i="15"/>
  <c r="K336" i="15" s="1"/>
  <c r="C328" i="15"/>
  <c r="I328" i="15"/>
  <c r="K328" i="15" s="1"/>
  <c r="C320" i="15"/>
  <c r="I320" i="15"/>
  <c r="K320" i="15" s="1"/>
  <c r="C312" i="15"/>
  <c r="I312" i="15"/>
  <c r="K312" i="15" s="1"/>
  <c r="C304" i="15"/>
  <c r="I304" i="15"/>
  <c r="K304" i="15" s="1"/>
  <c r="C288" i="15"/>
  <c r="I288" i="15"/>
  <c r="K288" i="15" s="1"/>
  <c r="C280" i="15"/>
  <c r="I280" i="15"/>
  <c r="K280" i="15" s="1"/>
  <c r="C272" i="15"/>
  <c r="I272" i="15"/>
  <c r="K272" i="15" s="1"/>
  <c r="C264" i="15"/>
  <c r="I264" i="15"/>
  <c r="K264" i="15" s="1"/>
  <c r="C256" i="15"/>
  <c r="I256" i="15"/>
  <c r="K256" i="15" s="1"/>
  <c r="C248" i="15"/>
  <c r="I248" i="15"/>
  <c r="K248" i="15" s="1"/>
  <c r="C240" i="15"/>
  <c r="I240" i="15"/>
  <c r="K240" i="15" s="1"/>
  <c r="C232" i="15"/>
  <c r="I232" i="15"/>
  <c r="K232" i="15" s="1"/>
  <c r="C224" i="15"/>
  <c r="I224" i="15"/>
  <c r="K224" i="15" s="1"/>
  <c r="C216" i="15"/>
  <c r="I216" i="15"/>
  <c r="K216" i="15" s="1"/>
  <c r="C208" i="15"/>
  <c r="I208" i="15"/>
  <c r="K208" i="15" s="1"/>
  <c r="C200" i="15"/>
  <c r="I200" i="15"/>
  <c r="K200" i="15" s="1"/>
  <c r="C192" i="15"/>
  <c r="I192" i="15"/>
  <c r="K192" i="15" s="1"/>
  <c r="C184" i="15"/>
  <c r="I184" i="15"/>
  <c r="K184" i="15" s="1"/>
  <c r="C176" i="15"/>
  <c r="I176" i="15"/>
  <c r="K176" i="15" s="1"/>
  <c r="C168" i="15"/>
  <c r="I168" i="15"/>
  <c r="K168" i="15" s="1"/>
  <c r="C160" i="15"/>
  <c r="I160" i="15"/>
  <c r="K160" i="15" s="1"/>
  <c r="C152" i="15"/>
  <c r="I152" i="15"/>
  <c r="K152" i="15" s="1"/>
  <c r="C144" i="15"/>
  <c r="I144" i="15"/>
  <c r="K144" i="15" s="1"/>
  <c r="C136" i="15"/>
  <c r="I136" i="15"/>
  <c r="K136" i="15" s="1"/>
  <c r="C128" i="15"/>
  <c r="I128" i="15"/>
  <c r="K128" i="15" s="1"/>
  <c r="C120" i="15"/>
  <c r="I120" i="15"/>
  <c r="K120" i="15" s="1"/>
  <c r="C112" i="15"/>
  <c r="I112" i="15"/>
  <c r="K112" i="15" s="1"/>
  <c r="C104" i="15"/>
  <c r="I104" i="15"/>
  <c r="K104" i="15" s="1"/>
  <c r="C96" i="15"/>
  <c r="I96" i="15"/>
  <c r="K96" i="15" s="1"/>
  <c r="C88" i="15"/>
  <c r="I88" i="15"/>
  <c r="K88" i="15" s="1"/>
  <c r="C80" i="15"/>
  <c r="I80" i="15"/>
  <c r="K80" i="15" s="1"/>
  <c r="C72" i="15"/>
  <c r="I72" i="15"/>
  <c r="K72" i="15" s="1"/>
  <c r="C64" i="15"/>
  <c r="I64" i="15"/>
  <c r="K64" i="15" s="1"/>
  <c r="C56" i="15"/>
  <c r="I56" i="15"/>
  <c r="K56" i="15" s="1"/>
  <c r="C48" i="15"/>
  <c r="I48" i="15"/>
  <c r="K48" i="15" s="1"/>
  <c r="C40" i="15"/>
  <c r="I40" i="15"/>
  <c r="K40" i="15" s="1"/>
  <c r="C32" i="15"/>
  <c r="I32" i="15"/>
  <c r="K32" i="15" s="1"/>
  <c r="C24" i="15"/>
  <c r="I24" i="15"/>
  <c r="K24" i="15" s="1"/>
  <c r="I212" i="15"/>
  <c r="K212" i="15" s="1"/>
  <c r="C212" i="15"/>
  <c r="I140" i="15"/>
  <c r="K140" i="15" s="1"/>
  <c r="C140" i="15"/>
  <c r="I206" i="15"/>
  <c r="K206" i="15" s="1"/>
  <c r="C303" i="15"/>
  <c r="I303" i="15"/>
  <c r="K303" i="15" s="1"/>
  <c r="I132" i="15"/>
  <c r="K132" i="15" s="1"/>
  <c r="C132" i="15"/>
  <c r="C65" i="15"/>
  <c r="I65" i="15"/>
  <c r="K65" i="15" s="1"/>
  <c r="C22" i="15"/>
  <c r="I22" i="15"/>
  <c r="K22" i="15" s="1"/>
  <c r="C244" i="15"/>
  <c r="C37" i="15"/>
  <c r="C317" i="15"/>
  <c r="I317" i="15"/>
  <c r="K317" i="15" s="1"/>
  <c r="C309" i="15"/>
  <c r="I309" i="15"/>
  <c r="K309" i="15" s="1"/>
  <c r="C301" i="15"/>
  <c r="I301" i="15"/>
  <c r="K301" i="15" s="1"/>
  <c r="C293" i="15"/>
  <c r="I293" i="15"/>
  <c r="K293" i="15" s="1"/>
  <c r="C269" i="15"/>
  <c r="I269" i="15"/>
  <c r="K269" i="15" s="1"/>
  <c r="C245" i="15"/>
  <c r="I245" i="15"/>
  <c r="K245" i="15" s="1"/>
  <c r="I237" i="15"/>
  <c r="K237" i="15" s="1"/>
  <c r="C237" i="15"/>
  <c r="C221" i="15"/>
  <c r="I221" i="15"/>
  <c r="K221" i="15" s="1"/>
  <c r="C197" i="15"/>
  <c r="I197" i="15"/>
  <c r="K197" i="15" s="1"/>
  <c r="I189" i="15"/>
  <c r="K189" i="15" s="1"/>
  <c r="C189" i="15"/>
  <c r="C173" i="15"/>
  <c r="I173" i="15"/>
  <c r="K173" i="15" s="1"/>
  <c r="I141" i="15"/>
  <c r="K141" i="15" s="1"/>
  <c r="C141" i="15"/>
  <c r="C109" i="15"/>
  <c r="I109" i="15"/>
  <c r="K109" i="15" s="1"/>
  <c r="C93" i="15"/>
  <c r="I93" i="15"/>
  <c r="K93" i="15" s="1"/>
  <c r="I85" i="15"/>
  <c r="K85" i="15" s="1"/>
  <c r="C85" i="15"/>
  <c r="C61" i="15"/>
  <c r="I61" i="15"/>
  <c r="K61" i="15" s="1"/>
  <c r="C53" i="15"/>
  <c r="I53" i="15"/>
  <c r="K53" i="15" s="1"/>
  <c r="C45" i="15"/>
  <c r="I45" i="15"/>
  <c r="K45" i="15" s="1"/>
  <c r="I204" i="15"/>
  <c r="K204" i="15" s="1"/>
  <c r="C204" i="15"/>
  <c r="C178" i="15"/>
  <c r="I178" i="15"/>
  <c r="K178" i="15" s="1"/>
  <c r="I156" i="15"/>
  <c r="K156" i="15" s="1"/>
  <c r="C156" i="15"/>
  <c r="C130" i="15"/>
  <c r="I130" i="15"/>
  <c r="K130" i="15" s="1"/>
  <c r="C106" i="15"/>
  <c r="I106" i="15"/>
  <c r="K106" i="15" s="1"/>
  <c r="I55" i="15"/>
  <c r="K55" i="15" s="1"/>
  <c r="I149" i="15"/>
  <c r="K149" i="15" s="1"/>
  <c r="I101" i="15"/>
  <c r="K101" i="15" s="1"/>
  <c r="I76" i="15"/>
  <c r="K76" i="15" s="1"/>
  <c r="C205" i="15"/>
  <c r="I205" i="15"/>
  <c r="K205" i="15" s="1"/>
  <c r="I316" i="15"/>
  <c r="K316" i="15" s="1"/>
  <c r="C316" i="15"/>
  <c r="I220" i="15"/>
  <c r="K220" i="15" s="1"/>
  <c r="C220" i="15"/>
  <c r="I116" i="15"/>
  <c r="K116" i="15" s="1"/>
  <c r="C116" i="15"/>
  <c r="I68" i="15"/>
  <c r="K68" i="15" s="1"/>
  <c r="C68" i="15"/>
  <c r="C322" i="15"/>
  <c r="I322" i="15"/>
  <c r="K322" i="15" s="1"/>
  <c r="C297" i="15"/>
  <c r="I297" i="15"/>
  <c r="K297" i="15" s="1"/>
  <c r="C274" i="15"/>
  <c r="I274" i="15"/>
  <c r="K274" i="15" s="1"/>
  <c r="I249" i="15"/>
  <c r="K249" i="15" s="1"/>
  <c r="C249" i="15"/>
  <c r="C201" i="15"/>
  <c r="I201" i="15"/>
  <c r="K201" i="15" s="1"/>
  <c r="C151" i="15"/>
  <c r="I151" i="15"/>
  <c r="K151" i="15" s="1"/>
  <c r="I105" i="15"/>
  <c r="K105" i="15" s="1"/>
  <c r="C105" i="15"/>
  <c r="I324" i="15"/>
  <c r="K324" i="15" s="1"/>
  <c r="C332" i="15"/>
  <c r="C148" i="15"/>
  <c r="C323" i="15"/>
  <c r="I323" i="15"/>
  <c r="K323" i="15" s="1"/>
  <c r="C307" i="15"/>
  <c r="I307" i="15"/>
  <c r="K307" i="15" s="1"/>
  <c r="C299" i="15"/>
  <c r="I299" i="15"/>
  <c r="K299" i="15" s="1"/>
  <c r="C271" i="15"/>
  <c r="I271" i="15"/>
  <c r="K271" i="15" s="1"/>
  <c r="C223" i="15"/>
  <c r="I223" i="15"/>
  <c r="K223" i="15" s="1"/>
  <c r="C175" i="15"/>
  <c r="I175" i="15"/>
  <c r="K175" i="15" s="1"/>
  <c r="C103" i="15"/>
  <c r="I103" i="15"/>
  <c r="K103" i="15" s="1"/>
  <c r="C82" i="15"/>
  <c r="I82" i="15"/>
  <c r="K82" i="15" s="1"/>
  <c r="I50" i="15"/>
  <c r="K50" i="15" s="1"/>
  <c r="I305" i="15"/>
  <c r="K305" i="15" s="1"/>
  <c r="C298" i="15"/>
  <c r="I298" i="15"/>
  <c r="K298" i="15" s="1"/>
  <c r="C258" i="15"/>
  <c r="I258" i="15"/>
  <c r="K258" i="15" s="1"/>
  <c r="C250" i="15"/>
  <c r="I250" i="15"/>
  <c r="K250" i="15" s="1"/>
  <c r="C242" i="15"/>
  <c r="I242" i="15"/>
  <c r="K242" i="15" s="1"/>
  <c r="C210" i="15"/>
  <c r="I210" i="15"/>
  <c r="K210" i="15" s="1"/>
  <c r="C202" i="15"/>
  <c r="I202" i="15"/>
  <c r="K202" i="15" s="1"/>
  <c r="C146" i="15"/>
  <c r="I146" i="15"/>
  <c r="K146" i="15" s="1"/>
  <c r="C122" i="15"/>
  <c r="I122" i="15"/>
  <c r="K122" i="15" s="1"/>
  <c r="C74" i="15"/>
  <c r="I74" i="15"/>
  <c r="K74" i="15" s="1"/>
  <c r="C58" i="15"/>
  <c r="I58" i="15"/>
  <c r="K58" i="15" s="1"/>
  <c r="C42" i="15"/>
  <c r="I42" i="15"/>
  <c r="K42" i="15" s="1"/>
  <c r="C314" i="15"/>
  <c r="I314" i="15"/>
  <c r="K314" i="15" s="1"/>
  <c r="C266" i="15"/>
  <c r="I266" i="15"/>
  <c r="K266" i="15" s="1"/>
  <c r="C143" i="15"/>
  <c r="I143" i="15"/>
  <c r="K143" i="15" s="1"/>
  <c r="I337" i="15"/>
  <c r="K337" i="15" s="1"/>
  <c r="I284" i="15"/>
  <c r="K284" i="15" s="1"/>
  <c r="C284" i="15"/>
  <c r="C276" i="15"/>
  <c r="C333" i="15"/>
  <c r="C325" i="15"/>
  <c r="C329" i="15"/>
  <c r="I329" i="15"/>
  <c r="K329" i="15" s="1"/>
  <c r="C281" i="15"/>
  <c r="I281" i="15"/>
  <c r="K281" i="15" s="1"/>
  <c r="C273" i="15"/>
  <c r="I273" i="15"/>
  <c r="K273" i="15" s="1"/>
  <c r="C257" i="15"/>
  <c r="I257" i="15"/>
  <c r="K257" i="15" s="1"/>
  <c r="C233" i="15"/>
  <c r="I233" i="15"/>
  <c r="K233" i="15" s="1"/>
  <c r="C225" i="15"/>
  <c r="I225" i="15"/>
  <c r="K225" i="15" s="1"/>
  <c r="C217" i="15"/>
  <c r="I217" i="15"/>
  <c r="K217" i="15" s="1"/>
  <c r="C209" i="15"/>
  <c r="I209" i="15"/>
  <c r="K209" i="15" s="1"/>
  <c r="C185" i="15"/>
  <c r="I185" i="15"/>
  <c r="K185" i="15" s="1"/>
  <c r="C177" i="15"/>
  <c r="I177" i="15"/>
  <c r="K177" i="15" s="1"/>
  <c r="C169" i="15"/>
  <c r="I169" i="15"/>
  <c r="K169" i="15" s="1"/>
  <c r="C153" i="15"/>
  <c r="I153" i="15"/>
  <c r="K153" i="15" s="1"/>
  <c r="C129" i="15"/>
  <c r="I129" i="15"/>
  <c r="K129" i="15" s="1"/>
  <c r="C89" i="15"/>
  <c r="I89" i="15"/>
  <c r="K89" i="15" s="1"/>
  <c r="C73" i="15"/>
  <c r="I73" i="15"/>
  <c r="K73" i="15" s="1"/>
  <c r="C57" i="15"/>
  <c r="I57" i="15"/>
  <c r="K57" i="15" s="1"/>
  <c r="C25" i="15"/>
  <c r="I25" i="15"/>
  <c r="K25" i="15" s="1"/>
  <c r="C215" i="15"/>
  <c r="I215" i="15"/>
  <c r="K215" i="15" s="1"/>
  <c r="C167" i="15"/>
  <c r="I167" i="15"/>
  <c r="K167" i="15" s="1"/>
  <c r="C119" i="15"/>
  <c r="I119" i="15"/>
  <c r="K119" i="15" s="1"/>
  <c r="C95" i="15"/>
  <c r="I95" i="15"/>
  <c r="K95" i="15" s="1"/>
  <c r="C290" i="15"/>
  <c r="I290" i="15"/>
  <c r="K290" i="15" s="1"/>
  <c r="C282" i="15"/>
  <c r="I282" i="15"/>
  <c r="K282" i="15" s="1"/>
  <c r="C226" i="15"/>
  <c r="I226" i="15"/>
  <c r="K226" i="15" s="1"/>
  <c r="C162" i="15"/>
  <c r="I162" i="15"/>
  <c r="K162" i="15" s="1"/>
  <c r="C154" i="15"/>
  <c r="I154" i="15"/>
  <c r="K154" i="15" s="1"/>
  <c r="C98" i="15"/>
  <c r="I98" i="15"/>
  <c r="K98" i="15" s="1"/>
  <c r="C34" i="15"/>
  <c r="I34" i="15"/>
  <c r="K34" i="15" s="1"/>
  <c r="I27" i="15"/>
  <c r="K27" i="15" s="1"/>
  <c r="I291" i="15"/>
  <c r="K291" i="15" s="1"/>
  <c r="I259" i="15"/>
  <c r="K259" i="15" s="1"/>
  <c r="I90" i="15"/>
  <c r="K90" i="15" s="1"/>
  <c r="I66" i="15"/>
  <c r="K66" i="15" s="1"/>
  <c r="C263" i="15"/>
  <c r="I263" i="15"/>
  <c r="K263" i="15" s="1"/>
  <c r="C255" i="15"/>
  <c r="I255" i="15"/>
  <c r="K255" i="15" s="1"/>
  <c r="C199" i="15"/>
  <c r="I199" i="15"/>
  <c r="K199" i="15" s="1"/>
  <c r="C191" i="15"/>
  <c r="I191" i="15"/>
  <c r="K191" i="15" s="1"/>
  <c r="C135" i="15"/>
  <c r="I135" i="15"/>
  <c r="K135" i="15" s="1"/>
  <c r="C127" i="15"/>
  <c r="I127" i="15"/>
  <c r="K127" i="15" s="1"/>
  <c r="C71" i="15"/>
  <c r="I71" i="15"/>
  <c r="K71" i="15" s="1"/>
  <c r="C63" i="15"/>
  <c r="I63" i="15"/>
  <c r="K63" i="15" s="1"/>
  <c r="C39" i="15"/>
  <c r="I39" i="15"/>
  <c r="K39" i="15" s="1"/>
  <c r="I51" i="15"/>
  <c r="K51" i="15" s="1"/>
  <c r="I110" i="15"/>
  <c r="K110" i="15" s="1"/>
  <c r="C283" i="15"/>
  <c r="I283" i="15"/>
  <c r="K283" i="15" s="1"/>
  <c r="C267" i="15"/>
  <c r="I267" i="15"/>
  <c r="K267" i="15" s="1"/>
  <c r="C251" i="15"/>
  <c r="I251" i="15"/>
  <c r="K251" i="15" s="1"/>
  <c r="C235" i="15"/>
  <c r="I235" i="15"/>
  <c r="K235" i="15" s="1"/>
  <c r="C227" i="15"/>
  <c r="I227" i="15"/>
  <c r="K227" i="15" s="1"/>
  <c r="C219" i="15"/>
  <c r="I219" i="15"/>
  <c r="K219" i="15" s="1"/>
  <c r="C211" i="15"/>
  <c r="I211" i="15"/>
  <c r="K211" i="15" s="1"/>
  <c r="C203" i="15"/>
  <c r="I203" i="15"/>
  <c r="K203" i="15" s="1"/>
  <c r="C195" i="15"/>
  <c r="I195" i="15"/>
  <c r="K195" i="15" s="1"/>
  <c r="C187" i="15"/>
  <c r="I187" i="15"/>
  <c r="K187" i="15" s="1"/>
  <c r="C179" i="15"/>
  <c r="I179" i="15"/>
  <c r="K179" i="15" s="1"/>
  <c r="C171" i="15"/>
  <c r="I171" i="15"/>
  <c r="K171" i="15" s="1"/>
  <c r="C163" i="15"/>
  <c r="I163" i="15"/>
  <c r="K163" i="15" s="1"/>
  <c r="C155" i="15"/>
  <c r="I155" i="15"/>
  <c r="K155" i="15" s="1"/>
  <c r="C147" i="15"/>
  <c r="I147" i="15"/>
  <c r="K147" i="15" s="1"/>
  <c r="C139" i="15"/>
  <c r="I139" i="15"/>
  <c r="K139" i="15" s="1"/>
  <c r="C131" i="15"/>
  <c r="I131" i="15"/>
  <c r="K131" i="15" s="1"/>
  <c r="C123" i="15"/>
  <c r="I123" i="15"/>
  <c r="K123" i="15" s="1"/>
  <c r="C115" i="15"/>
  <c r="I115" i="15"/>
  <c r="K115" i="15" s="1"/>
  <c r="C107" i="15"/>
  <c r="I107" i="15"/>
  <c r="K107" i="15" s="1"/>
  <c r="C99" i="15"/>
  <c r="I99" i="15"/>
  <c r="K99" i="15" s="1"/>
  <c r="C91" i="15"/>
  <c r="I91" i="15"/>
  <c r="K91" i="15" s="1"/>
  <c r="C83" i="15"/>
  <c r="I83" i="15"/>
  <c r="K83" i="15" s="1"/>
  <c r="C75" i="15"/>
  <c r="I75" i="15"/>
  <c r="K75" i="15" s="1"/>
  <c r="C67" i="15"/>
  <c r="I67" i="15"/>
  <c r="K67" i="15" s="1"/>
  <c r="C43" i="15"/>
  <c r="I43" i="15"/>
  <c r="K43" i="15" s="1"/>
  <c r="C86" i="15"/>
  <c r="I86" i="15"/>
  <c r="K86" i="15" s="1"/>
  <c r="I59" i="15"/>
  <c r="K59" i="15" s="1"/>
  <c r="C331" i="15"/>
  <c r="C335" i="15"/>
  <c r="C327" i="15"/>
  <c r="C338" i="15"/>
  <c r="C330" i="15"/>
  <c r="C355" i="15" l="1"/>
  <c r="A356" i="15"/>
  <c r="B19" i="20"/>
  <c r="C19" i="20"/>
  <c r="D19" i="20"/>
  <c r="E19" i="20"/>
  <c r="A20" i="20"/>
  <c r="E4" i="12"/>
  <c r="E3" i="12"/>
  <c r="A12" i="12"/>
  <c r="A357" i="15" l="1"/>
  <c r="I356" i="15"/>
  <c r="K356" i="15" s="1"/>
  <c r="C356" i="15"/>
  <c r="B20" i="20"/>
  <c r="C20" i="20"/>
  <c r="D20" i="20"/>
  <c r="E20" i="20"/>
  <c r="A21" i="20"/>
  <c r="D18" i="14"/>
  <c r="E18" i="14"/>
  <c r="F18" i="14"/>
  <c r="G18" i="14"/>
  <c r="H18" i="14"/>
  <c r="I18" i="14"/>
  <c r="J18" i="14"/>
  <c r="D19" i="14"/>
  <c r="K19" i="14" s="1"/>
  <c r="E19" i="14"/>
  <c r="F19" i="14"/>
  <c r="G19" i="14"/>
  <c r="H19" i="14"/>
  <c r="I19" i="14"/>
  <c r="J19" i="14"/>
  <c r="D20" i="14"/>
  <c r="K20" i="14" s="1"/>
  <c r="E20" i="14"/>
  <c r="F20" i="14"/>
  <c r="G20" i="14"/>
  <c r="H20" i="14"/>
  <c r="I20" i="14"/>
  <c r="J20" i="14"/>
  <c r="D21" i="14"/>
  <c r="E21" i="14"/>
  <c r="K21" i="14" s="1"/>
  <c r="F21" i="14"/>
  <c r="G21" i="14"/>
  <c r="H21" i="14"/>
  <c r="I21" i="14"/>
  <c r="J21" i="14"/>
  <c r="D22" i="14"/>
  <c r="E22" i="14"/>
  <c r="K22" i="14" s="1"/>
  <c r="F22" i="14"/>
  <c r="G22" i="14"/>
  <c r="H22" i="14"/>
  <c r="I22" i="14"/>
  <c r="J22" i="14"/>
  <c r="D23" i="14"/>
  <c r="K23" i="14" s="1"/>
  <c r="E23" i="14"/>
  <c r="F23" i="14"/>
  <c r="G23" i="14"/>
  <c r="H23" i="14"/>
  <c r="I23" i="14"/>
  <c r="J23" i="14"/>
  <c r="E17" i="14"/>
  <c r="F17" i="14"/>
  <c r="G17" i="14"/>
  <c r="H17" i="14"/>
  <c r="I17" i="14"/>
  <c r="J17" i="14"/>
  <c r="D17" i="14"/>
  <c r="K18" i="14"/>
  <c r="K17" i="14"/>
  <c r="L8" i="14"/>
  <c r="L9" i="14"/>
  <c r="L10" i="14"/>
  <c r="L11" i="14"/>
  <c r="L12" i="14"/>
  <c r="L13" i="14"/>
  <c r="L7" i="14"/>
  <c r="AZ13" i="13"/>
  <c r="BA13" i="13"/>
  <c r="AZ14" i="13"/>
  <c r="BA14" i="13"/>
  <c r="AZ15" i="13"/>
  <c r="BA15" i="13"/>
  <c r="AZ16" i="13"/>
  <c r="BA16" i="13"/>
  <c r="AZ17" i="13"/>
  <c r="BA17" i="13"/>
  <c r="AZ18" i="13"/>
  <c r="BA18" i="13"/>
  <c r="AZ19" i="13"/>
  <c r="BA19" i="13"/>
  <c r="AZ20" i="13"/>
  <c r="BA20" i="13"/>
  <c r="AZ21" i="13"/>
  <c r="BA21" i="13"/>
  <c r="AZ22" i="13"/>
  <c r="BA22" i="13"/>
  <c r="AZ23" i="13"/>
  <c r="BA23" i="13"/>
  <c r="AZ24" i="13"/>
  <c r="BA24" i="13"/>
  <c r="AZ25" i="13"/>
  <c r="BA25" i="13"/>
  <c r="AZ26" i="13"/>
  <c r="BA26" i="13"/>
  <c r="AZ27" i="13"/>
  <c r="BA27" i="13"/>
  <c r="AZ28" i="13"/>
  <c r="BA28" i="13"/>
  <c r="AZ29" i="13"/>
  <c r="BA29" i="13"/>
  <c r="AZ30" i="13"/>
  <c r="BA30" i="13"/>
  <c r="AZ31" i="13"/>
  <c r="BA31" i="13"/>
  <c r="AZ32" i="13"/>
  <c r="BA32" i="13"/>
  <c r="AZ33" i="13"/>
  <c r="BA33" i="13"/>
  <c r="AZ34" i="13"/>
  <c r="BA34" i="13"/>
  <c r="AZ35" i="13"/>
  <c r="BA35" i="13"/>
  <c r="AZ36" i="13"/>
  <c r="BA36" i="13"/>
  <c r="AZ37" i="13"/>
  <c r="BA37" i="13"/>
  <c r="M17" i="13"/>
  <c r="BG13" i="13"/>
  <c r="X13" i="13" s="1"/>
  <c r="BH14" i="13"/>
  <c r="BG27" i="13"/>
  <c r="Z27" i="13" s="1"/>
  <c r="BF37" i="13"/>
  <c r="T37" i="13" s="1"/>
  <c r="BA12" i="13"/>
  <c r="AZ12" i="13"/>
  <c r="AW37" i="13"/>
  <c r="AU37" i="13"/>
  <c r="AT37" i="13"/>
  <c r="AW36" i="13"/>
  <c r="AU36" i="13"/>
  <c r="AT36" i="13"/>
  <c r="AW35" i="13"/>
  <c r="AU35" i="13"/>
  <c r="AT35" i="13"/>
  <c r="AW34" i="13"/>
  <c r="AU34" i="13"/>
  <c r="AT34" i="13"/>
  <c r="AW33" i="13"/>
  <c r="AU33" i="13"/>
  <c r="AT33" i="13"/>
  <c r="AW32" i="13"/>
  <c r="AU32" i="13"/>
  <c r="AT32" i="13"/>
  <c r="BG32" i="13" s="1"/>
  <c r="X32" i="13" s="1"/>
  <c r="AW31" i="13"/>
  <c r="AU31" i="13"/>
  <c r="AT31" i="13"/>
  <c r="AW30" i="13"/>
  <c r="AU30" i="13"/>
  <c r="AT30" i="13"/>
  <c r="AW29" i="13"/>
  <c r="AU29" i="13"/>
  <c r="AT29" i="13"/>
  <c r="AW28" i="13"/>
  <c r="AU28" i="13"/>
  <c r="AT28" i="13"/>
  <c r="AW27" i="13"/>
  <c r="AU27" i="13"/>
  <c r="AT27" i="13"/>
  <c r="AW26" i="13"/>
  <c r="AU26" i="13"/>
  <c r="AT26" i="13"/>
  <c r="BG26" i="13" s="1"/>
  <c r="AW25" i="13"/>
  <c r="AU25" i="13"/>
  <c r="AT25" i="13"/>
  <c r="AW24" i="13"/>
  <c r="AU24" i="13"/>
  <c r="AT24" i="13"/>
  <c r="AW23" i="13"/>
  <c r="AU23" i="13"/>
  <c r="AT23" i="13"/>
  <c r="AW22" i="13"/>
  <c r="AU22" i="13"/>
  <c r="AT22" i="13"/>
  <c r="AW21" i="13"/>
  <c r="AU21" i="13"/>
  <c r="AT21" i="13"/>
  <c r="AW20" i="13"/>
  <c r="AU20" i="13"/>
  <c r="AT20" i="13"/>
  <c r="AW19" i="13"/>
  <c r="AU19" i="13"/>
  <c r="BG19" i="13" s="1"/>
  <c r="AT19" i="13"/>
  <c r="AW18" i="13"/>
  <c r="AU18" i="13"/>
  <c r="AT18" i="13"/>
  <c r="BG18" i="13" s="1"/>
  <c r="Z18" i="13" s="1"/>
  <c r="AW17" i="13"/>
  <c r="AU17" i="13"/>
  <c r="AT17" i="13"/>
  <c r="AW16" i="13"/>
  <c r="AU16" i="13"/>
  <c r="AT16" i="13"/>
  <c r="AW15" i="13"/>
  <c r="AU15" i="13"/>
  <c r="AT15" i="13"/>
  <c r="AW14" i="13"/>
  <c r="AU14" i="13"/>
  <c r="AT14" i="13"/>
  <c r="AW13" i="13"/>
  <c r="AU13" i="13"/>
  <c r="AT13" i="13"/>
  <c r="AW12" i="13"/>
  <c r="AU12" i="13"/>
  <c r="AT12" i="13"/>
  <c r="BG12" i="13" s="1"/>
  <c r="Z12" i="13" s="1"/>
  <c r="AO13" i="13"/>
  <c r="AQ13" i="13"/>
  <c r="AR13" i="13"/>
  <c r="AO14" i="13"/>
  <c r="AQ14" i="13"/>
  <c r="AR14" i="13"/>
  <c r="AO15" i="13"/>
  <c r="AQ15" i="13"/>
  <c r="BF15" i="13" s="1"/>
  <c r="AR15" i="13"/>
  <c r="AO16" i="13"/>
  <c r="AQ16" i="13"/>
  <c r="AR16" i="13"/>
  <c r="AO17" i="13"/>
  <c r="AQ17" i="13"/>
  <c r="AR17" i="13"/>
  <c r="AO18" i="13"/>
  <c r="AQ18" i="13"/>
  <c r="AR18" i="13"/>
  <c r="AO19" i="13"/>
  <c r="AQ19" i="13"/>
  <c r="AR19" i="13"/>
  <c r="AO20" i="13"/>
  <c r="AQ20" i="13"/>
  <c r="AR20" i="13"/>
  <c r="AO21" i="13"/>
  <c r="BF21" i="13" s="1"/>
  <c r="T21" i="13" s="1"/>
  <c r="AQ21" i="13"/>
  <c r="AR21" i="13"/>
  <c r="AO22" i="13"/>
  <c r="AQ22" i="13"/>
  <c r="AR22" i="13"/>
  <c r="AO23" i="13"/>
  <c r="AQ23" i="13"/>
  <c r="AR23" i="13"/>
  <c r="AO24" i="13"/>
  <c r="AQ24" i="13"/>
  <c r="AR24" i="13"/>
  <c r="BF24" i="13" s="1"/>
  <c r="T24" i="13" s="1"/>
  <c r="AO25" i="13"/>
  <c r="AQ25" i="13"/>
  <c r="AR25" i="13"/>
  <c r="AO26" i="13"/>
  <c r="BF26" i="13" s="1"/>
  <c r="AQ26" i="13"/>
  <c r="AR26" i="13"/>
  <c r="AO27" i="13"/>
  <c r="AQ27" i="13"/>
  <c r="AR27" i="13"/>
  <c r="AO28" i="13"/>
  <c r="AQ28" i="13"/>
  <c r="AR28" i="13"/>
  <c r="AO29" i="13"/>
  <c r="AQ29" i="13"/>
  <c r="AR29" i="13"/>
  <c r="AO30" i="13"/>
  <c r="AQ30" i="13"/>
  <c r="AR30" i="13"/>
  <c r="AO31" i="13"/>
  <c r="AQ31" i="13"/>
  <c r="AR31" i="13"/>
  <c r="AO32" i="13"/>
  <c r="AQ32" i="13"/>
  <c r="AR32" i="13"/>
  <c r="AO33" i="13"/>
  <c r="AQ33" i="13"/>
  <c r="AR33" i="13"/>
  <c r="AO34" i="13"/>
  <c r="AQ34" i="13"/>
  <c r="AR34" i="13"/>
  <c r="AO35" i="13"/>
  <c r="AQ35" i="13"/>
  <c r="AR35" i="13"/>
  <c r="AO36" i="13"/>
  <c r="AQ36" i="13"/>
  <c r="AR36" i="13"/>
  <c r="AO37" i="13"/>
  <c r="AQ37" i="13"/>
  <c r="AR37" i="13"/>
  <c r="AR12" i="13"/>
  <c r="AQ12" i="13"/>
  <c r="AO12" i="13"/>
  <c r="BF12" i="13" s="1"/>
  <c r="AK13" i="13"/>
  <c r="AL13" i="13"/>
  <c r="AM13" i="13"/>
  <c r="AK14" i="13"/>
  <c r="AL14" i="13"/>
  <c r="AM14" i="13"/>
  <c r="AK15" i="13"/>
  <c r="AL15" i="13"/>
  <c r="AM15" i="13"/>
  <c r="AK16" i="13"/>
  <c r="AL16" i="13"/>
  <c r="AM16" i="13"/>
  <c r="AK17" i="13"/>
  <c r="BE17" i="13" s="1"/>
  <c r="N17" i="13" s="1"/>
  <c r="AL17" i="13"/>
  <c r="AM17" i="13"/>
  <c r="AK18" i="13"/>
  <c r="AL18" i="13"/>
  <c r="AM18" i="13"/>
  <c r="AK19" i="13"/>
  <c r="BE19" i="13" s="1"/>
  <c r="N19" i="13" s="1"/>
  <c r="AL19" i="13"/>
  <c r="AM19" i="13"/>
  <c r="AK20" i="13"/>
  <c r="AL20" i="13"/>
  <c r="AM20" i="13"/>
  <c r="BE20" i="13" s="1"/>
  <c r="N20" i="13" s="1"/>
  <c r="AK21" i="13"/>
  <c r="AL21" i="13"/>
  <c r="AM21" i="13"/>
  <c r="AK22" i="13"/>
  <c r="AL22" i="13"/>
  <c r="AM22" i="13"/>
  <c r="AK23" i="13"/>
  <c r="AL23" i="13"/>
  <c r="AM23" i="13"/>
  <c r="AK24" i="13"/>
  <c r="BE24" i="13" s="1"/>
  <c r="N24" i="13" s="1"/>
  <c r="AL24" i="13"/>
  <c r="AM24" i="13"/>
  <c r="AK25" i="13"/>
  <c r="AL25" i="13"/>
  <c r="AM25" i="13"/>
  <c r="AK26" i="13"/>
  <c r="AL26" i="13"/>
  <c r="AM26" i="13"/>
  <c r="AK27" i="13"/>
  <c r="AL27" i="13"/>
  <c r="AM27" i="13"/>
  <c r="AK28" i="13"/>
  <c r="AL28" i="13"/>
  <c r="AM28" i="13"/>
  <c r="AK29" i="13"/>
  <c r="AL29" i="13"/>
  <c r="AM29" i="13"/>
  <c r="AK30" i="13"/>
  <c r="AL30" i="13"/>
  <c r="AM30" i="13"/>
  <c r="AK31" i="13"/>
  <c r="AL31" i="13"/>
  <c r="AM31" i="13"/>
  <c r="AK32" i="13"/>
  <c r="AL32" i="13"/>
  <c r="AM32" i="13"/>
  <c r="AK33" i="13"/>
  <c r="AL33" i="13"/>
  <c r="BE33" i="13" s="1"/>
  <c r="N33" i="13" s="1"/>
  <c r="AM33" i="13"/>
  <c r="AK34" i="13"/>
  <c r="BE34" i="13" s="1"/>
  <c r="N34" i="13" s="1"/>
  <c r="AL34" i="13"/>
  <c r="AM34" i="13"/>
  <c r="AK35" i="13"/>
  <c r="AL35" i="13"/>
  <c r="AM35" i="13"/>
  <c r="AK36" i="13"/>
  <c r="AL36" i="13"/>
  <c r="AM36" i="13"/>
  <c r="AK37" i="13"/>
  <c r="BE37" i="13" s="1"/>
  <c r="AL37" i="13"/>
  <c r="AM37" i="13"/>
  <c r="AL12" i="13"/>
  <c r="AK12" i="13"/>
  <c r="AY13" i="13"/>
  <c r="AY14" i="13"/>
  <c r="AY15" i="13"/>
  <c r="AY16" i="13"/>
  <c r="AY17" i="13"/>
  <c r="BH17" i="13" s="1"/>
  <c r="AF17" i="13" s="1"/>
  <c r="AY18" i="13"/>
  <c r="AY19" i="13"/>
  <c r="AY20" i="13"/>
  <c r="AY21" i="13"/>
  <c r="AY22" i="13"/>
  <c r="AY23" i="13"/>
  <c r="AY24" i="13"/>
  <c r="AY25" i="13"/>
  <c r="AY26" i="13"/>
  <c r="AY27" i="13"/>
  <c r="AY28" i="13"/>
  <c r="AY29" i="13"/>
  <c r="BH29" i="13" s="1"/>
  <c r="AY30" i="13"/>
  <c r="BH30" i="13" s="1"/>
  <c r="AF30" i="13" s="1"/>
  <c r="AY31" i="13"/>
  <c r="AY32" i="13"/>
  <c r="AY33" i="13"/>
  <c r="AY34" i="13"/>
  <c r="AY35" i="13"/>
  <c r="AY36" i="13"/>
  <c r="AY37" i="13"/>
  <c r="AY12" i="13"/>
  <c r="BH12" i="13" s="1"/>
  <c r="AF12" i="13" s="1"/>
  <c r="AM12" i="13"/>
  <c r="BD13" i="13"/>
  <c r="AI13" i="13" s="1"/>
  <c r="BD14" i="13"/>
  <c r="AI14" i="13" s="1"/>
  <c r="H14" i="13" s="1"/>
  <c r="BD15" i="13"/>
  <c r="AI15" i="13" s="1"/>
  <c r="BD16" i="13"/>
  <c r="BD17" i="13"/>
  <c r="AI17" i="13" s="1"/>
  <c r="H17" i="13" s="1"/>
  <c r="BD18" i="13"/>
  <c r="AI18" i="13" s="1"/>
  <c r="H18" i="13" s="1"/>
  <c r="BD19" i="13"/>
  <c r="AI19" i="13" s="1"/>
  <c r="H19" i="13" s="1"/>
  <c r="BD20" i="13"/>
  <c r="AI20" i="13" s="1"/>
  <c r="H20" i="13" s="1"/>
  <c r="BD21" i="13"/>
  <c r="AI21" i="13" s="1"/>
  <c r="BD22" i="13"/>
  <c r="AI22" i="13" s="1"/>
  <c r="H22" i="13" s="1"/>
  <c r="BD23" i="13"/>
  <c r="AI23" i="13" s="1"/>
  <c r="BD24" i="13"/>
  <c r="AI24" i="13" s="1"/>
  <c r="H24" i="13" s="1"/>
  <c r="BD25" i="13"/>
  <c r="AI25" i="13" s="1"/>
  <c r="H25" i="13" s="1"/>
  <c r="BD26" i="13"/>
  <c r="AI26" i="13" s="1"/>
  <c r="H26" i="13" s="1"/>
  <c r="BD27" i="13"/>
  <c r="AI27" i="13" s="1"/>
  <c r="H27" i="13" s="1"/>
  <c r="BD28" i="13"/>
  <c r="AI28" i="13" s="1"/>
  <c r="H28" i="13" s="1"/>
  <c r="BD29" i="13"/>
  <c r="AI29" i="13" s="1"/>
  <c r="BD30" i="13"/>
  <c r="AI30" i="13" s="1"/>
  <c r="H30" i="13" s="1"/>
  <c r="BD31" i="13"/>
  <c r="AI31" i="13" s="1"/>
  <c r="BD32" i="13"/>
  <c r="AI32" i="13" s="1"/>
  <c r="H32" i="13" s="1"/>
  <c r="BD33" i="13"/>
  <c r="BD34" i="13"/>
  <c r="AI34" i="13" s="1"/>
  <c r="H34" i="13" s="1"/>
  <c r="BD35" i="13"/>
  <c r="AI35" i="13" s="1"/>
  <c r="H35" i="13" s="1"/>
  <c r="BD36" i="13"/>
  <c r="AI36" i="13" s="1"/>
  <c r="H36" i="13" s="1"/>
  <c r="BD37" i="13"/>
  <c r="AI37" i="13" s="1"/>
  <c r="BD12" i="13"/>
  <c r="AI12" i="13" s="1"/>
  <c r="H12" i="13" s="1"/>
  <c r="H331" i="13"/>
  <c r="H330" i="13"/>
  <c r="H329" i="13"/>
  <c r="H328" i="13"/>
  <c r="H327" i="13"/>
  <c r="H326" i="13"/>
  <c r="H325" i="13"/>
  <c r="H324" i="13"/>
  <c r="H323" i="13"/>
  <c r="H322" i="13"/>
  <c r="H321" i="13"/>
  <c r="H320" i="13"/>
  <c r="H319" i="13"/>
  <c r="H318" i="13"/>
  <c r="H317" i="13"/>
  <c r="H316" i="13"/>
  <c r="H315" i="13"/>
  <c r="H314" i="13"/>
  <c r="H313" i="13"/>
  <c r="H312" i="13"/>
  <c r="H311" i="13"/>
  <c r="H310" i="13"/>
  <c r="H309" i="13"/>
  <c r="H308" i="13"/>
  <c r="H307" i="13"/>
  <c r="H306" i="13"/>
  <c r="H305" i="13"/>
  <c r="H304" i="13"/>
  <c r="H303" i="13"/>
  <c r="H302" i="13"/>
  <c r="H301" i="13"/>
  <c r="H300" i="13"/>
  <c r="H299" i="13"/>
  <c r="H298" i="13"/>
  <c r="H297" i="13"/>
  <c r="H296" i="13"/>
  <c r="H295" i="13"/>
  <c r="H294" i="13"/>
  <c r="H293" i="13"/>
  <c r="H292" i="13"/>
  <c r="A292" i="13"/>
  <c r="H291" i="13"/>
  <c r="A291" i="13"/>
  <c r="H290" i="13"/>
  <c r="A290" i="13"/>
  <c r="H289" i="13"/>
  <c r="A289" i="13"/>
  <c r="H288" i="13"/>
  <c r="A288" i="13"/>
  <c r="H287" i="13"/>
  <c r="A287" i="13"/>
  <c r="H286" i="13"/>
  <c r="A286" i="13"/>
  <c r="H285" i="13"/>
  <c r="A285" i="13"/>
  <c r="H284" i="13"/>
  <c r="A284" i="13"/>
  <c r="H283" i="13"/>
  <c r="A283" i="13"/>
  <c r="H282" i="13"/>
  <c r="A282" i="13"/>
  <c r="H281" i="13"/>
  <c r="A281" i="13"/>
  <c r="H280" i="13"/>
  <c r="A280" i="13"/>
  <c r="H279" i="13"/>
  <c r="A279" i="13"/>
  <c r="H278" i="13"/>
  <c r="A278" i="13"/>
  <c r="H277" i="13"/>
  <c r="A277" i="13"/>
  <c r="H276" i="13"/>
  <c r="A276" i="13"/>
  <c r="H275" i="13"/>
  <c r="A275" i="13"/>
  <c r="H274" i="13"/>
  <c r="A274" i="13"/>
  <c r="H273" i="13"/>
  <c r="A273" i="13"/>
  <c r="H272" i="13"/>
  <c r="A272" i="13"/>
  <c r="H271" i="13"/>
  <c r="A271" i="13"/>
  <c r="H270" i="13"/>
  <c r="A270" i="13"/>
  <c r="H269" i="13"/>
  <c r="A269" i="13"/>
  <c r="H268" i="13"/>
  <c r="A268" i="13"/>
  <c r="H267" i="13"/>
  <c r="A267" i="13"/>
  <c r="H266" i="13"/>
  <c r="A266" i="13"/>
  <c r="H265" i="13"/>
  <c r="A265" i="13"/>
  <c r="H264" i="13"/>
  <c r="A264" i="13"/>
  <c r="H263" i="13"/>
  <c r="A263" i="13"/>
  <c r="H262" i="13"/>
  <c r="A262" i="13"/>
  <c r="H261" i="13"/>
  <c r="A261" i="13"/>
  <c r="H260" i="13"/>
  <c r="A260" i="13"/>
  <c r="H259" i="13"/>
  <c r="A259" i="13"/>
  <c r="H258" i="13"/>
  <c r="A258" i="13"/>
  <c r="H257" i="13"/>
  <c r="A257" i="13"/>
  <c r="H256" i="13"/>
  <c r="A256" i="13"/>
  <c r="H255" i="13"/>
  <c r="A255" i="13"/>
  <c r="H254" i="13"/>
  <c r="A254" i="13"/>
  <c r="H253" i="13"/>
  <c r="A253" i="13"/>
  <c r="H252" i="13"/>
  <c r="A252" i="13"/>
  <c r="H251" i="13"/>
  <c r="A251" i="13"/>
  <c r="H250" i="13"/>
  <c r="A250" i="13"/>
  <c r="H249" i="13"/>
  <c r="A249" i="13"/>
  <c r="H248" i="13"/>
  <c r="A248" i="13"/>
  <c r="H247" i="13"/>
  <c r="A247" i="13"/>
  <c r="H246" i="13"/>
  <c r="A246" i="13"/>
  <c r="H245" i="13"/>
  <c r="A245" i="13"/>
  <c r="H244" i="13"/>
  <c r="A244" i="13"/>
  <c r="H243" i="13"/>
  <c r="A243" i="13"/>
  <c r="H242" i="13"/>
  <c r="A242" i="13"/>
  <c r="H241" i="13"/>
  <c r="A241" i="13"/>
  <c r="H240" i="13"/>
  <c r="A240" i="13"/>
  <c r="H239" i="13"/>
  <c r="A239" i="13"/>
  <c r="H238" i="13"/>
  <c r="A238" i="13"/>
  <c r="H237" i="13"/>
  <c r="A237" i="13"/>
  <c r="H236" i="13"/>
  <c r="A236" i="13"/>
  <c r="H235" i="13"/>
  <c r="A235" i="13"/>
  <c r="H234" i="13"/>
  <c r="A234" i="13"/>
  <c r="H233" i="13"/>
  <c r="A233" i="13"/>
  <c r="H232" i="13"/>
  <c r="A232" i="13"/>
  <c r="H231" i="13"/>
  <c r="A231" i="13"/>
  <c r="H230" i="13"/>
  <c r="A230" i="13"/>
  <c r="H229" i="13"/>
  <c r="A229" i="13"/>
  <c r="H228" i="13"/>
  <c r="A228" i="13"/>
  <c r="H227" i="13"/>
  <c r="A227" i="13"/>
  <c r="H226" i="13"/>
  <c r="A226" i="13"/>
  <c r="H225" i="13"/>
  <c r="A225" i="13"/>
  <c r="H224" i="13"/>
  <c r="A224" i="13"/>
  <c r="H223" i="13"/>
  <c r="A223" i="13"/>
  <c r="H222" i="13"/>
  <c r="A222" i="13"/>
  <c r="H221" i="13"/>
  <c r="A221" i="13"/>
  <c r="H220" i="13"/>
  <c r="A220" i="13"/>
  <c r="H219" i="13"/>
  <c r="A219" i="13"/>
  <c r="H218" i="13"/>
  <c r="A218" i="13"/>
  <c r="H217" i="13"/>
  <c r="A217" i="13"/>
  <c r="H216" i="13"/>
  <c r="A216" i="13"/>
  <c r="H215" i="13"/>
  <c r="A215" i="13"/>
  <c r="H214" i="13"/>
  <c r="A214" i="13"/>
  <c r="H213" i="13"/>
  <c r="A213" i="13"/>
  <c r="H212" i="13"/>
  <c r="A212" i="13"/>
  <c r="H211" i="13"/>
  <c r="A211" i="13"/>
  <c r="H210" i="13"/>
  <c r="A210" i="13"/>
  <c r="H209" i="13"/>
  <c r="A209" i="13"/>
  <c r="H208" i="13"/>
  <c r="A208" i="13"/>
  <c r="H207" i="13"/>
  <c r="A207" i="13"/>
  <c r="H206" i="13"/>
  <c r="A206" i="13"/>
  <c r="H205" i="13"/>
  <c r="A205" i="13"/>
  <c r="H204" i="13"/>
  <c r="A204" i="13"/>
  <c r="H203" i="13"/>
  <c r="A203" i="13"/>
  <c r="H202" i="13"/>
  <c r="A202" i="13"/>
  <c r="H201" i="13"/>
  <c r="A201" i="13"/>
  <c r="H200" i="13"/>
  <c r="A200" i="13"/>
  <c r="H199" i="13"/>
  <c r="A199" i="13"/>
  <c r="H198" i="13"/>
  <c r="A198" i="13"/>
  <c r="H197" i="13"/>
  <c r="A197" i="13"/>
  <c r="H196" i="13"/>
  <c r="A196" i="13"/>
  <c r="H195" i="13"/>
  <c r="A195" i="13"/>
  <c r="H194" i="13"/>
  <c r="A194" i="13"/>
  <c r="H193" i="13"/>
  <c r="A193" i="13"/>
  <c r="H192" i="13"/>
  <c r="A192" i="13"/>
  <c r="H191" i="13"/>
  <c r="A191" i="13"/>
  <c r="H190" i="13"/>
  <c r="A190" i="13"/>
  <c r="H189" i="13"/>
  <c r="A189" i="13"/>
  <c r="H188" i="13"/>
  <c r="A188" i="13"/>
  <c r="H187" i="13"/>
  <c r="A187" i="13"/>
  <c r="H186" i="13"/>
  <c r="A186" i="13"/>
  <c r="H185" i="13"/>
  <c r="A185" i="13"/>
  <c r="H184" i="13"/>
  <c r="A184" i="13"/>
  <c r="H183" i="13"/>
  <c r="A183" i="13"/>
  <c r="H182" i="13"/>
  <c r="A182" i="13"/>
  <c r="H181" i="13"/>
  <c r="A181" i="13"/>
  <c r="H180" i="13"/>
  <c r="A180" i="13"/>
  <c r="H179" i="13"/>
  <c r="A179" i="13"/>
  <c r="H178" i="13"/>
  <c r="A178" i="13"/>
  <c r="H177" i="13"/>
  <c r="A177" i="13"/>
  <c r="H176" i="13"/>
  <c r="A176" i="13"/>
  <c r="H175" i="13"/>
  <c r="A175" i="13"/>
  <c r="H174" i="13"/>
  <c r="A174" i="13"/>
  <c r="H173" i="13"/>
  <c r="A173" i="13"/>
  <c r="H172" i="13"/>
  <c r="A172" i="13"/>
  <c r="H171" i="13"/>
  <c r="A171" i="13"/>
  <c r="H170" i="13"/>
  <c r="A170" i="13"/>
  <c r="H169" i="13"/>
  <c r="A169" i="13"/>
  <c r="H168" i="13"/>
  <c r="A168" i="13"/>
  <c r="H167" i="13"/>
  <c r="A167" i="13"/>
  <c r="H166" i="13"/>
  <c r="A166" i="13"/>
  <c r="H165" i="13"/>
  <c r="A165" i="13"/>
  <c r="H164" i="13"/>
  <c r="A164" i="13"/>
  <c r="H163" i="13"/>
  <c r="A163" i="13"/>
  <c r="H162" i="13"/>
  <c r="A162" i="13"/>
  <c r="H161" i="13"/>
  <c r="A161" i="13"/>
  <c r="H160" i="13"/>
  <c r="A160" i="13"/>
  <c r="H159" i="13"/>
  <c r="A159" i="13"/>
  <c r="H158" i="13"/>
  <c r="A158" i="13"/>
  <c r="H157" i="13"/>
  <c r="A157" i="13"/>
  <c r="H156" i="13"/>
  <c r="A156" i="13"/>
  <c r="H155" i="13"/>
  <c r="A155" i="13"/>
  <c r="H154" i="13"/>
  <c r="A154" i="13"/>
  <c r="H153" i="13"/>
  <c r="A153" i="13"/>
  <c r="H152" i="13"/>
  <c r="A152" i="13"/>
  <c r="H151" i="13"/>
  <c r="A151" i="13"/>
  <c r="H150" i="13"/>
  <c r="A150" i="13"/>
  <c r="H149" i="13"/>
  <c r="A149" i="13"/>
  <c r="H148" i="13"/>
  <c r="A148" i="13"/>
  <c r="H147" i="13"/>
  <c r="A147" i="13"/>
  <c r="H146" i="13"/>
  <c r="A146" i="13"/>
  <c r="H145" i="13"/>
  <c r="A145" i="13"/>
  <c r="H144" i="13"/>
  <c r="A144" i="13"/>
  <c r="H143" i="13"/>
  <c r="A143" i="13"/>
  <c r="H142" i="13"/>
  <c r="A142" i="13"/>
  <c r="H141" i="13"/>
  <c r="A141" i="13"/>
  <c r="H140" i="13"/>
  <c r="A140" i="13"/>
  <c r="H139" i="13"/>
  <c r="A139" i="13"/>
  <c r="H138" i="13"/>
  <c r="A138" i="13"/>
  <c r="H137" i="13"/>
  <c r="A137" i="13"/>
  <c r="H136" i="13"/>
  <c r="A136" i="13"/>
  <c r="H135" i="13"/>
  <c r="A135" i="13"/>
  <c r="H134" i="13"/>
  <c r="A134" i="13"/>
  <c r="H133" i="13"/>
  <c r="A133" i="13"/>
  <c r="H132" i="13"/>
  <c r="A132" i="13"/>
  <c r="H131" i="13"/>
  <c r="A131" i="13"/>
  <c r="H130" i="13"/>
  <c r="A130" i="13"/>
  <c r="H129" i="13"/>
  <c r="A129" i="13"/>
  <c r="H128" i="13"/>
  <c r="A128" i="13"/>
  <c r="H127" i="13"/>
  <c r="A127" i="13"/>
  <c r="H126" i="13"/>
  <c r="A126" i="13"/>
  <c r="H125" i="13"/>
  <c r="A125" i="13"/>
  <c r="H124" i="13"/>
  <c r="A124" i="13"/>
  <c r="H123" i="13"/>
  <c r="A123" i="13"/>
  <c r="H122" i="13"/>
  <c r="A122" i="13"/>
  <c r="H121" i="13"/>
  <c r="A121" i="13"/>
  <c r="H120" i="13"/>
  <c r="A120" i="13"/>
  <c r="H119" i="13"/>
  <c r="A119" i="13"/>
  <c r="H118" i="13"/>
  <c r="A118" i="13"/>
  <c r="H117" i="13"/>
  <c r="A117" i="13"/>
  <c r="H116" i="13"/>
  <c r="A116" i="13"/>
  <c r="H115" i="13"/>
  <c r="A115" i="13"/>
  <c r="H114" i="13"/>
  <c r="A114" i="13"/>
  <c r="H113" i="13"/>
  <c r="A113" i="13"/>
  <c r="H112" i="13"/>
  <c r="A112" i="13"/>
  <c r="H111" i="13"/>
  <c r="A111" i="13"/>
  <c r="H110" i="13"/>
  <c r="A110" i="13"/>
  <c r="H109" i="13"/>
  <c r="A109" i="13"/>
  <c r="H108" i="13"/>
  <c r="A108" i="13"/>
  <c r="H107" i="13"/>
  <c r="A107" i="13"/>
  <c r="H106" i="13"/>
  <c r="A106" i="13"/>
  <c r="H105" i="13"/>
  <c r="A105" i="13"/>
  <c r="H104" i="13"/>
  <c r="A104" i="13"/>
  <c r="H103" i="13"/>
  <c r="A103" i="13"/>
  <c r="H102" i="13"/>
  <c r="A102" i="13"/>
  <c r="H101" i="13"/>
  <c r="A101" i="13"/>
  <c r="H100" i="13"/>
  <c r="A100" i="13"/>
  <c r="H99" i="13"/>
  <c r="A99" i="13"/>
  <c r="H98" i="13"/>
  <c r="A98" i="13"/>
  <c r="H97" i="13"/>
  <c r="A97" i="13"/>
  <c r="H96" i="13"/>
  <c r="A96" i="13"/>
  <c r="H95" i="13"/>
  <c r="A95" i="13"/>
  <c r="H94" i="13"/>
  <c r="A94" i="13"/>
  <c r="H93" i="13"/>
  <c r="A93" i="13"/>
  <c r="H92" i="13"/>
  <c r="A92" i="13"/>
  <c r="H91" i="13"/>
  <c r="A91" i="13"/>
  <c r="H90" i="13"/>
  <c r="A90" i="13"/>
  <c r="H89" i="13"/>
  <c r="A89" i="13"/>
  <c r="H88" i="13"/>
  <c r="A88" i="13"/>
  <c r="H87" i="13"/>
  <c r="A87" i="13"/>
  <c r="H86" i="13"/>
  <c r="A86" i="13"/>
  <c r="H85" i="13"/>
  <c r="A85" i="13"/>
  <c r="H84" i="13"/>
  <c r="A84" i="13"/>
  <c r="H83" i="13"/>
  <c r="A83" i="13"/>
  <c r="H82" i="13"/>
  <c r="A82" i="13"/>
  <c r="H81" i="13"/>
  <c r="A81" i="13"/>
  <c r="H80" i="13"/>
  <c r="A80" i="13"/>
  <c r="H79" i="13"/>
  <c r="A79" i="13"/>
  <c r="H78" i="13"/>
  <c r="A78" i="13"/>
  <c r="H77" i="13"/>
  <c r="A77" i="13"/>
  <c r="H76" i="13"/>
  <c r="A76" i="13"/>
  <c r="H75" i="13"/>
  <c r="A75" i="13"/>
  <c r="H74" i="13"/>
  <c r="A74" i="13"/>
  <c r="H73" i="13"/>
  <c r="A73" i="13"/>
  <c r="H72" i="13"/>
  <c r="A72" i="13"/>
  <c r="H71" i="13"/>
  <c r="A71" i="13"/>
  <c r="H70" i="13"/>
  <c r="A70" i="13"/>
  <c r="H69" i="13"/>
  <c r="A69" i="13"/>
  <c r="H68" i="13"/>
  <c r="A68" i="13"/>
  <c r="H67" i="13"/>
  <c r="A67" i="13"/>
  <c r="H66" i="13"/>
  <c r="A66" i="13"/>
  <c r="H65" i="13"/>
  <c r="A65" i="13"/>
  <c r="H64" i="13"/>
  <c r="A64" i="13"/>
  <c r="H63" i="13"/>
  <c r="A63" i="13"/>
  <c r="H62" i="13"/>
  <c r="A62" i="13"/>
  <c r="H61" i="13"/>
  <c r="A61" i="13"/>
  <c r="H60" i="13"/>
  <c r="A60" i="13"/>
  <c r="H59" i="13"/>
  <c r="A59" i="13"/>
  <c r="H58" i="13"/>
  <c r="A58" i="13"/>
  <c r="H57" i="13"/>
  <c r="A57" i="13"/>
  <c r="H56" i="13"/>
  <c r="A56" i="13"/>
  <c r="H55" i="13"/>
  <c r="A55" i="13"/>
  <c r="H54" i="13"/>
  <c r="A54" i="13"/>
  <c r="H53" i="13"/>
  <c r="A53" i="13"/>
  <c r="H52" i="13"/>
  <c r="A52" i="13"/>
  <c r="H51" i="13"/>
  <c r="A51" i="13"/>
  <c r="H50" i="13"/>
  <c r="A50" i="13"/>
  <c r="H49" i="13"/>
  <c r="A49" i="13"/>
  <c r="H48" i="13"/>
  <c r="A48" i="13"/>
  <c r="H47" i="13"/>
  <c r="A47" i="13"/>
  <c r="H46" i="13"/>
  <c r="A46" i="13"/>
  <c r="H45" i="13"/>
  <c r="A45" i="13"/>
  <c r="H44" i="13"/>
  <c r="A44" i="13"/>
  <c r="H43" i="13"/>
  <c r="A43" i="13"/>
  <c r="H42" i="13"/>
  <c r="A42" i="13"/>
  <c r="H41" i="13"/>
  <c r="A41" i="13"/>
  <c r="H40" i="13"/>
  <c r="A40" i="13"/>
  <c r="H39" i="13"/>
  <c r="A39" i="13"/>
  <c r="H38" i="13"/>
  <c r="A38" i="13"/>
  <c r="A37" i="13"/>
  <c r="A36" i="13"/>
  <c r="A35" i="13"/>
  <c r="A34" i="13"/>
  <c r="AI33" i="13"/>
  <c r="H33" i="13" s="1"/>
  <c r="A33" i="13"/>
  <c r="A32" i="13"/>
  <c r="A31" i="13"/>
  <c r="A30" i="13"/>
  <c r="A29" i="13"/>
  <c r="A28" i="13"/>
  <c r="A27" i="13"/>
  <c r="A26" i="13"/>
  <c r="A25" i="13"/>
  <c r="A24" i="13"/>
  <c r="A23" i="13"/>
  <c r="A22" i="13"/>
  <c r="A21" i="13"/>
  <c r="A20" i="13"/>
  <c r="A19" i="13"/>
  <c r="A18" i="13"/>
  <c r="A17" i="13"/>
  <c r="AI16" i="13"/>
  <c r="H16" i="13" s="1"/>
  <c r="A16" i="13"/>
  <c r="A15" i="13"/>
  <c r="A14" i="13"/>
  <c r="A13" i="13"/>
  <c r="A12" i="13"/>
  <c r="B20" i="15"/>
  <c r="J20" i="15"/>
  <c r="B21" i="15"/>
  <c r="J21" i="15"/>
  <c r="B22" i="15"/>
  <c r="J22" i="15"/>
  <c r="B23" i="15"/>
  <c r="J23" i="15"/>
  <c r="B24" i="15"/>
  <c r="J24" i="15"/>
  <c r="B25" i="15"/>
  <c r="J25" i="15"/>
  <c r="B26" i="15"/>
  <c r="J26" i="15"/>
  <c r="B27" i="15"/>
  <c r="J27" i="15"/>
  <c r="B28" i="15"/>
  <c r="J28" i="15"/>
  <c r="B29" i="15"/>
  <c r="J29" i="15"/>
  <c r="B30" i="15"/>
  <c r="J30" i="15"/>
  <c r="B31" i="15"/>
  <c r="J31" i="15"/>
  <c r="B32" i="15"/>
  <c r="J32" i="15"/>
  <c r="B33" i="15"/>
  <c r="J33" i="15"/>
  <c r="B34" i="15"/>
  <c r="J34" i="15"/>
  <c r="B35" i="15"/>
  <c r="J35" i="15"/>
  <c r="B36" i="15"/>
  <c r="J36" i="15"/>
  <c r="B37" i="15"/>
  <c r="J37" i="15"/>
  <c r="B38" i="15"/>
  <c r="J38" i="15"/>
  <c r="B39" i="15"/>
  <c r="J39" i="15"/>
  <c r="B40" i="15"/>
  <c r="J40" i="15"/>
  <c r="B41" i="15"/>
  <c r="J41" i="15"/>
  <c r="B42" i="15"/>
  <c r="J42" i="15"/>
  <c r="B43" i="15"/>
  <c r="J43" i="15"/>
  <c r="B44" i="15"/>
  <c r="J44" i="15"/>
  <c r="B45" i="15"/>
  <c r="J45" i="15"/>
  <c r="B46" i="15"/>
  <c r="J46" i="15"/>
  <c r="B47" i="15"/>
  <c r="J47" i="15"/>
  <c r="B48" i="15"/>
  <c r="J48" i="15"/>
  <c r="B49" i="15"/>
  <c r="J49" i="15"/>
  <c r="B50" i="15"/>
  <c r="J50" i="15"/>
  <c r="B51" i="15"/>
  <c r="J51" i="15"/>
  <c r="B52" i="15"/>
  <c r="J52" i="15"/>
  <c r="B53" i="15"/>
  <c r="J53" i="15"/>
  <c r="B54" i="15"/>
  <c r="J54" i="15"/>
  <c r="B55" i="15"/>
  <c r="J55" i="15"/>
  <c r="B56" i="15"/>
  <c r="J56" i="15"/>
  <c r="B57" i="15"/>
  <c r="J57" i="15"/>
  <c r="B58" i="15"/>
  <c r="J58" i="15"/>
  <c r="B59" i="15"/>
  <c r="J59" i="15"/>
  <c r="B60" i="15"/>
  <c r="J60" i="15"/>
  <c r="B61" i="15"/>
  <c r="J61" i="15"/>
  <c r="B62" i="15"/>
  <c r="J62" i="15"/>
  <c r="B63" i="15"/>
  <c r="J63" i="15"/>
  <c r="B64" i="15"/>
  <c r="J64" i="15"/>
  <c r="B65" i="15"/>
  <c r="J65" i="15"/>
  <c r="B66" i="15"/>
  <c r="J66" i="15"/>
  <c r="B67" i="15"/>
  <c r="J67" i="15"/>
  <c r="B68" i="15"/>
  <c r="J68" i="15"/>
  <c r="B69" i="15"/>
  <c r="J69" i="15"/>
  <c r="B70" i="15"/>
  <c r="J70" i="15"/>
  <c r="B71" i="15"/>
  <c r="J71" i="15"/>
  <c r="B72" i="15"/>
  <c r="J72" i="15"/>
  <c r="B73" i="15"/>
  <c r="J73" i="15"/>
  <c r="B74" i="15"/>
  <c r="J74" i="15"/>
  <c r="B75" i="15"/>
  <c r="J75" i="15"/>
  <c r="B76" i="15"/>
  <c r="J76" i="15"/>
  <c r="B77" i="15"/>
  <c r="J77" i="15"/>
  <c r="B78" i="15"/>
  <c r="J78" i="15"/>
  <c r="B79" i="15"/>
  <c r="J79" i="15"/>
  <c r="B80" i="15"/>
  <c r="J80" i="15"/>
  <c r="B81" i="15"/>
  <c r="J81" i="15"/>
  <c r="B82" i="15"/>
  <c r="J82" i="15"/>
  <c r="B83" i="15"/>
  <c r="J83" i="15"/>
  <c r="B84" i="15"/>
  <c r="J84" i="15"/>
  <c r="B85" i="15"/>
  <c r="J85" i="15"/>
  <c r="B86" i="15"/>
  <c r="J86" i="15"/>
  <c r="B87" i="15"/>
  <c r="J87" i="15"/>
  <c r="B88" i="15"/>
  <c r="J88" i="15"/>
  <c r="B89" i="15"/>
  <c r="J89" i="15"/>
  <c r="B90" i="15"/>
  <c r="J90" i="15"/>
  <c r="B91" i="15"/>
  <c r="J91" i="15"/>
  <c r="B92" i="15"/>
  <c r="J92" i="15"/>
  <c r="B93" i="15"/>
  <c r="J93" i="15"/>
  <c r="B94" i="15"/>
  <c r="J94" i="15"/>
  <c r="B95" i="15"/>
  <c r="J95" i="15"/>
  <c r="B96" i="15"/>
  <c r="J96" i="15"/>
  <c r="B97" i="15"/>
  <c r="J97" i="15"/>
  <c r="B98" i="15"/>
  <c r="J98" i="15"/>
  <c r="B99" i="15"/>
  <c r="J99" i="15"/>
  <c r="B100" i="15"/>
  <c r="J100" i="15"/>
  <c r="B101" i="15"/>
  <c r="J101" i="15"/>
  <c r="B102" i="15"/>
  <c r="J102" i="15"/>
  <c r="B103" i="15"/>
  <c r="J103" i="15"/>
  <c r="B104" i="15"/>
  <c r="J104" i="15"/>
  <c r="B105" i="15"/>
  <c r="J105" i="15"/>
  <c r="B106" i="15"/>
  <c r="J106" i="15"/>
  <c r="B107" i="15"/>
  <c r="J107" i="15"/>
  <c r="B108" i="15"/>
  <c r="J108" i="15"/>
  <c r="B109" i="15"/>
  <c r="J109" i="15"/>
  <c r="B110" i="15"/>
  <c r="J110" i="15"/>
  <c r="B111" i="15"/>
  <c r="J111" i="15"/>
  <c r="B112" i="15"/>
  <c r="J112" i="15"/>
  <c r="B113" i="15"/>
  <c r="J113" i="15"/>
  <c r="B114" i="15"/>
  <c r="J114" i="15"/>
  <c r="B115" i="15"/>
  <c r="J115" i="15"/>
  <c r="B116" i="15"/>
  <c r="J116" i="15"/>
  <c r="B117" i="15"/>
  <c r="J117" i="15"/>
  <c r="B118" i="15"/>
  <c r="J118" i="15"/>
  <c r="B119" i="15"/>
  <c r="J119" i="15"/>
  <c r="B120" i="15"/>
  <c r="J120" i="15"/>
  <c r="B121" i="15"/>
  <c r="J121" i="15"/>
  <c r="B122" i="15"/>
  <c r="J122" i="15"/>
  <c r="B123" i="15"/>
  <c r="J123" i="15"/>
  <c r="B124" i="15"/>
  <c r="J124" i="15"/>
  <c r="B125" i="15"/>
  <c r="J125" i="15"/>
  <c r="B126" i="15"/>
  <c r="J126" i="15"/>
  <c r="B127" i="15"/>
  <c r="J127" i="15"/>
  <c r="B128" i="15"/>
  <c r="J128" i="15"/>
  <c r="B129" i="15"/>
  <c r="J129" i="15"/>
  <c r="B130" i="15"/>
  <c r="J130" i="15"/>
  <c r="B131" i="15"/>
  <c r="J131" i="15"/>
  <c r="B132" i="15"/>
  <c r="J132" i="15"/>
  <c r="B133" i="15"/>
  <c r="J133" i="15"/>
  <c r="B134" i="15"/>
  <c r="J134" i="15"/>
  <c r="B135" i="15"/>
  <c r="J135" i="15"/>
  <c r="B136" i="15"/>
  <c r="J136" i="15"/>
  <c r="B137" i="15"/>
  <c r="J137" i="15"/>
  <c r="B138" i="15"/>
  <c r="J138" i="15"/>
  <c r="B139" i="15"/>
  <c r="J139" i="15"/>
  <c r="B140" i="15"/>
  <c r="J140" i="15"/>
  <c r="B141" i="15"/>
  <c r="J141" i="15"/>
  <c r="B142" i="15"/>
  <c r="J142" i="15"/>
  <c r="B143" i="15"/>
  <c r="J143" i="15"/>
  <c r="B144" i="15"/>
  <c r="J144" i="15"/>
  <c r="B145" i="15"/>
  <c r="J145" i="15"/>
  <c r="B146" i="15"/>
  <c r="J146" i="15"/>
  <c r="B147" i="15"/>
  <c r="J147" i="15"/>
  <c r="B148" i="15"/>
  <c r="J148" i="15"/>
  <c r="B149" i="15"/>
  <c r="J149" i="15"/>
  <c r="B150" i="15"/>
  <c r="J150" i="15"/>
  <c r="B151" i="15"/>
  <c r="J151" i="15"/>
  <c r="B152" i="15"/>
  <c r="J152" i="15"/>
  <c r="B153" i="15"/>
  <c r="J153" i="15"/>
  <c r="B154" i="15"/>
  <c r="J154" i="15"/>
  <c r="B155" i="15"/>
  <c r="J155" i="15"/>
  <c r="B156" i="15"/>
  <c r="J156" i="15"/>
  <c r="B157" i="15"/>
  <c r="J157" i="15"/>
  <c r="B158" i="15"/>
  <c r="J158" i="15"/>
  <c r="B159" i="15"/>
  <c r="J159" i="15"/>
  <c r="B160" i="15"/>
  <c r="J160" i="15"/>
  <c r="B161" i="15"/>
  <c r="J161" i="15"/>
  <c r="B162" i="15"/>
  <c r="J162" i="15"/>
  <c r="B163" i="15"/>
  <c r="J163" i="15"/>
  <c r="B164" i="15"/>
  <c r="J164" i="15"/>
  <c r="B165" i="15"/>
  <c r="J165" i="15"/>
  <c r="B166" i="15"/>
  <c r="J166" i="15"/>
  <c r="B167" i="15"/>
  <c r="J167" i="15"/>
  <c r="B168" i="15"/>
  <c r="J168" i="15"/>
  <c r="B169" i="15"/>
  <c r="J169" i="15"/>
  <c r="B170" i="15"/>
  <c r="J170" i="15"/>
  <c r="B171" i="15"/>
  <c r="J171" i="15"/>
  <c r="B172" i="15"/>
  <c r="J172" i="15"/>
  <c r="B173" i="15"/>
  <c r="J173" i="15"/>
  <c r="B174" i="15"/>
  <c r="J174" i="15"/>
  <c r="B175" i="15"/>
  <c r="J175" i="15"/>
  <c r="B176" i="15"/>
  <c r="J176" i="15"/>
  <c r="B177" i="15"/>
  <c r="J177" i="15"/>
  <c r="B178" i="15"/>
  <c r="J178" i="15"/>
  <c r="B179" i="15"/>
  <c r="J179" i="15"/>
  <c r="B180" i="15"/>
  <c r="J180" i="15"/>
  <c r="B181" i="15"/>
  <c r="J181" i="15"/>
  <c r="B182" i="15"/>
  <c r="J182" i="15"/>
  <c r="B183" i="15"/>
  <c r="J183" i="15"/>
  <c r="B184" i="15"/>
  <c r="J184" i="15"/>
  <c r="B185" i="15"/>
  <c r="J185" i="15"/>
  <c r="B186" i="15"/>
  <c r="J186" i="15"/>
  <c r="B187" i="15"/>
  <c r="J187" i="15"/>
  <c r="B188" i="15"/>
  <c r="J188" i="15"/>
  <c r="B189" i="15"/>
  <c r="J189" i="15"/>
  <c r="B190" i="15"/>
  <c r="J190" i="15"/>
  <c r="B191" i="15"/>
  <c r="J191" i="15"/>
  <c r="B192" i="15"/>
  <c r="J192" i="15"/>
  <c r="B193" i="15"/>
  <c r="J193" i="15"/>
  <c r="B194" i="15"/>
  <c r="J194" i="15"/>
  <c r="B195" i="15"/>
  <c r="J195" i="15"/>
  <c r="B196" i="15"/>
  <c r="J196" i="15"/>
  <c r="B197" i="15"/>
  <c r="J197" i="15"/>
  <c r="B198" i="15"/>
  <c r="J198" i="15"/>
  <c r="B199" i="15"/>
  <c r="J199" i="15"/>
  <c r="B200" i="15"/>
  <c r="J200" i="15"/>
  <c r="B201" i="15"/>
  <c r="J201" i="15"/>
  <c r="B202" i="15"/>
  <c r="J202" i="15"/>
  <c r="B203" i="15"/>
  <c r="J203" i="15"/>
  <c r="B204" i="15"/>
  <c r="J204" i="15"/>
  <c r="B205" i="15"/>
  <c r="J205" i="15"/>
  <c r="B206" i="15"/>
  <c r="J206" i="15"/>
  <c r="B207" i="15"/>
  <c r="J207" i="15"/>
  <c r="B208" i="15"/>
  <c r="J208" i="15"/>
  <c r="B209" i="15"/>
  <c r="J209" i="15"/>
  <c r="B210" i="15"/>
  <c r="J210" i="15"/>
  <c r="B211" i="15"/>
  <c r="J211" i="15"/>
  <c r="B212" i="15"/>
  <c r="J212" i="15"/>
  <c r="B213" i="15"/>
  <c r="J213" i="15"/>
  <c r="B214" i="15"/>
  <c r="J214" i="15"/>
  <c r="B215" i="15"/>
  <c r="J215" i="15"/>
  <c r="B216" i="15"/>
  <c r="J216" i="15"/>
  <c r="B217" i="15"/>
  <c r="J217" i="15"/>
  <c r="B218" i="15"/>
  <c r="J218" i="15"/>
  <c r="B219" i="15"/>
  <c r="J219" i="15"/>
  <c r="B220" i="15"/>
  <c r="J220" i="15"/>
  <c r="B221" i="15"/>
  <c r="J221" i="15"/>
  <c r="B222" i="15"/>
  <c r="J222" i="15"/>
  <c r="B223" i="15"/>
  <c r="J223" i="15"/>
  <c r="B224" i="15"/>
  <c r="J224" i="15"/>
  <c r="B225" i="15"/>
  <c r="J225" i="15"/>
  <c r="B226" i="15"/>
  <c r="J226" i="15"/>
  <c r="B227" i="15"/>
  <c r="J227" i="15"/>
  <c r="B228" i="15"/>
  <c r="J228" i="15"/>
  <c r="B229" i="15"/>
  <c r="J229" i="15"/>
  <c r="B230" i="15"/>
  <c r="J230" i="15"/>
  <c r="B231" i="15"/>
  <c r="J231" i="15"/>
  <c r="B232" i="15"/>
  <c r="J232" i="15"/>
  <c r="B233" i="15"/>
  <c r="J233" i="15"/>
  <c r="B234" i="15"/>
  <c r="J234" i="15"/>
  <c r="B235" i="15"/>
  <c r="J235" i="15"/>
  <c r="B236" i="15"/>
  <c r="J236" i="15"/>
  <c r="B237" i="15"/>
  <c r="J237" i="15"/>
  <c r="B238" i="15"/>
  <c r="J238" i="15"/>
  <c r="B239" i="15"/>
  <c r="J239" i="15"/>
  <c r="B240" i="15"/>
  <c r="J240" i="15"/>
  <c r="B241" i="15"/>
  <c r="J241" i="15"/>
  <c r="B242" i="15"/>
  <c r="J242" i="15"/>
  <c r="B243" i="15"/>
  <c r="J243" i="15"/>
  <c r="B244" i="15"/>
  <c r="J244" i="15"/>
  <c r="B245" i="15"/>
  <c r="J245" i="15"/>
  <c r="B246" i="15"/>
  <c r="J246" i="15"/>
  <c r="B247" i="15"/>
  <c r="J247" i="15"/>
  <c r="B248" i="15"/>
  <c r="J248" i="15"/>
  <c r="B249" i="15"/>
  <c r="J249" i="15"/>
  <c r="B250" i="15"/>
  <c r="J250" i="15"/>
  <c r="B251" i="15"/>
  <c r="J251" i="15"/>
  <c r="B252" i="15"/>
  <c r="J252" i="15"/>
  <c r="B253" i="15"/>
  <c r="J253" i="15"/>
  <c r="B254" i="15"/>
  <c r="J254" i="15"/>
  <c r="B255" i="15"/>
  <c r="J255" i="15"/>
  <c r="B256" i="15"/>
  <c r="J256" i="15"/>
  <c r="B257" i="15"/>
  <c r="J257" i="15"/>
  <c r="B258" i="15"/>
  <c r="J258" i="15"/>
  <c r="B259" i="15"/>
  <c r="J259" i="15"/>
  <c r="B260" i="15"/>
  <c r="J260" i="15"/>
  <c r="B261" i="15"/>
  <c r="J261" i="15"/>
  <c r="B262" i="15"/>
  <c r="J262" i="15"/>
  <c r="B263" i="15"/>
  <c r="J263" i="15"/>
  <c r="B264" i="15"/>
  <c r="J264" i="15"/>
  <c r="B265" i="15"/>
  <c r="J265" i="15"/>
  <c r="B266" i="15"/>
  <c r="J266" i="15"/>
  <c r="B267" i="15"/>
  <c r="J267" i="15"/>
  <c r="B268" i="15"/>
  <c r="J268" i="15"/>
  <c r="B269" i="15"/>
  <c r="J269" i="15"/>
  <c r="B270" i="15"/>
  <c r="J270" i="15"/>
  <c r="B271" i="15"/>
  <c r="J271" i="15"/>
  <c r="B272" i="15"/>
  <c r="J272" i="15"/>
  <c r="B273" i="15"/>
  <c r="J273" i="15"/>
  <c r="B274" i="15"/>
  <c r="J274" i="15"/>
  <c r="B275" i="15"/>
  <c r="J275" i="15"/>
  <c r="B276" i="15"/>
  <c r="J276" i="15"/>
  <c r="B277" i="15"/>
  <c r="J277" i="15"/>
  <c r="B278" i="15"/>
  <c r="J278" i="15"/>
  <c r="B279" i="15"/>
  <c r="J279" i="15"/>
  <c r="B280" i="15"/>
  <c r="J280" i="15"/>
  <c r="B281" i="15"/>
  <c r="J281" i="15"/>
  <c r="B282" i="15"/>
  <c r="J282" i="15"/>
  <c r="B283" i="15"/>
  <c r="J283" i="15"/>
  <c r="B284" i="15"/>
  <c r="J284" i="15"/>
  <c r="B285" i="15"/>
  <c r="J285" i="15"/>
  <c r="B286" i="15"/>
  <c r="J286" i="15"/>
  <c r="B287" i="15"/>
  <c r="J287" i="15"/>
  <c r="B288" i="15"/>
  <c r="J288" i="15"/>
  <c r="B289" i="15"/>
  <c r="J289" i="15"/>
  <c r="B290" i="15"/>
  <c r="J290" i="15"/>
  <c r="B291" i="15"/>
  <c r="J291" i="15"/>
  <c r="B292" i="15"/>
  <c r="J292" i="15"/>
  <c r="B293" i="15"/>
  <c r="J293" i="15"/>
  <c r="B294" i="15"/>
  <c r="J294" i="15"/>
  <c r="B295" i="15"/>
  <c r="J295" i="15"/>
  <c r="B296" i="15"/>
  <c r="J296" i="15"/>
  <c r="B297" i="15"/>
  <c r="J297" i="15"/>
  <c r="B298" i="15"/>
  <c r="J298" i="15"/>
  <c r="B299" i="15"/>
  <c r="J299" i="15"/>
  <c r="J19" i="15"/>
  <c r="AE13" i="12"/>
  <c r="AE14" i="12"/>
  <c r="AE15" i="12"/>
  <c r="AE16" i="12"/>
  <c r="AE17" i="12"/>
  <c r="AE18" i="12"/>
  <c r="AE19" i="12"/>
  <c r="N19" i="12" s="1"/>
  <c r="H19" i="12" s="1"/>
  <c r="AE20" i="12"/>
  <c r="AE21" i="12"/>
  <c r="AE22" i="12"/>
  <c r="AE23" i="12"/>
  <c r="AE24" i="12"/>
  <c r="AE25" i="12"/>
  <c r="AE26" i="12"/>
  <c r="AE27" i="12"/>
  <c r="N27" i="12" s="1"/>
  <c r="H27" i="12" s="1"/>
  <c r="AE28" i="12"/>
  <c r="N28" i="12" s="1"/>
  <c r="H28" i="12" s="1"/>
  <c r="AE29" i="12"/>
  <c r="AE30" i="12"/>
  <c r="AE31" i="12"/>
  <c r="AE32" i="12"/>
  <c r="AE33" i="12"/>
  <c r="AE34" i="12"/>
  <c r="AE35" i="12"/>
  <c r="N35" i="12" s="1"/>
  <c r="H35" i="12" s="1"/>
  <c r="AE36" i="12"/>
  <c r="N36" i="12" s="1"/>
  <c r="H36" i="12" s="1"/>
  <c r="AE37" i="12"/>
  <c r="AE38" i="12"/>
  <c r="AE39" i="12"/>
  <c r="AE40" i="12"/>
  <c r="AE41" i="12"/>
  <c r="AE42" i="12"/>
  <c r="AE43" i="12"/>
  <c r="N43" i="12" s="1"/>
  <c r="H43" i="12" s="1"/>
  <c r="AE44" i="12"/>
  <c r="N44" i="12" s="1"/>
  <c r="H44" i="12" s="1"/>
  <c r="AE45" i="12"/>
  <c r="AE46" i="12"/>
  <c r="AE47" i="12"/>
  <c r="AE48" i="12"/>
  <c r="AE49" i="12"/>
  <c r="AE50" i="12"/>
  <c r="AE51" i="12"/>
  <c r="N51" i="12" s="1"/>
  <c r="H51" i="12" s="1"/>
  <c r="AE52" i="12"/>
  <c r="N52" i="12" s="1"/>
  <c r="H52" i="12" s="1"/>
  <c r="AE53" i="12"/>
  <c r="AE54" i="12"/>
  <c r="AE55" i="12"/>
  <c r="AE56" i="12"/>
  <c r="AE57" i="12"/>
  <c r="AE58" i="12"/>
  <c r="AE59" i="12"/>
  <c r="N59" i="12" s="1"/>
  <c r="H59" i="12" s="1"/>
  <c r="AE60" i="12"/>
  <c r="N60" i="12" s="1"/>
  <c r="H60" i="12" s="1"/>
  <c r="AE61" i="12"/>
  <c r="AE62" i="12"/>
  <c r="AE63" i="12"/>
  <c r="AE64" i="12"/>
  <c r="AE65" i="12"/>
  <c r="AE66" i="12"/>
  <c r="AE67" i="12"/>
  <c r="N67" i="12" s="1"/>
  <c r="H67" i="12" s="1"/>
  <c r="AE68" i="12"/>
  <c r="N68" i="12" s="1"/>
  <c r="H68" i="12" s="1"/>
  <c r="AE69" i="12"/>
  <c r="AE70" i="12"/>
  <c r="AE71" i="12"/>
  <c r="AE72" i="12"/>
  <c r="AE73" i="12"/>
  <c r="AE74" i="12"/>
  <c r="AE75" i="12"/>
  <c r="N75" i="12" s="1"/>
  <c r="H75" i="12" s="1"/>
  <c r="AE76" i="12"/>
  <c r="N76" i="12" s="1"/>
  <c r="H76" i="12" s="1"/>
  <c r="AE77" i="12"/>
  <c r="AE78" i="12"/>
  <c r="AE79" i="12"/>
  <c r="AE80" i="12"/>
  <c r="AE81" i="12"/>
  <c r="AE82" i="12"/>
  <c r="AE83" i="12"/>
  <c r="N83" i="12" s="1"/>
  <c r="H83" i="12" s="1"/>
  <c r="AE84" i="12"/>
  <c r="AE85" i="12"/>
  <c r="AE86" i="12"/>
  <c r="AE87" i="12"/>
  <c r="AE88" i="12"/>
  <c r="AE89" i="12"/>
  <c r="AE90" i="12"/>
  <c r="AE91" i="12"/>
  <c r="N91" i="12" s="1"/>
  <c r="H91" i="12" s="1"/>
  <c r="AE92" i="12"/>
  <c r="N92" i="12" s="1"/>
  <c r="H92" i="12" s="1"/>
  <c r="AE93" i="12"/>
  <c r="AE94" i="12"/>
  <c r="AE95" i="12"/>
  <c r="AE96" i="12"/>
  <c r="AE97" i="12"/>
  <c r="AE98" i="12"/>
  <c r="AE99" i="12"/>
  <c r="N99" i="12" s="1"/>
  <c r="H99" i="12" s="1"/>
  <c r="AE100" i="12"/>
  <c r="N100" i="12" s="1"/>
  <c r="H100" i="12" s="1"/>
  <c r="AE101" i="12"/>
  <c r="AE102" i="12"/>
  <c r="AE103" i="12"/>
  <c r="AE104" i="12"/>
  <c r="AE105" i="12"/>
  <c r="AE106" i="12"/>
  <c r="AE107" i="12"/>
  <c r="N107" i="12" s="1"/>
  <c r="H107" i="12" s="1"/>
  <c r="AE108" i="12"/>
  <c r="N108" i="12" s="1"/>
  <c r="H108" i="12" s="1"/>
  <c r="AE109" i="12"/>
  <c r="AE110" i="12"/>
  <c r="AE111" i="12"/>
  <c r="AE112" i="12"/>
  <c r="AE113" i="12"/>
  <c r="AE114" i="12"/>
  <c r="AE115" i="12"/>
  <c r="N115" i="12" s="1"/>
  <c r="H115" i="12" s="1"/>
  <c r="AE116" i="12"/>
  <c r="N116" i="12" s="1"/>
  <c r="H116" i="12" s="1"/>
  <c r="AE117" i="12"/>
  <c r="AE118" i="12"/>
  <c r="AE119" i="12"/>
  <c r="AE120" i="12"/>
  <c r="AE121" i="12"/>
  <c r="AE122" i="12"/>
  <c r="AE123" i="12"/>
  <c r="N123" i="12" s="1"/>
  <c r="H123" i="12" s="1"/>
  <c r="AE124" i="12"/>
  <c r="N124" i="12" s="1"/>
  <c r="H124" i="12" s="1"/>
  <c r="AE125" i="12"/>
  <c r="AE126" i="12"/>
  <c r="AE127" i="12"/>
  <c r="AE128" i="12"/>
  <c r="AE129" i="12"/>
  <c r="AE130" i="12"/>
  <c r="AE131" i="12"/>
  <c r="N131" i="12" s="1"/>
  <c r="H131" i="12" s="1"/>
  <c r="AE132" i="12"/>
  <c r="N132" i="12" s="1"/>
  <c r="H132" i="12" s="1"/>
  <c r="AE133" i="12"/>
  <c r="AE134" i="12"/>
  <c r="AE135" i="12"/>
  <c r="AE136" i="12"/>
  <c r="AE137" i="12"/>
  <c r="AE138" i="12"/>
  <c r="AE139" i="12"/>
  <c r="N139" i="12" s="1"/>
  <c r="H139" i="12" s="1"/>
  <c r="AE140" i="12"/>
  <c r="N140" i="12" s="1"/>
  <c r="H140" i="12" s="1"/>
  <c r="AE141" i="12"/>
  <c r="AE142" i="12"/>
  <c r="AE143" i="12"/>
  <c r="AE144" i="12"/>
  <c r="AE145" i="12"/>
  <c r="AE146" i="12"/>
  <c r="AE147" i="12"/>
  <c r="N147" i="12" s="1"/>
  <c r="H147" i="12" s="1"/>
  <c r="AE148" i="12"/>
  <c r="AE149" i="12"/>
  <c r="AE150" i="12"/>
  <c r="AE151" i="12"/>
  <c r="AE152" i="12"/>
  <c r="AE153" i="12"/>
  <c r="AE154" i="12"/>
  <c r="AE155" i="12"/>
  <c r="N155" i="12" s="1"/>
  <c r="H155" i="12" s="1"/>
  <c r="AE156" i="12"/>
  <c r="N156" i="12" s="1"/>
  <c r="H156" i="12" s="1"/>
  <c r="AE157" i="12"/>
  <c r="AE158" i="12"/>
  <c r="AE159" i="12"/>
  <c r="AE160" i="12"/>
  <c r="AE161" i="12"/>
  <c r="AE162" i="12"/>
  <c r="AE163" i="12"/>
  <c r="N163" i="12" s="1"/>
  <c r="H163" i="12" s="1"/>
  <c r="AE164" i="12"/>
  <c r="N164" i="12" s="1"/>
  <c r="H164" i="12" s="1"/>
  <c r="AE165" i="12"/>
  <c r="AE166" i="12"/>
  <c r="AE167" i="12"/>
  <c r="AE168" i="12"/>
  <c r="N168" i="12" s="1"/>
  <c r="H168" i="12" s="1"/>
  <c r="AE169" i="12"/>
  <c r="AE170" i="12"/>
  <c r="AE171" i="12"/>
  <c r="N171" i="12" s="1"/>
  <c r="H171" i="12" s="1"/>
  <c r="AE172" i="12"/>
  <c r="N172" i="12" s="1"/>
  <c r="H172" i="12" s="1"/>
  <c r="AE173" i="12"/>
  <c r="AE174" i="12"/>
  <c r="AE175" i="12"/>
  <c r="AE176" i="12"/>
  <c r="AE177" i="12"/>
  <c r="AE178" i="12"/>
  <c r="AE179" i="12"/>
  <c r="N179" i="12" s="1"/>
  <c r="H179" i="12" s="1"/>
  <c r="AE180" i="12"/>
  <c r="N180" i="12" s="1"/>
  <c r="H180" i="12" s="1"/>
  <c r="AE181" i="12"/>
  <c r="AE182" i="12"/>
  <c r="AE183" i="12"/>
  <c r="AE184" i="12"/>
  <c r="AE185" i="12"/>
  <c r="AE186" i="12"/>
  <c r="AE187" i="12"/>
  <c r="N187" i="12" s="1"/>
  <c r="H187" i="12" s="1"/>
  <c r="AE188" i="12"/>
  <c r="N188" i="12" s="1"/>
  <c r="H188" i="12" s="1"/>
  <c r="AE189" i="12"/>
  <c r="AE190" i="12"/>
  <c r="AE191" i="12"/>
  <c r="AE192" i="12"/>
  <c r="AE193" i="12"/>
  <c r="AE194" i="12"/>
  <c r="AE195" i="12"/>
  <c r="N195" i="12" s="1"/>
  <c r="H195" i="12" s="1"/>
  <c r="AE196" i="12"/>
  <c r="N196" i="12" s="1"/>
  <c r="H196" i="12" s="1"/>
  <c r="AE197" i="12"/>
  <c r="AE198" i="12"/>
  <c r="AE199" i="12"/>
  <c r="AE200" i="12"/>
  <c r="AE201" i="12"/>
  <c r="AE202" i="12"/>
  <c r="N202" i="12" s="1"/>
  <c r="H202" i="12" s="1"/>
  <c r="AE203" i="12"/>
  <c r="N203" i="12" s="1"/>
  <c r="H203" i="12" s="1"/>
  <c r="AE204" i="12"/>
  <c r="N204" i="12" s="1"/>
  <c r="H204" i="12" s="1"/>
  <c r="AE205" i="12"/>
  <c r="AE206" i="12"/>
  <c r="AE207" i="12"/>
  <c r="AE208" i="12"/>
  <c r="AE209" i="12"/>
  <c r="AE210" i="12"/>
  <c r="N210" i="12" s="1"/>
  <c r="H210" i="12" s="1"/>
  <c r="AE211" i="12"/>
  <c r="N211" i="12" s="1"/>
  <c r="H211" i="12" s="1"/>
  <c r="AE212" i="12"/>
  <c r="N212" i="12" s="1"/>
  <c r="H212" i="12" s="1"/>
  <c r="AE213" i="12"/>
  <c r="AE214" i="12"/>
  <c r="AE215" i="12"/>
  <c r="AE216" i="12"/>
  <c r="AE217" i="12"/>
  <c r="AE218" i="12"/>
  <c r="N218" i="12" s="1"/>
  <c r="H218" i="12" s="1"/>
  <c r="AE219" i="12"/>
  <c r="N219" i="12" s="1"/>
  <c r="H219" i="12" s="1"/>
  <c r="AE220" i="12"/>
  <c r="N220" i="12" s="1"/>
  <c r="H220" i="12" s="1"/>
  <c r="AE221" i="12"/>
  <c r="AE222" i="12"/>
  <c r="AE223" i="12"/>
  <c r="AE224" i="12"/>
  <c r="AE225" i="12"/>
  <c r="AE226" i="12"/>
  <c r="N226" i="12" s="1"/>
  <c r="H226" i="12" s="1"/>
  <c r="AE227" i="12"/>
  <c r="N227" i="12" s="1"/>
  <c r="H227" i="12" s="1"/>
  <c r="AE228" i="12"/>
  <c r="N228" i="12" s="1"/>
  <c r="H228" i="12" s="1"/>
  <c r="AE229" i="12"/>
  <c r="AE230" i="12"/>
  <c r="AE231" i="12"/>
  <c r="AE232" i="12"/>
  <c r="AE233" i="12"/>
  <c r="AE234" i="12"/>
  <c r="N234" i="12" s="1"/>
  <c r="H234" i="12" s="1"/>
  <c r="AE235" i="12"/>
  <c r="AE236" i="12"/>
  <c r="N236" i="12" s="1"/>
  <c r="H236" i="12" s="1"/>
  <c r="AE237" i="12"/>
  <c r="AE238" i="12"/>
  <c r="AE239" i="12"/>
  <c r="AE240" i="12"/>
  <c r="AE241" i="12"/>
  <c r="AE242" i="12"/>
  <c r="N242" i="12" s="1"/>
  <c r="H242" i="12" s="1"/>
  <c r="AE243" i="12"/>
  <c r="AE244" i="12"/>
  <c r="N244" i="12" s="1"/>
  <c r="H244" i="12" s="1"/>
  <c r="AE245" i="12"/>
  <c r="AE246" i="12"/>
  <c r="AE247" i="12"/>
  <c r="AE248" i="12"/>
  <c r="AE249" i="12"/>
  <c r="AE250" i="12"/>
  <c r="N250" i="12" s="1"/>
  <c r="H250" i="12" s="1"/>
  <c r="AE251" i="12"/>
  <c r="AE252" i="12"/>
  <c r="N252" i="12" s="1"/>
  <c r="H252" i="12" s="1"/>
  <c r="AE253" i="12"/>
  <c r="AE254" i="12"/>
  <c r="AE255" i="12"/>
  <c r="AE256" i="12"/>
  <c r="AE257" i="12"/>
  <c r="AE258" i="12"/>
  <c r="N258" i="12" s="1"/>
  <c r="H258" i="12" s="1"/>
  <c r="AE259" i="12"/>
  <c r="AE260" i="12"/>
  <c r="N260" i="12" s="1"/>
  <c r="H260" i="12" s="1"/>
  <c r="AE261" i="12"/>
  <c r="AE262" i="12"/>
  <c r="AE263" i="12"/>
  <c r="AE264" i="12"/>
  <c r="AE265" i="12"/>
  <c r="AE266" i="12"/>
  <c r="N266" i="12" s="1"/>
  <c r="H266" i="12" s="1"/>
  <c r="AE267" i="12"/>
  <c r="AE268" i="12"/>
  <c r="N268" i="12" s="1"/>
  <c r="H268" i="12" s="1"/>
  <c r="AE269" i="12"/>
  <c r="AE270" i="12"/>
  <c r="AE271" i="12"/>
  <c r="AE272" i="12"/>
  <c r="AE273" i="12"/>
  <c r="AE274" i="12"/>
  <c r="N274" i="12" s="1"/>
  <c r="H274" i="12" s="1"/>
  <c r="AE275" i="12"/>
  <c r="AE276" i="12"/>
  <c r="N276" i="12" s="1"/>
  <c r="H276" i="12" s="1"/>
  <c r="AE277" i="12"/>
  <c r="AE278" i="12"/>
  <c r="AE279" i="12"/>
  <c r="AE280" i="12"/>
  <c r="AE281" i="12"/>
  <c r="AE282" i="12"/>
  <c r="N282" i="12" s="1"/>
  <c r="H282" i="12" s="1"/>
  <c r="AE283" i="12"/>
  <c r="AE284" i="12"/>
  <c r="N284" i="12" s="1"/>
  <c r="H284" i="12" s="1"/>
  <c r="AE285" i="12"/>
  <c r="AE286" i="12"/>
  <c r="AE287" i="12"/>
  <c r="AE288" i="12"/>
  <c r="AE289" i="12"/>
  <c r="AE290" i="12"/>
  <c r="N290" i="12" s="1"/>
  <c r="H290" i="12" s="1"/>
  <c r="AE291" i="12"/>
  <c r="AE292" i="12"/>
  <c r="N292" i="12" s="1"/>
  <c r="H292" i="12" s="1"/>
  <c r="AE293" i="12"/>
  <c r="AE294" i="12"/>
  <c r="AE295" i="12"/>
  <c r="AE296" i="12"/>
  <c r="AE297" i="12"/>
  <c r="AE298" i="12"/>
  <c r="N298" i="12" s="1"/>
  <c r="H298" i="12" s="1"/>
  <c r="AE299" i="12"/>
  <c r="AE300" i="12"/>
  <c r="N300" i="12" s="1"/>
  <c r="H300" i="12" s="1"/>
  <c r="AE301" i="12"/>
  <c r="AE302" i="12"/>
  <c r="AE303" i="12"/>
  <c r="AE304" i="12"/>
  <c r="AE305" i="12"/>
  <c r="AE306" i="12"/>
  <c r="N306" i="12" s="1"/>
  <c r="H306" i="12" s="1"/>
  <c r="AE307" i="12"/>
  <c r="AE308" i="12"/>
  <c r="N308" i="12" s="1"/>
  <c r="H308" i="12" s="1"/>
  <c r="AE309" i="12"/>
  <c r="AE310" i="12"/>
  <c r="AE311" i="12"/>
  <c r="AE312" i="12"/>
  <c r="AE313" i="12"/>
  <c r="AE314" i="12"/>
  <c r="N314" i="12" s="1"/>
  <c r="H314" i="12" s="1"/>
  <c r="AE315" i="12"/>
  <c r="AE316" i="12"/>
  <c r="N316" i="12" s="1"/>
  <c r="H316" i="12" s="1"/>
  <c r="AE317" i="12"/>
  <c r="AE318" i="12"/>
  <c r="AE319" i="12"/>
  <c r="AE320" i="12"/>
  <c r="AE321" i="12"/>
  <c r="AE322" i="12"/>
  <c r="N322" i="12" s="1"/>
  <c r="H322" i="12" s="1"/>
  <c r="AE323" i="12"/>
  <c r="AE324" i="12"/>
  <c r="N324" i="12" s="1"/>
  <c r="H324" i="12" s="1"/>
  <c r="AE325" i="12"/>
  <c r="AE326" i="12"/>
  <c r="AE327" i="12"/>
  <c r="AE328" i="12"/>
  <c r="AE329" i="12"/>
  <c r="AE330" i="12"/>
  <c r="N330" i="12" s="1"/>
  <c r="H330" i="12" s="1"/>
  <c r="AE331" i="12"/>
  <c r="AE12" i="12"/>
  <c r="H17" i="12"/>
  <c r="H25" i="12"/>
  <c r="H29" i="12"/>
  <c r="H30" i="12"/>
  <c r="H37" i="12"/>
  <c r="H38" i="12"/>
  <c r="H45" i="12"/>
  <c r="H46" i="12"/>
  <c r="H53" i="12"/>
  <c r="H54" i="12"/>
  <c r="H55" i="12"/>
  <c r="H61" i="12"/>
  <c r="H62" i="12"/>
  <c r="H69" i="12"/>
  <c r="H70" i="12"/>
  <c r="H71" i="12"/>
  <c r="H77" i="12"/>
  <c r="H78" i="12"/>
  <c r="H85" i="12"/>
  <c r="H86" i="12"/>
  <c r="H93" i="12"/>
  <c r="H94" i="12"/>
  <c r="H95" i="12"/>
  <c r="H101" i="12"/>
  <c r="H102" i="12"/>
  <c r="H109" i="12"/>
  <c r="H110" i="12"/>
  <c r="H117" i="12"/>
  <c r="H118" i="12"/>
  <c r="H119" i="12"/>
  <c r="H125" i="12"/>
  <c r="H126" i="12"/>
  <c r="H133" i="12"/>
  <c r="H134" i="12"/>
  <c r="H135" i="12"/>
  <c r="H141" i="12"/>
  <c r="H142" i="12"/>
  <c r="H149" i="12"/>
  <c r="H150" i="12"/>
  <c r="H157" i="12"/>
  <c r="H158" i="12"/>
  <c r="H159" i="12"/>
  <c r="H166" i="12"/>
  <c r="H174" i="12"/>
  <c r="H175" i="12"/>
  <c r="H182" i="12"/>
  <c r="H183" i="12"/>
  <c r="H190" i="12"/>
  <c r="H191" i="12"/>
  <c r="H198" i="12"/>
  <c r="H199" i="12"/>
  <c r="H206" i="12"/>
  <c r="H207" i="12"/>
  <c r="H214" i="12"/>
  <c r="H215" i="12"/>
  <c r="H222" i="12"/>
  <c r="H223" i="12"/>
  <c r="H230" i="12"/>
  <c r="H231" i="12"/>
  <c r="H237" i="12"/>
  <c r="H238" i="12"/>
  <c r="H239" i="12"/>
  <c r="H245" i="12"/>
  <c r="H246" i="12"/>
  <c r="H247" i="12"/>
  <c r="H253" i="12"/>
  <c r="H254" i="12"/>
  <c r="H255" i="12"/>
  <c r="H261" i="12"/>
  <c r="H262" i="12"/>
  <c r="H263" i="12"/>
  <c r="H269" i="12"/>
  <c r="H270" i="12"/>
  <c r="H271" i="12"/>
  <c r="H277" i="12"/>
  <c r="H278" i="12"/>
  <c r="H279" i="12"/>
  <c r="H285" i="12"/>
  <c r="H286" i="12"/>
  <c r="H287" i="12"/>
  <c r="H293" i="12"/>
  <c r="H294" i="12"/>
  <c r="H295" i="12"/>
  <c r="H301" i="12"/>
  <c r="H302" i="12"/>
  <c r="H303" i="12"/>
  <c r="H309" i="12"/>
  <c r="H310" i="12"/>
  <c r="H311" i="12"/>
  <c r="H317" i="12"/>
  <c r="H318" i="12"/>
  <c r="H319" i="12"/>
  <c r="H325" i="12"/>
  <c r="H326" i="12"/>
  <c r="H327" i="12"/>
  <c r="A13" i="12"/>
  <c r="A14" i="12"/>
  <c r="A15" i="12"/>
  <c r="A16" i="12"/>
  <c r="A17" i="12"/>
  <c r="A18" i="12"/>
  <c r="A19" i="12"/>
  <c r="A20" i="12"/>
  <c r="A21" i="12"/>
  <c r="A22" i="12"/>
  <c r="A23" i="12"/>
  <c r="A24" i="12"/>
  <c r="A25" i="12"/>
  <c r="A26" i="12"/>
  <c r="A27" i="12"/>
  <c r="A28" i="12"/>
  <c r="A29" i="12"/>
  <c r="A30" i="12"/>
  <c r="A31" i="12"/>
  <c r="A32" i="12"/>
  <c r="A33" i="12"/>
  <c r="A34" i="12"/>
  <c r="A35" i="12"/>
  <c r="A36" i="12"/>
  <c r="A37" i="12"/>
  <c r="A38" i="12"/>
  <c r="A39" i="12"/>
  <c r="A40" i="12"/>
  <c r="A41" i="12"/>
  <c r="A42" i="12"/>
  <c r="A43" i="12"/>
  <c r="A44" i="12"/>
  <c r="A45" i="12"/>
  <c r="A46" i="12"/>
  <c r="A47" i="12"/>
  <c r="A48" i="12"/>
  <c r="A49" i="12"/>
  <c r="A50" i="12"/>
  <c r="A51" i="12"/>
  <c r="A52" i="12"/>
  <c r="A53" i="12"/>
  <c r="A54" i="12"/>
  <c r="A55" i="12"/>
  <c r="A56" i="12"/>
  <c r="A57" i="12"/>
  <c r="A58" i="12"/>
  <c r="A59" i="12"/>
  <c r="A60" i="12"/>
  <c r="A61" i="12"/>
  <c r="A62" i="12"/>
  <c r="A63" i="12"/>
  <c r="A64" i="12"/>
  <c r="A65" i="12"/>
  <c r="A66" i="12"/>
  <c r="A67" i="12"/>
  <c r="A68" i="12"/>
  <c r="A69" i="12"/>
  <c r="A70" i="12"/>
  <c r="A71" i="12"/>
  <c r="A72" i="12"/>
  <c r="A73" i="12"/>
  <c r="A74" i="12"/>
  <c r="A75" i="12"/>
  <c r="A76" i="12"/>
  <c r="A77" i="12"/>
  <c r="A78" i="12"/>
  <c r="A79" i="12"/>
  <c r="A80" i="12"/>
  <c r="A81" i="12"/>
  <c r="A82" i="12"/>
  <c r="A83" i="12"/>
  <c r="A84" i="12"/>
  <c r="A85" i="12"/>
  <c r="A86" i="12"/>
  <c r="A87" i="12"/>
  <c r="A88" i="12"/>
  <c r="A89" i="12"/>
  <c r="A90" i="12"/>
  <c r="A91" i="12"/>
  <c r="A92" i="12"/>
  <c r="A93" i="12"/>
  <c r="A94" i="12"/>
  <c r="A95" i="12"/>
  <c r="A96" i="12"/>
  <c r="A97" i="12"/>
  <c r="A98" i="12"/>
  <c r="A99" i="12"/>
  <c r="A100" i="12"/>
  <c r="A101" i="12"/>
  <c r="A102" i="12"/>
  <c r="A103" i="12"/>
  <c r="A104" i="12"/>
  <c r="A105" i="12"/>
  <c r="A106" i="12"/>
  <c r="A107" i="12"/>
  <c r="A108" i="12"/>
  <c r="A109" i="12"/>
  <c r="A110" i="12"/>
  <c r="A111" i="12"/>
  <c r="A112" i="12"/>
  <c r="A113" i="12"/>
  <c r="A114" i="12"/>
  <c r="A115" i="12"/>
  <c r="A116" i="12"/>
  <c r="A117" i="12"/>
  <c r="A118" i="12"/>
  <c r="A119" i="12"/>
  <c r="A120" i="12"/>
  <c r="A121" i="12"/>
  <c r="A122" i="12"/>
  <c r="A123" i="12"/>
  <c r="A124" i="12"/>
  <c r="A125" i="12"/>
  <c r="A126" i="12"/>
  <c r="A127" i="12"/>
  <c r="A128" i="12"/>
  <c r="A129" i="12"/>
  <c r="A130" i="12"/>
  <c r="A131" i="12"/>
  <c r="A132" i="12"/>
  <c r="A133" i="12"/>
  <c r="A134" i="12"/>
  <c r="A135" i="12"/>
  <c r="A136" i="12"/>
  <c r="A137" i="12"/>
  <c r="A138" i="12"/>
  <c r="A139" i="12"/>
  <c r="A140" i="12"/>
  <c r="A141" i="12"/>
  <c r="A142" i="12"/>
  <c r="A143" i="12"/>
  <c r="A144" i="12"/>
  <c r="A145" i="12"/>
  <c r="A146" i="12"/>
  <c r="A147" i="12"/>
  <c r="A148" i="12"/>
  <c r="A149" i="12"/>
  <c r="A150" i="12"/>
  <c r="A151" i="12"/>
  <c r="A152" i="12"/>
  <c r="A153" i="12"/>
  <c r="A154" i="12"/>
  <c r="A155" i="12"/>
  <c r="A156" i="12"/>
  <c r="A157" i="12"/>
  <c r="A158" i="12"/>
  <c r="A159" i="12"/>
  <c r="A160" i="12"/>
  <c r="A161" i="12"/>
  <c r="A162" i="12"/>
  <c r="A163" i="12"/>
  <c r="A164" i="12"/>
  <c r="A165" i="12"/>
  <c r="A166" i="12"/>
  <c r="A167" i="12"/>
  <c r="A168" i="12"/>
  <c r="A169" i="12"/>
  <c r="A170" i="12"/>
  <c r="A171" i="12"/>
  <c r="A172" i="12"/>
  <c r="A173" i="12"/>
  <c r="A174" i="12"/>
  <c r="A175" i="12"/>
  <c r="A176" i="12"/>
  <c r="A177" i="12"/>
  <c r="A178" i="12"/>
  <c r="A179" i="12"/>
  <c r="A180" i="12"/>
  <c r="A181" i="12"/>
  <c r="A182" i="12"/>
  <c r="A183" i="12"/>
  <c r="A184" i="12"/>
  <c r="A185" i="12"/>
  <c r="A186" i="12"/>
  <c r="A187" i="12"/>
  <c r="A188" i="12"/>
  <c r="A189" i="12"/>
  <c r="A190" i="12"/>
  <c r="A191" i="12"/>
  <c r="A192" i="12"/>
  <c r="A193" i="12"/>
  <c r="A194" i="12"/>
  <c r="A195" i="12"/>
  <c r="A196" i="12"/>
  <c r="A197" i="12"/>
  <c r="A198" i="12"/>
  <c r="A199" i="12"/>
  <c r="A200" i="12"/>
  <c r="A201" i="12"/>
  <c r="A202" i="12"/>
  <c r="A203" i="12"/>
  <c r="A204" i="12"/>
  <c r="A205" i="12"/>
  <c r="A206" i="12"/>
  <c r="A207" i="12"/>
  <c r="A208" i="12"/>
  <c r="A209" i="12"/>
  <c r="A210" i="12"/>
  <c r="A211" i="12"/>
  <c r="A212" i="12"/>
  <c r="A213" i="12"/>
  <c r="A214" i="12"/>
  <c r="A215" i="12"/>
  <c r="A216" i="12"/>
  <c r="A217" i="12"/>
  <c r="A218" i="12"/>
  <c r="A219" i="12"/>
  <c r="A220" i="12"/>
  <c r="A221" i="12"/>
  <c r="A222" i="12"/>
  <c r="A223" i="12"/>
  <c r="A224" i="12"/>
  <c r="A225" i="12"/>
  <c r="A226" i="12"/>
  <c r="A227" i="12"/>
  <c r="A228" i="12"/>
  <c r="A229" i="12"/>
  <c r="A230" i="12"/>
  <c r="A231" i="12"/>
  <c r="A232" i="12"/>
  <c r="A233" i="12"/>
  <c r="A234" i="12"/>
  <c r="A235" i="12"/>
  <c r="A236" i="12"/>
  <c r="A237" i="12"/>
  <c r="A238" i="12"/>
  <c r="A239" i="12"/>
  <c r="A240" i="12"/>
  <c r="A241" i="12"/>
  <c r="A242" i="12"/>
  <c r="A243" i="12"/>
  <c r="A244" i="12"/>
  <c r="A245" i="12"/>
  <c r="A246" i="12"/>
  <c r="A247" i="12"/>
  <c r="A248" i="12"/>
  <c r="A249" i="12"/>
  <c r="A250" i="12"/>
  <c r="A251" i="12"/>
  <c r="A252" i="12"/>
  <c r="A253" i="12"/>
  <c r="A254" i="12"/>
  <c r="A255" i="12"/>
  <c r="A256" i="12"/>
  <c r="A257" i="12"/>
  <c r="A258" i="12"/>
  <c r="A259" i="12"/>
  <c r="A260" i="12"/>
  <c r="A261" i="12"/>
  <c r="A262" i="12"/>
  <c r="A263" i="12"/>
  <c r="A264" i="12"/>
  <c r="A265" i="12"/>
  <c r="A266" i="12"/>
  <c r="A267" i="12"/>
  <c r="A268" i="12"/>
  <c r="A269" i="12"/>
  <c r="A270" i="12"/>
  <c r="A271" i="12"/>
  <c r="A272" i="12"/>
  <c r="A273" i="12"/>
  <c r="A274" i="12"/>
  <c r="A275" i="12"/>
  <c r="A276" i="12"/>
  <c r="A277" i="12"/>
  <c r="A278" i="12"/>
  <c r="A279" i="12"/>
  <c r="A280" i="12"/>
  <c r="A281" i="12"/>
  <c r="A282" i="12"/>
  <c r="A283" i="12"/>
  <c r="A284" i="12"/>
  <c r="A285" i="12"/>
  <c r="A286" i="12"/>
  <c r="A287" i="12"/>
  <c r="A288" i="12"/>
  <c r="A289" i="12"/>
  <c r="A290" i="12"/>
  <c r="A291" i="12"/>
  <c r="A292" i="12"/>
  <c r="N13" i="12"/>
  <c r="H13" i="12" s="1"/>
  <c r="AF13" i="12"/>
  <c r="AG13" i="12"/>
  <c r="AH13" i="12"/>
  <c r="AI13" i="12"/>
  <c r="N14" i="12"/>
  <c r="H14" i="12" s="1"/>
  <c r="AF14" i="12"/>
  <c r="AG14" i="12"/>
  <c r="AH14" i="12"/>
  <c r="AI14" i="12"/>
  <c r="N15" i="12"/>
  <c r="H15" i="12" s="1"/>
  <c r="AF15" i="12"/>
  <c r="AG15" i="12"/>
  <c r="AH15" i="12"/>
  <c r="AI15" i="12"/>
  <c r="N16" i="12"/>
  <c r="H16" i="12" s="1"/>
  <c r="AF16" i="12"/>
  <c r="AG16" i="12"/>
  <c r="AH16" i="12"/>
  <c r="AI16" i="12"/>
  <c r="N17" i="12"/>
  <c r="AF17" i="12"/>
  <c r="AG17" i="12"/>
  <c r="AH17" i="12"/>
  <c r="AI17" i="12"/>
  <c r="N18" i="12"/>
  <c r="H18" i="12" s="1"/>
  <c r="AF18" i="12"/>
  <c r="AG18" i="12"/>
  <c r="AH18" i="12"/>
  <c r="AI18" i="12"/>
  <c r="AF19" i="12"/>
  <c r="AG19" i="12"/>
  <c r="AH19" i="12"/>
  <c r="AI19" i="12"/>
  <c r="N20" i="12"/>
  <c r="H20" i="12" s="1"/>
  <c r="AF20" i="12"/>
  <c r="AG20" i="12"/>
  <c r="AH20" i="12"/>
  <c r="AI20" i="12"/>
  <c r="N21" i="12"/>
  <c r="H21" i="12" s="1"/>
  <c r="AF21" i="12"/>
  <c r="AG21" i="12"/>
  <c r="AH21" i="12"/>
  <c r="AI21" i="12"/>
  <c r="N22" i="12"/>
  <c r="H22" i="12" s="1"/>
  <c r="AF22" i="12"/>
  <c r="AG22" i="12"/>
  <c r="AH22" i="12"/>
  <c r="AI22" i="12"/>
  <c r="N23" i="12"/>
  <c r="H23" i="12" s="1"/>
  <c r="AF23" i="12"/>
  <c r="AG23" i="12"/>
  <c r="AH23" i="12"/>
  <c r="AI23" i="12"/>
  <c r="N24" i="12"/>
  <c r="H24" i="12" s="1"/>
  <c r="AF24" i="12"/>
  <c r="AG24" i="12"/>
  <c r="AH24" i="12"/>
  <c r="AI24" i="12"/>
  <c r="N25" i="12"/>
  <c r="AF25" i="12"/>
  <c r="AG25" i="12"/>
  <c r="AH25" i="12"/>
  <c r="AI25" i="12"/>
  <c r="N26" i="12"/>
  <c r="H26" i="12" s="1"/>
  <c r="AF26" i="12"/>
  <c r="AG26" i="12"/>
  <c r="AH26" i="12"/>
  <c r="AI26" i="12"/>
  <c r="AF27" i="12"/>
  <c r="AG27" i="12"/>
  <c r="AH27" i="12"/>
  <c r="AI27" i="12"/>
  <c r="AF28" i="12"/>
  <c r="AG28" i="12"/>
  <c r="AH28" i="12"/>
  <c r="AI28" i="12"/>
  <c r="N29" i="12"/>
  <c r="AF29" i="12"/>
  <c r="AG29" i="12"/>
  <c r="AH29" i="12"/>
  <c r="AI29" i="12"/>
  <c r="N30" i="12"/>
  <c r="AF30" i="12"/>
  <c r="AG30" i="12"/>
  <c r="AH30" i="12"/>
  <c r="AI30" i="12"/>
  <c r="N31" i="12"/>
  <c r="H31" i="12" s="1"/>
  <c r="AF31" i="12"/>
  <c r="AG31" i="12"/>
  <c r="AH31" i="12"/>
  <c r="AI31" i="12"/>
  <c r="N32" i="12"/>
  <c r="H32" i="12" s="1"/>
  <c r="AF32" i="12"/>
  <c r="AG32" i="12"/>
  <c r="AH32" i="12"/>
  <c r="AI32" i="12"/>
  <c r="N33" i="12"/>
  <c r="H33" i="12" s="1"/>
  <c r="AF33" i="12"/>
  <c r="AG33" i="12"/>
  <c r="AH33" i="12"/>
  <c r="AI33" i="12"/>
  <c r="N34" i="12"/>
  <c r="H34" i="12" s="1"/>
  <c r="AF34" i="12"/>
  <c r="AG34" i="12"/>
  <c r="AH34" i="12"/>
  <c r="AI34" i="12"/>
  <c r="AF35" i="12"/>
  <c r="AG35" i="12"/>
  <c r="AH35" i="12"/>
  <c r="AI35" i="12"/>
  <c r="AF36" i="12"/>
  <c r="AG36" i="12"/>
  <c r="AH36" i="12"/>
  <c r="AI36" i="12"/>
  <c r="N37" i="12"/>
  <c r="AF37" i="12"/>
  <c r="AG37" i="12"/>
  <c r="AH37" i="12"/>
  <c r="AI37" i="12"/>
  <c r="N38" i="12"/>
  <c r="AF38" i="12"/>
  <c r="AG38" i="12"/>
  <c r="AH38" i="12"/>
  <c r="AI38" i="12"/>
  <c r="N39" i="12"/>
  <c r="H39" i="12" s="1"/>
  <c r="AF39" i="12"/>
  <c r="AG39" i="12"/>
  <c r="AH39" i="12"/>
  <c r="AI39" i="12"/>
  <c r="N40" i="12"/>
  <c r="H40" i="12" s="1"/>
  <c r="AF40" i="12"/>
  <c r="AG40" i="12"/>
  <c r="AH40" i="12"/>
  <c r="AI40" i="12"/>
  <c r="N41" i="12"/>
  <c r="H41" i="12" s="1"/>
  <c r="AF41" i="12"/>
  <c r="AG41" i="12"/>
  <c r="AH41" i="12"/>
  <c r="AI41" i="12"/>
  <c r="N42" i="12"/>
  <c r="H42" i="12" s="1"/>
  <c r="AF42" i="12"/>
  <c r="AG42" i="12"/>
  <c r="AH42" i="12"/>
  <c r="AI42" i="12"/>
  <c r="AF43" i="12"/>
  <c r="AG43" i="12"/>
  <c r="AH43" i="12"/>
  <c r="AI43" i="12"/>
  <c r="AF44" i="12"/>
  <c r="AG44" i="12"/>
  <c r="AH44" i="12"/>
  <c r="AI44" i="12"/>
  <c r="N45" i="12"/>
  <c r="AF45" i="12"/>
  <c r="AG45" i="12"/>
  <c r="AH45" i="12"/>
  <c r="AI45" i="12"/>
  <c r="N46" i="12"/>
  <c r="AF46" i="12"/>
  <c r="AG46" i="12"/>
  <c r="AH46" i="12"/>
  <c r="AI46" i="12"/>
  <c r="N47" i="12"/>
  <c r="H47" i="12" s="1"/>
  <c r="AF47" i="12"/>
  <c r="AG47" i="12"/>
  <c r="AH47" i="12"/>
  <c r="AI47" i="12"/>
  <c r="N48" i="12"/>
  <c r="H48" i="12" s="1"/>
  <c r="AF48" i="12"/>
  <c r="AG48" i="12"/>
  <c r="AH48" i="12"/>
  <c r="AI48" i="12"/>
  <c r="N49" i="12"/>
  <c r="H49" i="12" s="1"/>
  <c r="AF49" i="12"/>
  <c r="AG49" i="12"/>
  <c r="AH49" i="12"/>
  <c r="AI49" i="12"/>
  <c r="N50" i="12"/>
  <c r="H50" i="12" s="1"/>
  <c r="AF50" i="12"/>
  <c r="AG50" i="12"/>
  <c r="AH50" i="12"/>
  <c r="AI50" i="12"/>
  <c r="AF51" i="12"/>
  <c r="AG51" i="12"/>
  <c r="AH51" i="12"/>
  <c r="AI51" i="12"/>
  <c r="AF52" i="12"/>
  <c r="AG52" i="12"/>
  <c r="AH52" i="12"/>
  <c r="AI52" i="12"/>
  <c r="N53" i="12"/>
  <c r="AF53" i="12"/>
  <c r="AG53" i="12"/>
  <c r="AH53" i="12"/>
  <c r="AI53" i="12"/>
  <c r="N54" i="12"/>
  <c r="AF54" i="12"/>
  <c r="AG54" i="12"/>
  <c r="AH54" i="12"/>
  <c r="AI54" i="12"/>
  <c r="N55" i="12"/>
  <c r="AF55" i="12"/>
  <c r="AG55" i="12"/>
  <c r="AH55" i="12"/>
  <c r="AI55" i="12"/>
  <c r="N56" i="12"/>
  <c r="H56" i="12" s="1"/>
  <c r="AF56" i="12"/>
  <c r="AG56" i="12"/>
  <c r="AH56" i="12"/>
  <c r="AI56" i="12"/>
  <c r="N57" i="12"/>
  <c r="H57" i="12" s="1"/>
  <c r="AF57" i="12"/>
  <c r="AG57" i="12"/>
  <c r="AH57" i="12"/>
  <c r="AI57" i="12"/>
  <c r="N58" i="12"/>
  <c r="H58" i="12" s="1"/>
  <c r="AF58" i="12"/>
  <c r="AG58" i="12"/>
  <c r="AH58" i="12"/>
  <c r="AI58" i="12"/>
  <c r="AF59" i="12"/>
  <c r="AG59" i="12"/>
  <c r="AH59" i="12"/>
  <c r="AI59" i="12"/>
  <c r="AF60" i="12"/>
  <c r="AG60" i="12"/>
  <c r="AH60" i="12"/>
  <c r="AI60" i="12"/>
  <c r="N61" i="12"/>
  <c r="AF61" i="12"/>
  <c r="AG61" i="12"/>
  <c r="AH61" i="12"/>
  <c r="AI61" i="12"/>
  <c r="N62" i="12"/>
  <c r="AF62" i="12"/>
  <c r="AG62" i="12"/>
  <c r="AH62" i="12"/>
  <c r="AI62" i="12"/>
  <c r="N63" i="12"/>
  <c r="H63" i="12" s="1"/>
  <c r="AF63" i="12"/>
  <c r="AG63" i="12"/>
  <c r="AH63" i="12"/>
  <c r="AI63" i="12"/>
  <c r="N64" i="12"/>
  <c r="H64" i="12" s="1"/>
  <c r="AF64" i="12"/>
  <c r="AG64" i="12"/>
  <c r="AH64" i="12"/>
  <c r="AI64" i="12"/>
  <c r="N65" i="12"/>
  <c r="H65" i="12" s="1"/>
  <c r="AF65" i="12"/>
  <c r="AG65" i="12"/>
  <c r="AH65" i="12"/>
  <c r="AI65" i="12"/>
  <c r="N66" i="12"/>
  <c r="H66" i="12" s="1"/>
  <c r="AF66" i="12"/>
  <c r="AG66" i="12"/>
  <c r="AH66" i="12"/>
  <c r="AI66" i="12"/>
  <c r="AF67" i="12"/>
  <c r="AG67" i="12"/>
  <c r="AH67" i="12"/>
  <c r="AI67" i="12"/>
  <c r="AF68" i="12"/>
  <c r="AG68" i="12"/>
  <c r="AH68" i="12"/>
  <c r="AI68" i="12"/>
  <c r="N69" i="12"/>
  <c r="AF69" i="12"/>
  <c r="AG69" i="12"/>
  <c r="AH69" i="12"/>
  <c r="AI69" i="12"/>
  <c r="N70" i="12"/>
  <c r="AF70" i="12"/>
  <c r="AG70" i="12"/>
  <c r="AH70" i="12"/>
  <c r="AI70" i="12"/>
  <c r="N71" i="12"/>
  <c r="AF71" i="12"/>
  <c r="AG71" i="12"/>
  <c r="AH71" i="12"/>
  <c r="AI71" i="12"/>
  <c r="N72" i="12"/>
  <c r="H72" i="12" s="1"/>
  <c r="AF72" i="12"/>
  <c r="AG72" i="12"/>
  <c r="AH72" i="12"/>
  <c r="AI72" i="12"/>
  <c r="N73" i="12"/>
  <c r="H73" i="12" s="1"/>
  <c r="AF73" i="12"/>
  <c r="AG73" i="12"/>
  <c r="AH73" i="12"/>
  <c r="AI73" i="12"/>
  <c r="N74" i="12"/>
  <c r="H74" i="12" s="1"/>
  <c r="AF74" i="12"/>
  <c r="AG74" i="12"/>
  <c r="AH74" i="12"/>
  <c r="AI74" i="12"/>
  <c r="AF75" i="12"/>
  <c r="AG75" i="12"/>
  <c r="AH75" i="12"/>
  <c r="AI75" i="12"/>
  <c r="AF76" i="12"/>
  <c r="AG76" i="12"/>
  <c r="AH76" i="12"/>
  <c r="AI76" i="12"/>
  <c r="N77" i="12"/>
  <c r="AF77" i="12"/>
  <c r="AG77" i="12"/>
  <c r="AH77" i="12"/>
  <c r="AI77" i="12"/>
  <c r="N78" i="12"/>
  <c r="AF78" i="12"/>
  <c r="AG78" i="12"/>
  <c r="AH78" i="12"/>
  <c r="AI78" i="12"/>
  <c r="N79" i="12"/>
  <c r="H79" i="12" s="1"/>
  <c r="AF79" i="12"/>
  <c r="AG79" i="12"/>
  <c r="AH79" i="12"/>
  <c r="AI79" i="12"/>
  <c r="N80" i="12"/>
  <c r="H80" i="12" s="1"/>
  <c r="AF80" i="12"/>
  <c r="AG80" i="12"/>
  <c r="AH80" i="12"/>
  <c r="AI80" i="12"/>
  <c r="N81" i="12"/>
  <c r="H81" i="12" s="1"/>
  <c r="AF81" i="12"/>
  <c r="AG81" i="12"/>
  <c r="AH81" i="12"/>
  <c r="AI81" i="12"/>
  <c r="N82" i="12"/>
  <c r="H82" i="12" s="1"/>
  <c r="AF82" i="12"/>
  <c r="AG82" i="12"/>
  <c r="AH82" i="12"/>
  <c r="AI82" i="12"/>
  <c r="AF83" i="12"/>
  <c r="AG83" i="12"/>
  <c r="AH83" i="12"/>
  <c r="AI83" i="12"/>
  <c r="N84" i="12"/>
  <c r="H84" i="12" s="1"/>
  <c r="AF84" i="12"/>
  <c r="AG84" i="12"/>
  <c r="AH84" i="12"/>
  <c r="AI84" i="12"/>
  <c r="N85" i="12"/>
  <c r="AF85" i="12"/>
  <c r="AG85" i="12"/>
  <c r="AH85" i="12"/>
  <c r="AI85" i="12"/>
  <c r="N86" i="12"/>
  <c r="AF86" i="12"/>
  <c r="AG86" i="12"/>
  <c r="AH86" i="12"/>
  <c r="AI86" i="12"/>
  <c r="N87" i="12"/>
  <c r="H87" i="12" s="1"/>
  <c r="AF87" i="12"/>
  <c r="AG87" i="12"/>
  <c r="AH87" i="12"/>
  <c r="AI87" i="12"/>
  <c r="N88" i="12"/>
  <c r="H88" i="12" s="1"/>
  <c r="AF88" i="12"/>
  <c r="AG88" i="12"/>
  <c r="AH88" i="12"/>
  <c r="AI88" i="12"/>
  <c r="N89" i="12"/>
  <c r="H89" i="12" s="1"/>
  <c r="AF89" i="12"/>
  <c r="AG89" i="12"/>
  <c r="AH89" i="12"/>
  <c r="AI89" i="12"/>
  <c r="N90" i="12"/>
  <c r="H90" i="12" s="1"/>
  <c r="AF90" i="12"/>
  <c r="AG90" i="12"/>
  <c r="AH90" i="12"/>
  <c r="AI90" i="12"/>
  <c r="AF91" i="12"/>
  <c r="AG91" i="12"/>
  <c r="AH91" i="12"/>
  <c r="AI91" i="12"/>
  <c r="AF92" i="12"/>
  <c r="AG92" i="12"/>
  <c r="AH92" i="12"/>
  <c r="AI92" i="12"/>
  <c r="N93" i="12"/>
  <c r="AF93" i="12"/>
  <c r="AG93" i="12"/>
  <c r="AH93" i="12"/>
  <c r="AI93" i="12"/>
  <c r="N94" i="12"/>
  <c r="AF94" i="12"/>
  <c r="AG94" i="12"/>
  <c r="AH94" i="12"/>
  <c r="AI94" i="12"/>
  <c r="N95" i="12"/>
  <c r="AF95" i="12"/>
  <c r="AG95" i="12"/>
  <c r="AH95" i="12"/>
  <c r="AI95" i="12"/>
  <c r="N96" i="12"/>
  <c r="H96" i="12" s="1"/>
  <c r="AF96" i="12"/>
  <c r="AG96" i="12"/>
  <c r="AH96" i="12"/>
  <c r="AI96" i="12"/>
  <c r="N97" i="12"/>
  <c r="H97" i="12" s="1"/>
  <c r="AF97" i="12"/>
  <c r="AG97" i="12"/>
  <c r="AH97" i="12"/>
  <c r="AI97" i="12"/>
  <c r="N98" i="12"/>
  <c r="H98" i="12" s="1"/>
  <c r="AF98" i="12"/>
  <c r="AG98" i="12"/>
  <c r="AH98" i="12"/>
  <c r="AI98" i="12"/>
  <c r="AF99" i="12"/>
  <c r="AG99" i="12"/>
  <c r="AH99" i="12"/>
  <c r="AI99" i="12"/>
  <c r="AF100" i="12"/>
  <c r="AG100" i="12"/>
  <c r="AH100" i="12"/>
  <c r="AI100" i="12"/>
  <c r="N101" i="12"/>
  <c r="AF101" i="12"/>
  <c r="AG101" i="12"/>
  <c r="AH101" i="12"/>
  <c r="AI101" i="12"/>
  <c r="N102" i="12"/>
  <c r="AF102" i="12"/>
  <c r="AG102" i="12"/>
  <c r="AH102" i="12"/>
  <c r="AI102" i="12"/>
  <c r="N103" i="12"/>
  <c r="H103" i="12" s="1"/>
  <c r="AF103" i="12"/>
  <c r="AG103" i="12"/>
  <c r="AH103" i="12"/>
  <c r="AI103" i="12"/>
  <c r="N104" i="12"/>
  <c r="H104" i="12" s="1"/>
  <c r="AF104" i="12"/>
  <c r="AG104" i="12"/>
  <c r="AH104" i="12"/>
  <c r="AI104" i="12"/>
  <c r="N105" i="12"/>
  <c r="H105" i="12" s="1"/>
  <c r="AF105" i="12"/>
  <c r="AG105" i="12"/>
  <c r="AH105" i="12"/>
  <c r="AI105" i="12"/>
  <c r="N106" i="12"/>
  <c r="H106" i="12" s="1"/>
  <c r="AF106" i="12"/>
  <c r="AG106" i="12"/>
  <c r="AH106" i="12"/>
  <c r="AI106" i="12"/>
  <c r="AF107" i="12"/>
  <c r="AG107" i="12"/>
  <c r="AH107" i="12"/>
  <c r="AI107" i="12"/>
  <c r="AF108" i="12"/>
  <c r="AG108" i="12"/>
  <c r="AH108" i="12"/>
  <c r="AI108" i="12"/>
  <c r="N109" i="12"/>
  <c r="AF109" i="12"/>
  <c r="AG109" i="12"/>
  <c r="AH109" i="12"/>
  <c r="AI109" i="12"/>
  <c r="N110" i="12"/>
  <c r="AF110" i="12"/>
  <c r="AG110" i="12"/>
  <c r="AH110" i="12"/>
  <c r="AI110" i="12"/>
  <c r="N111" i="12"/>
  <c r="H111" i="12" s="1"/>
  <c r="AF111" i="12"/>
  <c r="AG111" i="12"/>
  <c r="AH111" i="12"/>
  <c r="AI111" i="12"/>
  <c r="N112" i="12"/>
  <c r="H112" i="12" s="1"/>
  <c r="AF112" i="12"/>
  <c r="AG112" i="12"/>
  <c r="AH112" i="12"/>
  <c r="AI112" i="12"/>
  <c r="N113" i="12"/>
  <c r="H113" i="12" s="1"/>
  <c r="AF113" i="12"/>
  <c r="AG113" i="12"/>
  <c r="AH113" i="12"/>
  <c r="AI113" i="12"/>
  <c r="N114" i="12"/>
  <c r="H114" i="12" s="1"/>
  <c r="AF114" i="12"/>
  <c r="AG114" i="12"/>
  <c r="AH114" i="12"/>
  <c r="AI114" i="12"/>
  <c r="AF115" i="12"/>
  <c r="AG115" i="12"/>
  <c r="AH115" i="12"/>
  <c r="AI115" i="12"/>
  <c r="AF116" i="12"/>
  <c r="AG116" i="12"/>
  <c r="AH116" i="12"/>
  <c r="AI116" i="12"/>
  <c r="N117" i="12"/>
  <c r="AF117" i="12"/>
  <c r="AG117" i="12"/>
  <c r="AH117" i="12"/>
  <c r="AI117" i="12"/>
  <c r="N118" i="12"/>
  <c r="AF118" i="12"/>
  <c r="AG118" i="12"/>
  <c r="AH118" i="12"/>
  <c r="AI118" i="12"/>
  <c r="N119" i="12"/>
  <c r="AF119" i="12"/>
  <c r="AG119" i="12"/>
  <c r="AH119" i="12"/>
  <c r="AI119" i="12"/>
  <c r="N120" i="12"/>
  <c r="H120" i="12" s="1"/>
  <c r="AF120" i="12"/>
  <c r="AG120" i="12"/>
  <c r="AH120" i="12"/>
  <c r="AI120" i="12"/>
  <c r="N121" i="12"/>
  <c r="H121" i="12" s="1"/>
  <c r="AF121" i="12"/>
  <c r="AG121" i="12"/>
  <c r="AH121" i="12"/>
  <c r="AI121" i="12"/>
  <c r="N122" i="12"/>
  <c r="H122" i="12" s="1"/>
  <c r="AF122" i="12"/>
  <c r="AG122" i="12"/>
  <c r="AH122" i="12"/>
  <c r="AI122" i="12"/>
  <c r="AF123" i="12"/>
  <c r="AG123" i="12"/>
  <c r="AH123" i="12"/>
  <c r="AI123" i="12"/>
  <c r="AF124" i="12"/>
  <c r="AG124" i="12"/>
  <c r="AH124" i="12"/>
  <c r="AI124" i="12"/>
  <c r="N125" i="12"/>
  <c r="AF125" i="12"/>
  <c r="AG125" i="12"/>
  <c r="AH125" i="12"/>
  <c r="AI125" i="12"/>
  <c r="N126" i="12"/>
  <c r="AF126" i="12"/>
  <c r="AG126" i="12"/>
  <c r="AH126" i="12"/>
  <c r="AI126" i="12"/>
  <c r="N127" i="12"/>
  <c r="H127" i="12" s="1"/>
  <c r="AF127" i="12"/>
  <c r="AG127" i="12"/>
  <c r="AH127" i="12"/>
  <c r="AI127" i="12"/>
  <c r="N128" i="12"/>
  <c r="H128" i="12" s="1"/>
  <c r="AF128" i="12"/>
  <c r="AG128" i="12"/>
  <c r="AH128" i="12"/>
  <c r="AI128" i="12"/>
  <c r="N129" i="12"/>
  <c r="H129" i="12" s="1"/>
  <c r="AF129" i="12"/>
  <c r="AG129" i="12"/>
  <c r="AH129" i="12"/>
  <c r="AI129" i="12"/>
  <c r="N130" i="12"/>
  <c r="H130" i="12" s="1"/>
  <c r="AF130" i="12"/>
  <c r="AG130" i="12"/>
  <c r="AH130" i="12"/>
  <c r="AI130" i="12"/>
  <c r="AF131" i="12"/>
  <c r="AG131" i="12"/>
  <c r="AH131" i="12"/>
  <c r="AI131" i="12"/>
  <c r="AF132" i="12"/>
  <c r="AG132" i="12"/>
  <c r="AH132" i="12"/>
  <c r="AI132" i="12"/>
  <c r="N133" i="12"/>
  <c r="AF133" i="12"/>
  <c r="AG133" i="12"/>
  <c r="AH133" i="12"/>
  <c r="AI133" i="12"/>
  <c r="N134" i="12"/>
  <c r="AF134" i="12"/>
  <c r="AG134" i="12"/>
  <c r="AH134" i="12"/>
  <c r="AI134" i="12"/>
  <c r="N135" i="12"/>
  <c r="AF135" i="12"/>
  <c r="AG135" i="12"/>
  <c r="AH135" i="12"/>
  <c r="AI135" i="12"/>
  <c r="N136" i="12"/>
  <c r="H136" i="12" s="1"/>
  <c r="AF136" i="12"/>
  <c r="AG136" i="12"/>
  <c r="AH136" i="12"/>
  <c r="AI136" i="12"/>
  <c r="N137" i="12"/>
  <c r="H137" i="12" s="1"/>
  <c r="AF137" i="12"/>
  <c r="AG137" i="12"/>
  <c r="AH137" i="12"/>
  <c r="AI137" i="12"/>
  <c r="N138" i="12"/>
  <c r="H138" i="12" s="1"/>
  <c r="AF138" i="12"/>
  <c r="AG138" i="12"/>
  <c r="AH138" i="12"/>
  <c r="AI138" i="12"/>
  <c r="AF139" i="12"/>
  <c r="AG139" i="12"/>
  <c r="AH139" i="12"/>
  <c r="AI139" i="12"/>
  <c r="AF140" i="12"/>
  <c r="AG140" i="12"/>
  <c r="AH140" i="12"/>
  <c r="AI140" i="12"/>
  <c r="N141" i="12"/>
  <c r="AF141" i="12"/>
  <c r="AG141" i="12"/>
  <c r="AH141" i="12"/>
  <c r="AI141" i="12"/>
  <c r="N142" i="12"/>
  <c r="AF142" i="12"/>
  <c r="AG142" i="12"/>
  <c r="AH142" i="12"/>
  <c r="AI142" i="12"/>
  <c r="N143" i="12"/>
  <c r="H143" i="12" s="1"/>
  <c r="AF143" i="12"/>
  <c r="AG143" i="12"/>
  <c r="AH143" i="12"/>
  <c r="AI143" i="12"/>
  <c r="N144" i="12"/>
  <c r="H144" i="12" s="1"/>
  <c r="AF144" i="12"/>
  <c r="AG144" i="12"/>
  <c r="AH144" i="12"/>
  <c r="AI144" i="12"/>
  <c r="N145" i="12"/>
  <c r="H145" i="12" s="1"/>
  <c r="AF145" i="12"/>
  <c r="AG145" i="12"/>
  <c r="AH145" i="12"/>
  <c r="AI145" i="12"/>
  <c r="N146" i="12"/>
  <c r="H146" i="12" s="1"/>
  <c r="AF146" i="12"/>
  <c r="AG146" i="12"/>
  <c r="AH146" i="12"/>
  <c r="AI146" i="12"/>
  <c r="AF147" i="12"/>
  <c r="AG147" i="12"/>
  <c r="AH147" i="12"/>
  <c r="AI147" i="12"/>
  <c r="N148" i="12"/>
  <c r="H148" i="12" s="1"/>
  <c r="AF148" i="12"/>
  <c r="AG148" i="12"/>
  <c r="AH148" i="12"/>
  <c r="AI148" i="12"/>
  <c r="N149" i="12"/>
  <c r="AF149" i="12"/>
  <c r="AG149" i="12"/>
  <c r="AH149" i="12"/>
  <c r="AI149" i="12"/>
  <c r="N150" i="12"/>
  <c r="AF150" i="12"/>
  <c r="AG150" i="12"/>
  <c r="AH150" i="12"/>
  <c r="AI150" i="12"/>
  <c r="N151" i="12"/>
  <c r="H151" i="12" s="1"/>
  <c r="AF151" i="12"/>
  <c r="AG151" i="12"/>
  <c r="AH151" i="12"/>
  <c r="AI151" i="12"/>
  <c r="N152" i="12"/>
  <c r="H152" i="12" s="1"/>
  <c r="AF152" i="12"/>
  <c r="AG152" i="12"/>
  <c r="AH152" i="12"/>
  <c r="AI152" i="12"/>
  <c r="N153" i="12"/>
  <c r="H153" i="12" s="1"/>
  <c r="AF153" i="12"/>
  <c r="AG153" i="12"/>
  <c r="AH153" i="12"/>
  <c r="AI153" i="12"/>
  <c r="N154" i="12"/>
  <c r="H154" i="12" s="1"/>
  <c r="AF154" i="12"/>
  <c r="AG154" i="12"/>
  <c r="AH154" i="12"/>
  <c r="AI154" i="12"/>
  <c r="AF155" i="12"/>
  <c r="AG155" i="12"/>
  <c r="AH155" i="12"/>
  <c r="AI155" i="12"/>
  <c r="AF156" i="12"/>
  <c r="AG156" i="12"/>
  <c r="AH156" i="12"/>
  <c r="AI156" i="12"/>
  <c r="N157" i="12"/>
  <c r="AF157" i="12"/>
  <c r="AG157" i="12"/>
  <c r="AH157" i="12"/>
  <c r="AI157" i="12"/>
  <c r="N158" i="12"/>
  <c r="AF158" i="12"/>
  <c r="AG158" i="12"/>
  <c r="AH158" i="12"/>
  <c r="AI158" i="12"/>
  <c r="N159" i="12"/>
  <c r="AF159" i="12"/>
  <c r="AG159" i="12"/>
  <c r="AH159" i="12"/>
  <c r="AI159" i="12"/>
  <c r="N160" i="12"/>
  <c r="H160" i="12" s="1"/>
  <c r="AF160" i="12"/>
  <c r="AG160" i="12"/>
  <c r="AH160" i="12"/>
  <c r="AI160" i="12"/>
  <c r="N161" i="12"/>
  <c r="H161" i="12" s="1"/>
  <c r="AF161" i="12"/>
  <c r="AG161" i="12"/>
  <c r="AH161" i="12"/>
  <c r="AI161" i="12"/>
  <c r="N162" i="12"/>
  <c r="H162" i="12" s="1"/>
  <c r="AF162" i="12"/>
  <c r="AG162" i="12"/>
  <c r="AH162" i="12"/>
  <c r="AI162" i="12"/>
  <c r="AF163" i="12"/>
  <c r="AG163" i="12"/>
  <c r="AH163" i="12"/>
  <c r="AI163" i="12"/>
  <c r="AF164" i="12"/>
  <c r="AG164" i="12"/>
  <c r="AH164" i="12"/>
  <c r="AI164" i="12"/>
  <c r="Q165" i="12"/>
  <c r="N165" i="12"/>
  <c r="H165" i="12" s="1"/>
  <c r="AF165" i="12"/>
  <c r="AG165" i="12"/>
  <c r="AH165" i="12"/>
  <c r="AI165" i="12"/>
  <c r="N166" i="12"/>
  <c r="AF166" i="12"/>
  <c r="AG166" i="12"/>
  <c r="AH166" i="12"/>
  <c r="AI166" i="12"/>
  <c r="N167" i="12"/>
  <c r="H167" i="12" s="1"/>
  <c r="AF167" i="12"/>
  <c r="AG167" i="12"/>
  <c r="AH167" i="12"/>
  <c r="AI167" i="12"/>
  <c r="AF168" i="12"/>
  <c r="AG168" i="12"/>
  <c r="AH168" i="12"/>
  <c r="AI168" i="12"/>
  <c r="N169" i="12"/>
  <c r="H169" i="12" s="1"/>
  <c r="AF169" i="12"/>
  <c r="AG169" i="12"/>
  <c r="AH169" i="12"/>
  <c r="AI169" i="12"/>
  <c r="O170" i="12"/>
  <c r="N170" i="12"/>
  <c r="H170" i="12" s="1"/>
  <c r="AF170" i="12"/>
  <c r="AG170" i="12"/>
  <c r="AH170" i="12"/>
  <c r="AI170" i="12"/>
  <c r="AF171" i="12"/>
  <c r="AG171" i="12"/>
  <c r="AH171" i="12"/>
  <c r="AI171" i="12"/>
  <c r="AF172" i="12"/>
  <c r="AG172" i="12"/>
  <c r="AH172" i="12"/>
  <c r="AI172" i="12"/>
  <c r="N173" i="12"/>
  <c r="H173" i="12" s="1"/>
  <c r="AF173" i="12"/>
  <c r="AG173" i="12"/>
  <c r="AH173" i="12"/>
  <c r="AI173" i="12"/>
  <c r="N174" i="12"/>
  <c r="AF174" i="12"/>
  <c r="AG174" i="12"/>
  <c r="AH174" i="12"/>
  <c r="AI174" i="12"/>
  <c r="N175" i="12"/>
  <c r="AF175" i="12"/>
  <c r="AG175" i="12"/>
  <c r="AH175" i="12"/>
  <c r="AI175" i="12"/>
  <c r="N176" i="12"/>
  <c r="H176" i="12" s="1"/>
  <c r="AF176" i="12"/>
  <c r="AG176" i="12"/>
  <c r="AH176" i="12"/>
  <c r="AI176" i="12"/>
  <c r="N177" i="12"/>
  <c r="H177" i="12" s="1"/>
  <c r="AF177" i="12"/>
  <c r="AG177" i="12"/>
  <c r="AH177" i="12"/>
  <c r="AI177" i="12"/>
  <c r="N178" i="12"/>
  <c r="H178" i="12" s="1"/>
  <c r="AF178" i="12"/>
  <c r="AG178" i="12"/>
  <c r="AH178" i="12"/>
  <c r="AI178" i="12"/>
  <c r="AF179" i="12"/>
  <c r="AG179" i="12"/>
  <c r="AH179" i="12"/>
  <c r="AI179" i="12"/>
  <c r="AF180" i="12"/>
  <c r="AG180" i="12"/>
  <c r="AH180" i="12"/>
  <c r="AI180" i="12"/>
  <c r="N181" i="12"/>
  <c r="H181" i="12" s="1"/>
  <c r="AF181" i="12"/>
  <c r="AG181" i="12"/>
  <c r="AH181" i="12"/>
  <c r="AI181" i="12"/>
  <c r="N182" i="12"/>
  <c r="AF182" i="12"/>
  <c r="AG182" i="12"/>
  <c r="AH182" i="12"/>
  <c r="AI182" i="12"/>
  <c r="N183" i="12"/>
  <c r="AF183" i="12"/>
  <c r="AG183" i="12"/>
  <c r="AH183" i="12"/>
  <c r="AI183" i="12"/>
  <c r="N184" i="12"/>
  <c r="H184" i="12" s="1"/>
  <c r="AF184" i="12"/>
  <c r="AG184" i="12"/>
  <c r="AH184" i="12"/>
  <c r="AI184" i="12"/>
  <c r="N185" i="12"/>
  <c r="H185" i="12" s="1"/>
  <c r="AF185" i="12"/>
  <c r="AG185" i="12"/>
  <c r="AH185" i="12"/>
  <c r="AI185" i="12"/>
  <c r="N186" i="12"/>
  <c r="H186" i="12" s="1"/>
  <c r="AF186" i="12"/>
  <c r="AG186" i="12"/>
  <c r="AH186" i="12"/>
  <c r="AI186" i="12"/>
  <c r="AF187" i="12"/>
  <c r="AG187" i="12"/>
  <c r="AH187" i="12"/>
  <c r="AI187" i="12"/>
  <c r="AF188" i="12"/>
  <c r="AG188" i="12"/>
  <c r="AH188" i="12"/>
  <c r="AI188" i="12"/>
  <c r="N189" i="12"/>
  <c r="H189" i="12" s="1"/>
  <c r="AF189" i="12"/>
  <c r="AG189" i="12"/>
  <c r="AH189" i="12"/>
  <c r="AI189" i="12"/>
  <c r="N190" i="12"/>
  <c r="AF190" i="12"/>
  <c r="AG190" i="12"/>
  <c r="AH190" i="12"/>
  <c r="AI190" i="12"/>
  <c r="N191" i="12"/>
  <c r="AF191" i="12"/>
  <c r="AG191" i="12"/>
  <c r="AH191" i="12"/>
  <c r="AI191" i="12"/>
  <c r="N192" i="12"/>
  <c r="H192" i="12" s="1"/>
  <c r="AF192" i="12"/>
  <c r="AG192" i="12"/>
  <c r="AH192" i="12"/>
  <c r="AI192" i="12"/>
  <c r="N193" i="12"/>
  <c r="H193" i="12" s="1"/>
  <c r="AF193" i="12"/>
  <c r="AG193" i="12"/>
  <c r="AH193" i="12"/>
  <c r="AI193" i="12"/>
  <c r="N194" i="12"/>
  <c r="H194" i="12" s="1"/>
  <c r="AF194" i="12"/>
  <c r="AG194" i="12"/>
  <c r="AH194" i="12"/>
  <c r="AI194" i="12"/>
  <c r="AF195" i="12"/>
  <c r="AG195" i="12"/>
  <c r="AH195" i="12"/>
  <c r="AI195" i="12"/>
  <c r="AF196" i="12"/>
  <c r="AG196" i="12"/>
  <c r="AH196" i="12"/>
  <c r="AI196" i="12"/>
  <c r="N197" i="12"/>
  <c r="H197" i="12" s="1"/>
  <c r="AF197" i="12"/>
  <c r="AG197" i="12"/>
  <c r="AH197" i="12"/>
  <c r="AI197" i="12"/>
  <c r="N198" i="12"/>
  <c r="AF198" i="12"/>
  <c r="AG198" i="12"/>
  <c r="AH198" i="12"/>
  <c r="AI198" i="12"/>
  <c r="N199" i="12"/>
  <c r="AF199" i="12"/>
  <c r="AG199" i="12"/>
  <c r="AH199" i="12"/>
  <c r="AI199" i="12"/>
  <c r="N200" i="12"/>
  <c r="H200" i="12" s="1"/>
  <c r="AF200" i="12"/>
  <c r="AG200" i="12"/>
  <c r="AH200" i="12"/>
  <c r="AI200" i="12"/>
  <c r="N201" i="12"/>
  <c r="H201" i="12" s="1"/>
  <c r="AF201" i="12"/>
  <c r="AG201" i="12"/>
  <c r="AH201" i="12"/>
  <c r="AI201" i="12"/>
  <c r="O202" i="12"/>
  <c r="AF202" i="12"/>
  <c r="AG202" i="12"/>
  <c r="AH202" i="12"/>
  <c r="AI202" i="12"/>
  <c r="AF203" i="12"/>
  <c r="AG203" i="12"/>
  <c r="AH203" i="12"/>
  <c r="AI203" i="12"/>
  <c r="AF204" i="12"/>
  <c r="AG204" i="12"/>
  <c r="AH204" i="12"/>
  <c r="AI204" i="12"/>
  <c r="N205" i="12"/>
  <c r="H205" i="12" s="1"/>
  <c r="AF205" i="12"/>
  <c r="AG205" i="12"/>
  <c r="AH205" i="12"/>
  <c r="AI205" i="12"/>
  <c r="N206" i="12"/>
  <c r="AF206" i="12"/>
  <c r="AG206" i="12"/>
  <c r="AH206" i="12"/>
  <c r="AI206" i="12"/>
  <c r="N207" i="12"/>
  <c r="AF207" i="12"/>
  <c r="AG207" i="12"/>
  <c r="AH207" i="12"/>
  <c r="AI207" i="12"/>
  <c r="N208" i="12"/>
  <c r="H208" i="12" s="1"/>
  <c r="AF208" i="12"/>
  <c r="AG208" i="12"/>
  <c r="AH208" i="12"/>
  <c r="AI208" i="12"/>
  <c r="N209" i="12"/>
  <c r="H209" i="12" s="1"/>
  <c r="AF209" i="12"/>
  <c r="AG209" i="12"/>
  <c r="AH209" i="12"/>
  <c r="AI209" i="12"/>
  <c r="AF210" i="12"/>
  <c r="AG210" i="12"/>
  <c r="AH210" i="12"/>
  <c r="AI210" i="12"/>
  <c r="AF211" i="12"/>
  <c r="AG211" i="12"/>
  <c r="AH211" i="12"/>
  <c r="AI211" i="12"/>
  <c r="AF212" i="12"/>
  <c r="AG212" i="12"/>
  <c r="AH212" i="12"/>
  <c r="AI212" i="12"/>
  <c r="N213" i="12"/>
  <c r="H213" i="12" s="1"/>
  <c r="AF213" i="12"/>
  <c r="AG213" i="12"/>
  <c r="AH213" i="12"/>
  <c r="AI213" i="12"/>
  <c r="N214" i="12"/>
  <c r="AF214" i="12"/>
  <c r="AG214" i="12"/>
  <c r="AH214" i="12"/>
  <c r="AI214" i="12"/>
  <c r="N215" i="12"/>
  <c r="AF215" i="12"/>
  <c r="AG215" i="12"/>
  <c r="AH215" i="12"/>
  <c r="AI215" i="12"/>
  <c r="N216" i="12"/>
  <c r="H216" i="12" s="1"/>
  <c r="AF216" i="12"/>
  <c r="AG216" i="12"/>
  <c r="AH216" i="12"/>
  <c r="AI216" i="12"/>
  <c r="N217" i="12"/>
  <c r="H217" i="12" s="1"/>
  <c r="AF217" i="12"/>
  <c r="AG217" i="12"/>
  <c r="AH217" i="12"/>
  <c r="AI217" i="12"/>
  <c r="AF218" i="12"/>
  <c r="AG218" i="12"/>
  <c r="AH218" i="12"/>
  <c r="AI218" i="12"/>
  <c r="AF219" i="12"/>
  <c r="AG219" i="12"/>
  <c r="AH219" i="12"/>
  <c r="AI219" i="12"/>
  <c r="AF220" i="12"/>
  <c r="AG220" i="12"/>
  <c r="AH220" i="12"/>
  <c r="AI220" i="12"/>
  <c r="N221" i="12"/>
  <c r="H221" i="12" s="1"/>
  <c r="AF221" i="12"/>
  <c r="AG221" i="12"/>
  <c r="AH221" i="12"/>
  <c r="AI221" i="12"/>
  <c r="N222" i="12"/>
  <c r="AF222" i="12"/>
  <c r="AG222" i="12"/>
  <c r="AH222" i="12"/>
  <c r="AI222" i="12"/>
  <c r="N223" i="12"/>
  <c r="AF223" i="12"/>
  <c r="AG223" i="12"/>
  <c r="AH223" i="12"/>
  <c r="AI223" i="12"/>
  <c r="N224" i="12"/>
  <c r="H224" i="12" s="1"/>
  <c r="AF224" i="12"/>
  <c r="AG224" i="12"/>
  <c r="AH224" i="12"/>
  <c r="AI224" i="12"/>
  <c r="N225" i="12"/>
  <c r="H225" i="12" s="1"/>
  <c r="AF225" i="12"/>
  <c r="AG225" i="12"/>
  <c r="AH225" i="12"/>
  <c r="AI225" i="12"/>
  <c r="AF226" i="12"/>
  <c r="AG226" i="12"/>
  <c r="AH226" i="12"/>
  <c r="AI226" i="12"/>
  <c r="AF227" i="12"/>
  <c r="AG227" i="12"/>
  <c r="AH227" i="12"/>
  <c r="AI227" i="12"/>
  <c r="AF228" i="12"/>
  <c r="AG228" i="12"/>
  <c r="AH228" i="12"/>
  <c r="AI228" i="12"/>
  <c r="N229" i="12"/>
  <c r="H229" i="12" s="1"/>
  <c r="AF229" i="12"/>
  <c r="AG229" i="12"/>
  <c r="AH229" i="12"/>
  <c r="AI229" i="12"/>
  <c r="Q230" i="12"/>
  <c r="N230" i="12"/>
  <c r="AF230" i="12"/>
  <c r="AG230" i="12"/>
  <c r="AH230" i="12"/>
  <c r="AI230" i="12"/>
  <c r="N231" i="12"/>
  <c r="AF231" i="12"/>
  <c r="AG231" i="12"/>
  <c r="AH231" i="12"/>
  <c r="AI231" i="12"/>
  <c r="N232" i="12"/>
  <c r="H232" i="12" s="1"/>
  <c r="AF232" i="12"/>
  <c r="AG232" i="12"/>
  <c r="AH232" i="12"/>
  <c r="AI232" i="12"/>
  <c r="N233" i="12"/>
  <c r="H233" i="12" s="1"/>
  <c r="AF233" i="12"/>
  <c r="AG233" i="12"/>
  <c r="AH233" i="12"/>
  <c r="AI233" i="12"/>
  <c r="AF234" i="12"/>
  <c r="AG234" i="12"/>
  <c r="AH234" i="12"/>
  <c r="AI234" i="12"/>
  <c r="N235" i="12"/>
  <c r="H235" i="12" s="1"/>
  <c r="AF235" i="12"/>
  <c r="AG235" i="12"/>
  <c r="AH235" i="12"/>
  <c r="AI235" i="12"/>
  <c r="AF236" i="12"/>
  <c r="AG236" i="12"/>
  <c r="AH236" i="12"/>
  <c r="AI236" i="12"/>
  <c r="N237" i="12"/>
  <c r="AF237" i="12"/>
  <c r="AG237" i="12"/>
  <c r="AH237" i="12"/>
  <c r="AI237" i="12"/>
  <c r="N238" i="12"/>
  <c r="AF238" i="12"/>
  <c r="AG238" i="12"/>
  <c r="AH238" i="12"/>
  <c r="AI238" i="12"/>
  <c r="N239" i="12"/>
  <c r="AF239" i="12"/>
  <c r="AG239" i="12"/>
  <c r="AH239" i="12"/>
  <c r="AI239" i="12"/>
  <c r="N240" i="12"/>
  <c r="H240" i="12" s="1"/>
  <c r="AF240" i="12"/>
  <c r="AG240" i="12"/>
  <c r="AH240" i="12"/>
  <c r="AI240" i="12"/>
  <c r="N241" i="12"/>
  <c r="H241" i="12" s="1"/>
  <c r="AF241" i="12"/>
  <c r="AG241" i="12"/>
  <c r="AH241" i="12"/>
  <c r="AI241" i="12"/>
  <c r="AF242" i="12"/>
  <c r="AG242" i="12"/>
  <c r="AH242" i="12"/>
  <c r="AI242" i="12"/>
  <c r="N243" i="12"/>
  <c r="H243" i="12" s="1"/>
  <c r="AF243" i="12"/>
  <c r="AG243" i="12"/>
  <c r="AH243" i="12"/>
  <c r="AI243" i="12"/>
  <c r="AF244" i="12"/>
  <c r="AG244" i="12"/>
  <c r="AH244" i="12"/>
  <c r="AI244" i="12"/>
  <c r="N245" i="12"/>
  <c r="AF245" i="12"/>
  <c r="AG245" i="12"/>
  <c r="AH245" i="12"/>
  <c r="AI245" i="12"/>
  <c r="N246" i="12"/>
  <c r="AF246" i="12"/>
  <c r="AG246" i="12"/>
  <c r="AH246" i="12"/>
  <c r="AI246" i="12"/>
  <c r="N247" i="12"/>
  <c r="AF247" i="12"/>
  <c r="AG247" i="12"/>
  <c r="AH247" i="12"/>
  <c r="AI247" i="12"/>
  <c r="N248" i="12"/>
  <c r="H248" i="12" s="1"/>
  <c r="AF248" i="12"/>
  <c r="AG248" i="12"/>
  <c r="AH248" i="12"/>
  <c r="AI248" i="12"/>
  <c r="N249" i="12"/>
  <c r="H249" i="12" s="1"/>
  <c r="AF249" i="12"/>
  <c r="AG249" i="12"/>
  <c r="AH249" i="12"/>
  <c r="AI249" i="12"/>
  <c r="AF250" i="12"/>
  <c r="AG250" i="12"/>
  <c r="AH250" i="12"/>
  <c r="AI250" i="12"/>
  <c r="N251" i="12"/>
  <c r="H251" i="12" s="1"/>
  <c r="AF251" i="12"/>
  <c r="AG251" i="12"/>
  <c r="AH251" i="12"/>
  <c r="AI251" i="12"/>
  <c r="AF252" i="12"/>
  <c r="AG252" i="12"/>
  <c r="AH252" i="12"/>
  <c r="AI252" i="12"/>
  <c r="N253" i="12"/>
  <c r="AF253" i="12"/>
  <c r="AG253" i="12"/>
  <c r="AH253" i="12"/>
  <c r="AI253" i="12"/>
  <c r="N254" i="12"/>
  <c r="AF254" i="12"/>
  <c r="AG254" i="12"/>
  <c r="AH254" i="12"/>
  <c r="AI254" i="12"/>
  <c r="N255" i="12"/>
  <c r="AF255" i="12"/>
  <c r="AG255" i="12"/>
  <c r="AH255" i="12"/>
  <c r="AI255" i="12"/>
  <c r="N256" i="12"/>
  <c r="H256" i="12" s="1"/>
  <c r="AF256" i="12"/>
  <c r="AG256" i="12"/>
  <c r="AH256" i="12"/>
  <c r="AI256" i="12"/>
  <c r="N257" i="12"/>
  <c r="H257" i="12" s="1"/>
  <c r="AF257" i="12"/>
  <c r="AG257" i="12"/>
  <c r="AH257" i="12"/>
  <c r="AI257" i="12"/>
  <c r="AF258" i="12"/>
  <c r="AG258" i="12"/>
  <c r="AH258" i="12"/>
  <c r="AI258" i="12"/>
  <c r="N259" i="12"/>
  <c r="H259" i="12" s="1"/>
  <c r="AF259" i="12"/>
  <c r="AG259" i="12"/>
  <c r="AH259" i="12"/>
  <c r="AI259" i="12"/>
  <c r="AF260" i="12"/>
  <c r="AG260" i="12"/>
  <c r="AH260" i="12"/>
  <c r="AI260" i="12"/>
  <c r="N261" i="12"/>
  <c r="AF261" i="12"/>
  <c r="AG261" i="12"/>
  <c r="AH261" i="12"/>
  <c r="AI261" i="12"/>
  <c r="N262" i="12"/>
  <c r="AF262" i="12"/>
  <c r="AG262" i="12"/>
  <c r="AH262" i="12"/>
  <c r="AI262" i="12"/>
  <c r="N263" i="12"/>
  <c r="AF263" i="12"/>
  <c r="AG263" i="12"/>
  <c r="AH263" i="12"/>
  <c r="AI263" i="12"/>
  <c r="N264" i="12"/>
  <c r="H264" i="12" s="1"/>
  <c r="AF264" i="12"/>
  <c r="AG264" i="12"/>
  <c r="AH264" i="12"/>
  <c r="AI264" i="12"/>
  <c r="N265" i="12"/>
  <c r="H265" i="12" s="1"/>
  <c r="AF265" i="12"/>
  <c r="AG265" i="12"/>
  <c r="AH265" i="12"/>
  <c r="AI265" i="12"/>
  <c r="AF266" i="12"/>
  <c r="AG266" i="12"/>
  <c r="AH266" i="12"/>
  <c r="AI266" i="12"/>
  <c r="N267" i="12"/>
  <c r="H267" i="12" s="1"/>
  <c r="AF267" i="12"/>
  <c r="AG267" i="12"/>
  <c r="AH267" i="12"/>
  <c r="AI267" i="12"/>
  <c r="AF268" i="12"/>
  <c r="AG268" i="12"/>
  <c r="AH268" i="12"/>
  <c r="AI268" i="12"/>
  <c r="N269" i="12"/>
  <c r="AF269" i="12"/>
  <c r="AG269" i="12"/>
  <c r="AH269" i="12"/>
  <c r="AI269" i="12"/>
  <c r="N270" i="12"/>
  <c r="AF270" i="12"/>
  <c r="AG270" i="12"/>
  <c r="AH270" i="12"/>
  <c r="AI270" i="12"/>
  <c r="N271" i="12"/>
  <c r="AF271" i="12"/>
  <c r="AG271" i="12"/>
  <c r="AH271" i="12"/>
  <c r="AI271" i="12"/>
  <c r="N272" i="12"/>
  <c r="H272" i="12" s="1"/>
  <c r="AF272" i="12"/>
  <c r="AG272" i="12"/>
  <c r="AH272" i="12"/>
  <c r="AI272" i="12"/>
  <c r="N273" i="12"/>
  <c r="H273" i="12" s="1"/>
  <c r="AF273" i="12"/>
  <c r="AG273" i="12"/>
  <c r="AH273" i="12"/>
  <c r="AI273" i="12"/>
  <c r="AF274" i="12"/>
  <c r="AG274" i="12"/>
  <c r="AH274" i="12"/>
  <c r="AI274" i="12"/>
  <c r="N275" i="12"/>
  <c r="H275" i="12" s="1"/>
  <c r="AF275" i="12"/>
  <c r="AG275" i="12"/>
  <c r="AH275" i="12"/>
  <c r="AI275" i="12"/>
  <c r="AF276" i="12"/>
  <c r="AG276" i="12"/>
  <c r="AH276" i="12"/>
  <c r="AI276" i="12"/>
  <c r="N277" i="12"/>
  <c r="AF277" i="12"/>
  <c r="AG277" i="12"/>
  <c r="AH277" i="12"/>
  <c r="AI277" i="12"/>
  <c r="N278" i="12"/>
  <c r="AF278" i="12"/>
  <c r="AG278" i="12"/>
  <c r="AH278" i="12"/>
  <c r="AI278" i="12"/>
  <c r="N279" i="12"/>
  <c r="AF279" i="12"/>
  <c r="AG279" i="12"/>
  <c r="AH279" i="12"/>
  <c r="AI279" i="12"/>
  <c r="N280" i="12"/>
  <c r="H280" i="12" s="1"/>
  <c r="AF280" i="12"/>
  <c r="AG280" i="12"/>
  <c r="AH280" i="12"/>
  <c r="AI280" i="12"/>
  <c r="N281" i="12"/>
  <c r="H281" i="12" s="1"/>
  <c r="AF281" i="12"/>
  <c r="AG281" i="12"/>
  <c r="AH281" i="12"/>
  <c r="AI281" i="12"/>
  <c r="AF282" i="12"/>
  <c r="AG282" i="12"/>
  <c r="AH282" i="12"/>
  <c r="AI282" i="12"/>
  <c r="N283" i="12"/>
  <c r="H283" i="12" s="1"/>
  <c r="AF283" i="12"/>
  <c r="AG283" i="12"/>
  <c r="AH283" i="12"/>
  <c r="AI283" i="12"/>
  <c r="AF284" i="12"/>
  <c r="AG284" i="12"/>
  <c r="AH284" i="12"/>
  <c r="AI284" i="12"/>
  <c r="N285" i="12"/>
  <c r="AF285" i="12"/>
  <c r="AG285" i="12"/>
  <c r="AH285" i="12"/>
  <c r="AI285" i="12"/>
  <c r="N286" i="12"/>
  <c r="AF286" i="12"/>
  <c r="AG286" i="12"/>
  <c r="AH286" i="12"/>
  <c r="AI286" i="12"/>
  <c r="N287" i="12"/>
  <c r="AF287" i="12"/>
  <c r="AG287" i="12"/>
  <c r="AH287" i="12"/>
  <c r="AI287" i="12"/>
  <c r="N288" i="12"/>
  <c r="H288" i="12" s="1"/>
  <c r="AF288" i="12"/>
  <c r="AG288" i="12"/>
  <c r="AH288" i="12"/>
  <c r="AI288" i="12"/>
  <c r="N289" i="12"/>
  <c r="H289" i="12" s="1"/>
  <c r="AF289" i="12"/>
  <c r="AG289" i="12"/>
  <c r="AH289" i="12"/>
  <c r="AI289" i="12"/>
  <c r="AF290" i="12"/>
  <c r="AG290" i="12"/>
  <c r="AH290" i="12"/>
  <c r="AI290" i="12"/>
  <c r="N291" i="12"/>
  <c r="H291" i="12" s="1"/>
  <c r="AF291" i="12"/>
  <c r="AG291" i="12"/>
  <c r="AH291" i="12"/>
  <c r="AI291" i="12"/>
  <c r="AF292" i="12"/>
  <c r="AG292" i="12"/>
  <c r="AH292" i="12"/>
  <c r="AI292" i="12"/>
  <c r="N293" i="12"/>
  <c r="AF293" i="12"/>
  <c r="AG293" i="12"/>
  <c r="AH293" i="12"/>
  <c r="AI293" i="12"/>
  <c r="N294" i="12"/>
  <c r="AF294" i="12"/>
  <c r="AG294" i="12"/>
  <c r="AH294" i="12"/>
  <c r="AI294" i="12"/>
  <c r="N295" i="12"/>
  <c r="AF295" i="12"/>
  <c r="AG295" i="12"/>
  <c r="AH295" i="12"/>
  <c r="AI295" i="12"/>
  <c r="N296" i="12"/>
  <c r="H296" i="12" s="1"/>
  <c r="AF296" i="12"/>
  <c r="AG296" i="12"/>
  <c r="AH296" i="12"/>
  <c r="AI296" i="12"/>
  <c r="N297" i="12"/>
  <c r="H297" i="12" s="1"/>
  <c r="AF297" i="12"/>
  <c r="AG297" i="12"/>
  <c r="AH297" i="12"/>
  <c r="AI297" i="12"/>
  <c r="AF298" i="12"/>
  <c r="AG298" i="12"/>
  <c r="AH298" i="12"/>
  <c r="AI298" i="12"/>
  <c r="N299" i="12"/>
  <c r="H299" i="12" s="1"/>
  <c r="AF299" i="12"/>
  <c r="AG299" i="12"/>
  <c r="AH299" i="12"/>
  <c r="AI299" i="12"/>
  <c r="AF300" i="12"/>
  <c r="AG300" i="12"/>
  <c r="AH300" i="12"/>
  <c r="AI300" i="12"/>
  <c r="N301" i="12"/>
  <c r="AF301" i="12"/>
  <c r="AG301" i="12"/>
  <c r="AH301" i="12"/>
  <c r="AI301" i="12"/>
  <c r="N302" i="12"/>
  <c r="AF302" i="12"/>
  <c r="AG302" i="12"/>
  <c r="AH302" i="12"/>
  <c r="AI302" i="12"/>
  <c r="N303" i="12"/>
  <c r="AF303" i="12"/>
  <c r="AG303" i="12"/>
  <c r="AH303" i="12"/>
  <c r="AI303" i="12"/>
  <c r="N304" i="12"/>
  <c r="H304" i="12" s="1"/>
  <c r="AF304" i="12"/>
  <c r="AG304" i="12"/>
  <c r="AH304" i="12"/>
  <c r="AI304" i="12"/>
  <c r="N305" i="12"/>
  <c r="H305" i="12" s="1"/>
  <c r="AF305" i="12"/>
  <c r="AG305" i="12"/>
  <c r="AH305" i="12"/>
  <c r="AI305" i="12"/>
  <c r="AF306" i="12"/>
  <c r="AG306" i="12"/>
  <c r="AH306" i="12"/>
  <c r="AI306" i="12"/>
  <c r="N307" i="12"/>
  <c r="H307" i="12" s="1"/>
  <c r="AF307" i="12"/>
  <c r="AG307" i="12"/>
  <c r="AH307" i="12"/>
  <c r="AI307" i="12"/>
  <c r="AF308" i="12"/>
  <c r="AG308" i="12"/>
  <c r="AH308" i="12"/>
  <c r="AI308" i="12"/>
  <c r="N309" i="12"/>
  <c r="AF309" i="12"/>
  <c r="AG309" i="12"/>
  <c r="AH309" i="12"/>
  <c r="AI309" i="12"/>
  <c r="N310" i="12"/>
  <c r="AF310" i="12"/>
  <c r="AG310" i="12"/>
  <c r="AH310" i="12"/>
  <c r="AI310" i="12"/>
  <c r="N311" i="12"/>
  <c r="AF311" i="12"/>
  <c r="AG311" i="12"/>
  <c r="AH311" i="12"/>
  <c r="AI311" i="12"/>
  <c r="N312" i="12"/>
  <c r="H312" i="12" s="1"/>
  <c r="AF312" i="12"/>
  <c r="AG312" i="12"/>
  <c r="AH312" i="12"/>
  <c r="AI312" i="12"/>
  <c r="N313" i="12"/>
  <c r="H313" i="12" s="1"/>
  <c r="AF313" i="12"/>
  <c r="AG313" i="12"/>
  <c r="AH313" i="12"/>
  <c r="AI313" i="12"/>
  <c r="AF314" i="12"/>
  <c r="AG314" i="12"/>
  <c r="AH314" i="12"/>
  <c r="AI314" i="12"/>
  <c r="N315" i="12"/>
  <c r="H315" i="12" s="1"/>
  <c r="AF315" i="12"/>
  <c r="AG315" i="12"/>
  <c r="AH315" i="12"/>
  <c r="AI315" i="12"/>
  <c r="AF316" i="12"/>
  <c r="AG316" i="12"/>
  <c r="AH316" i="12"/>
  <c r="AI316" i="12"/>
  <c r="N317" i="12"/>
  <c r="AF317" i="12"/>
  <c r="AG317" i="12"/>
  <c r="AH317" i="12"/>
  <c r="AI317" i="12"/>
  <c r="N318" i="12"/>
  <c r="AF318" i="12"/>
  <c r="AG318" i="12"/>
  <c r="AH318" i="12"/>
  <c r="AI318" i="12"/>
  <c r="N319" i="12"/>
  <c r="AF319" i="12"/>
  <c r="AG319" i="12"/>
  <c r="AH319" i="12"/>
  <c r="AI319" i="12"/>
  <c r="N320" i="12"/>
  <c r="H320" i="12" s="1"/>
  <c r="AF320" i="12"/>
  <c r="AG320" i="12"/>
  <c r="AH320" i="12"/>
  <c r="AI320" i="12"/>
  <c r="N321" i="12"/>
  <c r="H321" i="12" s="1"/>
  <c r="AF321" i="12"/>
  <c r="AG321" i="12"/>
  <c r="AH321" i="12"/>
  <c r="AI321" i="12"/>
  <c r="AF322" i="12"/>
  <c r="AG322" i="12"/>
  <c r="AH322" i="12"/>
  <c r="AI322" i="12"/>
  <c r="N323" i="12"/>
  <c r="H323" i="12" s="1"/>
  <c r="AF323" i="12"/>
  <c r="AG323" i="12"/>
  <c r="AH323" i="12"/>
  <c r="AI323" i="12"/>
  <c r="AF324" i="12"/>
  <c r="AG324" i="12"/>
  <c r="AH324" i="12"/>
  <c r="AI324" i="12"/>
  <c r="N325" i="12"/>
  <c r="AF325" i="12"/>
  <c r="AG325" i="12"/>
  <c r="AH325" i="12"/>
  <c r="AI325" i="12"/>
  <c r="N326" i="12"/>
  <c r="AF326" i="12"/>
  <c r="AG326" i="12"/>
  <c r="AH326" i="12"/>
  <c r="AI326" i="12"/>
  <c r="N327" i="12"/>
  <c r="AF327" i="12"/>
  <c r="AG327" i="12"/>
  <c r="AH327" i="12"/>
  <c r="AI327" i="12"/>
  <c r="N328" i="12"/>
  <c r="H328" i="12" s="1"/>
  <c r="AF328" i="12"/>
  <c r="AG328" i="12"/>
  <c r="AH328" i="12"/>
  <c r="AI328" i="12"/>
  <c r="N329" i="12"/>
  <c r="H329" i="12" s="1"/>
  <c r="AF329" i="12"/>
  <c r="AG329" i="12"/>
  <c r="AH329" i="12"/>
  <c r="AI329" i="12"/>
  <c r="AF330" i="12"/>
  <c r="AG330" i="12"/>
  <c r="AH330" i="12"/>
  <c r="AI330" i="12"/>
  <c r="N331" i="12"/>
  <c r="H331" i="12" s="1"/>
  <c r="AF331" i="12"/>
  <c r="AG331" i="12"/>
  <c r="AH331" i="12"/>
  <c r="AI331" i="12"/>
  <c r="AG12" i="12"/>
  <c r="AH12" i="12"/>
  <c r="Y297" i="12" s="1"/>
  <c r="AI12" i="12"/>
  <c r="AF12" i="12"/>
  <c r="P94" i="12" s="1"/>
  <c r="N12" i="12"/>
  <c r="H12" i="12" s="1"/>
  <c r="M10" i="20" l="1"/>
  <c r="N10" i="20"/>
  <c r="O10" i="20"/>
  <c r="P10" i="20"/>
  <c r="A358" i="15"/>
  <c r="I357" i="15"/>
  <c r="K357" i="15" s="1"/>
  <c r="C357" i="15"/>
  <c r="B21" i="20"/>
  <c r="C21" i="20"/>
  <c r="D21" i="20"/>
  <c r="E21" i="20"/>
  <c r="A22" i="20"/>
  <c r="N37" i="13"/>
  <c r="Q37" i="13"/>
  <c r="S27" i="13"/>
  <c r="W27" i="13" s="1"/>
  <c r="U23" i="13"/>
  <c r="P34" i="13"/>
  <c r="BE13" i="13"/>
  <c r="N13" i="13" s="1"/>
  <c r="BF31" i="13"/>
  <c r="S31" i="13" s="1"/>
  <c r="Y12" i="13"/>
  <c r="M14" i="13"/>
  <c r="BH31" i="13"/>
  <c r="AC31" i="13" s="1"/>
  <c r="BH23" i="13"/>
  <c r="AC23" i="13" s="1"/>
  <c r="BH15" i="13"/>
  <c r="AE15" i="13" s="1"/>
  <c r="BE18" i="13"/>
  <c r="N18" i="13" s="1"/>
  <c r="BF36" i="13"/>
  <c r="T36" i="13" s="1"/>
  <c r="BF20" i="13"/>
  <c r="T20" i="13" s="1"/>
  <c r="BG15" i="13"/>
  <c r="BG28" i="13"/>
  <c r="Z28" i="13" s="1"/>
  <c r="BG34" i="13"/>
  <c r="X34" i="13" s="1"/>
  <c r="M12" i="13"/>
  <c r="BH22" i="13"/>
  <c r="AF22" i="13" s="1"/>
  <c r="AC14" i="13"/>
  <c r="V35" i="13"/>
  <c r="BF27" i="13"/>
  <c r="T27" i="13" s="1"/>
  <c r="BG21" i="13"/>
  <c r="BG29" i="13"/>
  <c r="X29" i="13" s="1"/>
  <c r="BG37" i="13"/>
  <c r="Y37" i="13" s="1"/>
  <c r="M34" i="13"/>
  <c r="BE25" i="13"/>
  <c r="N25" i="13" s="1"/>
  <c r="BF35" i="13"/>
  <c r="T35" i="13" s="1"/>
  <c r="BG35" i="13"/>
  <c r="Z35" i="13" s="1"/>
  <c r="M26" i="13"/>
  <c r="U31" i="13"/>
  <c r="V20" i="13"/>
  <c r="Y25" i="13"/>
  <c r="BE29" i="13"/>
  <c r="N29" i="13" s="1"/>
  <c r="BE21" i="13"/>
  <c r="N21" i="13" s="1"/>
  <c r="S23" i="13"/>
  <c r="W23" i="13" s="1"/>
  <c r="BG25" i="13"/>
  <c r="Z25" i="13" s="1"/>
  <c r="BH19" i="13"/>
  <c r="AE19" i="13" s="1"/>
  <c r="Y13" i="13"/>
  <c r="BF23" i="13"/>
  <c r="T23" i="13" s="1"/>
  <c r="M30" i="13"/>
  <c r="V37" i="13"/>
  <c r="BH21" i="13"/>
  <c r="AE21" i="13" s="1"/>
  <c r="BH13" i="13"/>
  <c r="P19" i="13"/>
  <c r="BF32" i="13"/>
  <c r="U32" i="13" s="1"/>
  <c r="S24" i="13"/>
  <c r="AD12" i="13"/>
  <c r="M22" i="13"/>
  <c r="BH26" i="13"/>
  <c r="AF26" i="13" s="1"/>
  <c r="BH18" i="13"/>
  <c r="AF18" i="13" s="1"/>
  <c r="BE27" i="13"/>
  <c r="N27" i="13" s="1"/>
  <c r="O19" i="13"/>
  <c r="M18" i="13"/>
  <c r="S20" i="13"/>
  <c r="B19" i="15"/>
  <c r="T26" i="13"/>
  <c r="S26" i="13"/>
  <c r="U15" i="13"/>
  <c r="S15" i="13"/>
  <c r="T15" i="13"/>
  <c r="X28" i="13"/>
  <c r="Z15" i="13"/>
  <c r="AA15" i="13"/>
  <c r="P35" i="13"/>
  <c r="W24" i="13"/>
  <c r="Z19" i="13"/>
  <c r="AA19" i="13"/>
  <c r="X19" i="13"/>
  <c r="Z26" i="13"/>
  <c r="AA26" i="13"/>
  <c r="Y26" i="13"/>
  <c r="P26" i="13"/>
  <c r="Y20" i="13"/>
  <c r="X25" i="13"/>
  <c r="H37" i="13"/>
  <c r="M37" i="13"/>
  <c r="T12" i="13"/>
  <c r="V12" i="13"/>
  <c r="V22" i="13"/>
  <c r="AA20" i="13"/>
  <c r="BG31" i="13"/>
  <c r="Q17" i="13"/>
  <c r="AC22" i="13"/>
  <c r="P36" i="13"/>
  <c r="BE31" i="13"/>
  <c r="P28" i="13"/>
  <c r="BE23" i="13"/>
  <c r="P23" i="13" s="1"/>
  <c r="P20" i="13"/>
  <c r="BE15" i="13"/>
  <c r="U12" i="13"/>
  <c r="BF33" i="13"/>
  <c r="BF17" i="13"/>
  <c r="U17" i="13" s="1"/>
  <c r="Y21" i="13"/>
  <c r="Z21" i="13"/>
  <c r="Z29" i="13"/>
  <c r="AA29" i="13"/>
  <c r="BF28" i="13"/>
  <c r="T28" i="13" s="1"/>
  <c r="M33" i="13"/>
  <c r="P37" i="13"/>
  <c r="P33" i="13"/>
  <c r="P29" i="13"/>
  <c r="P17" i="13"/>
  <c r="AA28" i="13"/>
  <c r="AE22" i="13"/>
  <c r="BH37" i="13"/>
  <c r="AD37" i="13" s="1"/>
  <c r="O28" i="13"/>
  <c r="O20" i="13"/>
  <c r="V24" i="13"/>
  <c r="AA18" i="13"/>
  <c r="BG24" i="13"/>
  <c r="Y29" i="13"/>
  <c r="AB29" i="13" s="1"/>
  <c r="BG36" i="13"/>
  <c r="Z36" i="13" s="1"/>
  <c r="BE28" i="13"/>
  <c r="N28" i="13" s="1"/>
  <c r="M32" i="13"/>
  <c r="M16" i="13"/>
  <c r="O37" i="13"/>
  <c r="R37" i="13" s="1"/>
  <c r="O33" i="13"/>
  <c r="O17" i="13"/>
  <c r="Z37" i="13"/>
  <c r="Z32" i="13"/>
  <c r="Y18" i="13"/>
  <c r="AC18" i="13"/>
  <c r="AD30" i="13"/>
  <c r="V17" i="13"/>
  <c r="X15" i="13"/>
  <c r="AB15" i="13" s="1"/>
  <c r="Y28" i="13"/>
  <c r="H21" i="13"/>
  <c r="M21" i="13"/>
  <c r="Q21" i="13"/>
  <c r="O12" i="13"/>
  <c r="U24" i="13"/>
  <c r="BE36" i="13"/>
  <c r="N36" i="13" s="1"/>
  <c r="AF14" i="13"/>
  <c r="AD14" i="13"/>
  <c r="Q24" i="13"/>
  <c r="Q20" i="13"/>
  <c r="S12" i="13"/>
  <c r="W12" i="13" s="1"/>
  <c r="S36" i="13"/>
  <c r="V21" i="13"/>
  <c r="Y32" i="13"/>
  <c r="X27" i="13"/>
  <c r="X18" i="13"/>
  <c r="BH35" i="13"/>
  <c r="AC35" i="13" s="1"/>
  <c r="BH27" i="13"/>
  <c r="AF27" i="13" s="1"/>
  <c r="O30" i="13"/>
  <c r="BE30" i="13"/>
  <c r="BE14" i="13"/>
  <c r="O14" i="13" s="1"/>
  <c r="U37" i="13"/>
  <c r="V26" i="13"/>
  <c r="U21" i="13"/>
  <c r="BF16" i="13"/>
  <c r="S16" i="13" s="1"/>
  <c r="BG14" i="13"/>
  <c r="Y14" i="13" s="1"/>
  <c r="BG16" i="13"/>
  <c r="Y19" i="13"/>
  <c r="BG22" i="13"/>
  <c r="Y22" i="13" s="1"/>
  <c r="Y27" i="13"/>
  <c r="AA32" i="13"/>
  <c r="BE35" i="13"/>
  <c r="BF22" i="13"/>
  <c r="Q27" i="13"/>
  <c r="Q19" i="13"/>
  <c r="R19" i="13" s="1"/>
  <c r="S35" i="13"/>
  <c r="AC12" i="13"/>
  <c r="Q34" i="13"/>
  <c r="H29" i="13"/>
  <c r="M29" i="13"/>
  <c r="Y15" i="13"/>
  <c r="X26" i="13"/>
  <c r="AB26" i="13" s="1"/>
  <c r="P24" i="13"/>
  <c r="R24" i="13" s="1"/>
  <c r="P16" i="13"/>
  <c r="S37" i="13"/>
  <c r="V31" i="13"/>
  <c r="BF29" i="13"/>
  <c r="S29" i="13" s="1"/>
  <c r="U26" i="13"/>
  <c r="V23" i="13"/>
  <c r="S21" i="13"/>
  <c r="V15" i="13"/>
  <c r="X17" i="13"/>
  <c r="AA27" i="13"/>
  <c r="BG33" i="13"/>
  <c r="X33" i="13" s="1"/>
  <c r="AE12" i="13"/>
  <c r="BH34" i="13"/>
  <c r="AF34" i="13" s="1"/>
  <c r="BG30" i="13"/>
  <c r="Z30" i="13" s="1"/>
  <c r="BE22" i="13"/>
  <c r="Z13" i="13"/>
  <c r="AA13" i="13"/>
  <c r="M25" i="13"/>
  <c r="T31" i="13"/>
  <c r="W31" i="13" s="1"/>
  <c r="V27" i="13"/>
  <c r="AA21" i="13"/>
  <c r="X31" i="13"/>
  <c r="X12" i="13"/>
  <c r="AE23" i="13"/>
  <c r="H13" i="13"/>
  <c r="M13" i="13"/>
  <c r="O34" i="13"/>
  <c r="U25" i="13"/>
  <c r="AA12" i="13"/>
  <c r="Q33" i="13"/>
  <c r="H31" i="13"/>
  <c r="M31" i="13"/>
  <c r="H23" i="13"/>
  <c r="M23" i="13"/>
  <c r="H15" i="13"/>
  <c r="M15" i="13"/>
  <c r="BH33" i="13"/>
  <c r="AF33" i="13" s="1"/>
  <c r="BH25" i="13"/>
  <c r="BE32" i="13"/>
  <c r="O32" i="13" s="1"/>
  <c r="O24" i="13"/>
  <c r="BE16" i="13"/>
  <c r="O16" i="13"/>
  <c r="BF34" i="13"/>
  <c r="T34" i="13" s="1"/>
  <c r="BF18" i="13"/>
  <c r="T18" i="13" s="1"/>
  <c r="S18" i="13"/>
  <c r="BG20" i="13"/>
  <c r="BE12" i="13"/>
  <c r="N12" i="13" s="1"/>
  <c r="BF30" i="13"/>
  <c r="V30" i="13" s="1"/>
  <c r="BE26" i="13"/>
  <c r="O26" i="13" s="1"/>
  <c r="BG17" i="13"/>
  <c r="BF13" i="13"/>
  <c r="U13" i="13" s="1"/>
  <c r="M24" i="13"/>
  <c r="O27" i="13"/>
  <c r="U27" i="13"/>
  <c r="U20" i="13"/>
  <c r="W20" i="13" s="1"/>
  <c r="X21" i="13"/>
  <c r="AC30" i="13"/>
  <c r="AE30" i="13"/>
  <c r="AE18" i="13"/>
  <c r="AE14" i="13"/>
  <c r="BG23" i="13"/>
  <c r="BF19" i="13"/>
  <c r="V19" i="13" s="1"/>
  <c r="AD18" i="13"/>
  <c r="BF25" i="13"/>
  <c r="S25" i="13" s="1"/>
  <c r="BF14" i="13"/>
  <c r="V14" i="13" s="1"/>
  <c r="M36" i="13"/>
  <c r="M28" i="13"/>
  <c r="M20" i="13"/>
  <c r="X24" i="13"/>
  <c r="M35" i="13"/>
  <c r="M27" i="13"/>
  <c r="M19" i="13"/>
  <c r="AC15" i="13"/>
  <c r="AD15" i="13"/>
  <c r="BH28" i="13"/>
  <c r="AC25" i="13"/>
  <c r="AE25" i="13"/>
  <c r="AF25" i="13"/>
  <c r="AG30" i="13"/>
  <c r="AF31" i="13"/>
  <c r="AC29" i="13"/>
  <c r="AE29" i="13"/>
  <c r="AF29" i="13"/>
  <c r="AG14" i="13"/>
  <c r="BH24" i="13"/>
  <c r="AD24" i="13" s="1"/>
  <c r="AF19" i="13"/>
  <c r="AC19" i="13"/>
  <c r="AD19" i="13"/>
  <c r="AF35" i="13"/>
  <c r="AC13" i="13"/>
  <c r="AE13" i="13"/>
  <c r="AF13" i="13"/>
  <c r="BH20" i="13"/>
  <c r="AE20" i="13" s="1"/>
  <c r="AC17" i="13"/>
  <c r="AD17" i="13"/>
  <c r="AE17" i="13"/>
  <c r="AD23" i="13"/>
  <c r="AF23" i="13"/>
  <c r="AE37" i="13"/>
  <c r="AF37" i="13"/>
  <c r="AD29" i="13"/>
  <c r="AD25" i="13"/>
  <c r="AD13" i="13"/>
  <c r="BH36" i="13"/>
  <c r="AD36" i="13" s="1"/>
  <c r="BH32" i="13"/>
  <c r="BH16" i="13"/>
  <c r="AD16" i="13" s="1"/>
  <c r="Q322" i="12"/>
  <c r="AA304" i="12"/>
  <c r="P21" i="12"/>
  <c r="AB277" i="12"/>
  <c r="X323" i="12"/>
  <c r="P225" i="12"/>
  <c r="AC208" i="12"/>
  <c r="W47" i="12"/>
  <c r="AC324" i="12"/>
  <c r="O325" i="12"/>
  <c r="AA284" i="12"/>
  <c r="AB271" i="12"/>
  <c r="Q271" i="12"/>
  <c r="AB182" i="12"/>
  <c r="AC186" i="12"/>
  <c r="AC206" i="12"/>
  <c r="AC258" i="12"/>
  <c r="AB245" i="12"/>
  <c r="AC312" i="12"/>
  <c r="AB143" i="12"/>
  <c r="AC251" i="12"/>
  <c r="AB265" i="12"/>
  <c r="AA306" i="12"/>
  <c r="W291" i="12"/>
  <c r="Q290" i="12"/>
  <c r="X285" i="12"/>
  <c r="P284" i="12"/>
  <c r="O278" i="12"/>
  <c r="P209" i="12"/>
  <c r="P137" i="12"/>
  <c r="P278" i="12"/>
  <c r="P310" i="12"/>
  <c r="O290" i="12"/>
  <c r="O284" i="12"/>
  <c r="Q94" i="12"/>
  <c r="AC93" i="12"/>
  <c r="Q324" i="12"/>
  <c r="P271" i="12"/>
  <c r="O183" i="12"/>
  <c r="X141" i="12"/>
  <c r="X234" i="12"/>
  <c r="W187" i="12"/>
  <c r="Y328" i="12"/>
  <c r="X244" i="12"/>
  <c r="W251" i="12"/>
  <c r="X266" i="12"/>
  <c r="Y306" i="12"/>
  <c r="X144" i="12"/>
  <c r="Q297" i="12"/>
  <c r="W106" i="12"/>
  <c r="W95" i="12"/>
  <c r="Q175" i="12"/>
  <c r="O151" i="12"/>
  <c r="P187" i="12"/>
  <c r="Q201" i="12"/>
  <c r="P207" i="12"/>
  <c r="O217" i="12"/>
  <c r="P240" i="12"/>
  <c r="P261" i="12"/>
  <c r="O269" i="12"/>
  <c r="O316" i="12"/>
  <c r="Q330" i="12"/>
  <c r="O159" i="12"/>
  <c r="O222" i="12"/>
  <c r="Q185" i="12"/>
  <c r="Q222" i="12"/>
  <c r="Q245" i="12"/>
  <c r="O246" i="12"/>
  <c r="O259" i="12"/>
  <c r="P265" i="12"/>
  <c r="Q267" i="12"/>
  <c r="Q306" i="12"/>
  <c r="O114" i="12"/>
  <c r="O191" i="12"/>
  <c r="Q243" i="12"/>
  <c r="Q246" i="12"/>
  <c r="O252" i="12"/>
  <c r="Q259" i="12"/>
  <c r="Q265" i="12"/>
  <c r="P280" i="12"/>
  <c r="O313" i="12"/>
  <c r="P171" i="12"/>
  <c r="O190" i="12"/>
  <c r="O220" i="12"/>
  <c r="Q237" i="12"/>
  <c r="P252" i="12"/>
  <c r="P293" i="12"/>
  <c r="P299" i="12"/>
  <c r="P304" i="12"/>
  <c r="P319" i="12"/>
  <c r="Q96" i="12"/>
  <c r="S12" i="12"/>
  <c r="T14" i="12"/>
  <c r="T17" i="12"/>
  <c r="U20" i="12"/>
  <c r="U23" i="12"/>
  <c r="S24" i="12"/>
  <c r="T27" i="12"/>
  <c r="U30" i="12"/>
  <c r="U33" i="12"/>
  <c r="S34" i="12"/>
  <c r="S37" i="12"/>
  <c r="T40" i="12"/>
  <c r="U43" i="12"/>
  <c r="S44" i="12"/>
  <c r="S47" i="12"/>
  <c r="T50" i="12"/>
  <c r="T53" i="12"/>
  <c r="U14" i="12"/>
  <c r="U17" i="12"/>
  <c r="S18" i="12"/>
  <c r="S21" i="12"/>
  <c r="T24" i="12"/>
  <c r="U27" i="12"/>
  <c r="S28" i="12"/>
  <c r="S31" i="12"/>
  <c r="T34" i="12"/>
  <c r="T37" i="12"/>
  <c r="U40" i="12"/>
  <c r="T44" i="12"/>
  <c r="T47" i="12"/>
  <c r="U50" i="12"/>
  <c r="S51" i="12"/>
  <c r="U53" i="12"/>
  <c r="S54" i="12"/>
  <c r="S57" i="12"/>
  <c r="S15" i="12"/>
  <c r="T18" i="12"/>
  <c r="T21" i="12"/>
  <c r="U24" i="12"/>
  <c r="T28" i="12"/>
  <c r="T31" i="12"/>
  <c r="U34" i="12"/>
  <c r="S35" i="12"/>
  <c r="U37" i="12"/>
  <c r="S38" i="12"/>
  <c r="S41" i="12"/>
  <c r="U44" i="12"/>
  <c r="U47" i="12"/>
  <c r="S48" i="12"/>
  <c r="T51" i="12"/>
  <c r="T54" i="12"/>
  <c r="U15" i="12"/>
  <c r="S16" i="12"/>
  <c r="T19" i="12"/>
  <c r="T22" i="12"/>
  <c r="T25" i="12"/>
  <c r="S29" i="12"/>
  <c r="T32" i="12"/>
  <c r="U35" i="12"/>
  <c r="U38" i="12"/>
  <c r="U41" i="12"/>
  <c r="S42" i="12"/>
  <c r="T45" i="12"/>
  <c r="U48" i="12"/>
  <c r="S52" i="12"/>
  <c r="S55" i="12"/>
  <c r="T58" i="12"/>
  <c r="T61" i="12"/>
  <c r="U16" i="12"/>
  <c r="S20" i="12"/>
  <c r="S22" i="12"/>
  <c r="U29" i="12"/>
  <c r="S33" i="12"/>
  <c r="S39" i="12"/>
  <c r="U46" i="12"/>
  <c r="U52" i="12"/>
  <c r="S56" i="12"/>
  <c r="T57" i="12"/>
  <c r="U60" i="12"/>
  <c r="S61" i="12"/>
  <c r="U64" i="12"/>
  <c r="S68" i="12"/>
  <c r="S71" i="12"/>
  <c r="T74" i="12"/>
  <c r="U77" i="12"/>
  <c r="S78" i="12"/>
  <c r="S81" i="12"/>
  <c r="T84" i="12"/>
  <c r="T87" i="12"/>
  <c r="T90" i="12"/>
  <c r="U93" i="12"/>
  <c r="S94" i="12"/>
  <c r="S97" i="12"/>
  <c r="U99" i="12"/>
  <c r="T102" i="12"/>
  <c r="S105" i="12"/>
  <c r="U107" i="12"/>
  <c r="T110" i="12"/>
  <c r="U18" i="12"/>
  <c r="T20" i="12"/>
  <c r="U22" i="12"/>
  <c r="U31" i="12"/>
  <c r="T33" i="12"/>
  <c r="T35" i="12"/>
  <c r="T39" i="12"/>
  <c r="S43" i="12"/>
  <c r="U54" i="12"/>
  <c r="T56" i="12"/>
  <c r="U57" i="12"/>
  <c r="U61" i="12"/>
  <c r="S62" i="12"/>
  <c r="S65" i="12"/>
  <c r="T68" i="12"/>
  <c r="T71" i="12"/>
  <c r="U74" i="12"/>
  <c r="S75" i="12"/>
  <c r="T78" i="12"/>
  <c r="T81" i="12"/>
  <c r="U84" i="12"/>
  <c r="U87" i="12"/>
  <c r="U90" i="12"/>
  <c r="T94" i="12"/>
  <c r="T97" i="12"/>
  <c r="S100" i="12"/>
  <c r="U102" i="12"/>
  <c r="T105" i="12"/>
  <c r="S108" i="12"/>
  <c r="U110" i="12"/>
  <c r="S13" i="12"/>
  <c r="S26" i="12"/>
  <c r="U39" i="12"/>
  <c r="T41" i="12"/>
  <c r="T43" i="12"/>
  <c r="S45" i="12"/>
  <c r="S49" i="12"/>
  <c r="U56" i="12"/>
  <c r="T62" i="12"/>
  <c r="T65" i="12"/>
  <c r="U68" i="12"/>
  <c r="U71" i="12"/>
  <c r="S72" i="12"/>
  <c r="T75" i="12"/>
  <c r="U78" i="12"/>
  <c r="U81" i="12"/>
  <c r="S82" i="12"/>
  <c r="S85" i="12"/>
  <c r="S88" i="12"/>
  <c r="S91" i="12"/>
  <c r="U94" i="12"/>
  <c r="U97" i="12"/>
  <c r="T100" i="12"/>
  <c r="S103" i="12"/>
  <c r="U105" i="12"/>
  <c r="T108" i="12"/>
  <c r="S111" i="12"/>
  <c r="T13" i="12"/>
  <c r="S19" i="12"/>
  <c r="T26" i="12"/>
  <c r="S30" i="12"/>
  <c r="S32" i="12"/>
  <c r="U45" i="12"/>
  <c r="T49" i="12"/>
  <c r="U62" i="12"/>
  <c r="U65" i="12"/>
  <c r="S66" i="12"/>
  <c r="S69" i="12"/>
  <c r="T72" i="12"/>
  <c r="U75" i="12"/>
  <c r="S76" i="12"/>
  <c r="S79" i="12"/>
  <c r="T82" i="12"/>
  <c r="T85" i="12"/>
  <c r="T88" i="12"/>
  <c r="T91" i="12"/>
  <c r="S95" i="12"/>
  <c r="S98" i="12"/>
  <c r="U100" i="12"/>
  <c r="T103" i="12"/>
  <c r="S106" i="12"/>
  <c r="U108" i="12"/>
  <c r="T111" i="12"/>
  <c r="T23" i="12"/>
  <c r="U51" i="12"/>
  <c r="U58" i="12"/>
  <c r="U70" i="12"/>
  <c r="U72" i="12"/>
  <c r="T76" i="12"/>
  <c r="S80" i="12"/>
  <c r="U85" i="12"/>
  <c r="S87" i="12"/>
  <c r="S89" i="12"/>
  <c r="U96" i="12"/>
  <c r="T98" i="12"/>
  <c r="S107" i="12"/>
  <c r="S109" i="12"/>
  <c r="S114" i="12"/>
  <c r="U116" i="12"/>
  <c r="T119" i="12"/>
  <c r="S122" i="12"/>
  <c r="U124" i="12"/>
  <c r="U127" i="12"/>
  <c r="U130" i="12"/>
  <c r="S131" i="12"/>
  <c r="U133" i="12"/>
  <c r="S134" i="12"/>
  <c r="U136" i="12"/>
  <c r="S137" i="12"/>
  <c r="S140" i="12"/>
  <c r="U143" i="12"/>
  <c r="U146" i="12"/>
  <c r="T150" i="12"/>
  <c r="T154" i="12"/>
  <c r="T158" i="12"/>
  <c r="T162" i="12"/>
  <c r="U19" i="12"/>
  <c r="U32" i="12"/>
  <c r="T38" i="12"/>
  <c r="S50" i="12"/>
  <c r="S59" i="12"/>
  <c r="S63" i="12"/>
  <c r="S67" i="12"/>
  <c r="S74" i="12"/>
  <c r="U76" i="12"/>
  <c r="T80" i="12"/>
  <c r="T89" i="12"/>
  <c r="U98" i="12"/>
  <c r="T107" i="12"/>
  <c r="T109" i="12"/>
  <c r="T114" i="12"/>
  <c r="S117" i="12"/>
  <c r="U119" i="12"/>
  <c r="T122" i="12"/>
  <c r="S125" i="12"/>
  <c r="S128" i="12"/>
  <c r="T131" i="12"/>
  <c r="T134" i="12"/>
  <c r="T137" i="12"/>
  <c r="T140" i="12"/>
  <c r="S144" i="12"/>
  <c r="S147" i="12"/>
  <c r="U150" i="12"/>
  <c r="S151" i="12"/>
  <c r="U154" i="12"/>
  <c r="S155" i="12"/>
  <c r="U158" i="12"/>
  <c r="S159" i="12"/>
  <c r="U13" i="12"/>
  <c r="S25" i="12"/>
  <c r="U26" i="12"/>
  <c r="T59" i="12"/>
  <c r="T63" i="12"/>
  <c r="T67" i="12"/>
  <c r="U80" i="12"/>
  <c r="U82" i="12"/>
  <c r="S86" i="12"/>
  <c r="U89" i="12"/>
  <c r="S93" i="12"/>
  <c r="S102" i="12"/>
  <c r="S104" i="12"/>
  <c r="U109" i="12"/>
  <c r="U114" i="12"/>
  <c r="T117" i="12"/>
  <c r="S120" i="12"/>
  <c r="U122" i="12"/>
  <c r="T125" i="12"/>
  <c r="T128" i="12"/>
  <c r="U131" i="12"/>
  <c r="U134" i="12"/>
  <c r="U137" i="12"/>
  <c r="S138" i="12"/>
  <c r="U140" i="12"/>
  <c r="S141" i="12"/>
  <c r="T144" i="12"/>
  <c r="T147" i="12"/>
  <c r="T151" i="12"/>
  <c r="T155" i="12"/>
  <c r="T159" i="12"/>
  <c r="T163" i="12"/>
  <c r="U25" i="12"/>
  <c r="S40" i="12"/>
  <c r="T52" i="12"/>
  <c r="S53" i="12"/>
  <c r="U59" i="12"/>
  <c r="U63" i="12"/>
  <c r="U67" i="12"/>
  <c r="T69" i="12"/>
  <c r="S73" i="12"/>
  <c r="S84" i="12"/>
  <c r="T86" i="12"/>
  <c r="U91" i="12"/>
  <c r="T93" i="12"/>
  <c r="T95" i="12"/>
  <c r="T104" i="12"/>
  <c r="S112" i="12"/>
  <c r="S115" i="12"/>
  <c r="U117" i="12"/>
  <c r="T120" i="12"/>
  <c r="S123" i="12"/>
  <c r="U125" i="12"/>
  <c r="U128" i="12"/>
  <c r="S129" i="12"/>
  <c r="S132" i="12"/>
  <c r="S135" i="12"/>
  <c r="T138" i="12"/>
  <c r="T141" i="12"/>
  <c r="U144" i="12"/>
  <c r="U147" i="12"/>
  <c r="S148" i="12"/>
  <c r="U151" i="12"/>
  <c r="S152" i="12"/>
  <c r="U155" i="12"/>
  <c r="S156" i="12"/>
  <c r="U159" i="12"/>
  <c r="S160" i="12"/>
  <c r="U163" i="12"/>
  <c r="S164" i="12"/>
  <c r="T16" i="12"/>
  <c r="S17" i="12"/>
  <c r="U42" i="12"/>
  <c r="T46" i="12"/>
  <c r="S60" i="12"/>
  <c r="U73" i="12"/>
  <c r="U79" i="12"/>
  <c r="U86" i="12"/>
  <c r="S90" i="12"/>
  <c r="T96" i="12"/>
  <c r="U112" i="12"/>
  <c r="S116" i="12"/>
  <c r="S118" i="12"/>
  <c r="U121" i="12"/>
  <c r="T123" i="12"/>
  <c r="T136" i="12"/>
  <c r="U138" i="12"/>
  <c r="T142" i="12"/>
  <c r="U166" i="12"/>
  <c r="S167" i="12"/>
  <c r="U170" i="12"/>
  <c r="S171" i="12"/>
  <c r="U174" i="12"/>
  <c r="S175" i="12"/>
  <c r="U178" i="12"/>
  <c r="S179" i="12"/>
  <c r="U182" i="12"/>
  <c r="S183" i="12"/>
  <c r="U186" i="12"/>
  <c r="S187" i="12"/>
  <c r="U190" i="12"/>
  <c r="S191" i="12"/>
  <c r="U194" i="12"/>
  <c r="S195" i="12"/>
  <c r="U198" i="12"/>
  <c r="S199" i="12"/>
  <c r="U202" i="12"/>
  <c r="S203" i="12"/>
  <c r="T206" i="12"/>
  <c r="S210" i="12"/>
  <c r="T213" i="12"/>
  <c r="T216" i="12"/>
  <c r="T219" i="12"/>
  <c r="U222" i="12"/>
  <c r="S226" i="12"/>
  <c r="U28" i="12"/>
  <c r="U49" i="12"/>
  <c r="S58" i="12"/>
  <c r="T60" i="12"/>
  <c r="T66" i="12"/>
  <c r="S99" i="12"/>
  <c r="U104" i="12"/>
  <c r="T116" i="12"/>
  <c r="T118" i="12"/>
  <c r="U123" i="12"/>
  <c r="S127" i="12"/>
  <c r="T129" i="12"/>
  <c r="U142" i="12"/>
  <c r="S146" i="12"/>
  <c r="T148" i="12"/>
  <c r="T152" i="12"/>
  <c r="T156" i="12"/>
  <c r="T160" i="12"/>
  <c r="S163" i="12"/>
  <c r="T167" i="12"/>
  <c r="T171" i="12"/>
  <c r="T175" i="12"/>
  <c r="T179" i="12"/>
  <c r="T183" i="12"/>
  <c r="T187" i="12"/>
  <c r="T191" i="12"/>
  <c r="T195" i="12"/>
  <c r="T199" i="12"/>
  <c r="T203" i="12"/>
  <c r="U206" i="12"/>
  <c r="S207" i="12"/>
  <c r="T210" i="12"/>
  <c r="U213" i="12"/>
  <c r="U216" i="12"/>
  <c r="S217" i="12"/>
  <c r="U219" i="12"/>
  <c r="S220" i="12"/>
  <c r="S27" i="12"/>
  <c r="S36" i="12"/>
  <c r="T48" i="12"/>
  <c r="U66" i="12"/>
  <c r="S92" i="12"/>
  <c r="T99" i="12"/>
  <c r="U103" i="12"/>
  <c r="S113" i="12"/>
  <c r="U118" i="12"/>
  <c r="T127" i="12"/>
  <c r="U129" i="12"/>
  <c r="S133" i="12"/>
  <c r="T146" i="12"/>
  <c r="U148" i="12"/>
  <c r="S150" i="12"/>
  <c r="U152" i="12"/>
  <c r="S154" i="12"/>
  <c r="U156" i="12"/>
  <c r="S158" i="12"/>
  <c r="U160" i="12"/>
  <c r="U167" i="12"/>
  <c r="S168" i="12"/>
  <c r="U171" i="12"/>
  <c r="S172" i="12"/>
  <c r="U175" i="12"/>
  <c r="S176" i="12"/>
  <c r="U179" i="12"/>
  <c r="S180" i="12"/>
  <c r="U183" i="12"/>
  <c r="S184" i="12"/>
  <c r="U187" i="12"/>
  <c r="S188" i="12"/>
  <c r="U191" i="12"/>
  <c r="S192" i="12"/>
  <c r="U195" i="12"/>
  <c r="S196" i="12"/>
  <c r="U199" i="12"/>
  <c r="S200" i="12"/>
  <c r="U203" i="12"/>
  <c r="S204" i="12"/>
  <c r="T207" i="12"/>
  <c r="U210" i="12"/>
  <c r="S214" i="12"/>
  <c r="T217" i="12"/>
  <c r="T220" i="12"/>
  <c r="T223" i="12"/>
  <c r="U226" i="12"/>
  <c r="S227" i="12"/>
  <c r="T29" i="12"/>
  <c r="U36" i="12"/>
  <c r="T77" i="12"/>
  <c r="T83" i="12"/>
  <c r="U92" i="12"/>
  <c r="S101" i="12"/>
  <c r="S110" i="12"/>
  <c r="U113" i="12"/>
  <c r="T115" i="12"/>
  <c r="S124" i="12"/>
  <c r="S126" i="12"/>
  <c r="U135" i="12"/>
  <c r="T139" i="12"/>
  <c r="S143" i="12"/>
  <c r="S145" i="12"/>
  <c r="S149" i="12"/>
  <c r="S153" i="12"/>
  <c r="S157" i="12"/>
  <c r="S161" i="12"/>
  <c r="U162" i="12"/>
  <c r="S165" i="12"/>
  <c r="U168" i="12"/>
  <c r="S169" i="12"/>
  <c r="U172" i="12"/>
  <c r="S173" i="12"/>
  <c r="U176" i="12"/>
  <c r="S177" i="12"/>
  <c r="U180" i="12"/>
  <c r="S181" i="12"/>
  <c r="U184" i="12"/>
  <c r="S185" i="12"/>
  <c r="U188" i="12"/>
  <c r="S189" i="12"/>
  <c r="U192" i="12"/>
  <c r="S193" i="12"/>
  <c r="U196" i="12"/>
  <c r="S197" i="12"/>
  <c r="U200" i="12"/>
  <c r="S201" i="12"/>
  <c r="U204" i="12"/>
  <c r="S205" i="12"/>
  <c r="T208" i="12"/>
  <c r="T211" i="12"/>
  <c r="U214" i="12"/>
  <c r="S218" i="12"/>
  <c r="T221" i="12"/>
  <c r="T224" i="12"/>
  <c r="S14" i="12"/>
  <c r="S64" i="12"/>
  <c r="S77" i="12"/>
  <c r="U83" i="12"/>
  <c r="S96" i="12"/>
  <c r="U126" i="12"/>
  <c r="T215" i="12"/>
  <c r="T222" i="12"/>
  <c r="T227" i="12"/>
  <c r="U230" i="12"/>
  <c r="U233" i="12"/>
  <c r="S234" i="12"/>
  <c r="U236" i="12"/>
  <c r="S237" i="12"/>
  <c r="S240" i="12"/>
  <c r="T243" i="12"/>
  <c r="T246" i="12"/>
  <c r="T249" i="12"/>
  <c r="T252" i="12"/>
  <c r="U255" i="12"/>
  <c r="S259" i="12"/>
  <c r="U261" i="12"/>
  <c r="S262" i="12"/>
  <c r="U264" i="12"/>
  <c r="S265" i="12"/>
  <c r="S268" i="12"/>
  <c r="T271" i="12"/>
  <c r="U274" i="12"/>
  <c r="T277" i="12"/>
  <c r="T280" i="12"/>
  <c r="U283" i="12"/>
  <c r="S287" i="12"/>
  <c r="T290" i="12"/>
  <c r="T293" i="12"/>
  <c r="S297" i="12"/>
  <c r="U299" i="12"/>
  <c r="S300" i="12"/>
  <c r="T303" i="12"/>
  <c r="T306" i="12"/>
  <c r="T309" i="12"/>
  <c r="S313" i="12"/>
  <c r="U315" i="12"/>
  <c r="U318" i="12"/>
  <c r="U321" i="12"/>
  <c r="S322" i="12"/>
  <c r="U324" i="12"/>
  <c r="T327" i="12"/>
  <c r="S330" i="12"/>
  <c r="T64" i="12"/>
  <c r="U115" i="12"/>
  <c r="S121" i="12"/>
  <c r="T135" i="12"/>
  <c r="S166" i="12"/>
  <c r="S170" i="12"/>
  <c r="S174" i="12"/>
  <c r="S178" i="12"/>
  <c r="S182" i="12"/>
  <c r="S186" i="12"/>
  <c r="S190" i="12"/>
  <c r="S194" i="12"/>
  <c r="S198" i="12"/>
  <c r="S202" i="12"/>
  <c r="S208" i="12"/>
  <c r="U215" i="12"/>
  <c r="U217" i="12"/>
  <c r="S219" i="12"/>
  <c r="S221" i="12"/>
  <c r="S225" i="12"/>
  <c r="U227" i="12"/>
  <c r="S228" i="12"/>
  <c r="S231" i="12"/>
  <c r="T234" i="12"/>
  <c r="T237" i="12"/>
  <c r="T240" i="12"/>
  <c r="U243" i="12"/>
  <c r="U246" i="12"/>
  <c r="U249" i="12"/>
  <c r="S250" i="12"/>
  <c r="U252" i="12"/>
  <c r="S253" i="12"/>
  <c r="S256" i="12"/>
  <c r="T259" i="12"/>
  <c r="T262" i="12"/>
  <c r="T265" i="12"/>
  <c r="T268" i="12"/>
  <c r="U271" i="12"/>
  <c r="S275" i="12"/>
  <c r="U277" i="12"/>
  <c r="S278" i="12"/>
  <c r="U280" i="12"/>
  <c r="S281" i="12"/>
  <c r="S284" i="12"/>
  <c r="T287" i="12"/>
  <c r="U290" i="12"/>
  <c r="U293" i="12"/>
  <c r="S294" i="12"/>
  <c r="T297" i="12"/>
  <c r="T300" i="12"/>
  <c r="U303" i="12"/>
  <c r="S304" i="12"/>
  <c r="U306" i="12"/>
  <c r="U309" i="12"/>
  <c r="S310" i="12"/>
  <c r="T313" i="12"/>
  <c r="S316" i="12"/>
  <c r="S319" i="12"/>
  <c r="T322" i="12"/>
  <c r="S325" i="12"/>
  <c r="U327" i="12"/>
  <c r="T330" i="12"/>
  <c r="T30" i="12"/>
  <c r="T36" i="12"/>
  <c r="T121" i="12"/>
  <c r="U141" i="12"/>
  <c r="T149" i="12"/>
  <c r="T157" i="12"/>
  <c r="T166" i="12"/>
  <c r="T168" i="12"/>
  <c r="T170" i="12"/>
  <c r="T172" i="12"/>
  <c r="T174" i="12"/>
  <c r="T176" i="12"/>
  <c r="T178" i="12"/>
  <c r="T180" i="12"/>
  <c r="T182" i="12"/>
  <c r="T184" i="12"/>
  <c r="T186" i="12"/>
  <c r="T188" i="12"/>
  <c r="T190" i="12"/>
  <c r="T192" i="12"/>
  <c r="T194" i="12"/>
  <c r="T196" i="12"/>
  <c r="T198" i="12"/>
  <c r="T200" i="12"/>
  <c r="T202" i="12"/>
  <c r="T204" i="12"/>
  <c r="S206" i="12"/>
  <c r="U208" i="12"/>
  <c r="S212" i="12"/>
  <c r="U221" i="12"/>
  <c r="T225" i="12"/>
  <c r="T226" i="12"/>
  <c r="T228" i="12"/>
  <c r="T231" i="12"/>
  <c r="U234" i="12"/>
  <c r="U237" i="12"/>
  <c r="S238" i="12"/>
  <c r="U240" i="12"/>
  <c r="S241" i="12"/>
  <c r="S244" i="12"/>
  <c r="S247" i="12"/>
  <c r="T250" i="12"/>
  <c r="T253" i="12"/>
  <c r="T256" i="12"/>
  <c r="U259" i="12"/>
  <c r="U262" i="12"/>
  <c r="U265" i="12"/>
  <c r="S266" i="12"/>
  <c r="U268" i="12"/>
  <c r="S269" i="12"/>
  <c r="S272" i="12"/>
  <c r="T275" i="12"/>
  <c r="T278" i="12"/>
  <c r="T281" i="12"/>
  <c r="T284" i="12"/>
  <c r="U287" i="12"/>
  <c r="S291" i="12"/>
  <c r="T294" i="12"/>
  <c r="U297" i="12"/>
  <c r="U300" i="12"/>
  <c r="T304" i="12"/>
  <c r="S307" i="12"/>
  <c r="T310" i="12"/>
  <c r="U313" i="12"/>
  <c r="T316" i="12"/>
  <c r="T319" i="12"/>
  <c r="U322" i="12"/>
  <c r="T325" i="12"/>
  <c r="S328" i="12"/>
  <c r="U330" i="12"/>
  <c r="T73" i="12"/>
  <c r="T79" i="12"/>
  <c r="S130" i="12"/>
  <c r="S142" i="12"/>
  <c r="U149" i="12"/>
  <c r="U157" i="12"/>
  <c r="T212" i="12"/>
  <c r="S224" i="12"/>
  <c r="U225" i="12"/>
  <c r="U228" i="12"/>
  <c r="S229" i="12"/>
  <c r="U231" i="12"/>
  <c r="S235" i="12"/>
  <c r="T238" i="12"/>
  <c r="T241" i="12"/>
  <c r="T244" i="12"/>
  <c r="T247" i="12"/>
  <c r="U250" i="12"/>
  <c r="U253" i="12"/>
  <c r="S254" i="12"/>
  <c r="U256" i="12"/>
  <c r="S257" i="12"/>
  <c r="S260" i="12"/>
  <c r="S263" i="12"/>
  <c r="T266" i="12"/>
  <c r="T269" i="12"/>
  <c r="T272" i="12"/>
  <c r="U275" i="12"/>
  <c r="U278" i="12"/>
  <c r="U281" i="12"/>
  <c r="S282" i="12"/>
  <c r="U284" i="12"/>
  <c r="S285" i="12"/>
  <c r="S288" i="12"/>
  <c r="T291" i="12"/>
  <c r="U294" i="12"/>
  <c r="S295" i="12"/>
  <c r="S298" i="12"/>
  <c r="S301" i="12"/>
  <c r="U304" i="12"/>
  <c r="T307" i="12"/>
  <c r="U310" i="12"/>
  <c r="S311" i="12"/>
  <c r="S314" i="12"/>
  <c r="U316" i="12"/>
  <c r="U319" i="12"/>
  <c r="S320" i="12"/>
  <c r="S323" i="12"/>
  <c r="U325" i="12"/>
  <c r="T328" i="12"/>
  <c r="S331" i="12"/>
  <c r="U21" i="12"/>
  <c r="T101" i="12"/>
  <c r="S139" i="12"/>
  <c r="U145" i="12"/>
  <c r="T161" i="12"/>
  <c r="S162" i="12"/>
  <c r="U165" i="12"/>
  <c r="T185" i="12"/>
  <c r="U197" i="12"/>
  <c r="U209" i="12"/>
  <c r="U218" i="12"/>
  <c r="S222" i="12"/>
  <c r="S230" i="12"/>
  <c r="S232" i="12"/>
  <c r="U239" i="12"/>
  <c r="U241" i="12"/>
  <c r="S243" i="12"/>
  <c r="S245" i="12"/>
  <c r="U248" i="12"/>
  <c r="T254" i="12"/>
  <c r="T258" i="12"/>
  <c r="U267" i="12"/>
  <c r="U269" i="12"/>
  <c r="S271" i="12"/>
  <c r="T273" i="12"/>
  <c r="U288" i="12"/>
  <c r="S290" i="12"/>
  <c r="T292" i="12"/>
  <c r="T296" i="12"/>
  <c r="U305" i="12"/>
  <c r="T311" i="12"/>
  <c r="T324" i="12"/>
  <c r="T326" i="12"/>
  <c r="U331" i="12"/>
  <c r="U69" i="12"/>
  <c r="S70" i="12"/>
  <c r="U88" i="12"/>
  <c r="U101" i="12"/>
  <c r="T106" i="12"/>
  <c r="U111" i="12"/>
  <c r="T113" i="12"/>
  <c r="T132" i="12"/>
  <c r="T133" i="12"/>
  <c r="U139" i="12"/>
  <c r="U161" i="12"/>
  <c r="T173" i="12"/>
  <c r="U185" i="12"/>
  <c r="T205" i="12"/>
  <c r="S211" i="12"/>
  <c r="U212" i="12"/>
  <c r="T230" i="12"/>
  <c r="T232" i="12"/>
  <c r="T245" i="12"/>
  <c r="S252" i="12"/>
  <c r="U254" i="12"/>
  <c r="U258" i="12"/>
  <c r="T260" i="12"/>
  <c r="U273" i="12"/>
  <c r="S279" i="12"/>
  <c r="U292" i="12"/>
  <c r="U296" i="12"/>
  <c r="T298" i="12"/>
  <c r="S302" i="12"/>
  <c r="U307" i="12"/>
  <c r="S309" i="12"/>
  <c r="U311" i="12"/>
  <c r="S315" i="12"/>
  <c r="S317" i="12"/>
  <c r="U326" i="12"/>
  <c r="T42" i="12"/>
  <c r="T55" i="12"/>
  <c r="T70" i="12"/>
  <c r="U106" i="12"/>
  <c r="T112" i="12"/>
  <c r="U132" i="12"/>
  <c r="U173" i="12"/>
  <c r="T193" i="12"/>
  <c r="U205" i="12"/>
  <c r="U211" i="12"/>
  <c r="U232" i="12"/>
  <c r="S236" i="12"/>
  <c r="S242" i="12"/>
  <c r="U245" i="12"/>
  <c r="U260" i="12"/>
  <c r="S264" i="12"/>
  <c r="S270" i="12"/>
  <c r="S277" i="12"/>
  <c r="T279" i="12"/>
  <c r="S283" i="12"/>
  <c r="T285" i="12"/>
  <c r="S289" i="12"/>
  <c r="U298" i="12"/>
  <c r="T302" i="12"/>
  <c r="T315" i="12"/>
  <c r="T317" i="12"/>
  <c r="S321" i="12"/>
  <c r="U328" i="12"/>
  <c r="S46" i="12"/>
  <c r="U120" i="12"/>
  <c r="T126" i="12"/>
  <c r="T153" i="12"/>
  <c r="T169" i="12"/>
  <c r="U181" i="12"/>
  <c r="T201" i="12"/>
  <c r="S213" i="12"/>
  <c r="U223" i="12"/>
  <c r="T229" i="12"/>
  <c r="U242" i="12"/>
  <c r="S249" i="12"/>
  <c r="T251" i="12"/>
  <c r="S255" i="12"/>
  <c r="T257" i="12"/>
  <c r="U270" i="12"/>
  <c r="S274" i="12"/>
  <c r="S276" i="12"/>
  <c r="U289" i="12"/>
  <c r="T295" i="12"/>
  <c r="S306" i="12"/>
  <c r="T308" i="12"/>
  <c r="T312" i="12"/>
  <c r="U323" i="12"/>
  <c r="T209" i="12"/>
  <c r="T235" i="12"/>
  <c r="T236" i="12"/>
  <c r="T242" i="12"/>
  <c r="U247" i="12"/>
  <c r="S261" i="12"/>
  <c r="S267" i="12"/>
  <c r="S273" i="12"/>
  <c r="U286" i="12"/>
  <c r="S293" i="12"/>
  <c r="U308" i="12"/>
  <c r="T314" i="12"/>
  <c r="T320" i="12"/>
  <c r="T321" i="12"/>
  <c r="T124" i="12"/>
  <c r="S136" i="12"/>
  <c r="U177" i="12"/>
  <c r="T197" i="12"/>
  <c r="T214" i="12"/>
  <c r="U238" i="12"/>
  <c r="U257" i="12"/>
  <c r="T263" i="12"/>
  <c r="T264" i="12"/>
  <c r="T282" i="12"/>
  <c r="T283" i="12"/>
  <c r="S303" i="12"/>
  <c r="S312" i="12"/>
  <c r="S23" i="12"/>
  <c r="U229" i="12"/>
  <c r="U235" i="12"/>
  <c r="T255" i="12"/>
  <c r="T261" i="12"/>
  <c r="T267" i="12"/>
  <c r="T274" i="12"/>
  <c r="S280" i="12"/>
  <c r="U295" i="12"/>
  <c r="T301" i="12"/>
  <c r="U302" i="12"/>
  <c r="U314" i="12"/>
  <c r="U320" i="12"/>
  <c r="S326" i="12"/>
  <c r="T331" i="12"/>
  <c r="S83" i="12"/>
  <c r="U169" i="12"/>
  <c r="T248" i="12"/>
  <c r="T270" i="12"/>
  <c r="T276" i="12"/>
  <c r="T288" i="12"/>
  <c r="S296" i="12"/>
  <c r="U55" i="12"/>
  <c r="T177" i="12"/>
  <c r="U193" i="12"/>
  <c r="S248" i="12"/>
  <c r="T289" i="12"/>
  <c r="U301" i="12"/>
  <c r="S327" i="12"/>
  <c r="T323" i="12"/>
  <c r="T15" i="12"/>
  <c r="T130" i="12"/>
  <c r="T143" i="12"/>
  <c r="T189" i="12"/>
  <c r="S216" i="12"/>
  <c r="T218" i="12"/>
  <c r="U220" i="12"/>
  <c r="U244" i="12"/>
  <c r="S251" i="12"/>
  <c r="U263" i="12"/>
  <c r="U276" i="12"/>
  <c r="U282" i="12"/>
  <c r="U312" i="12"/>
  <c r="U317" i="12"/>
  <c r="S329" i="12"/>
  <c r="U95" i="12"/>
  <c r="T145" i="12"/>
  <c r="U153" i="12"/>
  <c r="U189" i="12"/>
  <c r="S215" i="12"/>
  <c r="U224" i="12"/>
  <c r="S233" i="12"/>
  <c r="S239" i="12"/>
  <c r="U251" i="12"/>
  <c r="S258" i="12"/>
  <c r="S305" i="12"/>
  <c r="T233" i="12"/>
  <c r="U266" i="12"/>
  <c r="S308" i="12"/>
  <c r="T299" i="12"/>
  <c r="S286" i="12"/>
  <c r="U285" i="12"/>
  <c r="Y330" i="12"/>
  <c r="X319" i="12"/>
  <c r="X300" i="12"/>
  <c r="S299" i="12"/>
  <c r="W298" i="12"/>
  <c r="X297" i="12"/>
  <c r="AC277" i="12"/>
  <c r="W151" i="12"/>
  <c r="AB150" i="12"/>
  <c r="S119" i="12"/>
  <c r="T164" i="12"/>
  <c r="U272" i="12"/>
  <c r="T181" i="12"/>
  <c r="T329" i="12"/>
  <c r="S318" i="12"/>
  <c r="S292" i="12"/>
  <c r="U291" i="12"/>
  <c r="AB290" i="12"/>
  <c r="X240" i="12"/>
  <c r="X231" i="12"/>
  <c r="X225" i="12"/>
  <c r="AA224" i="12"/>
  <c r="S223" i="12"/>
  <c r="AC221" i="12"/>
  <c r="Y210" i="12"/>
  <c r="X208" i="12"/>
  <c r="AA206" i="12"/>
  <c r="W205" i="12"/>
  <c r="AB190" i="12"/>
  <c r="W189" i="12"/>
  <c r="T305" i="12"/>
  <c r="T286" i="12"/>
  <c r="S246" i="12"/>
  <c r="U329" i="12"/>
  <c r="AB12" i="12"/>
  <c r="AA15" i="12"/>
  <c r="AB18" i="12"/>
  <c r="AB21" i="12"/>
  <c r="AC24" i="12"/>
  <c r="AB28" i="12"/>
  <c r="AB31" i="12"/>
  <c r="AC34" i="12"/>
  <c r="AA35" i="12"/>
  <c r="AC37" i="12"/>
  <c r="AA38" i="12"/>
  <c r="AA41" i="12"/>
  <c r="AC44" i="12"/>
  <c r="AC47" i="12"/>
  <c r="AA48" i="12"/>
  <c r="AB51" i="12"/>
  <c r="AB54" i="12"/>
  <c r="AB15" i="12"/>
  <c r="AC18" i="12"/>
  <c r="AA19" i="12"/>
  <c r="AC21" i="12"/>
  <c r="AA22" i="12"/>
  <c r="AA25" i="12"/>
  <c r="AC28" i="12"/>
  <c r="AC31" i="12"/>
  <c r="AA32" i="12"/>
  <c r="AB35" i="12"/>
  <c r="AB38" i="12"/>
  <c r="AB41" i="12"/>
  <c r="AA45" i="12"/>
  <c r="AB48" i="12"/>
  <c r="AC51" i="12"/>
  <c r="AC54" i="12"/>
  <c r="AC57" i="12"/>
  <c r="AA58" i="12"/>
  <c r="AC15" i="12"/>
  <c r="AA16" i="12"/>
  <c r="AB19" i="12"/>
  <c r="AB22" i="12"/>
  <c r="AB25" i="12"/>
  <c r="AA29" i="12"/>
  <c r="AB32" i="12"/>
  <c r="AC35" i="12"/>
  <c r="AC38" i="12"/>
  <c r="AC41" i="12"/>
  <c r="AA42" i="12"/>
  <c r="AB45" i="12"/>
  <c r="AC48" i="12"/>
  <c r="AA52" i="12"/>
  <c r="AA55" i="12"/>
  <c r="AB13" i="12"/>
  <c r="AC16" i="12"/>
  <c r="AA20" i="12"/>
  <c r="AA23" i="12"/>
  <c r="AB26" i="12"/>
  <c r="AC29" i="12"/>
  <c r="AA30" i="12"/>
  <c r="AA33" i="12"/>
  <c r="AB36" i="12"/>
  <c r="AB39" i="12"/>
  <c r="AC42" i="12"/>
  <c r="AA43" i="12"/>
  <c r="AB46" i="12"/>
  <c r="AB49" i="12"/>
  <c r="AC52" i="12"/>
  <c r="AC55" i="12"/>
  <c r="AA56" i="12"/>
  <c r="AB59" i="12"/>
  <c r="AC17" i="12"/>
  <c r="AB23" i="12"/>
  <c r="AA34" i="12"/>
  <c r="AC36" i="12"/>
  <c r="AB40" i="12"/>
  <c r="AB42" i="12"/>
  <c r="AC53" i="12"/>
  <c r="AB62" i="12"/>
  <c r="AB65" i="12"/>
  <c r="AC68" i="12"/>
  <c r="AC71" i="12"/>
  <c r="AA72" i="12"/>
  <c r="AB75" i="12"/>
  <c r="AC78" i="12"/>
  <c r="AC81" i="12"/>
  <c r="AA82" i="12"/>
  <c r="AA85" i="12"/>
  <c r="AA88" i="12"/>
  <c r="AA91" i="12"/>
  <c r="AC94" i="12"/>
  <c r="AC97" i="12"/>
  <c r="AB100" i="12"/>
  <c r="AA103" i="12"/>
  <c r="AC105" i="12"/>
  <c r="AB108" i="12"/>
  <c r="AA111" i="12"/>
  <c r="AA14" i="12"/>
  <c r="AA21" i="12"/>
  <c r="AC23" i="12"/>
  <c r="AA27" i="12"/>
  <c r="AB34" i="12"/>
  <c r="AC40" i="12"/>
  <c r="AA44" i="12"/>
  <c r="AA46" i="12"/>
  <c r="AA50" i="12"/>
  <c r="AC62" i="12"/>
  <c r="AC65" i="12"/>
  <c r="AA66" i="12"/>
  <c r="AA69" i="12"/>
  <c r="AB72" i="12"/>
  <c r="AC75" i="12"/>
  <c r="AA76" i="12"/>
  <c r="AA79" i="12"/>
  <c r="AB82" i="12"/>
  <c r="AB85" i="12"/>
  <c r="AB88" i="12"/>
  <c r="AB91" i="12"/>
  <c r="AA95" i="12"/>
  <c r="AA98" i="12"/>
  <c r="AC100" i="12"/>
  <c r="AB103" i="12"/>
  <c r="AA106" i="12"/>
  <c r="AC108" i="12"/>
  <c r="AB14" i="12"/>
  <c r="AB16" i="12"/>
  <c r="AC25" i="12"/>
  <c r="AB27" i="12"/>
  <c r="AB29" i="12"/>
  <c r="AB44" i="12"/>
  <c r="AC46" i="12"/>
  <c r="AB50" i="12"/>
  <c r="AB52" i="12"/>
  <c r="AA63" i="12"/>
  <c r="AB66" i="12"/>
  <c r="AB69" i="12"/>
  <c r="AC72" i="12"/>
  <c r="AB76" i="12"/>
  <c r="AB79" i="12"/>
  <c r="AC82" i="12"/>
  <c r="AA83" i="12"/>
  <c r="AC85" i="12"/>
  <c r="AA86" i="12"/>
  <c r="AC88" i="12"/>
  <c r="AC91" i="12"/>
  <c r="AA92" i="12"/>
  <c r="AB95" i="12"/>
  <c r="AB98" i="12"/>
  <c r="AA101" i="12"/>
  <c r="AC103" i="12"/>
  <c r="AB106" i="12"/>
  <c r="AA109" i="12"/>
  <c r="AC14" i="12"/>
  <c r="AB20" i="12"/>
  <c r="AC27" i="12"/>
  <c r="AB33" i="12"/>
  <c r="AA39" i="12"/>
  <c r="AC50" i="12"/>
  <c r="AB58" i="12"/>
  <c r="AA59" i="12"/>
  <c r="AA60" i="12"/>
  <c r="AB63" i="12"/>
  <c r="AC66" i="12"/>
  <c r="AA67" i="12"/>
  <c r="AC69" i="12"/>
  <c r="AA70" i="12"/>
  <c r="AA73" i="12"/>
  <c r="AC76" i="12"/>
  <c r="AC79" i="12"/>
  <c r="AA80" i="12"/>
  <c r="AB83" i="12"/>
  <c r="AB86" i="12"/>
  <c r="AA89" i="12"/>
  <c r="AB92" i="12"/>
  <c r="AC95" i="12"/>
  <c r="AA96" i="12"/>
  <c r="AC98" i="12"/>
  <c r="AB101" i="12"/>
  <c r="AA104" i="12"/>
  <c r="AC106" i="12"/>
  <c r="AB109" i="12"/>
  <c r="AA112" i="12"/>
  <c r="AB30" i="12"/>
  <c r="AA36" i="12"/>
  <c r="AA37" i="12"/>
  <c r="AC43" i="12"/>
  <c r="AC49" i="12"/>
  <c r="AB55" i="12"/>
  <c r="AC60" i="12"/>
  <c r="AA64" i="12"/>
  <c r="AB71" i="12"/>
  <c r="AC77" i="12"/>
  <c r="AC83" i="12"/>
  <c r="AA90" i="12"/>
  <c r="AB97" i="12"/>
  <c r="AC99" i="12"/>
  <c r="AC101" i="12"/>
  <c r="AA110" i="12"/>
  <c r="AB111" i="12"/>
  <c r="AC114" i="12"/>
  <c r="AB117" i="12"/>
  <c r="AA120" i="12"/>
  <c r="AC122" i="12"/>
  <c r="AB125" i="12"/>
  <c r="AB128" i="12"/>
  <c r="AC131" i="12"/>
  <c r="AC134" i="12"/>
  <c r="AC137" i="12"/>
  <c r="AA138" i="12"/>
  <c r="AC140" i="12"/>
  <c r="AA141" i="12"/>
  <c r="AB144" i="12"/>
  <c r="AB147" i="12"/>
  <c r="AB151" i="12"/>
  <c r="AB155" i="12"/>
  <c r="AB159" i="12"/>
  <c r="AB163" i="12"/>
  <c r="AA17" i="12"/>
  <c r="AA24" i="12"/>
  <c r="AC30" i="12"/>
  <c r="AB37" i="12"/>
  <c r="AB56" i="12"/>
  <c r="AC58" i="12"/>
  <c r="AB64" i="12"/>
  <c r="AB70" i="12"/>
  <c r="AA75" i="12"/>
  <c r="AA81" i="12"/>
  <c r="AB90" i="12"/>
  <c r="AC92" i="12"/>
  <c r="AB96" i="12"/>
  <c r="AA108" i="12"/>
  <c r="AB110" i="12"/>
  <c r="AC111" i="12"/>
  <c r="AB112" i="12"/>
  <c r="AA115" i="12"/>
  <c r="AC117" i="12"/>
  <c r="AB120" i="12"/>
  <c r="AA123" i="12"/>
  <c r="AC125" i="12"/>
  <c r="AC128" i="12"/>
  <c r="AA129" i="12"/>
  <c r="AA132" i="12"/>
  <c r="AA135" i="12"/>
  <c r="AB138" i="12"/>
  <c r="AB141" i="12"/>
  <c r="AC144" i="12"/>
  <c r="AC147" i="12"/>
  <c r="AA148" i="12"/>
  <c r="AC151" i="12"/>
  <c r="AA152" i="12"/>
  <c r="AC155" i="12"/>
  <c r="AA156" i="12"/>
  <c r="AC159" i="12"/>
  <c r="AA160" i="12"/>
  <c r="AB17" i="12"/>
  <c r="AA18" i="12"/>
  <c r="AB24" i="12"/>
  <c r="AA31" i="12"/>
  <c r="AC56" i="12"/>
  <c r="AA62" i="12"/>
  <c r="AC64" i="12"/>
  <c r="AA68" i="12"/>
  <c r="AC70" i="12"/>
  <c r="AB81" i="12"/>
  <c r="AA87" i="12"/>
  <c r="AC90" i="12"/>
  <c r="AA94" i="12"/>
  <c r="AC96" i="12"/>
  <c r="AA107" i="12"/>
  <c r="AC110" i="12"/>
  <c r="AC112" i="12"/>
  <c r="AB115" i="12"/>
  <c r="AA118" i="12"/>
  <c r="AC120" i="12"/>
  <c r="AB123" i="12"/>
  <c r="AA126" i="12"/>
  <c r="AB129" i="12"/>
  <c r="AB132" i="12"/>
  <c r="AB135" i="12"/>
  <c r="AC138" i="12"/>
  <c r="AC141" i="12"/>
  <c r="AA142" i="12"/>
  <c r="AA145" i="12"/>
  <c r="AB148" i="12"/>
  <c r="AB152" i="12"/>
  <c r="AB156" i="12"/>
  <c r="AB160" i="12"/>
  <c r="AB164" i="12"/>
  <c r="AA13" i="12"/>
  <c r="AA26" i="12"/>
  <c r="AC39" i="12"/>
  <c r="AA51" i="12"/>
  <c r="AB68" i="12"/>
  <c r="AA74" i="12"/>
  <c r="AB80" i="12"/>
  <c r="AB87" i="12"/>
  <c r="AB89" i="12"/>
  <c r="AB94" i="12"/>
  <c r="AA105" i="12"/>
  <c r="AB107" i="12"/>
  <c r="AA113" i="12"/>
  <c r="AC115" i="12"/>
  <c r="AB118" i="12"/>
  <c r="AA121" i="12"/>
  <c r="AC123" i="12"/>
  <c r="AB126" i="12"/>
  <c r="AC129" i="12"/>
  <c r="AC132" i="12"/>
  <c r="AC135" i="12"/>
  <c r="AA139" i="12"/>
  <c r="AB142" i="12"/>
  <c r="AB145" i="12"/>
  <c r="AC148" i="12"/>
  <c r="AA149" i="12"/>
  <c r="AC152" i="12"/>
  <c r="AA153" i="12"/>
  <c r="AC156" i="12"/>
  <c r="AA157" i="12"/>
  <c r="AC160" i="12"/>
  <c r="AA161" i="12"/>
  <c r="AC164" i="12"/>
  <c r="AC45" i="12"/>
  <c r="AB57" i="12"/>
  <c r="AC59" i="12"/>
  <c r="AB84" i="12"/>
  <c r="AB102" i="12"/>
  <c r="AA119" i="12"/>
  <c r="AB122" i="12"/>
  <c r="AC124" i="12"/>
  <c r="AC126" i="12"/>
  <c r="AB130" i="12"/>
  <c r="AB137" i="12"/>
  <c r="AC143" i="12"/>
  <c r="AC145" i="12"/>
  <c r="AC149" i="12"/>
  <c r="AC153" i="12"/>
  <c r="AC157" i="12"/>
  <c r="AB161" i="12"/>
  <c r="AC162" i="12"/>
  <c r="AC167" i="12"/>
  <c r="AA168" i="12"/>
  <c r="AC171" i="12"/>
  <c r="AA172" i="12"/>
  <c r="AC175" i="12"/>
  <c r="AA176" i="12"/>
  <c r="AC179" i="12"/>
  <c r="AA180" i="12"/>
  <c r="AC183" i="12"/>
  <c r="AA184" i="12"/>
  <c r="AC187" i="12"/>
  <c r="AA188" i="12"/>
  <c r="AC191" i="12"/>
  <c r="AA192" i="12"/>
  <c r="AC195" i="12"/>
  <c r="AA196" i="12"/>
  <c r="AC199" i="12"/>
  <c r="AA200" i="12"/>
  <c r="AC203" i="12"/>
  <c r="AA204" i="12"/>
  <c r="AB207" i="12"/>
  <c r="AC210" i="12"/>
  <c r="AA214" i="12"/>
  <c r="AB217" i="12"/>
  <c r="AB220" i="12"/>
  <c r="AB223" i="12"/>
  <c r="AC226" i="12"/>
  <c r="AB43" i="12"/>
  <c r="AA47" i="12"/>
  <c r="AB67" i="12"/>
  <c r="AA71" i="12"/>
  <c r="AB73" i="12"/>
  <c r="AC80" i="12"/>
  <c r="AC84" i="12"/>
  <c r="AC102" i="12"/>
  <c r="AC107" i="12"/>
  <c r="AA117" i="12"/>
  <c r="AB119" i="12"/>
  <c r="AB121" i="12"/>
  <c r="AC130" i="12"/>
  <c r="AA136" i="12"/>
  <c r="AC161" i="12"/>
  <c r="AB168" i="12"/>
  <c r="AB172" i="12"/>
  <c r="AB176" i="12"/>
  <c r="AB180" i="12"/>
  <c r="AB184" i="12"/>
  <c r="AB188" i="12"/>
  <c r="AB192" i="12"/>
  <c r="AB196" i="12"/>
  <c r="AB200" i="12"/>
  <c r="AB204" i="12"/>
  <c r="AC207" i="12"/>
  <c r="AA208" i="12"/>
  <c r="AA211" i="12"/>
  <c r="AB214" i="12"/>
  <c r="AC217" i="12"/>
  <c r="AC220" i="12"/>
  <c r="AC26" i="12"/>
  <c r="AC32" i="12"/>
  <c r="AC33" i="12"/>
  <c r="AB47" i="12"/>
  <c r="AA49" i="12"/>
  <c r="AB60" i="12"/>
  <c r="AA61" i="12"/>
  <c r="AA65" i="12"/>
  <c r="AC67" i="12"/>
  <c r="AC73" i="12"/>
  <c r="AC86" i="12"/>
  <c r="AB104" i="12"/>
  <c r="AA116" i="12"/>
  <c r="AC119" i="12"/>
  <c r="AC121" i="12"/>
  <c r="AA128" i="12"/>
  <c r="AA134" i="12"/>
  <c r="AB136" i="12"/>
  <c r="AA147" i="12"/>
  <c r="AA151" i="12"/>
  <c r="AA155" i="12"/>
  <c r="AA159" i="12"/>
  <c r="AA164" i="12"/>
  <c r="AA165" i="12"/>
  <c r="AC168" i="12"/>
  <c r="AA169" i="12"/>
  <c r="AC172" i="12"/>
  <c r="AA173" i="12"/>
  <c r="AC176" i="12"/>
  <c r="AA177" i="12"/>
  <c r="AC180" i="12"/>
  <c r="AA181" i="12"/>
  <c r="AC184" i="12"/>
  <c r="AA185" i="12"/>
  <c r="AC188" i="12"/>
  <c r="AA189" i="12"/>
  <c r="AC192" i="12"/>
  <c r="AA193" i="12"/>
  <c r="AC196" i="12"/>
  <c r="AA197" i="12"/>
  <c r="AC200" i="12"/>
  <c r="AA201" i="12"/>
  <c r="AC204" i="12"/>
  <c r="AA205" i="12"/>
  <c r="AB208" i="12"/>
  <c r="AB211" i="12"/>
  <c r="AC214" i="12"/>
  <c r="AA218" i="12"/>
  <c r="AB221" i="12"/>
  <c r="AB224" i="12"/>
  <c r="AA28" i="12"/>
  <c r="AC61" i="12"/>
  <c r="AC74" i="12"/>
  <c r="AC87" i="12"/>
  <c r="AB93" i="12"/>
  <c r="AB99" i="12"/>
  <c r="AB114" i="12"/>
  <c r="AC116" i="12"/>
  <c r="AC118" i="12"/>
  <c r="AB127" i="12"/>
  <c r="AA133" i="12"/>
  <c r="AA140" i="12"/>
  <c r="AB146" i="12"/>
  <c r="AA150" i="12"/>
  <c r="AA154" i="12"/>
  <c r="AA158" i="12"/>
  <c r="AC165" i="12"/>
  <c r="AA166" i="12"/>
  <c r="AC169" i="12"/>
  <c r="AA170" i="12"/>
  <c r="AC173" i="12"/>
  <c r="AA174" i="12"/>
  <c r="AC177" i="12"/>
  <c r="AA178" i="12"/>
  <c r="AC181" i="12"/>
  <c r="AA182" i="12"/>
  <c r="AC185" i="12"/>
  <c r="AA186" i="12"/>
  <c r="AC189" i="12"/>
  <c r="AA190" i="12"/>
  <c r="AC193" i="12"/>
  <c r="AA194" i="12"/>
  <c r="AC197" i="12"/>
  <c r="AA198" i="12"/>
  <c r="AC201" i="12"/>
  <c r="AA202" i="12"/>
  <c r="AC205" i="12"/>
  <c r="AB209" i="12"/>
  <c r="AB212" i="12"/>
  <c r="AB215" i="12"/>
  <c r="AC218" i="12"/>
  <c r="AA222" i="12"/>
  <c r="AC13" i="12"/>
  <c r="AC63" i="12"/>
  <c r="AC89" i="12"/>
  <c r="AA97" i="12"/>
  <c r="AA125" i="12"/>
  <c r="AC133" i="12"/>
  <c r="AB139" i="12"/>
  <c r="AA146" i="12"/>
  <c r="AB153" i="12"/>
  <c r="AB165" i="12"/>
  <c r="AB169" i="12"/>
  <c r="AB173" i="12"/>
  <c r="AB177" i="12"/>
  <c r="AB181" i="12"/>
  <c r="AB185" i="12"/>
  <c r="AB189" i="12"/>
  <c r="AB193" i="12"/>
  <c r="AB197" i="12"/>
  <c r="AB201" i="12"/>
  <c r="AB205" i="12"/>
  <c r="AA209" i="12"/>
  <c r="AC216" i="12"/>
  <c r="AC224" i="12"/>
  <c r="AB228" i="12"/>
  <c r="AB231" i="12"/>
  <c r="AC234" i="12"/>
  <c r="AC237" i="12"/>
  <c r="AA238" i="12"/>
  <c r="AC240" i="12"/>
  <c r="AA241" i="12"/>
  <c r="AA244" i="12"/>
  <c r="AA247" i="12"/>
  <c r="AB250" i="12"/>
  <c r="AB253" i="12"/>
  <c r="AB256" i="12"/>
  <c r="AC259" i="12"/>
  <c r="AC262" i="12"/>
  <c r="AC265" i="12"/>
  <c r="AA266" i="12"/>
  <c r="AC268" i="12"/>
  <c r="AA269" i="12"/>
  <c r="AA272" i="12"/>
  <c r="AB275" i="12"/>
  <c r="AB278" i="12"/>
  <c r="AB281" i="12"/>
  <c r="AB284" i="12"/>
  <c r="AC287" i="12"/>
  <c r="AA291" i="12"/>
  <c r="AB294" i="12"/>
  <c r="AC297" i="12"/>
  <c r="AC300" i="12"/>
  <c r="AB304" i="12"/>
  <c r="AA307" i="12"/>
  <c r="AB310" i="12"/>
  <c r="AC313" i="12"/>
  <c r="AB316" i="12"/>
  <c r="AB319" i="12"/>
  <c r="AC322" i="12"/>
  <c r="AB325" i="12"/>
  <c r="AA328" i="12"/>
  <c r="AC330" i="12"/>
  <c r="AB61" i="12"/>
  <c r="AA77" i="12"/>
  <c r="AA114" i="12"/>
  <c r="AA127" i="12"/>
  <c r="AC139" i="12"/>
  <c r="AC146" i="12"/>
  <c r="AB154" i="12"/>
  <c r="AA162" i="12"/>
  <c r="AA167" i="12"/>
  <c r="AA171" i="12"/>
  <c r="AA175" i="12"/>
  <c r="AA179" i="12"/>
  <c r="AA183" i="12"/>
  <c r="AA187" i="12"/>
  <c r="AA191" i="12"/>
  <c r="AA195" i="12"/>
  <c r="AA199" i="12"/>
  <c r="AA203" i="12"/>
  <c r="AC209" i="12"/>
  <c r="AA213" i="12"/>
  <c r="AA220" i="12"/>
  <c r="AC228" i="12"/>
  <c r="AA229" i="12"/>
  <c r="AC231" i="12"/>
  <c r="AA235" i="12"/>
  <c r="AB238" i="12"/>
  <c r="AB241" i="12"/>
  <c r="AB244" i="12"/>
  <c r="AB247" i="12"/>
  <c r="AC250" i="12"/>
  <c r="AC253" i="12"/>
  <c r="AA254" i="12"/>
  <c r="AC256" i="12"/>
  <c r="AA257" i="12"/>
  <c r="AA260" i="12"/>
  <c r="AA263" i="12"/>
  <c r="AB266" i="12"/>
  <c r="AB269" i="12"/>
  <c r="AB272" i="12"/>
  <c r="AC275" i="12"/>
  <c r="AC278" i="12"/>
  <c r="AC281" i="12"/>
  <c r="AA282" i="12"/>
  <c r="AC284" i="12"/>
  <c r="AA285" i="12"/>
  <c r="AA288" i="12"/>
  <c r="AB291" i="12"/>
  <c r="AC294" i="12"/>
  <c r="AA295" i="12"/>
  <c r="AA298" i="12"/>
  <c r="AA301" i="12"/>
  <c r="AC304" i="12"/>
  <c r="AB307" i="12"/>
  <c r="AC310" i="12"/>
  <c r="AA311" i="12"/>
  <c r="AA314" i="12"/>
  <c r="AC316" i="12"/>
  <c r="AC319" i="12"/>
  <c r="AA320" i="12"/>
  <c r="AA323" i="12"/>
  <c r="AC325" i="12"/>
  <c r="AB328" i="12"/>
  <c r="AA331" i="12"/>
  <c r="AB74" i="12"/>
  <c r="AB77" i="12"/>
  <c r="AA78" i="12"/>
  <c r="AA84" i="12"/>
  <c r="AC127" i="12"/>
  <c r="AB134" i="12"/>
  <c r="AC154" i="12"/>
  <c r="AB162" i="12"/>
  <c r="AB167" i="12"/>
  <c r="AB171" i="12"/>
  <c r="AB175" i="12"/>
  <c r="AB179" i="12"/>
  <c r="AB183" i="12"/>
  <c r="AB187" i="12"/>
  <c r="AB191" i="12"/>
  <c r="AB195" i="12"/>
  <c r="AB199" i="12"/>
  <c r="AB203" i="12"/>
  <c r="AA207" i="12"/>
  <c r="AC211" i="12"/>
  <c r="AB213" i="12"/>
  <c r="AA215" i="12"/>
  <c r="AA223" i="12"/>
  <c r="AB229" i="12"/>
  <c r="AA232" i="12"/>
  <c r="AB235" i="12"/>
  <c r="AC238" i="12"/>
  <c r="AC241" i="12"/>
  <c r="AA242" i="12"/>
  <c r="AC244" i="12"/>
  <c r="AC247" i="12"/>
  <c r="AA251" i="12"/>
  <c r="AB254" i="12"/>
  <c r="AB257" i="12"/>
  <c r="AB260" i="12"/>
  <c r="AB263" i="12"/>
  <c r="AC266" i="12"/>
  <c r="AC269" i="12"/>
  <c r="AA270" i="12"/>
  <c r="AC272" i="12"/>
  <c r="AA273" i="12"/>
  <c r="AA276" i="12"/>
  <c r="AA279" i="12"/>
  <c r="AB282" i="12"/>
  <c r="AB285" i="12"/>
  <c r="AB288" i="12"/>
  <c r="AC291" i="12"/>
  <c r="AA292" i="12"/>
  <c r="AB295" i="12"/>
  <c r="AB298" i="12"/>
  <c r="AB301" i="12"/>
  <c r="AA305" i="12"/>
  <c r="AC307" i="12"/>
  <c r="AA308" i="12"/>
  <c r="AB311" i="12"/>
  <c r="AB314" i="12"/>
  <c r="AA317" i="12"/>
  <c r="AB320" i="12"/>
  <c r="AB323" i="12"/>
  <c r="AA326" i="12"/>
  <c r="AC328" i="12"/>
  <c r="AB331" i="12"/>
  <c r="AC20" i="12"/>
  <c r="AB78" i="12"/>
  <c r="AB140" i="12"/>
  <c r="AA163" i="12"/>
  <c r="AC213" i="12"/>
  <c r="AC215" i="12"/>
  <c r="AA219" i="12"/>
  <c r="AB222" i="12"/>
  <c r="AC223" i="12"/>
  <c r="AC229" i="12"/>
  <c r="AB232" i="12"/>
  <c r="AC235" i="12"/>
  <c r="AA239" i="12"/>
  <c r="AB242" i="12"/>
  <c r="AA245" i="12"/>
  <c r="AA248" i="12"/>
  <c r="AB251" i="12"/>
  <c r="AC254" i="12"/>
  <c r="AC257" i="12"/>
  <c r="AA258" i="12"/>
  <c r="AC260" i="12"/>
  <c r="AC263" i="12"/>
  <c r="AA267" i="12"/>
  <c r="AB270" i="12"/>
  <c r="AB273" i="12"/>
  <c r="AB276" i="12"/>
  <c r="AB279" i="12"/>
  <c r="AC282" i="12"/>
  <c r="AC285" i="12"/>
  <c r="AA286" i="12"/>
  <c r="AC288" i="12"/>
  <c r="AA289" i="12"/>
  <c r="AB292" i="12"/>
  <c r="AC295" i="12"/>
  <c r="AA296" i="12"/>
  <c r="AC298" i="12"/>
  <c r="AC301" i="12"/>
  <c r="AA302" i="12"/>
  <c r="AB305" i="12"/>
  <c r="AB308" i="12"/>
  <c r="AC311" i="12"/>
  <c r="AA312" i="12"/>
  <c r="AC314" i="12"/>
  <c r="AB317" i="12"/>
  <c r="AC320" i="12"/>
  <c r="AC323" i="12"/>
  <c r="AB326" i="12"/>
  <c r="AA329" i="12"/>
  <c r="AC331" i="12"/>
  <c r="AC104" i="12"/>
  <c r="AA130" i="12"/>
  <c r="AA131" i="12"/>
  <c r="AA144" i="12"/>
  <c r="AC158" i="12"/>
  <c r="AB178" i="12"/>
  <c r="AC190" i="12"/>
  <c r="AA210" i="12"/>
  <c r="AB216" i="12"/>
  <c r="AA217" i="12"/>
  <c r="AB225" i="12"/>
  <c r="AB227" i="12"/>
  <c r="AB233" i="12"/>
  <c r="AB240" i="12"/>
  <c r="AA246" i="12"/>
  <c r="AC249" i="12"/>
  <c r="AC255" i="12"/>
  <c r="AA259" i="12"/>
  <c r="AB261" i="12"/>
  <c r="AB268" i="12"/>
  <c r="AC274" i="12"/>
  <c r="AC276" i="12"/>
  <c r="AB286" i="12"/>
  <c r="AB293" i="12"/>
  <c r="AA297" i="12"/>
  <c r="AB299" i="12"/>
  <c r="AC306" i="12"/>
  <c r="AA318" i="12"/>
  <c r="AA325" i="12"/>
  <c r="AB327" i="12"/>
  <c r="AB329" i="12"/>
  <c r="AC19" i="12"/>
  <c r="AA99" i="12"/>
  <c r="AA100" i="12"/>
  <c r="AB105" i="12"/>
  <c r="AC109" i="12"/>
  <c r="AB116" i="12"/>
  <c r="AB131" i="12"/>
  <c r="AA137" i="12"/>
  <c r="AB166" i="12"/>
  <c r="AC178" i="12"/>
  <c r="AB198" i="12"/>
  <c r="AB210" i="12"/>
  <c r="AC222" i="12"/>
  <c r="AC225" i="12"/>
  <c r="AC227" i="12"/>
  <c r="AA231" i="12"/>
  <c r="AC233" i="12"/>
  <c r="AB239" i="12"/>
  <c r="AB246" i="12"/>
  <c r="AB248" i="12"/>
  <c r="AA253" i="12"/>
  <c r="AB259" i="12"/>
  <c r="AC261" i="12"/>
  <c r="AB267" i="12"/>
  <c r="AA280" i="12"/>
  <c r="AC286" i="12"/>
  <c r="AC293" i="12"/>
  <c r="AB297" i="12"/>
  <c r="AC299" i="12"/>
  <c r="AA303" i="12"/>
  <c r="AA310" i="12"/>
  <c r="AB318" i="12"/>
  <c r="AA324" i="12"/>
  <c r="AC327" i="12"/>
  <c r="AC329" i="12"/>
  <c r="AA40" i="12"/>
  <c r="AA53" i="12"/>
  <c r="AA57" i="12"/>
  <c r="AA102" i="12"/>
  <c r="AB113" i="12"/>
  <c r="AB133" i="12"/>
  <c r="AC166" i="12"/>
  <c r="AB186" i="12"/>
  <c r="AC198" i="12"/>
  <c r="AA212" i="12"/>
  <c r="AB218" i="12"/>
  <c r="AA230" i="12"/>
  <c r="AA237" i="12"/>
  <c r="AC239" i="12"/>
  <c r="AA243" i="12"/>
  <c r="AC246" i="12"/>
  <c r="AC248" i="12"/>
  <c r="AB258" i="12"/>
  <c r="AA265" i="12"/>
  <c r="AC267" i="12"/>
  <c r="AA271" i="12"/>
  <c r="AA278" i="12"/>
  <c r="AB280" i="12"/>
  <c r="AA290" i="12"/>
  <c r="AB296" i="12"/>
  <c r="AB303" i="12"/>
  <c r="AC305" i="12"/>
  <c r="AA316" i="12"/>
  <c r="AC318" i="12"/>
  <c r="AA322" i="12"/>
  <c r="AB324" i="12"/>
  <c r="AA124" i="12"/>
  <c r="AC150" i="12"/>
  <c r="AC174" i="12"/>
  <c r="AB194" i="12"/>
  <c r="AB206" i="12"/>
  <c r="AC219" i="12"/>
  <c r="AA226" i="12"/>
  <c r="AC230" i="12"/>
  <c r="AC232" i="12"/>
  <c r="AA236" i="12"/>
  <c r="AC243" i="12"/>
  <c r="AC245" i="12"/>
  <c r="AA250" i="12"/>
  <c r="AB252" i="12"/>
  <c r="AA264" i="12"/>
  <c r="AC271" i="12"/>
  <c r="AA277" i="12"/>
  <c r="AA283" i="12"/>
  <c r="AC290" i="12"/>
  <c r="AB302" i="12"/>
  <c r="AB309" i="12"/>
  <c r="AA313" i="12"/>
  <c r="AB315" i="12"/>
  <c r="AA321" i="12"/>
  <c r="AB149" i="12"/>
  <c r="AC182" i="12"/>
  <c r="AB202" i="12"/>
  <c r="AA225" i="12"/>
  <c r="AB234" i="12"/>
  <c r="AA252" i="12"/>
  <c r="AC279" i="12"/>
  <c r="AC292" i="12"/>
  <c r="AA299" i="12"/>
  <c r="AA300" i="12"/>
  <c r="AB306" i="12"/>
  <c r="AB313" i="12"/>
  <c r="AA330" i="12"/>
  <c r="AB255" i="12"/>
  <c r="AB262" i="12"/>
  <c r="AB287" i="12"/>
  <c r="AB289" i="12"/>
  <c r="AA309" i="12"/>
  <c r="AC315" i="12"/>
  <c r="AB174" i="12"/>
  <c r="AC202" i="12"/>
  <c r="AB226" i="12"/>
  <c r="AB236" i="12"/>
  <c r="AA240" i="12"/>
  <c r="AC252" i="12"/>
  <c r="AC273" i="12"/>
  <c r="AB300" i="12"/>
  <c r="AA319" i="12"/>
  <c r="AB321" i="12"/>
  <c r="AB330" i="12"/>
  <c r="AA54" i="12"/>
  <c r="AB274" i="12"/>
  <c r="AC22" i="12"/>
  <c r="AC194" i="12"/>
  <c r="AA227" i="12"/>
  <c r="AA228" i="12"/>
  <c r="AC236" i="12"/>
  <c r="AC242" i="12"/>
  <c r="AA255" i="12"/>
  <c r="AA261" i="12"/>
  <c r="AA262" i="12"/>
  <c r="AA274" i="12"/>
  <c r="AC280" i="12"/>
  <c r="AA287" i="12"/>
  <c r="AA293" i="12"/>
  <c r="AA294" i="12"/>
  <c r="AC302" i="12"/>
  <c r="AC308" i="12"/>
  <c r="AA315" i="12"/>
  <c r="AC321" i="12"/>
  <c r="AC326" i="12"/>
  <c r="AB53" i="12"/>
  <c r="AA122" i="12"/>
  <c r="AB124" i="12"/>
  <c r="AC136" i="12"/>
  <c r="AB170" i="12"/>
  <c r="AB219" i="12"/>
  <c r="AB230" i="12"/>
  <c r="AB237" i="12"/>
  <c r="AB243" i="12"/>
  <c r="AA249" i="12"/>
  <c r="AA256" i="12"/>
  <c r="AB264" i="12"/>
  <c r="AA268" i="12"/>
  <c r="AA275" i="12"/>
  <c r="AA281" i="12"/>
  <c r="AB283" i="12"/>
  <c r="AC289" i="12"/>
  <c r="AC296" i="12"/>
  <c r="AC303" i="12"/>
  <c r="AC309" i="12"/>
  <c r="AB322" i="12"/>
  <c r="AA327" i="12"/>
  <c r="AA93" i="12"/>
  <c r="AC113" i="12"/>
  <c r="AC142" i="12"/>
  <c r="AA143" i="12"/>
  <c r="AC170" i="12"/>
  <c r="AC212" i="12"/>
  <c r="AA221" i="12"/>
  <c r="AB249" i="12"/>
  <c r="AC264" i="12"/>
  <c r="AC270" i="12"/>
  <c r="AC283" i="12"/>
  <c r="AB312" i="12"/>
  <c r="AC317" i="12"/>
  <c r="T239" i="12"/>
  <c r="X224" i="12"/>
  <c r="AB157" i="12"/>
  <c r="S324" i="12"/>
  <c r="T318" i="12"/>
  <c r="U279" i="12"/>
  <c r="S209" i="12"/>
  <c r="U207" i="12"/>
  <c r="Y12" i="12"/>
  <c r="W13" i="12"/>
  <c r="X16" i="12"/>
  <c r="Y19" i="12"/>
  <c r="Y22" i="12"/>
  <c r="Y25" i="12"/>
  <c r="W26" i="12"/>
  <c r="X29" i="12"/>
  <c r="Y32" i="12"/>
  <c r="W36" i="12"/>
  <c r="W39" i="12"/>
  <c r="X42" i="12"/>
  <c r="Y45" i="12"/>
  <c r="W46" i="12"/>
  <c r="W49" i="12"/>
  <c r="X52" i="12"/>
  <c r="X55" i="12"/>
  <c r="X13" i="12"/>
  <c r="Y16" i="12"/>
  <c r="W20" i="12"/>
  <c r="W23" i="12"/>
  <c r="X26" i="12"/>
  <c r="Y29" i="12"/>
  <c r="W30" i="12"/>
  <c r="W33" i="12"/>
  <c r="X36" i="12"/>
  <c r="X39" i="12"/>
  <c r="Y42" i="12"/>
  <c r="W43" i="12"/>
  <c r="X46" i="12"/>
  <c r="X49" i="12"/>
  <c r="Y52" i="12"/>
  <c r="Y55" i="12"/>
  <c r="W56" i="12"/>
  <c r="Y13" i="12"/>
  <c r="W14" i="12"/>
  <c r="W17" i="12"/>
  <c r="X20" i="12"/>
  <c r="X23" i="12"/>
  <c r="Y26" i="12"/>
  <c r="W27" i="12"/>
  <c r="X30" i="12"/>
  <c r="X33" i="12"/>
  <c r="Y36" i="12"/>
  <c r="Y39" i="12"/>
  <c r="W40" i="12"/>
  <c r="X43" i="12"/>
  <c r="Y46" i="12"/>
  <c r="Y49" i="12"/>
  <c r="W50" i="12"/>
  <c r="W53" i="12"/>
  <c r="X56" i="12"/>
  <c r="Y14" i="12"/>
  <c r="Y17" i="12"/>
  <c r="W18" i="12"/>
  <c r="W21" i="12"/>
  <c r="X24" i="12"/>
  <c r="Y27" i="12"/>
  <c r="W28" i="12"/>
  <c r="W31" i="12"/>
  <c r="X34" i="12"/>
  <c r="X37" i="12"/>
  <c r="Y40" i="12"/>
  <c r="X44" i="12"/>
  <c r="X47" i="12"/>
  <c r="Y50" i="12"/>
  <c r="W51" i="12"/>
  <c r="Y53" i="12"/>
  <c r="W54" i="12"/>
  <c r="W57" i="12"/>
  <c r="X60" i="12"/>
  <c r="X14" i="12"/>
  <c r="Y21" i="12"/>
  <c r="W25" i="12"/>
  <c r="X27" i="12"/>
  <c r="Y38" i="12"/>
  <c r="Y44" i="12"/>
  <c r="W48" i="12"/>
  <c r="X50" i="12"/>
  <c r="W58" i="12"/>
  <c r="W59" i="12"/>
  <c r="X63" i="12"/>
  <c r="Y66" i="12"/>
  <c r="W67" i="12"/>
  <c r="Y69" i="12"/>
  <c r="W70" i="12"/>
  <c r="W73" i="12"/>
  <c r="Y76" i="12"/>
  <c r="Y79" i="12"/>
  <c r="W80" i="12"/>
  <c r="X83" i="12"/>
  <c r="X86" i="12"/>
  <c r="W89" i="12"/>
  <c r="X92" i="12"/>
  <c r="Y95" i="12"/>
  <c r="W96" i="12"/>
  <c r="Y98" i="12"/>
  <c r="X101" i="12"/>
  <c r="W104" i="12"/>
  <c r="Y106" i="12"/>
  <c r="X109" i="12"/>
  <c r="W16" i="12"/>
  <c r="X25" i="12"/>
  <c r="W29" i="12"/>
  <c r="X48" i="12"/>
  <c r="W52" i="12"/>
  <c r="X58" i="12"/>
  <c r="X59" i="12"/>
  <c r="W60" i="12"/>
  <c r="Y63" i="12"/>
  <c r="W64" i="12"/>
  <c r="X67" i="12"/>
  <c r="X70" i="12"/>
  <c r="X73" i="12"/>
  <c r="W77" i="12"/>
  <c r="X80" i="12"/>
  <c r="Y83" i="12"/>
  <c r="Y86" i="12"/>
  <c r="X89" i="12"/>
  <c r="Y92" i="12"/>
  <c r="W93" i="12"/>
  <c r="X96" i="12"/>
  <c r="W99" i="12"/>
  <c r="Y101" i="12"/>
  <c r="X104" i="12"/>
  <c r="W107" i="12"/>
  <c r="Y109" i="12"/>
  <c r="X18" i="12"/>
  <c r="Y20" i="12"/>
  <c r="W22" i="12"/>
  <c r="X31" i="12"/>
  <c r="Y33" i="12"/>
  <c r="W35" i="12"/>
  <c r="W37" i="12"/>
  <c r="Y48" i="12"/>
  <c r="X54" i="12"/>
  <c r="X57" i="12"/>
  <c r="Y58" i="12"/>
  <c r="Y59" i="12"/>
  <c r="Y60" i="12"/>
  <c r="W61" i="12"/>
  <c r="X64" i="12"/>
  <c r="Y67" i="12"/>
  <c r="Y70" i="12"/>
  <c r="Y73" i="12"/>
  <c r="W74" i="12"/>
  <c r="X77" i="12"/>
  <c r="Y80" i="12"/>
  <c r="W84" i="12"/>
  <c r="W87" i="12"/>
  <c r="Y89" i="12"/>
  <c r="W90" i="12"/>
  <c r="X93" i="12"/>
  <c r="Y96" i="12"/>
  <c r="X99" i="12"/>
  <c r="W102" i="12"/>
  <c r="Y104" i="12"/>
  <c r="X107" i="12"/>
  <c r="W110" i="12"/>
  <c r="Y18" i="12"/>
  <c r="X22" i="12"/>
  <c r="W24" i="12"/>
  <c r="Y31" i="12"/>
  <c r="X35" i="12"/>
  <c r="Y37" i="12"/>
  <c r="W41" i="12"/>
  <c r="Y43" i="12"/>
  <c r="Y54" i="12"/>
  <c r="Y56" i="12"/>
  <c r="Y57" i="12"/>
  <c r="X61" i="12"/>
  <c r="Y64" i="12"/>
  <c r="W68" i="12"/>
  <c r="W71" i="12"/>
  <c r="X74" i="12"/>
  <c r="Y77" i="12"/>
  <c r="W78" i="12"/>
  <c r="W81" i="12"/>
  <c r="X84" i="12"/>
  <c r="X87" i="12"/>
  <c r="X90" i="12"/>
  <c r="Y93" i="12"/>
  <c r="W94" i="12"/>
  <c r="W97" i="12"/>
  <c r="Y99" i="12"/>
  <c r="X102" i="12"/>
  <c r="W105" i="12"/>
  <c r="Y107" i="12"/>
  <c r="X110" i="12"/>
  <c r="X17" i="12"/>
  <c r="X21" i="12"/>
  <c r="Y24" i="12"/>
  <c r="X62" i="12"/>
  <c r="W66" i="12"/>
  <c r="X68" i="12"/>
  <c r="Y75" i="12"/>
  <c r="X79" i="12"/>
  <c r="Y81" i="12"/>
  <c r="Y88" i="12"/>
  <c r="W92" i="12"/>
  <c r="X94" i="12"/>
  <c r="W103" i="12"/>
  <c r="Y108" i="12"/>
  <c r="Y112" i="12"/>
  <c r="W113" i="12"/>
  <c r="Y115" i="12"/>
  <c r="X118" i="12"/>
  <c r="W121" i="12"/>
  <c r="Y123" i="12"/>
  <c r="X126" i="12"/>
  <c r="Y129" i="12"/>
  <c r="Y132" i="12"/>
  <c r="Y135" i="12"/>
  <c r="W139" i="12"/>
  <c r="X142" i="12"/>
  <c r="X145" i="12"/>
  <c r="Y148" i="12"/>
  <c r="W149" i="12"/>
  <c r="Y152" i="12"/>
  <c r="W153" i="12"/>
  <c r="Y156" i="12"/>
  <c r="W157" i="12"/>
  <c r="Y160" i="12"/>
  <c r="W161" i="12"/>
  <c r="Y164" i="12"/>
  <c r="Y23" i="12"/>
  <c r="X51" i="12"/>
  <c r="Y62" i="12"/>
  <c r="X66" i="12"/>
  <c r="Y68" i="12"/>
  <c r="W72" i="12"/>
  <c r="W85" i="12"/>
  <c r="Y87" i="12"/>
  <c r="Y94" i="12"/>
  <c r="X103" i="12"/>
  <c r="X105" i="12"/>
  <c r="X113" i="12"/>
  <c r="W116" i="12"/>
  <c r="Y118" i="12"/>
  <c r="X121" i="12"/>
  <c r="W124" i="12"/>
  <c r="Y126" i="12"/>
  <c r="W127" i="12"/>
  <c r="W130" i="12"/>
  <c r="W133" i="12"/>
  <c r="W136" i="12"/>
  <c r="X139" i="12"/>
  <c r="Y142" i="12"/>
  <c r="W143" i="12"/>
  <c r="Y145" i="12"/>
  <c r="W146" i="12"/>
  <c r="X149" i="12"/>
  <c r="X153" i="12"/>
  <c r="X157" i="12"/>
  <c r="W19" i="12"/>
  <c r="W32" i="12"/>
  <c r="W38" i="12"/>
  <c r="W44" i="12"/>
  <c r="W45" i="12"/>
  <c r="Y51" i="12"/>
  <c r="X72" i="12"/>
  <c r="Y74" i="12"/>
  <c r="W76" i="12"/>
  <c r="X78" i="12"/>
  <c r="X85" i="12"/>
  <c r="W98" i="12"/>
  <c r="W100" i="12"/>
  <c r="Y103" i="12"/>
  <c r="Y105" i="12"/>
  <c r="Y113" i="12"/>
  <c r="X116" i="12"/>
  <c r="W119" i="12"/>
  <c r="Y121" i="12"/>
  <c r="X124" i="12"/>
  <c r="X127" i="12"/>
  <c r="X130" i="12"/>
  <c r="X133" i="12"/>
  <c r="X136" i="12"/>
  <c r="Y139" i="12"/>
  <c r="X143" i="12"/>
  <c r="X146" i="12"/>
  <c r="Y149" i="12"/>
  <c r="W150" i="12"/>
  <c r="Y153" i="12"/>
  <c r="W154" i="12"/>
  <c r="Y157" i="12"/>
  <c r="W158" i="12"/>
  <c r="Y161" i="12"/>
  <c r="W162" i="12"/>
  <c r="X19" i="12"/>
  <c r="X32" i="12"/>
  <c r="X38" i="12"/>
  <c r="X45" i="12"/>
  <c r="Y61" i="12"/>
  <c r="Y72" i="12"/>
  <c r="X76" i="12"/>
  <c r="Y78" i="12"/>
  <c r="W82" i="12"/>
  <c r="Y85" i="12"/>
  <c r="X98" i="12"/>
  <c r="X100" i="12"/>
  <c r="Y102" i="12"/>
  <c r="W109" i="12"/>
  <c r="W114" i="12"/>
  <c r="Y116" i="12"/>
  <c r="X119" i="12"/>
  <c r="W122" i="12"/>
  <c r="Y124" i="12"/>
  <c r="Y127" i="12"/>
  <c r="Y130" i="12"/>
  <c r="W131" i="12"/>
  <c r="Y133" i="12"/>
  <c r="W134" i="12"/>
  <c r="Y136" i="12"/>
  <c r="W137" i="12"/>
  <c r="W140" i="12"/>
  <c r="Y143" i="12"/>
  <c r="Y146" i="12"/>
  <c r="X150" i="12"/>
  <c r="X154" i="12"/>
  <c r="X158" i="12"/>
  <c r="X162" i="12"/>
  <c r="Y15" i="12"/>
  <c r="Y47" i="12"/>
  <c r="W55" i="12"/>
  <c r="X65" i="12"/>
  <c r="Y71" i="12"/>
  <c r="X106" i="12"/>
  <c r="Y111" i="12"/>
  <c r="Y117" i="12"/>
  <c r="X128" i="12"/>
  <c r="W132" i="12"/>
  <c r="X134" i="12"/>
  <c r="Y141" i="12"/>
  <c r="X147" i="12"/>
  <c r="X151" i="12"/>
  <c r="X155" i="12"/>
  <c r="X159" i="12"/>
  <c r="W164" i="12"/>
  <c r="X165" i="12"/>
  <c r="X169" i="12"/>
  <c r="X173" i="12"/>
  <c r="X177" i="12"/>
  <c r="X181" i="12"/>
  <c r="X185" i="12"/>
  <c r="X189" i="12"/>
  <c r="X193" i="12"/>
  <c r="X197" i="12"/>
  <c r="X201" i="12"/>
  <c r="X205" i="12"/>
  <c r="Y208" i="12"/>
  <c r="W209" i="12"/>
  <c r="Y211" i="12"/>
  <c r="W212" i="12"/>
  <c r="W215" i="12"/>
  <c r="X218" i="12"/>
  <c r="Y221" i="12"/>
  <c r="Y224" i="12"/>
  <c r="W225" i="12"/>
  <c r="W42" i="12"/>
  <c r="Y65" i="12"/>
  <c r="W79" i="12"/>
  <c r="W86" i="12"/>
  <c r="Y90" i="12"/>
  <c r="W91" i="12"/>
  <c r="X97" i="12"/>
  <c r="W112" i="12"/>
  <c r="X114" i="12"/>
  <c r="Y128" i="12"/>
  <c r="X132" i="12"/>
  <c r="Y134" i="12"/>
  <c r="W138" i="12"/>
  <c r="Y147" i="12"/>
  <c r="Y151" i="12"/>
  <c r="Y155" i="12"/>
  <c r="Y159" i="12"/>
  <c r="X164" i="12"/>
  <c r="Y165" i="12"/>
  <c r="W166" i="12"/>
  <c r="Y169" i="12"/>
  <c r="W170" i="12"/>
  <c r="Y173" i="12"/>
  <c r="W174" i="12"/>
  <c r="Y177" i="12"/>
  <c r="W178" i="12"/>
  <c r="Y181" i="12"/>
  <c r="W182" i="12"/>
  <c r="Y185" i="12"/>
  <c r="W186" i="12"/>
  <c r="Y189" i="12"/>
  <c r="W190" i="12"/>
  <c r="Y193" i="12"/>
  <c r="W194" i="12"/>
  <c r="Y197" i="12"/>
  <c r="W198" i="12"/>
  <c r="Y201" i="12"/>
  <c r="W202" i="12"/>
  <c r="Y205" i="12"/>
  <c r="X209" i="12"/>
  <c r="X212" i="12"/>
  <c r="X215" i="12"/>
  <c r="Y218" i="12"/>
  <c r="X28" i="12"/>
  <c r="X91" i="12"/>
  <c r="Y97" i="12"/>
  <c r="X112" i="12"/>
  <c r="Y114" i="12"/>
  <c r="W123" i="12"/>
  <c r="W125" i="12"/>
  <c r="X138" i="12"/>
  <c r="X140" i="12"/>
  <c r="W142" i="12"/>
  <c r="W144" i="12"/>
  <c r="W163" i="12"/>
  <c r="X166" i="12"/>
  <c r="X170" i="12"/>
  <c r="X174" i="12"/>
  <c r="X178" i="12"/>
  <c r="X182" i="12"/>
  <c r="X186" i="12"/>
  <c r="X190" i="12"/>
  <c r="X194" i="12"/>
  <c r="X198" i="12"/>
  <c r="X202" i="12"/>
  <c r="W206" i="12"/>
  <c r="Y209" i="12"/>
  <c r="Y212" i="12"/>
  <c r="W213" i="12"/>
  <c r="Y215" i="12"/>
  <c r="W216" i="12"/>
  <c r="W219" i="12"/>
  <c r="X222" i="12"/>
  <c r="Y225" i="12"/>
  <c r="Y30" i="12"/>
  <c r="Y34" i="12"/>
  <c r="W63" i="12"/>
  <c r="W69" i="12"/>
  <c r="X81" i="12"/>
  <c r="Y82" i="12"/>
  <c r="Y100" i="12"/>
  <c r="X108" i="12"/>
  <c r="W120" i="12"/>
  <c r="Y125" i="12"/>
  <c r="X129" i="12"/>
  <c r="Y131" i="12"/>
  <c r="Y144" i="12"/>
  <c r="X148" i="12"/>
  <c r="X152" i="12"/>
  <c r="X156" i="12"/>
  <c r="X160" i="12"/>
  <c r="Y163" i="12"/>
  <c r="X167" i="12"/>
  <c r="X171" i="12"/>
  <c r="X175" i="12"/>
  <c r="X179" i="12"/>
  <c r="X183" i="12"/>
  <c r="X187" i="12"/>
  <c r="X191" i="12"/>
  <c r="X195" i="12"/>
  <c r="X199" i="12"/>
  <c r="X203" i="12"/>
  <c r="Y206" i="12"/>
  <c r="W207" i="12"/>
  <c r="X210" i="12"/>
  <c r="Y213" i="12"/>
  <c r="Y216" i="12"/>
  <c r="W217" i="12"/>
  <c r="Y219" i="12"/>
  <c r="W220" i="12"/>
  <c r="W223" i="12"/>
  <c r="W15" i="12"/>
  <c r="X82" i="12"/>
  <c r="X88" i="12"/>
  <c r="Y91" i="12"/>
  <c r="X95" i="12"/>
  <c r="X120" i="12"/>
  <c r="W145" i="12"/>
  <c r="Y154" i="12"/>
  <c r="X161" i="12"/>
  <c r="Y162" i="12"/>
  <c r="Y167" i="12"/>
  <c r="Y171" i="12"/>
  <c r="Y175" i="12"/>
  <c r="Y179" i="12"/>
  <c r="Y183" i="12"/>
  <c r="Y187" i="12"/>
  <c r="Y191" i="12"/>
  <c r="Y195" i="12"/>
  <c r="Y199" i="12"/>
  <c r="Y203" i="12"/>
  <c r="X207" i="12"/>
  <c r="W211" i="12"/>
  <c r="X213" i="12"/>
  <c r="Y220" i="12"/>
  <c r="X223" i="12"/>
  <c r="Y229" i="12"/>
  <c r="X232" i="12"/>
  <c r="Y235" i="12"/>
  <c r="W239" i="12"/>
  <c r="X242" i="12"/>
  <c r="W245" i="12"/>
  <c r="W248" i="12"/>
  <c r="X251" i="12"/>
  <c r="Y254" i="12"/>
  <c r="Y257" i="12"/>
  <c r="W258" i="12"/>
  <c r="Y260" i="12"/>
  <c r="Y263" i="12"/>
  <c r="W267" i="12"/>
  <c r="X270" i="12"/>
  <c r="X273" i="12"/>
  <c r="X276" i="12"/>
  <c r="X279" i="12"/>
  <c r="Y282" i="12"/>
  <c r="Y285" i="12"/>
  <c r="W286" i="12"/>
  <c r="Y288" i="12"/>
  <c r="W289" i="12"/>
  <c r="X292" i="12"/>
  <c r="Y295" i="12"/>
  <c r="W296" i="12"/>
  <c r="Y298" i="12"/>
  <c r="Y301" i="12"/>
  <c r="W302" i="12"/>
  <c r="X305" i="12"/>
  <c r="X308" i="12"/>
  <c r="Y311" i="12"/>
  <c r="W312" i="12"/>
  <c r="Y314" i="12"/>
  <c r="X317" i="12"/>
  <c r="Y320" i="12"/>
  <c r="Y323" i="12"/>
  <c r="X326" i="12"/>
  <c r="W329" i="12"/>
  <c r="Y331" i="12"/>
  <c r="X15" i="12"/>
  <c r="W62" i="12"/>
  <c r="W65" i="12"/>
  <c r="W83" i="12"/>
  <c r="Y84" i="12"/>
  <c r="Y120" i="12"/>
  <c r="W126" i="12"/>
  <c r="Y207" i="12"/>
  <c r="X211" i="12"/>
  <c r="W222" i="12"/>
  <c r="Y223" i="12"/>
  <c r="W230" i="12"/>
  <c r="Y232" i="12"/>
  <c r="W233" i="12"/>
  <c r="W236" i="12"/>
  <c r="X239" i="12"/>
  <c r="Y242" i="12"/>
  <c r="X245" i="12"/>
  <c r="X248" i="12"/>
  <c r="Y251" i="12"/>
  <c r="W255" i="12"/>
  <c r="X258" i="12"/>
  <c r="W261" i="12"/>
  <c r="W264" i="12"/>
  <c r="X267" i="12"/>
  <c r="Y270" i="12"/>
  <c r="Y273" i="12"/>
  <c r="W274" i="12"/>
  <c r="Y276" i="12"/>
  <c r="Y279" i="12"/>
  <c r="W283" i="12"/>
  <c r="X286" i="12"/>
  <c r="X289" i="12"/>
  <c r="Y292" i="12"/>
  <c r="X296" i="12"/>
  <c r="W299" i="12"/>
  <c r="X302" i="12"/>
  <c r="Y305" i="12"/>
  <c r="Y308" i="12"/>
  <c r="X312" i="12"/>
  <c r="W315" i="12"/>
  <c r="Y317" i="12"/>
  <c r="W318" i="12"/>
  <c r="W321" i="12"/>
  <c r="W324" i="12"/>
  <c r="Y326" i="12"/>
  <c r="X329" i="12"/>
  <c r="W75" i="12"/>
  <c r="W115" i="12"/>
  <c r="W135" i="12"/>
  <c r="Y140" i="12"/>
  <c r="W148" i="12"/>
  <c r="W156" i="12"/>
  <c r="X163" i="12"/>
  <c r="X217" i="12"/>
  <c r="X219" i="12"/>
  <c r="Y222" i="12"/>
  <c r="W227" i="12"/>
  <c r="X230" i="12"/>
  <c r="X233" i="12"/>
  <c r="X236" i="12"/>
  <c r="Y239" i="12"/>
  <c r="W243" i="12"/>
  <c r="Y245" i="12"/>
  <c r="W246" i="12"/>
  <c r="Y248" i="12"/>
  <c r="W249" i="12"/>
  <c r="W252" i="12"/>
  <c r="X255" i="12"/>
  <c r="Y258" i="12"/>
  <c r="X261" i="12"/>
  <c r="X264" i="12"/>
  <c r="Y267" i="12"/>
  <c r="W271" i="12"/>
  <c r="X274" i="12"/>
  <c r="W277" i="12"/>
  <c r="W280" i="12"/>
  <c r="X283" i="12"/>
  <c r="Y286" i="12"/>
  <c r="Y289" i="12"/>
  <c r="W290" i="12"/>
  <c r="W293" i="12"/>
  <c r="Y296" i="12"/>
  <c r="X299" i="12"/>
  <c r="Y302" i="12"/>
  <c r="W303" i="12"/>
  <c r="W306" i="12"/>
  <c r="W309" i="12"/>
  <c r="Y312" i="12"/>
  <c r="X315" i="12"/>
  <c r="X318" i="12"/>
  <c r="X321" i="12"/>
  <c r="X324" i="12"/>
  <c r="W327" i="12"/>
  <c r="Y329" i="12"/>
  <c r="Y35" i="12"/>
  <c r="X75" i="12"/>
  <c r="X115" i="12"/>
  <c r="X122" i="12"/>
  <c r="W129" i="12"/>
  <c r="X135" i="12"/>
  <c r="W141" i="12"/>
  <c r="W147" i="12"/>
  <c r="W155" i="12"/>
  <c r="Y166" i="12"/>
  <c r="W168" i="12"/>
  <c r="Y170" i="12"/>
  <c r="W172" i="12"/>
  <c r="Y174" i="12"/>
  <c r="W176" i="12"/>
  <c r="Y178" i="12"/>
  <c r="W180" i="12"/>
  <c r="Y182" i="12"/>
  <c r="W184" i="12"/>
  <c r="Y186" i="12"/>
  <c r="W188" i="12"/>
  <c r="Y190" i="12"/>
  <c r="W192" i="12"/>
  <c r="Y194" i="12"/>
  <c r="W196" i="12"/>
  <c r="Y198" i="12"/>
  <c r="W200" i="12"/>
  <c r="Y202" i="12"/>
  <c r="W204" i="12"/>
  <c r="X206" i="12"/>
  <c r="W208" i="12"/>
  <c r="W210" i="12"/>
  <c r="Y217" i="12"/>
  <c r="W221" i="12"/>
  <c r="W226" i="12"/>
  <c r="X227" i="12"/>
  <c r="Y230" i="12"/>
  <c r="Y233" i="12"/>
  <c r="W234" i="12"/>
  <c r="Y236" i="12"/>
  <c r="W237" i="12"/>
  <c r="W240" i="12"/>
  <c r="X243" i="12"/>
  <c r="X246" i="12"/>
  <c r="X249" i="12"/>
  <c r="X252" i="12"/>
  <c r="Y255" i="12"/>
  <c r="W259" i="12"/>
  <c r="Y261" i="12"/>
  <c r="W262" i="12"/>
  <c r="Y264" i="12"/>
  <c r="W265" i="12"/>
  <c r="W268" i="12"/>
  <c r="X271" i="12"/>
  <c r="Y274" i="12"/>
  <c r="X277" i="12"/>
  <c r="X280" i="12"/>
  <c r="Y283" i="12"/>
  <c r="W287" i="12"/>
  <c r="X290" i="12"/>
  <c r="X293" i="12"/>
  <c r="W297" i="12"/>
  <c r="Y299" i="12"/>
  <c r="W300" i="12"/>
  <c r="X303" i="12"/>
  <c r="X306" i="12"/>
  <c r="X309" i="12"/>
  <c r="W313" i="12"/>
  <c r="Y315" i="12"/>
  <c r="Y318" i="12"/>
  <c r="Y321" i="12"/>
  <c r="W322" i="12"/>
  <c r="Y324" i="12"/>
  <c r="X327" i="12"/>
  <c r="W330" i="12"/>
  <c r="Y137" i="12"/>
  <c r="W160" i="12"/>
  <c r="X172" i="12"/>
  <c r="W177" i="12"/>
  <c r="W183" i="12"/>
  <c r="Y184" i="12"/>
  <c r="X204" i="12"/>
  <c r="Y231" i="12"/>
  <c r="W235" i="12"/>
  <c r="X237" i="12"/>
  <c r="Y244" i="12"/>
  <c r="Y253" i="12"/>
  <c r="W263" i="12"/>
  <c r="X265" i="12"/>
  <c r="Y272" i="12"/>
  <c r="X278" i="12"/>
  <c r="Y280" i="12"/>
  <c r="W282" i="12"/>
  <c r="W284" i="12"/>
  <c r="Y291" i="12"/>
  <c r="W301" i="12"/>
  <c r="Y303" i="12"/>
  <c r="Y310" i="12"/>
  <c r="X314" i="12"/>
  <c r="X316" i="12"/>
  <c r="W320" i="12"/>
  <c r="X322" i="12"/>
  <c r="X40" i="12"/>
  <c r="X41" i="12"/>
  <c r="X53" i="12"/>
  <c r="Y110" i="12"/>
  <c r="Y138" i="12"/>
  <c r="W159" i="12"/>
  <c r="W165" i="12"/>
  <c r="W171" i="12"/>
  <c r="Y172" i="12"/>
  <c r="X192" i="12"/>
  <c r="W197" i="12"/>
  <c r="W203" i="12"/>
  <c r="Y204" i="12"/>
  <c r="W218" i="12"/>
  <c r="X235" i="12"/>
  <c r="Y237" i="12"/>
  <c r="W241" i="12"/>
  <c r="Y243" i="12"/>
  <c r="W250" i="12"/>
  <c r="X263" i="12"/>
  <c r="Y265" i="12"/>
  <c r="W269" i="12"/>
  <c r="Y271" i="12"/>
  <c r="Y278" i="12"/>
  <c r="X282" i="12"/>
  <c r="X284" i="12"/>
  <c r="W288" i="12"/>
  <c r="Y290" i="12"/>
  <c r="X301" i="12"/>
  <c r="W305" i="12"/>
  <c r="Y316" i="12"/>
  <c r="X320" i="12"/>
  <c r="Y322" i="12"/>
  <c r="W331" i="12"/>
  <c r="Y41" i="12"/>
  <c r="X69" i="12"/>
  <c r="W88" i="12"/>
  <c r="W101" i="12"/>
  <c r="W108" i="12"/>
  <c r="W111" i="12"/>
  <c r="W117" i="12"/>
  <c r="W118" i="12"/>
  <c r="Y122" i="12"/>
  <c r="W128" i="12"/>
  <c r="Y150" i="12"/>
  <c r="X180" i="12"/>
  <c r="W185" i="12"/>
  <c r="W191" i="12"/>
  <c r="Y192" i="12"/>
  <c r="X226" i="12"/>
  <c r="W228" i="12"/>
  <c r="X241" i="12"/>
  <c r="X250" i="12"/>
  <c r="Y252" i="12"/>
  <c r="W254" i="12"/>
  <c r="W256" i="12"/>
  <c r="X269" i="12"/>
  <c r="W273" i="12"/>
  <c r="W275" i="12"/>
  <c r="Y284" i="12"/>
  <c r="X288" i="12"/>
  <c r="W292" i="12"/>
  <c r="W294" i="12"/>
  <c r="W307" i="12"/>
  <c r="Y309" i="12"/>
  <c r="W311" i="12"/>
  <c r="X313" i="12"/>
  <c r="W326" i="12"/>
  <c r="X331" i="12"/>
  <c r="W34" i="12"/>
  <c r="Y119" i="12"/>
  <c r="W152" i="12"/>
  <c r="W167" i="12"/>
  <c r="Y168" i="12"/>
  <c r="X188" i="12"/>
  <c r="W193" i="12"/>
  <c r="W199" i="12"/>
  <c r="Y200" i="12"/>
  <c r="W214" i="12"/>
  <c r="W224" i="12"/>
  <c r="Y228" i="12"/>
  <c r="Y234" i="12"/>
  <c r="W238" i="12"/>
  <c r="W247" i="12"/>
  <c r="Y256" i="12"/>
  <c r="X260" i="12"/>
  <c r="Y262" i="12"/>
  <c r="W266" i="12"/>
  <c r="Y275" i="12"/>
  <c r="W279" i="12"/>
  <c r="W281" i="12"/>
  <c r="W285" i="12"/>
  <c r="X287" i="12"/>
  <c r="Y294" i="12"/>
  <c r="X298" i="12"/>
  <c r="Y300" i="12"/>
  <c r="W304" i="12"/>
  <c r="Y307" i="12"/>
  <c r="W317" i="12"/>
  <c r="W319" i="12"/>
  <c r="X328" i="12"/>
  <c r="X330" i="12"/>
  <c r="X71" i="12"/>
  <c r="X111" i="12"/>
  <c r="Y180" i="12"/>
  <c r="W181" i="12"/>
  <c r="X184" i="12"/>
  <c r="W201" i="12"/>
  <c r="Y226" i="12"/>
  <c r="Y240" i="12"/>
  <c r="Y246" i="12"/>
  <c r="X259" i="12"/>
  <c r="W260" i="12"/>
  <c r="Y266" i="12"/>
  <c r="W272" i="12"/>
  <c r="W278" i="12"/>
  <c r="X291" i="12"/>
  <c r="X307" i="12"/>
  <c r="Y319" i="12"/>
  <c r="W325" i="12"/>
  <c r="X168" i="12"/>
  <c r="W195" i="12"/>
  <c r="Y196" i="12"/>
  <c r="Y249" i="12"/>
  <c r="X256" i="12"/>
  <c r="Y268" i="12"/>
  <c r="X275" i="12"/>
  <c r="X295" i="12"/>
  <c r="Y327" i="12"/>
  <c r="Y28" i="12"/>
  <c r="X176" i="12"/>
  <c r="W179" i="12"/>
  <c r="Y227" i="12"/>
  <c r="X228" i="12"/>
  <c r="Y241" i="12"/>
  <c r="W242" i="12"/>
  <c r="X247" i="12"/>
  <c r="W253" i="12"/>
  <c r="X254" i="12"/>
  <c r="Y259" i="12"/>
  <c r="X262" i="12"/>
  <c r="X272" i="12"/>
  <c r="Y287" i="12"/>
  <c r="Y293" i="12"/>
  <c r="X294" i="12"/>
  <c r="W308" i="12"/>
  <c r="X325" i="12"/>
  <c r="X131" i="12"/>
  <c r="X229" i="12"/>
  <c r="Y281" i="12"/>
  <c r="X117" i="12"/>
  <c r="W173" i="12"/>
  <c r="W175" i="12"/>
  <c r="Y176" i="12"/>
  <c r="X196" i="12"/>
  <c r="W229" i="12"/>
  <c r="Y247" i="12"/>
  <c r="X253" i="12"/>
  <c r="X268" i="12"/>
  <c r="X281" i="12"/>
  <c r="W295" i="12"/>
  <c r="W314" i="12"/>
  <c r="Y325" i="12"/>
  <c r="X123" i="12"/>
  <c r="X125" i="12"/>
  <c r="X137" i="12"/>
  <c r="W169" i="12"/>
  <c r="X214" i="12"/>
  <c r="X221" i="12"/>
  <c r="X238" i="12"/>
  <c r="W257" i="12"/>
  <c r="Y269" i="12"/>
  <c r="W270" i="12"/>
  <c r="X304" i="12"/>
  <c r="W310" i="12"/>
  <c r="X311" i="12"/>
  <c r="W323" i="12"/>
  <c r="W328" i="12"/>
  <c r="Y158" i="12"/>
  <c r="Y188" i="12"/>
  <c r="Y214" i="12"/>
  <c r="X216" i="12"/>
  <c r="X220" i="12"/>
  <c r="W231" i="12"/>
  <c r="W232" i="12"/>
  <c r="Y238" i="12"/>
  <c r="W244" i="12"/>
  <c r="Y250" i="12"/>
  <c r="X257" i="12"/>
  <c r="W276" i="12"/>
  <c r="Y277" i="12"/>
  <c r="Y304" i="12"/>
  <c r="X310" i="12"/>
  <c r="W316" i="12"/>
  <c r="Y313" i="12"/>
  <c r="AA234" i="12"/>
  <c r="AA233" i="12"/>
  <c r="AA216" i="12"/>
  <c r="U201" i="12"/>
  <c r="X200" i="12"/>
  <c r="T165" i="12"/>
  <c r="U164" i="12"/>
  <c r="AC163" i="12"/>
  <c r="AB158" i="12"/>
  <c r="T92" i="12"/>
  <c r="P324" i="12"/>
  <c r="Q318" i="12"/>
  <c r="P316" i="12"/>
  <c r="O297" i="12"/>
  <c r="P290" i="12"/>
  <c r="O277" i="12"/>
  <c r="O271" i="12"/>
  <c r="O265" i="12"/>
  <c r="Q258" i="12"/>
  <c r="O250" i="12"/>
  <c r="Q239" i="12"/>
  <c r="P233" i="12"/>
  <c r="P231" i="12"/>
  <c r="P215" i="12"/>
  <c r="Q213" i="12"/>
  <c r="O171" i="12"/>
  <c r="Q167" i="12"/>
  <c r="Q153" i="12"/>
  <c r="P146" i="12"/>
  <c r="P322" i="12"/>
  <c r="P309" i="12"/>
  <c r="Q303" i="12"/>
  <c r="Q296" i="12"/>
  <c r="Q249" i="12"/>
  <c r="P243" i="12"/>
  <c r="P237" i="12"/>
  <c r="P230" i="12"/>
  <c r="Q197" i="12"/>
  <c r="Q195" i="12"/>
  <c r="O178" i="12"/>
  <c r="Q169" i="12"/>
  <c r="Q161" i="12"/>
  <c r="Q64" i="12"/>
  <c r="P327" i="12"/>
  <c r="O322" i="12"/>
  <c r="P315" i="12"/>
  <c r="O309" i="12"/>
  <c r="P303" i="12"/>
  <c r="P281" i="12"/>
  <c r="P268" i="12"/>
  <c r="Q248" i="12"/>
  <c r="O243" i="12"/>
  <c r="O237" i="12"/>
  <c r="P203" i="12"/>
  <c r="P195" i="12"/>
  <c r="O194" i="12"/>
  <c r="Q183" i="12"/>
  <c r="Q177" i="12"/>
  <c r="P12" i="12"/>
  <c r="P15" i="12"/>
  <c r="Q18" i="12"/>
  <c r="O19" i="12"/>
  <c r="Q21" i="12"/>
  <c r="O22" i="12"/>
  <c r="O25" i="12"/>
  <c r="Q28" i="12"/>
  <c r="Q31" i="12"/>
  <c r="O32" i="12"/>
  <c r="P35" i="12"/>
  <c r="P38" i="12"/>
  <c r="P41" i="12"/>
  <c r="O45" i="12"/>
  <c r="P48" i="12"/>
  <c r="Q51" i="12"/>
  <c r="Q54" i="12"/>
  <c r="Q15" i="12"/>
  <c r="O16" i="12"/>
  <c r="P19" i="12"/>
  <c r="P22" i="12"/>
  <c r="P25" i="12"/>
  <c r="O29" i="12"/>
  <c r="P32" i="12"/>
  <c r="Q35" i="12"/>
  <c r="Q38" i="12"/>
  <c r="Q41" i="12"/>
  <c r="O42" i="12"/>
  <c r="P45" i="12"/>
  <c r="Q48" i="12"/>
  <c r="O52" i="12"/>
  <c r="O55" i="12"/>
  <c r="P58" i="12"/>
  <c r="O13" i="12"/>
  <c r="P16" i="12"/>
  <c r="Q19" i="12"/>
  <c r="Q22" i="12"/>
  <c r="Q25" i="12"/>
  <c r="O26" i="12"/>
  <c r="P29" i="12"/>
  <c r="Q32" i="12"/>
  <c r="O36" i="12"/>
  <c r="O39" i="12"/>
  <c r="P42" i="12"/>
  <c r="Q45" i="12"/>
  <c r="O46" i="12"/>
  <c r="O49" i="12"/>
  <c r="P52" i="12"/>
  <c r="P55" i="12"/>
  <c r="Q13" i="12"/>
  <c r="O14" i="12"/>
  <c r="O17" i="12"/>
  <c r="P20" i="12"/>
  <c r="P23" i="12"/>
  <c r="Q26" i="12"/>
  <c r="O27" i="12"/>
  <c r="P30" i="12"/>
  <c r="P33" i="12"/>
  <c r="Q36" i="12"/>
  <c r="Q39" i="12"/>
  <c r="O40" i="12"/>
  <c r="P43" i="12"/>
  <c r="Q46" i="12"/>
  <c r="Q49" i="12"/>
  <c r="O50" i="12"/>
  <c r="O53" i="12"/>
  <c r="P56" i="12"/>
  <c r="Q59" i="12"/>
  <c r="P18" i="12"/>
  <c r="O24" i="12"/>
  <c r="P31" i="12"/>
  <c r="O35" i="12"/>
  <c r="P37" i="12"/>
  <c r="Q43" i="12"/>
  <c r="P54" i="12"/>
  <c r="Q62" i="12"/>
  <c r="Q65" i="12"/>
  <c r="O66" i="12"/>
  <c r="O69" i="12"/>
  <c r="P72" i="12"/>
  <c r="Q75" i="12"/>
  <c r="O76" i="12"/>
  <c r="O79" i="12"/>
  <c r="P82" i="12"/>
  <c r="P85" i="12"/>
  <c r="P88" i="12"/>
  <c r="P91" i="12"/>
  <c r="O95" i="12"/>
  <c r="O98" i="12"/>
  <c r="Q100" i="12"/>
  <c r="P103" i="12"/>
  <c r="O106" i="12"/>
  <c r="Q108" i="12"/>
  <c r="P111" i="12"/>
  <c r="P13" i="12"/>
  <c r="P24" i="12"/>
  <c r="P26" i="12"/>
  <c r="O30" i="12"/>
  <c r="Q37" i="12"/>
  <c r="O41" i="12"/>
  <c r="O47" i="12"/>
  <c r="P49" i="12"/>
  <c r="O63" i="12"/>
  <c r="P66" i="12"/>
  <c r="P69" i="12"/>
  <c r="Q72" i="12"/>
  <c r="P76" i="12"/>
  <c r="P79" i="12"/>
  <c r="Q82" i="12"/>
  <c r="O83" i="12"/>
  <c r="Q85" i="12"/>
  <c r="O86" i="12"/>
  <c r="Q88" i="12"/>
  <c r="Q91" i="12"/>
  <c r="O92" i="12"/>
  <c r="P95" i="12"/>
  <c r="P98" i="12"/>
  <c r="O101" i="12"/>
  <c r="Q103" i="12"/>
  <c r="P106" i="12"/>
  <c r="O109" i="12"/>
  <c r="P17" i="12"/>
  <c r="Q24" i="12"/>
  <c r="O28" i="12"/>
  <c r="Q30" i="12"/>
  <c r="P47" i="12"/>
  <c r="O51" i="12"/>
  <c r="P53" i="12"/>
  <c r="P63" i="12"/>
  <c r="Q66" i="12"/>
  <c r="O67" i="12"/>
  <c r="Q69" i="12"/>
  <c r="O70" i="12"/>
  <c r="O73" i="12"/>
  <c r="Q76" i="12"/>
  <c r="Q79" i="12"/>
  <c r="O80" i="12"/>
  <c r="P83" i="12"/>
  <c r="P86" i="12"/>
  <c r="O89" i="12"/>
  <c r="P92" i="12"/>
  <c r="Q95" i="12"/>
  <c r="O96" i="12"/>
  <c r="Q98" i="12"/>
  <c r="P101" i="12"/>
  <c r="O104" i="12"/>
  <c r="Q106" i="12"/>
  <c r="P109" i="12"/>
  <c r="O15" i="12"/>
  <c r="Q17" i="12"/>
  <c r="O23" i="12"/>
  <c r="P28" i="12"/>
  <c r="O34" i="12"/>
  <c r="P36" i="12"/>
  <c r="P40" i="12"/>
  <c r="Q47" i="12"/>
  <c r="P51" i="12"/>
  <c r="Q53" i="12"/>
  <c r="Q55" i="12"/>
  <c r="O59" i="12"/>
  <c r="O60" i="12"/>
  <c r="Q63" i="12"/>
  <c r="O64" i="12"/>
  <c r="P67" i="12"/>
  <c r="P70" i="12"/>
  <c r="P73" i="12"/>
  <c r="O77" i="12"/>
  <c r="P80" i="12"/>
  <c r="Q83" i="12"/>
  <c r="Q86" i="12"/>
  <c r="P89" i="12"/>
  <c r="Q92" i="12"/>
  <c r="O93" i="12"/>
  <c r="P96" i="12"/>
  <c r="O99" i="12"/>
  <c r="Q101" i="12"/>
  <c r="P104" i="12"/>
  <c r="O107" i="12"/>
  <c r="Q109" i="12"/>
  <c r="P112" i="12"/>
  <c r="O38" i="12"/>
  <c r="P44" i="12"/>
  <c r="Q50" i="12"/>
  <c r="Q56" i="12"/>
  <c r="P59" i="12"/>
  <c r="O61" i="12"/>
  <c r="Q67" i="12"/>
  <c r="Q74" i="12"/>
  <c r="P78" i="12"/>
  <c r="O84" i="12"/>
  <c r="P93" i="12"/>
  <c r="O100" i="12"/>
  <c r="P102" i="12"/>
  <c r="Q105" i="12"/>
  <c r="O115" i="12"/>
  <c r="Q117" i="12"/>
  <c r="P120" i="12"/>
  <c r="O123" i="12"/>
  <c r="Q125" i="12"/>
  <c r="Q128" i="12"/>
  <c r="O129" i="12"/>
  <c r="O132" i="12"/>
  <c r="O135" i="12"/>
  <c r="P138" i="12"/>
  <c r="P141" i="12"/>
  <c r="Q144" i="12"/>
  <c r="Q147" i="12"/>
  <c r="O148" i="12"/>
  <c r="Q151" i="12"/>
  <c r="O152" i="12"/>
  <c r="Q155" i="12"/>
  <c r="O156" i="12"/>
  <c r="Q159" i="12"/>
  <c r="O160" i="12"/>
  <c r="Q163" i="12"/>
  <c r="O164" i="12"/>
  <c r="O18" i="12"/>
  <c r="O31" i="12"/>
  <c r="Q44" i="12"/>
  <c r="P61" i="12"/>
  <c r="Q78" i="12"/>
  <c r="O82" i="12"/>
  <c r="P84" i="12"/>
  <c r="Q93" i="12"/>
  <c r="P100" i="12"/>
  <c r="Q102" i="12"/>
  <c r="Q104" i="12"/>
  <c r="O112" i="12"/>
  <c r="P115" i="12"/>
  <c r="O118" i="12"/>
  <c r="Q120" i="12"/>
  <c r="P123" i="12"/>
  <c r="O126" i="12"/>
  <c r="P129" i="12"/>
  <c r="P132" i="12"/>
  <c r="P135" i="12"/>
  <c r="Q138" i="12"/>
  <c r="Q141" i="12"/>
  <c r="O142" i="12"/>
  <c r="O145" i="12"/>
  <c r="P148" i="12"/>
  <c r="P152" i="12"/>
  <c r="P156" i="12"/>
  <c r="P160" i="12"/>
  <c r="P39" i="12"/>
  <c r="Q40" i="12"/>
  <c r="Q52" i="12"/>
  <c r="O57" i="12"/>
  <c r="Q61" i="12"/>
  <c r="O65" i="12"/>
  <c r="O71" i="12"/>
  <c r="Q73" i="12"/>
  <c r="P77" i="12"/>
  <c r="Q84" i="12"/>
  <c r="O91" i="12"/>
  <c r="O97" i="12"/>
  <c r="P99" i="12"/>
  <c r="O111" i="12"/>
  <c r="Q112" i="12"/>
  <c r="O113" i="12"/>
  <c r="Q115" i="12"/>
  <c r="P118" i="12"/>
  <c r="O121" i="12"/>
  <c r="Q123" i="12"/>
  <c r="P126" i="12"/>
  <c r="Q129" i="12"/>
  <c r="Q132" i="12"/>
  <c r="Q135" i="12"/>
  <c r="O139" i="12"/>
  <c r="P142" i="12"/>
  <c r="P145" i="12"/>
  <c r="Q148" i="12"/>
  <c r="O149" i="12"/>
  <c r="Q152" i="12"/>
  <c r="O153" i="12"/>
  <c r="Q156" i="12"/>
  <c r="O157" i="12"/>
  <c r="Q160" i="12"/>
  <c r="O161" i="12"/>
  <c r="Q164" i="12"/>
  <c r="P14" i="12"/>
  <c r="O20" i="12"/>
  <c r="P27" i="12"/>
  <c r="O33" i="12"/>
  <c r="P46" i="12"/>
  <c r="P57" i="12"/>
  <c r="P60" i="12"/>
  <c r="P65" i="12"/>
  <c r="P71" i="12"/>
  <c r="Q77" i="12"/>
  <c r="O90" i="12"/>
  <c r="P97" i="12"/>
  <c r="Q99" i="12"/>
  <c r="O110" i="12"/>
  <c r="Q111" i="12"/>
  <c r="P113" i="12"/>
  <c r="O116" i="12"/>
  <c r="Q118" i="12"/>
  <c r="P121" i="12"/>
  <c r="O124" i="12"/>
  <c r="Q126" i="12"/>
  <c r="O127" i="12"/>
  <c r="O130" i="12"/>
  <c r="O133" i="12"/>
  <c r="O136" i="12"/>
  <c r="P139" i="12"/>
  <c r="Q142" i="12"/>
  <c r="O143" i="12"/>
  <c r="Q145" i="12"/>
  <c r="O146" i="12"/>
  <c r="P149" i="12"/>
  <c r="P153" i="12"/>
  <c r="P157" i="12"/>
  <c r="P161" i="12"/>
  <c r="O43" i="12"/>
  <c r="O44" i="12"/>
  <c r="Q58" i="12"/>
  <c r="O72" i="12"/>
  <c r="Q80" i="12"/>
  <c r="Q97" i="12"/>
  <c r="Q107" i="12"/>
  <c r="Q114" i="12"/>
  <c r="O125" i="12"/>
  <c r="Q127" i="12"/>
  <c r="O131" i="12"/>
  <c r="P133" i="12"/>
  <c r="P140" i="12"/>
  <c r="O144" i="12"/>
  <c r="Q146" i="12"/>
  <c r="P150" i="12"/>
  <c r="P154" i="12"/>
  <c r="P158" i="12"/>
  <c r="O162" i="12"/>
  <c r="P163" i="12"/>
  <c r="P168" i="12"/>
  <c r="P172" i="12"/>
  <c r="P176" i="12"/>
  <c r="P180" i="12"/>
  <c r="P184" i="12"/>
  <c r="P188" i="12"/>
  <c r="P192" i="12"/>
  <c r="P196" i="12"/>
  <c r="P200" i="12"/>
  <c r="P204" i="12"/>
  <c r="Q207" i="12"/>
  <c r="O208" i="12"/>
  <c r="O211" i="12"/>
  <c r="P214" i="12"/>
  <c r="Q217" i="12"/>
  <c r="Q220" i="12"/>
  <c r="O221" i="12"/>
  <c r="Q223" i="12"/>
  <c r="O224" i="12"/>
  <c r="P227" i="12"/>
  <c r="Q27" i="12"/>
  <c r="Q33" i="12"/>
  <c r="P34" i="12"/>
  <c r="O48" i="12"/>
  <c r="P50" i="12"/>
  <c r="O74" i="12"/>
  <c r="O81" i="12"/>
  <c r="O85" i="12"/>
  <c r="O87" i="12"/>
  <c r="O103" i="12"/>
  <c r="O108" i="12"/>
  <c r="Q113" i="12"/>
  <c r="P125" i="12"/>
  <c r="P131" i="12"/>
  <c r="Q133" i="12"/>
  <c r="Q140" i="12"/>
  <c r="P144" i="12"/>
  <c r="Q150" i="12"/>
  <c r="Q154" i="12"/>
  <c r="Q158" i="12"/>
  <c r="P162" i="12"/>
  <c r="O165" i="12"/>
  <c r="Q168" i="12"/>
  <c r="O169" i="12"/>
  <c r="Q172" i="12"/>
  <c r="O173" i="12"/>
  <c r="Q176" i="12"/>
  <c r="O177" i="12"/>
  <c r="Q180" i="12"/>
  <c r="O181" i="12"/>
  <c r="Q184" i="12"/>
  <c r="O185" i="12"/>
  <c r="Q188" i="12"/>
  <c r="O189" i="12"/>
  <c r="Q192" i="12"/>
  <c r="O193" i="12"/>
  <c r="Q196" i="12"/>
  <c r="O197" i="12"/>
  <c r="Q200" i="12"/>
  <c r="O201" i="12"/>
  <c r="Q204" i="12"/>
  <c r="O205" i="12"/>
  <c r="P208" i="12"/>
  <c r="P211" i="12"/>
  <c r="Q214" i="12"/>
  <c r="O218" i="12"/>
  <c r="Q34" i="12"/>
  <c r="O68" i="12"/>
  <c r="P74" i="12"/>
  <c r="P81" i="12"/>
  <c r="P87" i="12"/>
  <c r="P108" i="12"/>
  <c r="P110" i="12"/>
  <c r="O120" i="12"/>
  <c r="O122" i="12"/>
  <c r="P124" i="12"/>
  <c r="Q131" i="12"/>
  <c r="O137" i="12"/>
  <c r="Q139" i="12"/>
  <c r="P143" i="12"/>
  <c r="Q162" i="12"/>
  <c r="P165" i="12"/>
  <c r="P169" i="12"/>
  <c r="P173" i="12"/>
  <c r="P177" i="12"/>
  <c r="P181" i="12"/>
  <c r="P185" i="12"/>
  <c r="P189" i="12"/>
  <c r="P193" i="12"/>
  <c r="P197" i="12"/>
  <c r="P201" i="12"/>
  <c r="P205" i="12"/>
  <c r="Q208" i="12"/>
  <c r="O209" i="12"/>
  <c r="Q211" i="12"/>
  <c r="O212" i="12"/>
  <c r="O215" i="12"/>
  <c r="P218" i="12"/>
  <c r="Q221" i="12"/>
  <c r="Q224" i="12"/>
  <c r="O225" i="12"/>
  <c r="Q20" i="12"/>
  <c r="P62" i="12"/>
  <c r="P64" i="12"/>
  <c r="Q68" i="12"/>
  <c r="Q70" i="12"/>
  <c r="P75" i="12"/>
  <c r="O88" i="12"/>
  <c r="O94" i="12"/>
  <c r="P105" i="12"/>
  <c r="O117" i="12"/>
  <c r="P119" i="12"/>
  <c r="Q122" i="12"/>
  <c r="Q130" i="12"/>
  <c r="Q137" i="12"/>
  <c r="O141" i="12"/>
  <c r="P166" i="12"/>
  <c r="P170" i="12"/>
  <c r="P174" i="12"/>
  <c r="P178" i="12"/>
  <c r="P182" i="12"/>
  <c r="P186" i="12"/>
  <c r="P190" i="12"/>
  <c r="P194" i="12"/>
  <c r="P198" i="12"/>
  <c r="P202" i="12"/>
  <c r="O206" i="12"/>
  <c r="Q209" i="12"/>
  <c r="Q212" i="12"/>
  <c r="O213" i="12"/>
  <c r="Q215" i="12"/>
  <c r="O216" i="12"/>
  <c r="O219" i="12"/>
  <c r="P222" i="12"/>
  <c r="Q16" i="12"/>
  <c r="O62" i="12"/>
  <c r="Q90" i="12"/>
  <c r="P114" i="12"/>
  <c r="Q121" i="12"/>
  <c r="P127" i="12"/>
  <c r="P134" i="12"/>
  <c r="Q166" i="12"/>
  <c r="Q170" i="12"/>
  <c r="Q174" i="12"/>
  <c r="Q178" i="12"/>
  <c r="Q182" i="12"/>
  <c r="Q186" i="12"/>
  <c r="Q190" i="12"/>
  <c r="Q194" i="12"/>
  <c r="Q198" i="12"/>
  <c r="Q202" i="12"/>
  <c r="P206" i="12"/>
  <c r="O210" i="12"/>
  <c r="P217" i="12"/>
  <c r="Q219" i="12"/>
  <c r="P221" i="12"/>
  <c r="Q225" i="12"/>
  <c r="P226" i="12"/>
  <c r="Q228" i="12"/>
  <c r="O229" i="12"/>
  <c r="Q231" i="12"/>
  <c r="O235" i="12"/>
  <c r="P238" i="12"/>
  <c r="P241" i="12"/>
  <c r="P244" i="12"/>
  <c r="P247" i="12"/>
  <c r="Q250" i="12"/>
  <c r="Q253" i="12"/>
  <c r="O254" i="12"/>
  <c r="Q256" i="12"/>
  <c r="O257" i="12"/>
  <c r="O260" i="12"/>
  <c r="O263" i="12"/>
  <c r="P266" i="12"/>
  <c r="P269" i="12"/>
  <c r="P272" i="12"/>
  <c r="Q275" i="12"/>
  <c r="Q278" i="12"/>
  <c r="Q281" i="12"/>
  <c r="O282" i="12"/>
  <c r="Q284" i="12"/>
  <c r="O285" i="12"/>
  <c r="O288" i="12"/>
  <c r="P291" i="12"/>
  <c r="Q294" i="12"/>
  <c r="O295" i="12"/>
  <c r="O298" i="12"/>
  <c r="O301" i="12"/>
  <c r="Q304" i="12"/>
  <c r="P307" i="12"/>
  <c r="Q310" i="12"/>
  <c r="O311" i="12"/>
  <c r="O314" i="12"/>
  <c r="Q316" i="12"/>
  <c r="Q319" i="12"/>
  <c r="O320" i="12"/>
  <c r="O323" i="12"/>
  <c r="Q325" i="12"/>
  <c r="P328" i="12"/>
  <c r="O331" i="12"/>
  <c r="O37" i="12"/>
  <c r="Q60" i="12"/>
  <c r="O75" i="12"/>
  <c r="O78" i="12"/>
  <c r="Q81" i="12"/>
  <c r="Q134" i="12"/>
  <c r="O140" i="12"/>
  <c r="O147" i="12"/>
  <c r="Q149" i="12"/>
  <c r="O155" i="12"/>
  <c r="Q157" i="12"/>
  <c r="O163" i="12"/>
  <c r="O168" i="12"/>
  <c r="O172" i="12"/>
  <c r="O176" i="12"/>
  <c r="O180" i="12"/>
  <c r="O184" i="12"/>
  <c r="O188" i="12"/>
  <c r="O192" i="12"/>
  <c r="O196" i="12"/>
  <c r="O200" i="12"/>
  <c r="O204" i="12"/>
  <c r="Q206" i="12"/>
  <c r="P210" i="12"/>
  <c r="P212" i="12"/>
  <c r="Q226" i="12"/>
  <c r="P229" i="12"/>
  <c r="O232" i="12"/>
  <c r="P235" i="12"/>
  <c r="Q238" i="12"/>
  <c r="Q241" i="12"/>
  <c r="O242" i="12"/>
  <c r="Q244" i="12"/>
  <c r="Q247" i="12"/>
  <c r="O251" i="12"/>
  <c r="P254" i="12"/>
  <c r="P257" i="12"/>
  <c r="P260" i="12"/>
  <c r="P263" i="12"/>
  <c r="Q266" i="12"/>
  <c r="Q269" i="12"/>
  <c r="O270" i="12"/>
  <c r="Q272" i="12"/>
  <c r="O273" i="12"/>
  <c r="O276" i="12"/>
  <c r="O279" i="12"/>
  <c r="P282" i="12"/>
  <c r="P285" i="12"/>
  <c r="P288" i="12"/>
  <c r="Q291" i="12"/>
  <c r="O292" i="12"/>
  <c r="P295" i="12"/>
  <c r="P298" i="12"/>
  <c r="P301" i="12"/>
  <c r="O305" i="12"/>
  <c r="Q307" i="12"/>
  <c r="O308" i="12"/>
  <c r="P311" i="12"/>
  <c r="P314" i="12"/>
  <c r="O317" i="12"/>
  <c r="P320" i="12"/>
  <c r="P323" i="12"/>
  <c r="O326" i="12"/>
  <c r="Q328" i="12"/>
  <c r="P331" i="12"/>
  <c r="P116" i="12"/>
  <c r="P122" i="12"/>
  <c r="O128" i="12"/>
  <c r="P130" i="12"/>
  <c r="P136" i="12"/>
  <c r="P147" i="12"/>
  <c r="P155" i="12"/>
  <c r="Q210" i="12"/>
  <c r="P216" i="12"/>
  <c r="P224" i="12"/>
  <c r="Q229" i="12"/>
  <c r="P232" i="12"/>
  <c r="Q235" i="12"/>
  <c r="O239" i="12"/>
  <c r="P242" i="12"/>
  <c r="O245" i="12"/>
  <c r="O248" i="12"/>
  <c r="P251" i="12"/>
  <c r="Q254" i="12"/>
  <c r="Q257" i="12"/>
  <c r="O258" i="12"/>
  <c r="Q260" i="12"/>
  <c r="Q263" i="12"/>
  <c r="O267" i="12"/>
  <c r="P270" i="12"/>
  <c r="P273" i="12"/>
  <c r="P276" i="12"/>
  <c r="P279" i="12"/>
  <c r="Q282" i="12"/>
  <c r="Q285" i="12"/>
  <c r="O286" i="12"/>
  <c r="Q288" i="12"/>
  <c r="O289" i="12"/>
  <c r="P292" i="12"/>
  <c r="Q295" i="12"/>
  <c r="O296" i="12"/>
  <c r="Q298" i="12"/>
  <c r="Q301" i="12"/>
  <c r="O302" i="12"/>
  <c r="P305" i="12"/>
  <c r="P308" i="12"/>
  <c r="Q311" i="12"/>
  <c r="O312" i="12"/>
  <c r="Q314" i="12"/>
  <c r="P317" i="12"/>
  <c r="Q320" i="12"/>
  <c r="Q323" i="12"/>
  <c r="P326" i="12"/>
  <c r="O329" i="12"/>
  <c r="Q331" i="12"/>
  <c r="O21" i="12"/>
  <c r="Q23" i="12"/>
  <c r="Q29" i="12"/>
  <c r="Q116" i="12"/>
  <c r="P128" i="12"/>
  <c r="Q136" i="12"/>
  <c r="Q143" i="12"/>
  <c r="O150" i="12"/>
  <c r="O158" i="12"/>
  <c r="P164" i="12"/>
  <c r="O214" i="12"/>
  <c r="Q216" i="12"/>
  <c r="Q218" i="12"/>
  <c r="O230" i="12"/>
  <c r="Q232" i="12"/>
  <c r="O233" i="12"/>
  <c r="O236" i="12"/>
  <c r="P239" i="12"/>
  <c r="Q242" i="12"/>
  <c r="P245" i="12"/>
  <c r="P248" i="12"/>
  <c r="Q251" i="12"/>
  <c r="O255" i="12"/>
  <c r="P258" i="12"/>
  <c r="O261" i="12"/>
  <c r="O264" i="12"/>
  <c r="P267" i="12"/>
  <c r="Q270" i="12"/>
  <c r="Q273" i="12"/>
  <c r="O274" i="12"/>
  <c r="Q276" i="12"/>
  <c r="Q279" i="12"/>
  <c r="O283" i="12"/>
  <c r="P286" i="12"/>
  <c r="P289" i="12"/>
  <c r="Q292" i="12"/>
  <c r="P296" i="12"/>
  <c r="O299" i="12"/>
  <c r="P302" i="12"/>
  <c r="Q305" i="12"/>
  <c r="Q308" i="12"/>
  <c r="P312" i="12"/>
  <c r="O315" i="12"/>
  <c r="Q317" i="12"/>
  <c r="O318" i="12"/>
  <c r="O321" i="12"/>
  <c r="O324" i="12"/>
  <c r="Q326" i="12"/>
  <c r="P329" i="12"/>
  <c r="Q14" i="12"/>
  <c r="P90" i="12"/>
  <c r="O105" i="12"/>
  <c r="Q110" i="12"/>
  <c r="O138" i="12"/>
  <c r="P159" i="12"/>
  <c r="O166" i="12"/>
  <c r="Q171" i="12"/>
  <c r="Q173" i="12"/>
  <c r="O179" i="12"/>
  <c r="P191" i="12"/>
  <c r="O198" i="12"/>
  <c r="Q203" i="12"/>
  <c r="Q205" i="12"/>
  <c r="O228" i="12"/>
  <c r="O234" i="12"/>
  <c r="P236" i="12"/>
  <c r="P250" i="12"/>
  <c r="Q252" i="12"/>
  <c r="O256" i="12"/>
  <c r="O262" i="12"/>
  <c r="P264" i="12"/>
  <c r="O275" i="12"/>
  <c r="P277" i="12"/>
  <c r="P283" i="12"/>
  <c r="O294" i="12"/>
  <c r="O300" i="12"/>
  <c r="Q302" i="12"/>
  <c r="O307" i="12"/>
  <c r="Q309" i="12"/>
  <c r="P313" i="12"/>
  <c r="Q315" i="12"/>
  <c r="P321" i="12"/>
  <c r="Q42" i="12"/>
  <c r="Q57" i="12"/>
  <c r="O58" i="12"/>
  <c r="Q87" i="12"/>
  <c r="Q89" i="12"/>
  <c r="O102" i="12"/>
  <c r="P117" i="12"/>
  <c r="O119" i="12"/>
  <c r="O134" i="12"/>
  <c r="O167" i="12"/>
  <c r="P179" i="12"/>
  <c r="O186" i="12"/>
  <c r="Q191" i="12"/>
  <c r="Q193" i="12"/>
  <c r="O199" i="12"/>
  <c r="O223" i="12"/>
  <c r="O226" i="12"/>
  <c r="P228" i="12"/>
  <c r="P234" i="12"/>
  <c r="Q236" i="12"/>
  <c r="O249" i="12"/>
  <c r="P256" i="12"/>
  <c r="P262" i="12"/>
  <c r="Q264" i="12"/>
  <c r="P275" i="12"/>
  <c r="Q277" i="12"/>
  <c r="Q283" i="12"/>
  <c r="O287" i="12"/>
  <c r="Q289" i="12"/>
  <c r="P294" i="12"/>
  <c r="P300" i="12"/>
  <c r="O306" i="12"/>
  <c r="Q313" i="12"/>
  <c r="Q321" i="12"/>
  <c r="O328" i="12"/>
  <c r="O330" i="12"/>
  <c r="O54" i="12"/>
  <c r="O56" i="12"/>
  <c r="P68" i="12"/>
  <c r="Q71" i="12"/>
  <c r="P107" i="12"/>
  <c r="Q119" i="12"/>
  <c r="Q124" i="12"/>
  <c r="P167" i="12"/>
  <c r="O174" i="12"/>
  <c r="Q179" i="12"/>
  <c r="Q181" i="12"/>
  <c r="O187" i="12"/>
  <c r="P199" i="12"/>
  <c r="P213" i="12"/>
  <c r="P219" i="12"/>
  <c r="P223" i="12"/>
  <c r="Q234" i="12"/>
  <c r="O238" i="12"/>
  <c r="O240" i="12"/>
  <c r="O247" i="12"/>
  <c r="P249" i="12"/>
  <c r="P255" i="12"/>
  <c r="Q262" i="12"/>
  <c r="O266" i="12"/>
  <c r="O268" i="12"/>
  <c r="P274" i="12"/>
  <c r="O281" i="12"/>
  <c r="P287" i="12"/>
  <c r="O293" i="12"/>
  <c r="Q300" i="12"/>
  <c r="O304" i="12"/>
  <c r="P306" i="12"/>
  <c r="Q312" i="12"/>
  <c r="O319" i="12"/>
  <c r="O327" i="12"/>
  <c r="P330" i="12"/>
  <c r="P151" i="12"/>
  <c r="O154" i="12"/>
  <c r="P175" i="12"/>
  <c r="O182" i="12"/>
  <c r="Q187" i="12"/>
  <c r="Q189" i="12"/>
  <c r="O195" i="12"/>
  <c r="O207" i="12"/>
  <c r="P220" i="12"/>
  <c r="O227" i="12"/>
  <c r="O231" i="12"/>
  <c r="Q233" i="12"/>
  <c r="Q240" i="12"/>
  <c r="O244" i="12"/>
  <c r="P246" i="12"/>
  <c r="O253" i="12"/>
  <c r="P259" i="12"/>
  <c r="Q261" i="12"/>
  <c r="Q268" i="12"/>
  <c r="O272" i="12"/>
  <c r="O280" i="12"/>
  <c r="Q286" i="12"/>
  <c r="O291" i="12"/>
  <c r="Q293" i="12"/>
  <c r="P297" i="12"/>
  <c r="Q299" i="12"/>
  <c r="O303" i="12"/>
  <c r="O310" i="12"/>
  <c r="P318" i="12"/>
  <c r="P325" i="12"/>
  <c r="Q327" i="12"/>
  <c r="Q329" i="12"/>
  <c r="Q287" i="12"/>
  <c r="Q280" i="12"/>
  <c r="Q274" i="12"/>
  <c r="Q255" i="12"/>
  <c r="P253" i="12"/>
  <c r="O241" i="12"/>
  <c r="Q227" i="12"/>
  <c r="O203" i="12"/>
  <c r="Q199" i="12"/>
  <c r="P183" i="12"/>
  <c r="O175" i="12"/>
  <c r="U12" i="12"/>
  <c r="T12" i="12"/>
  <c r="X12" i="12"/>
  <c r="W12" i="12"/>
  <c r="O12" i="12"/>
  <c r="Q12" i="12"/>
  <c r="AA12" i="12"/>
  <c r="AC12" i="12"/>
  <c r="A359" i="15" l="1"/>
  <c r="C358" i="15"/>
  <c r="I358" i="15"/>
  <c r="K358" i="15" s="1"/>
  <c r="B22" i="20"/>
  <c r="C22" i="20"/>
  <c r="D22" i="20"/>
  <c r="E22" i="20"/>
  <c r="A23" i="20"/>
  <c r="AC21" i="13"/>
  <c r="O18" i="13"/>
  <c r="U36" i="13"/>
  <c r="W36" i="13" s="1"/>
  <c r="S14" i="13"/>
  <c r="AF21" i="13"/>
  <c r="W21" i="13"/>
  <c r="X22" i="13"/>
  <c r="P18" i="13"/>
  <c r="R18" i="13" s="1"/>
  <c r="O13" i="13"/>
  <c r="AA37" i="13"/>
  <c r="Y34" i="13"/>
  <c r="AD21" i="13"/>
  <c r="X35" i="13"/>
  <c r="P32" i="13"/>
  <c r="S32" i="13"/>
  <c r="W32" i="13" s="1"/>
  <c r="AD22" i="13"/>
  <c r="U35" i="13"/>
  <c r="W35" i="13" s="1"/>
  <c r="V36" i="13"/>
  <c r="Z34" i="13"/>
  <c r="AB34" i="13" s="1"/>
  <c r="V18" i="13"/>
  <c r="AC26" i="13"/>
  <c r="W26" i="13"/>
  <c r="AE31" i="13"/>
  <c r="Y30" i="13"/>
  <c r="AD26" i="13"/>
  <c r="Y35" i="13"/>
  <c r="X14" i="13"/>
  <c r="O25" i="13"/>
  <c r="R25" i="13" s="1"/>
  <c r="AA34" i="13"/>
  <c r="V32" i="13"/>
  <c r="Q25" i="13"/>
  <c r="O21" i="13"/>
  <c r="R21" i="13" s="1"/>
  <c r="AD31" i="13"/>
  <c r="AG31" i="13" s="1"/>
  <c r="AF15" i="13"/>
  <c r="AA36" i="13"/>
  <c r="AB13" i="13"/>
  <c r="Q13" i="13"/>
  <c r="R34" i="13"/>
  <c r="X37" i="13"/>
  <c r="AB37" i="13" s="1"/>
  <c r="O29" i="13"/>
  <c r="O36" i="13"/>
  <c r="P21" i="13"/>
  <c r="T32" i="13"/>
  <c r="X36" i="13"/>
  <c r="Q18" i="13"/>
  <c r="P27" i="13"/>
  <c r="R27" i="13" s="1"/>
  <c r="AE26" i="13"/>
  <c r="P13" i="13"/>
  <c r="R13" i="13" s="1"/>
  <c r="AA35" i="13"/>
  <c r="AE33" i="13"/>
  <c r="Q29" i="13"/>
  <c r="AG12" i="13"/>
  <c r="X30" i="13"/>
  <c r="AB30" i="13" s="1"/>
  <c r="AB32" i="13"/>
  <c r="P25" i="13"/>
  <c r="AB25" i="13"/>
  <c r="AA30" i="13"/>
  <c r="AA25" i="13"/>
  <c r="X16" i="13"/>
  <c r="Y16" i="13"/>
  <c r="Z16" i="13"/>
  <c r="Z23" i="13"/>
  <c r="AA23" i="13"/>
  <c r="N16" i="13"/>
  <c r="Q16" i="13"/>
  <c r="AA16" i="13"/>
  <c r="Y24" i="13"/>
  <c r="Z24" i="13"/>
  <c r="AE35" i="13"/>
  <c r="AD35" i="13"/>
  <c r="AC27" i="13"/>
  <c r="AG27" i="13" s="1"/>
  <c r="Z17" i="13"/>
  <c r="AA17" i="13"/>
  <c r="U34" i="13"/>
  <c r="AD27" i="13"/>
  <c r="S22" i="13"/>
  <c r="T22" i="13"/>
  <c r="U22" i="13"/>
  <c r="S30" i="13"/>
  <c r="W30" i="13" s="1"/>
  <c r="S17" i="13"/>
  <c r="T17" i="13"/>
  <c r="Z31" i="13"/>
  <c r="AA31" i="13"/>
  <c r="AB19" i="13"/>
  <c r="Q36" i="13"/>
  <c r="AC37" i="13"/>
  <c r="AG37" i="13" s="1"/>
  <c r="AD34" i="13"/>
  <c r="AB21" i="13"/>
  <c r="N26" i="13"/>
  <c r="Q26" i="13"/>
  <c r="S34" i="13"/>
  <c r="Y23" i="13"/>
  <c r="Z33" i="13"/>
  <c r="AA33" i="13"/>
  <c r="Y33" i="13"/>
  <c r="U18" i="13"/>
  <c r="W37" i="13"/>
  <c r="AE27" i="13"/>
  <c r="N35" i="13"/>
  <c r="Q35" i="13"/>
  <c r="P12" i="13"/>
  <c r="Y36" i="13"/>
  <c r="AB36" i="13" s="1"/>
  <c r="AG18" i="13"/>
  <c r="N31" i="13"/>
  <c r="O31" i="13"/>
  <c r="Q31" i="13"/>
  <c r="R31" i="13" s="1"/>
  <c r="Y31" i="13"/>
  <c r="AB31" i="13" s="1"/>
  <c r="O35" i="13"/>
  <c r="V34" i="13"/>
  <c r="W15" i="13"/>
  <c r="T19" i="13"/>
  <c r="S19" i="13"/>
  <c r="T33" i="13"/>
  <c r="S33" i="13"/>
  <c r="U33" i="13"/>
  <c r="N22" i="13"/>
  <c r="P22" i="13"/>
  <c r="Q22" i="13"/>
  <c r="AG23" i="13"/>
  <c r="AD33" i="13"/>
  <c r="AG15" i="13"/>
  <c r="T14" i="13"/>
  <c r="U14" i="13"/>
  <c r="T29" i="13"/>
  <c r="U29" i="13"/>
  <c r="V29" i="13"/>
  <c r="AG26" i="13"/>
  <c r="AA24" i="13"/>
  <c r="O22" i="13"/>
  <c r="R22" i="13" s="1"/>
  <c r="U19" i="13"/>
  <c r="R17" i="13"/>
  <c r="AB28" i="13"/>
  <c r="T30" i="13"/>
  <c r="U30" i="13"/>
  <c r="AB12" i="13"/>
  <c r="R20" i="13"/>
  <c r="AG13" i="13"/>
  <c r="Z20" i="13"/>
  <c r="X20" i="13"/>
  <c r="AB20" i="13" s="1"/>
  <c r="AB18" i="13"/>
  <c r="AG22" i="13"/>
  <c r="U28" i="13"/>
  <c r="N32" i="13"/>
  <c r="R32" i="13" s="1"/>
  <c r="Q32" i="13"/>
  <c r="X23" i="13"/>
  <c r="Z14" i="13"/>
  <c r="AA14" i="13"/>
  <c r="N14" i="13"/>
  <c r="P14" i="13"/>
  <c r="Q14" i="13"/>
  <c r="AB27" i="13"/>
  <c r="V33" i="13"/>
  <c r="N15" i="13"/>
  <c r="O15" i="13"/>
  <c r="Q15" i="13"/>
  <c r="R26" i="13"/>
  <c r="P15" i="13"/>
  <c r="AC33" i="13"/>
  <c r="AG19" i="13"/>
  <c r="T25" i="13"/>
  <c r="V25" i="13"/>
  <c r="AE34" i="13"/>
  <c r="T13" i="13"/>
  <c r="V13" i="13"/>
  <c r="V28" i="13"/>
  <c r="R33" i="13"/>
  <c r="S13" i="13"/>
  <c r="AC34" i="13"/>
  <c r="Z22" i="13"/>
  <c r="AA22" i="13"/>
  <c r="U16" i="13"/>
  <c r="V16" i="13"/>
  <c r="T16" i="13"/>
  <c r="N30" i="13"/>
  <c r="P30" i="13"/>
  <c r="Q30" i="13"/>
  <c r="N23" i="13"/>
  <c r="O23" i="13"/>
  <c r="Q23" i="13"/>
  <c r="R23" i="13" s="1"/>
  <c r="Q12" i="13"/>
  <c r="S28" i="13"/>
  <c r="P31" i="13"/>
  <c r="Y17" i="13"/>
  <c r="AB17" i="13" s="1"/>
  <c r="Q28" i="13"/>
  <c r="R28" i="13" s="1"/>
  <c r="AC36" i="13"/>
  <c r="AF36" i="13"/>
  <c r="AG35" i="13"/>
  <c r="AG29" i="13"/>
  <c r="AG25" i="13"/>
  <c r="AC32" i="13"/>
  <c r="AF32" i="13"/>
  <c r="AD20" i="13"/>
  <c r="AC24" i="13"/>
  <c r="AF24" i="13"/>
  <c r="AE24" i="13"/>
  <c r="AE32" i="13"/>
  <c r="AC20" i="13"/>
  <c r="AF20" i="13"/>
  <c r="AE36" i="13"/>
  <c r="AF28" i="13"/>
  <c r="AC28" i="13"/>
  <c r="AD28" i="13"/>
  <c r="AC16" i="13"/>
  <c r="AF16" i="13"/>
  <c r="AE16" i="13"/>
  <c r="AG17" i="13"/>
  <c r="AD32" i="13"/>
  <c r="AE28" i="13"/>
  <c r="A360" i="15" l="1"/>
  <c r="I359" i="15"/>
  <c r="K359" i="15" s="1"/>
  <c r="C359" i="15"/>
  <c r="B23" i="20"/>
  <c r="C23" i="20"/>
  <c r="D23" i="20"/>
  <c r="E23" i="20"/>
  <c r="A24" i="20"/>
  <c r="W25" i="13"/>
  <c r="AB14" i="13"/>
  <c r="W29" i="13"/>
  <c r="W18" i="13"/>
  <c r="AB24" i="13"/>
  <c r="R14" i="13"/>
  <c r="R36" i="13"/>
  <c r="R29" i="13"/>
  <c r="R30" i="13"/>
  <c r="AB23" i="13"/>
  <c r="AB33" i="13"/>
  <c r="R16" i="13"/>
  <c r="AB22" i="13"/>
  <c r="W16" i="13"/>
  <c r="W14" i="13"/>
  <c r="R12" i="13"/>
  <c r="AB35" i="13"/>
  <c r="AG21" i="13"/>
  <c r="W22" i="13"/>
  <c r="W17" i="13"/>
  <c r="AG34" i="13"/>
  <c r="W34" i="13"/>
  <c r="W28" i="13"/>
  <c r="W13" i="13"/>
  <c r="W19" i="13"/>
  <c r="AB16" i="13"/>
  <c r="W33" i="13"/>
  <c r="R15" i="13"/>
  <c r="R35" i="13"/>
  <c r="AG33" i="13"/>
  <c r="AG32" i="13"/>
  <c r="AG20" i="13"/>
  <c r="AG16" i="13"/>
  <c r="AG28" i="13"/>
  <c r="AG24" i="13"/>
  <c r="AG36" i="13"/>
  <c r="C360" i="15" l="1"/>
  <c r="I360" i="15"/>
  <c r="K360" i="15" s="1"/>
  <c r="A361" i="15"/>
  <c r="B24" i="20"/>
  <c r="C24" i="20"/>
  <c r="D24" i="20"/>
  <c r="E24" i="20"/>
  <c r="A25" i="20"/>
  <c r="A362" i="15" l="1"/>
  <c r="C361" i="15"/>
  <c r="I361" i="15"/>
  <c r="K361" i="15" s="1"/>
  <c r="B25" i="20"/>
  <c r="C25" i="20"/>
  <c r="D25" i="20"/>
  <c r="E25" i="20"/>
  <c r="A363" i="15" l="1"/>
  <c r="I362" i="15"/>
  <c r="K362" i="15" s="1"/>
  <c r="C362" i="15"/>
  <c r="A364" i="15" l="1"/>
  <c r="C363" i="15"/>
  <c r="I363" i="15"/>
  <c r="K363" i="15" s="1"/>
  <c r="A365" i="15" l="1"/>
  <c r="C364" i="15"/>
  <c r="I364" i="15"/>
  <c r="K364" i="15" s="1"/>
  <c r="A366" i="15" l="1"/>
  <c r="I365" i="15"/>
  <c r="K365" i="15" s="1"/>
  <c r="C365" i="15"/>
  <c r="A367" i="15" l="1"/>
  <c r="C366" i="15"/>
  <c r="I366" i="15"/>
  <c r="K366" i="15" s="1"/>
  <c r="C367" i="15" l="1"/>
  <c r="I367" i="15"/>
  <c r="K367" i="15" s="1"/>
  <c r="A368" i="15"/>
  <c r="C368" i="15" l="1"/>
  <c r="I368" i="15"/>
  <c r="K368" i="15" s="1"/>
  <c r="A369" i="15"/>
  <c r="A370" i="15" l="1"/>
  <c r="I369" i="15"/>
  <c r="K369" i="15" s="1"/>
  <c r="C369" i="15"/>
  <c r="A371" i="15" l="1"/>
  <c r="C370" i="15"/>
  <c r="I370" i="15"/>
  <c r="K370" i="15" s="1"/>
  <c r="A372" i="15" l="1"/>
  <c r="C371" i="15"/>
  <c r="I371" i="15"/>
  <c r="K371" i="15" s="1"/>
  <c r="I372" i="15" l="1"/>
  <c r="K372" i="15" s="1"/>
  <c r="C372" i="15"/>
  <c r="A373" i="15"/>
  <c r="A374" i="15" l="1"/>
  <c r="C373" i="15"/>
  <c r="I373" i="15"/>
  <c r="K373" i="15" s="1"/>
  <c r="A375" i="15" l="1"/>
  <c r="C374" i="15"/>
  <c r="I374" i="15"/>
  <c r="K374" i="15" s="1"/>
  <c r="A376" i="15" l="1"/>
  <c r="I375" i="15"/>
  <c r="K375" i="15" s="1"/>
  <c r="C375" i="15"/>
  <c r="A377" i="15" l="1"/>
  <c r="C376" i="15"/>
  <c r="I376" i="15"/>
  <c r="K376" i="15" s="1"/>
  <c r="A378" i="15" l="1"/>
  <c r="C377" i="15"/>
  <c r="I377" i="15"/>
  <c r="K377" i="15" s="1"/>
  <c r="A379" i="15" l="1"/>
  <c r="C378" i="15"/>
  <c r="I378" i="15"/>
  <c r="K378" i="15" s="1"/>
  <c r="A380" i="15" l="1"/>
  <c r="I379" i="15"/>
  <c r="K379" i="15" s="1"/>
  <c r="C379" i="15"/>
  <c r="A381" i="15" l="1"/>
  <c r="C380" i="15"/>
  <c r="I380" i="15"/>
  <c r="K380" i="15" s="1"/>
  <c r="C381" i="15" l="1"/>
  <c r="I381" i="15"/>
  <c r="K381" i="15" s="1"/>
  <c r="A382" i="15"/>
  <c r="A383" i="15" l="1"/>
  <c r="C382" i="15"/>
  <c r="I382" i="15"/>
  <c r="K382" i="15" s="1"/>
  <c r="A384" i="15" l="1"/>
  <c r="C383" i="15"/>
  <c r="I383" i="15"/>
  <c r="K383" i="15" s="1"/>
  <c r="A385" i="15" l="1"/>
  <c r="I384" i="15"/>
  <c r="K384" i="15" s="1"/>
  <c r="C384" i="15"/>
  <c r="C385" i="15" l="1"/>
  <c r="I385" i="15"/>
  <c r="K385" i="15" s="1"/>
  <c r="A386" i="15"/>
  <c r="A387" i="15" l="1"/>
  <c r="C386" i="15"/>
  <c r="I386" i="15"/>
  <c r="K386" i="15" s="1"/>
  <c r="A388" i="15" l="1"/>
  <c r="C387" i="15"/>
  <c r="I387" i="15"/>
  <c r="K387" i="15" s="1"/>
  <c r="A389" i="15" l="1"/>
  <c r="I388" i="15"/>
  <c r="K388" i="15" s="1"/>
  <c r="C388" i="15"/>
  <c r="A390" i="15" l="1"/>
  <c r="C389" i="15"/>
  <c r="I389" i="15"/>
  <c r="K389" i="15" s="1"/>
  <c r="A391" i="15" l="1"/>
  <c r="C390" i="15"/>
  <c r="I390" i="15"/>
  <c r="K390" i="15" s="1"/>
  <c r="A392" i="15" l="1"/>
  <c r="I391" i="15"/>
  <c r="K391" i="15" s="1"/>
  <c r="C391" i="15"/>
  <c r="C392" i="15" l="1"/>
  <c r="I392" i="15"/>
  <c r="K392" i="15" s="1"/>
  <c r="A393" i="15"/>
  <c r="A394" i="15" l="1"/>
  <c r="I393" i="15"/>
  <c r="K393" i="15" s="1"/>
  <c r="C393" i="15"/>
  <c r="A395" i="15" l="1"/>
  <c r="C394" i="15"/>
  <c r="I394" i="15"/>
  <c r="K394" i="15" s="1"/>
  <c r="A396" i="15" l="1"/>
  <c r="I395" i="15"/>
  <c r="K395" i="15" s="1"/>
  <c r="C395" i="15"/>
  <c r="A397" i="15" l="1"/>
  <c r="I396" i="15"/>
  <c r="K396" i="15" s="1"/>
  <c r="C396" i="15"/>
  <c r="A398" i="15" l="1"/>
  <c r="C397" i="15"/>
  <c r="I397" i="15"/>
  <c r="K397" i="15" s="1"/>
  <c r="C398" i="15" l="1"/>
  <c r="I398" i="15"/>
  <c r="K398" i="15" s="1"/>
  <c r="A399" i="15"/>
  <c r="A400" i="15" l="1"/>
  <c r="C399" i="15"/>
  <c r="I399" i="15"/>
  <c r="K399" i="15" s="1"/>
  <c r="A401" i="15" l="1"/>
  <c r="C400" i="15"/>
  <c r="I400" i="15"/>
  <c r="K400" i="15" s="1"/>
  <c r="A402" i="15" l="1"/>
  <c r="I401" i="15"/>
  <c r="K401" i="15" s="1"/>
  <c r="C401" i="15"/>
  <c r="A403" i="15" l="1"/>
  <c r="C402" i="15"/>
  <c r="I402" i="15"/>
  <c r="K402" i="15" s="1"/>
  <c r="A404" i="15" l="1"/>
  <c r="C403" i="15"/>
  <c r="I403" i="15"/>
  <c r="K403" i="15" s="1"/>
  <c r="A405" i="15" l="1"/>
  <c r="I404" i="15"/>
  <c r="K404" i="15" s="1"/>
  <c r="C404" i="15"/>
  <c r="A406" i="15" l="1"/>
  <c r="I405" i="15"/>
  <c r="K405" i="15" s="1"/>
  <c r="C405" i="15"/>
  <c r="A407" i="15" l="1"/>
  <c r="C406" i="15"/>
  <c r="I406" i="15"/>
  <c r="K406" i="15" s="1"/>
  <c r="A408" i="15" l="1"/>
  <c r="I407" i="15"/>
  <c r="K407" i="15" s="1"/>
  <c r="C407" i="15"/>
  <c r="A409" i="15" l="1"/>
  <c r="C408" i="15"/>
  <c r="I408" i="15"/>
  <c r="K408" i="15" s="1"/>
  <c r="A410" i="15" l="1"/>
  <c r="I409" i="15"/>
  <c r="K409" i="15" s="1"/>
  <c r="C409" i="15"/>
  <c r="A411" i="15" l="1"/>
  <c r="C410" i="15"/>
  <c r="I410" i="15"/>
  <c r="K410" i="15" s="1"/>
  <c r="A412" i="15" l="1"/>
  <c r="C411" i="15"/>
  <c r="I411" i="15"/>
  <c r="K411" i="15" s="1"/>
  <c r="A413" i="15" l="1"/>
  <c r="C412" i="15"/>
  <c r="I412" i="15"/>
  <c r="K412" i="15" s="1"/>
  <c r="C413" i="15" l="1"/>
  <c r="I413" i="15"/>
  <c r="K413" i="15" s="1"/>
  <c r="A414" i="15"/>
  <c r="A415" i="15" l="1"/>
  <c r="C414" i="15"/>
  <c r="I414" i="15"/>
  <c r="K414" i="15" s="1"/>
  <c r="A416" i="15" l="1"/>
  <c r="C415" i="15"/>
  <c r="I415" i="15"/>
  <c r="K415" i="15" s="1"/>
  <c r="C416" i="15" l="1"/>
  <c r="I416" i="15"/>
  <c r="K416" i="15" s="1"/>
  <c r="A417" i="15"/>
  <c r="A418" i="15" l="1"/>
  <c r="C417" i="15"/>
  <c r="I417" i="15"/>
  <c r="K417" i="15" s="1"/>
  <c r="A419" i="15" l="1"/>
  <c r="I418" i="15"/>
  <c r="K418" i="15" s="1"/>
  <c r="C418" i="15"/>
  <c r="A420" i="15" l="1"/>
  <c r="C419" i="15"/>
  <c r="I419" i="15"/>
  <c r="K419" i="15" s="1"/>
  <c r="I420" i="15" l="1"/>
  <c r="K420" i="15" s="1"/>
  <c r="C420" i="15"/>
  <c r="A421" i="15"/>
  <c r="A422" i="15" l="1"/>
  <c r="I421" i="15"/>
  <c r="K421" i="15" s="1"/>
  <c r="C421" i="15"/>
  <c r="A423" i="15" l="1"/>
  <c r="C422" i="15"/>
  <c r="I422" i="15"/>
  <c r="K422" i="15" s="1"/>
  <c r="A424" i="15" l="1"/>
  <c r="I423" i="15"/>
  <c r="K423" i="15" s="1"/>
  <c r="C423" i="15"/>
  <c r="C424" i="15" l="1"/>
  <c r="I424" i="15"/>
  <c r="K424" i="15" s="1"/>
  <c r="A425" i="15"/>
  <c r="A426" i="15" l="1"/>
  <c r="I425" i="15"/>
  <c r="K425" i="15" s="1"/>
  <c r="C425" i="15"/>
  <c r="A427" i="15" l="1"/>
  <c r="C426" i="15"/>
  <c r="I426" i="15"/>
  <c r="K426" i="15" s="1"/>
  <c r="A428" i="15" l="1"/>
  <c r="C427" i="15"/>
  <c r="I427" i="15"/>
  <c r="K427" i="15" s="1"/>
  <c r="A429" i="15" l="1"/>
  <c r="I428" i="15"/>
  <c r="K428" i="15" s="1"/>
  <c r="C428" i="15"/>
  <c r="I429" i="15" l="1"/>
  <c r="K429" i="15" s="1"/>
  <c r="C429" i="15"/>
  <c r="A430" i="15"/>
  <c r="A431" i="15" l="1"/>
  <c r="C430" i="15"/>
  <c r="I430" i="15"/>
  <c r="K430" i="15" s="1"/>
  <c r="A432" i="15" l="1"/>
  <c r="I431" i="15"/>
  <c r="K431" i="15" s="1"/>
  <c r="C431" i="15"/>
  <c r="A433" i="15" l="1"/>
  <c r="I432" i="15"/>
  <c r="K432" i="15" s="1"/>
  <c r="C432" i="15"/>
  <c r="A434" i="15" l="1"/>
  <c r="I433" i="15"/>
  <c r="K433" i="15" s="1"/>
  <c r="C433" i="15"/>
  <c r="C434" i="15" l="1"/>
  <c r="I434" i="15"/>
  <c r="K434" i="15" s="1"/>
  <c r="A435" i="15"/>
  <c r="A436" i="15" l="1"/>
  <c r="C435" i="15"/>
  <c r="I435" i="15"/>
  <c r="K435" i="15" s="1"/>
  <c r="A437" i="15" l="1"/>
  <c r="I436" i="15"/>
  <c r="K436" i="15" s="1"/>
  <c r="C436" i="15"/>
  <c r="A438" i="15" l="1"/>
  <c r="I437" i="15"/>
  <c r="K437" i="15" s="1"/>
  <c r="C437" i="15"/>
  <c r="A439" i="15" l="1"/>
  <c r="C438" i="15"/>
  <c r="I438" i="15"/>
  <c r="K438" i="15" s="1"/>
  <c r="A440" i="15" l="1"/>
  <c r="C439" i="15"/>
  <c r="I439" i="15"/>
  <c r="K439" i="15" s="1"/>
  <c r="A441" i="15" l="1"/>
  <c r="C440" i="15"/>
  <c r="I440" i="15"/>
  <c r="K440" i="15" s="1"/>
  <c r="A442" i="15" l="1"/>
  <c r="I441" i="15"/>
  <c r="K441" i="15" s="1"/>
  <c r="C441" i="15"/>
  <c r="A443" i="15" l="1"/>
  <c r="C442" i="15"/>
  <c r="I442" i="15"/>
  <c r="K442" i="15" s="1"/>
  <c r="A444" i="15" l="1"/>
  <c r="C443" i="15"/>
  <c r="I443" i="15"/>
  <c r="K443" i="15" s="1"/>
  <c r="A445" i="15" l="1"/>
  <c r="I444" i="15"/>
  <c r="K444" i="15" s="1"/>
  <c r="C444" i="15"/>
  <c r="A446" i="15" l="1"/>
  <c r="C445" i="15"/>
  <c r="I445" i="15"/>
  <c r="K445" i="15" s="1"/>
  <c r="A447" i="15" l="1"/>
  <c r="C446" i="15"/>
  <c r="I446" i="15"/>
  <c r="K446" i="15" s="1"/>
  <c r="A448" i="15" l="1"/>
  <c r="C447" i="15"/>
  <c r="I447" i="15"/>
  <c r="K447" i="15" s="1"/>
  <c r="A449" i="15" l="1"/>
  <c r="C448" i="15"/>
  <c r="I448" i="15"/>
  <c r="K448" i="15" s="1"/>
  <c r="A450" i="15" l="1"/>
  <c r="C449" i="15"/>
  <c r="I449" i="15"/>
  <c r="K449" i="15" s="1"/>
  <c r="A451" i="15" l="1"/>
  <c r="C450" i="15"/>
  <c r="I450" i="15"/>
  <c r="K450" i="15" s="1"/>
  <c r="A452" i="15" l="1"/>
  <c r="C451" i="15"/>
  <c r="I451" i="15"/>
  <c r="K451" i="15" s="1"/>
  <c r="I452" i="15" l="1"/>
  <c r="K452" i="15" s="1"/>
  <c r="C452" i="15"/>
  <c r="A453" i="15"/>
  <c r="A454" i="15" l="1"/>
  <c r="I453" i="15"/>
  <c r="K453" i="15" s="1"/>
  <c r="C453" i="15"/>
  <c r="A455" i="15" l="1"/>
  <c r="I454" i="15"/>
  <c r="K454" i="15" s="1"/>
  <c r="C454" i="15"/>
  <c r="I455" i="15" l="1"/>
  <c r="K455" i="15" s="1"/>
  <c r="C455" i="15"/>
  <c r="A456" i="15"/>
  <c r="A457" i="15" l="1"/>
  <c r="C456" i="15"/>
  <c r="I456" i="15"/>
  <c r="K456" i="15" s="1"/>
  <c r="I457" i="15" l="1"/>
  <c r="K457" i="15" s="1"/>
  <c r="C457" i="15"/>
  <c r="A458" i="15"/>
  <c r="A459" i="15" l="1"/>
  <c r="C458" i="15"/>
  <c r="I458" i="15"/>
  <c r="K458" i="15" s="1"/>
  <c r="A460" i="15" l="1"/>
  <c r="C459" i="15"/>
  <c r="I459" i="15"/>
  <c r="K459" i="15" s="1"/>
  <c r="A461" i="15" l="1"/>
  <c r="I460" i="15"/>
  <c r="K460" i="15" s="1"/>
  <c r="C460" i="15"/>
  <c r="C461" i="15" l="1"/>
  <c r="I461" i="15"/>
  <c r="K461" i="15" s="1"/>
  <c r="A462" i="15"/>
  <c r="C462" i="15" l="1"/>
  <c r="I462" i="15"/>
  <c r="K462" i="15" s="1"/>
  <c r="A463" i="15"/>
  <c r="A464" i="15" l="1"/>
  <c r="C463" i="15"/>
  <c r="I463" i="15"/>
  <c r="K463" i="15" s="1"/>
  <c r="A465" i="15" l="1"/>
  <c r="C464" i="15"/>
  <c r="I464" i="15"/>
  <c r="K464" i="15" s="1"/>
  <c r="C465" i="15" l="1"/>
  <c r="I465" i="15"/>
  <c r="K465" i="15" s="1"/>
  <c r="A466" i="15"/>
  <c r="C466" i="15" l="1"/>
  <c r="I466" i="15"/>
  <c r="K466" i="15" s="1"/>
  <c r="A467" i="15"/>
  <c r="A468" i="15" l="1"/>
  <c r="C467" i="15"/>
  <c r="I467" i="15"/>
  <c r="K467" i="15" s="1"/>
  <c r="A469" i="15" l="1"/>
  <c r="I468" i="15"/>
  <c r="K468" i="15" s="1"/>
  <c r="C468" i="15"/>
  <c r="I469" i="15" l="1"/>
  <c r="K469" i="15" s="1"/>
  <c r="C469" i="15"/>
  <c r="A470" i="15"/>
  <c r="I470" i="15" l="1"/>
  <c r="K470" i="15" s="1"/>
  <c r="C470" i="15"/>
  <c r="A471" i="15"/>
  <c r="A472" i="15" l="1"/>
  <c r="I471" i="15"/>
  <c r="K471" i="15" s="1"/>
  <c r="C471" i="15"/>
  <c r="C472" i="15" l="1"/>
  <c r="I472" i="15"/>
  <c r="K472" i="15" s="1"/>
  <c r="A473" i="15"/>
  <c r="I473" i="15" l="1"/>
  <c r="K473" i="15" s="1"/>
  <c r="C473" i="15"/>
  <c r="A474" i="15"/>
  <c r="A475" i="15" l="1"/>
  <c r="C474" i="15"/>
  <c r="I474" i="15"/>
  <c r="K474" i="15" s="1"/>
  <c r="A476" i="15" l="1"/>
  <c r="C475" i="15"/>
  <c r="I475" i="15"/>
  <c r="K475" i="15" s="1"/>
  <c r="A477" i="15" l="1"/>
  <c r="I476" i="15"/>
  <c r="K476" i="15" s="1"/>
  <c r="C476" i="15"/>
  <c r="A478" i="15" l="1"/>
  <c r="I477" i="15"/>
  <c r="K477" i="15" s="1"/>
  <c r="C477" i="15"/>
  <c r="A479" i="15" l="1"/>
  <c r="C478" i="15"/>
  <c r="I478" i="15"/>
  <c r="K478" i="15" s="1"/>
  <c r="A480" i="15" l="1"/>
  <c r="C479" i="15"/>
  <c r="I479" i="15"/>
  <c r="K479" i="15" s="1"/>
  <c r="A481" i="15" l="1"/>
  <c r="C480" i="15"/>
  <c r="I480" i="15"/>
  <c r="K480" i="15" s="1"/>
  <c r="A482" i="15" l="1"/>
  <c r="C481" i="15"/>
  <c r="I481" i="15"/>
  <c r="K481" i="15" s="1"/>
  <c r="A483" i="15" l="1"/>
  <c r="C482" i="15"/>
  <c r="I482" i="15"/>
  <c r="K482" i="15" s="1"/>
  <c r="A484" i="15" l="1"/>
  <c r="C483" i="15"/>
  <c r="I483" i="15"/>
  <c r="K483" i="15" s="1"/>
  <c r="A485" i="15" l="1"/>
  <c r="I484" i="15"/>
  <c r="K484" i="15" s="1"/>
  <c r="C484" i="15"/>
  <c r="A486" i="15" l="1"/>
  <c r="C485" i="15"/>
  <c r="I485" i="15"/>
  <c r="K485" i="15" s="1"/>
  <c r="A487" i="15" l="1"/>
  <c r="I486" i="15"/>
  <c r="K486" i="15" s="1"/>
  <c r="C486" i="15"/>
  <c r="A488" i="15" l="1"/>
  <c r="C487" i="15"/>
  <c r="I487" i="15"/>
  <c r="K487" i="15" s="1"/>
  <c r="A489" i="15" l="1"/>
  <c r="C488" i="15"/>
  <c r="I488" i="15"/>
  <c r="K488" i="15" s="1"/>
  <c r="A490" i="15" l="1"/>
  <c r="I489" i="15"/>
  <c r="K489" i="15" s="1"/>
  <c r="C489" i="15"/>
  <c r="A491" i="15" l="1"/>
  <c r="C490" i="15"/>
  <c r="I490" i="15"/>
  <c r="K490" i="15" s="1"/>
  <c r="A492" i="15" l="1"/>
  <c r="I491" i="15"/>
  <c r="K491" i="15" s="1"/>
  <c r="C491" i="15"/>
  <c r="A493" i="15" l="1"/>
  <c r="I492" i="15"/>
  <c r="K492" i="15" s="1"/>
  <c r="C492" i="15"/>
  <c r="A494" i="15" l="1"/>
  <c r="C493" i="15"/>
  <c r="I493" i="15"/>
  <c r="K493" i="15" s="1"/>
  <c r="A495" i="15" l="1"/>
  <c r="C494" i="15"/>
  <c r="I494" i="15"/>
  <c r="K494" i="15" s="1"/>
  <c r="A496" i="15" l="1"/>
  <c r="I495" i="15"/>
  <c r="K495" i="15" s="1"/>
  <c r="C495" i="15"/>
  <c r="A497" i="15" l="1"/>
  <c r="I496" i="15"/>
  <c r="K496" i="15" s="1"/>
  <c r="C496" i="15"/>
  <c r="A498" i="15" l="1"/>
  <c r="I497" i="15"/>
  <c r="K497" i="15" s="1"/>
  <c r="C497" i="15"/>
  <c r="A499" i="15" l="1"/>
  <c r="C498" i="15"/>
  <c r="I498" i="15"/>
  <c r="K498" i="15" s="1"/>
  <c r="A500" i="15" l="1"/>
  <c r="C499" i="15"/>
  <c r="I499" i="15"/>
  <c r="K499" i="15" s="1"/>
  <c r="A501" i="15" l="1"/>
  <c r="I500" i="15"/>
  <c r="K500" i="15" s="1"/>
  <c r="C500" i="15"/>
  <c r="A502" i="15" l="1"/>
  <c r="J69" i="13"/>
  <c r="J217" i="13"/>
  <c r="L257" i="12"/>
  <c r="K163" i="13"/>
  <c r="K258" i="13"/>
  <c r="I96" i="13"/>
  <c r="I314" i="13"/>
  <c r="K177" i="13"/>
  <c r="K318" i="13"/>
  <c r="K285" i="12"/>
  <c r="J229" i="13"/>
  <c r="L241" i="13"/>
  <c r="L47" i="13"/>
  <c r="K320" i="12"/>
  <c r="K262" i="13"/>
  <c r="J104" i="12"/>
  <c r="J325" i="12"/>
  <c r="I185" i="13"/>
  <c r="L309" i="12"/>
  <c r="J238" i="12"/>
  <c r="I316" i="13"/>
  <c r="L301" i="12"/>
  <c r="I111" i="13"/>
  <c r="K48" i="13"/>
  <c r="J206" i="13"/>
  <c r="K274" i="13"/>
  <c r="J142" i="13"/>
  <c r="K171" i="13"/>
  <c r="I195" i="13"/>
  <c r="L39" i="13"/>
  <c r="J214" i="13"/>
  <c r="K327" i="13"/>
  <c r="K64" i="13"/>
  <c r="J41" i="13"/>
  <c r="J148" i="13"/>
  <c r="L71" i="13"/>
  <c r="J132" i="13"/>
  <c r="J237" i="13"/>
  <c r="L301" i="13"/>
  <c r="J227" i="13"/>
  <c r="I281" i="12"/>
  <c r="L192" i="13"/>
  <c r="I150" i="13"/>
  <c r="I86" i="12"/>
  <c r="K120" i="13"/>
  <c r="K28" i="13"/>
  <c r="K265" i="13"/>
  <c r="I158" i="13"/>
  <c r="K254" i="13"/>
  <c r="K208" i="13"/>
  <c r="K216" i="13"/>
  <c r="J269" i="13"/>
  <c r="J206" i="12"/>
  <c r="J73" i="13"/>
  <c r="K40" i="13"/>
  <c r="K119" i="13"/>
  <c r="J251" i="13"/>
  <c r="L138" i="13"/>
  <c r="K264" i="13"/>
  <c r="I330" i="13"/>
  <c r="J157" i="13"/>
  <c r="J259" i="13"/>
  <c r="I197" i="13"/>
  <c r="J215" i="13"/>
  <c r="J204" i="13"/>
  <c r="K97" i="13"/>
  <c r="K175" i="13"/>
  <c r="L126" i="13"/>
  <c r="I159" i="13"/>
  <c r="I173" i="13"/>
  <c r="J247" i="13"/>
  <c r="K260" i="13"/>
  <c r="L273" i="13"/>
  <c r="L180" i="13"/>
  <c r="J231" i="13"/>
  <c r="K300" i="13"/>
  <c r="J301" i="12"/>
  <c r="J293" i="12"/>
  <c r="J89" i="13"/>
  <c r="K215" i="12"/>
  <c r="K293" i="13"/>
  <c r="K68" i="13"/>
  <c r="K56" i="13"/>
  <c r="I126" i="12"/>
  <c r="I115" i="13"/>
  <c r="L59" i="13"/>
  <c r="I262" i="12"/>
  <c r="J230" i="13"/>
  <c r="J38" i="13"/>
  <c r="K152" i="13"/>
  <c r="J214" i="12"/>
  <c r="J75" i="13"/>
  <c r="L317" i="13"/>
  <c r="I294" i="12"/>
  <c r="I109" i="13"/>
  <c r="J240" i="13"/>
  <c r="K135" i="13"/>
  <c r="I278" i="13"/>
  <c r="K162" i="13"/>
  <c r="K246" i="13"/>
  <c r="K52" i="13"/>
  <c r="I278" i="12"/>
  <c r="L199" i="12"/>
  <c r="J27" i="13"/>
  <c r="K66" i="13"/>
  <c r="J317" i="12"/>
  <c r="I205" i="13"/>
  <c r="I26" i="12"/>
  <c r="L110" i="12"/>
  <c r="J255" i="13"/>
  <c r="J124" i="13"/>
  <c r="I40" i="12"/>
  <c r="K104" i="13"/>
  <c r="L45" i="12"/>
  <c r="J125" i="13"/>
  <c r="I243" i="13"/>
  <c r="J141" i="13"/>
  <c r="K33" i="13"/>
  <c r="J196" i="13"/>
  <c r="I39" i="13"/>
  <c r="I148" i="13"/>
  <c r="L54" i="13"/>
  <c r="J151" i="13"/>
  <c r="K16" i="13"/>
  <c r="L198" i="13"/>
  <c r="K108" i="13"/>
  <c r="L30" i="13"/>
  <c r="K189" i="13"/>
  <c r="J195" i="13"/>
  <c r="K297" i="13"/>
  <c r="J275" i="13"/>
  <c r="J308" i="13"/>
  <c r="I108" i="13"/>
  <c r="I99" i="13"/>
  <c r="L15" i="13"/>
  <c r="L145" i="13"/>
  <c r="K159" i="13"/>
  <c r="I256" i="13"/>
  <c r="L280" i="13"/>
  <c r="I25" i="13"/>
  <c r="L62" i="13"/>
  <c r="J98" i="13"/>
  <c r="J286" i="13"/>
  <c r="K244" i="13"/>
  <c r="J263" i="13"/>
  <c r="I56" i="13"/>
  <c r="J77" i="13"/>
  <c r="J175" i="13"/>
  <c r="L172" i="13"/>
  <c r="I291" i="13"/>
  <c r="L190" i="13"/>
  <c r="J130" i="13"/>
  <c r="I12" i="13"/>
  <c r="K61" i="13"/>
  <c r="K247" i="13"/>
  <c r="J311" i="13"/>
  <c r="L123" i="13"/>
  <c r="J16" i="13"/>
  <c r="K287" i="13"/>
  <c r="L152" i="13"/>
  <c r="L84" i="13"/>
  <c r="I166" i="13"/>
  <c r="I246" i="13"/>
  <c r="L148" i="13"/>
  <c r="L141" i="13"/>
  <c r="K98" i="13"/>
  <c r="K86" i="13"/>
  <c r="I310" i="12"/>
  <c r="L316" i="13"/>
  <c r="I106" i="13"/>
  <c r="I302" i="12"/>
  <c r="K317" i="13"/>
  <c r="K22" i="13"/>
  <c r="I165" i="13"/>
  <c r="J88" i="13"/>
  <c r="L33" i="13"/>
  <c r="J31" i="13"/>
  <c r="I235" i="13"/>
  <c r="I13" i="13"/>
  <c r="I80" i="13"/>
  <c r="K197" i="13"/>
  <c r="J53" i="13"/>
  <c r="J140" i="13"/>
  <c r="J65" i="13"/>
  <c r="L134" i="13"/>
  <c r="K242" i="13"/>
  <c r="K241" i="13"/>
  <c r="K186" i="13"/>
  <c r="I310" i="13"/>
  <c r="L66" i="13"/>
  <c r="L207" i="13"/>
  <c r="L323" i="12"/>
  <c r="L23" i="13"/>
  <c r="K44" i="13"/>
  <c r="L289" i="13"/>
  <c r="J194" i="13"/>
  <c r="J78" i="13"/>
  <c r="I199" i="13"/>
  <c r="K83" i="13"/>
  <c r="I52" i="13"/>
  <c r="J20" i="13"/>
  <c r="L28" i="13"/>
  <c r="K20" i="13"/>
  <c r="K25" i="13"/>
  <c r="L285" i="12"/>
  <c r="K211" i="13"/>
  <c r="L57" i="13"/>
  <c r="L150" i="13"/>
  <c r="K113" i="13"/>
  <c r="I22" i="13"/>
  <c r="I24" i="13"/>
  <c r="I116" i="13"/>
  <c r="I149" i="13"/>
  <c r="J30" i="13"/>
  <c r="J242" i="13"/>
  <c r="I35" i="13"/>
  <c r="J316" i="13"/>
  <c r="J169" i="13"/>
  <c r="L32" i="13"/>
  <c r="J200" i="13"/>
  <c r="L50" i="13"/>
  <c r="L170" i="13"/>
  <c r="K200" i="13"/>
  <c r="L134" i="12"/>
  <c r="J43" i="13"/>
  <c r="L296" i="13"/>
  <c r="J30" i="12"/>
  <c r="I117" i="13"/>
  <c r="L303" i="13"/>
  <c r="L63" i="13"/>
  <c r="J149" i="13"/>
  <c r="I107" i="13"/>
  <c r="I215" i="13"/>
  <c r="K139" i="13"/>
  <c r="I97" i="13"/>
  <c r="K169" i="13"/>
  <c r="L101" i="13"/>
  <c r="I66" i="13"/>
  <c r="J17" i="13"/>
  <c r="J184" i="13"/>
  <c r="L97" i="13"/>
  <c r="K154" i="13"/>
  <c r="L153" i="13"/>
  <c r="J173" i="13"/>
  <c r="L79" i="13"/>
  <c r="I218" i="13"/>
  <c r="I28" i="13"/>
  <c r="L110" i="13"/>
  <c r="L209" i="13"/>
  <c r="J114" i="13"/>
  <c r="I75" i="13"/>
  <c r="J176" i="13"/>
  <c r="I34" i="13"/>
  <c r="L98" i="13"/>
  <c r="K195" i="13"/>
  <c r="L69" i="13"/>
  <c r="L118" i="13"/>
  <c r="L64" i="13"/>
  <c r="I124" i="13"/>
  <c r="J90" i="13"/>
  <c r="I294" i="13"/>
  <c r="J309" i="12"/>
  <c r="J153" i="12"/>
  <c r="K88" i="13"/>
  <c r="K324" i="13"/>
  <c r="I297" i="13"/>
  <c r="K51" i="13"/>
  <c r="I312" i="13"/>
  <c r="J120" i="13"/>
  <c r="K115" i="13"/>
  <c r="L229" i="13"/>
  <c r="L105" i="13"/>
  <c r="I219" i="13"/>
  <c r="L18" i="13"/>
  <c r="L83" i="13"/>
  <c r="K109" i="13"/>
  <c r="K58" i="13"/>
  <c r="I94" i="13"/>
  <c r="L140" i="13"/>
  <c r="J144" i="13"/>
  <c r="L96" i="13"/>
  <c r="K14" i="13"/>
  <c r="K263" i="13"/>
  <c r="L313" i="13"/>
  <c r="K96" i="13"/>
  <c r="K170" i="13"/>
  <c r="L24" i="13"/>
  <c r="I181" i="13"/>
  <c r="L155" i="13"/>
  <c r="J136" i="13"/>
  <c r="K207" i="13"/>
  <c r="I30" i="13"/>
  <c r="I37" i="13"/>
  <c r="K93" i="13"/>
  <c r="K74" i="13"/>
  <c r="J156" i="13"/>
  <c r="I102" i="13"/>
  <c r="K270" i="13"/>
  <c r="J106" i="13"/>
  <c r="L216" i="13"/>
  <c r="L100" i="13"/>
  <c r="L65" i="13"/>
  <c r="K271" i="13"/>
  <c r="J143" i="13"/>
  <c r="K252" i="13"/>
  <c r="K290" i="13"/>
  <c r="K145" i="13"/>
  <c r="I196" i="13"/>
  <c r="K72" i="13"/>
  <c r="L318" i="13"/>
  <c r="K91" i="13"/>
  <c r="J71" i="13"/>
  <c r="I119" i="13"/>
  <c r="K192" i="13"/>
  <c r="L188" i="13"/>
  <c r="K57" i="13"/>
  <c r="L277" i="13"/>
  <c r="L183" i="13"/>
  <c r="J128" i="13"/>
  <c r="L121" i="13"/>
  <c r="L186" i="13"/>
  <c r="I263" i="13"/>
  <c r="I53" i="13"/>
  <c r="K180" i="13"/>
  <c r="I228" i="13"/>
  <c r="I105" i="13"/>
  <c r="K168" i="13"/>
  <c r="J29" i="13"/>
  <c r="J61" i="13"/>
  <c r="K224" i="13"/>
  <c r="K129" i="13"/>
  <c r="J272" i="13"/>
  <c r="J37" i="13"/>
  <c r="K54" i="13"/>
  <c r="L128" i="13"/>
  <c r="K157" i="13"/>
  <c r="L234" i="13"/>
  <c r="J75" i="12"/>
  <c r="J57" i="13"/>
  <c r="J317" i="13"/>
  <c r="L85" i="13"/>
  <c r="J32" i="13"/>
  <c r="J147" i="13"/>
  <c r="I271" i="13"/>
  <c r="L76" i="13"/>
  <c r="K240" i="13"/>
  <c r="J213" i="13"/>
  <c r="J83" i="13"/>
  <c r="I198" i="13"/>
  <c r="I55" i="13"/>
  <c r="J245" i="13"/>
  <c r="J187" i="13"/>
  <c r="J54" i="13"/>
  <c r="I269" i="13"/>
  <c r="I254" i="13"/>
  <c r="L103" i="13"/>
  <c r="K30" i="13"/>
  <c r="J50" i="13"/>
  <c r="J48" i="13"/>
  <c r="I134" i="13"/>
  <c r="I275" i="13"/>
  <c r="J260" i="13"/>
  <c r="L52" i="13"/>
  <c r="I22" i="12"/>
  <c r="I204" i="13"/>
  <c r="K178" i="13"/>
  <c r="J25" i="13"/>
  <c r="K210" i="13"/>
  <c r="L264" i="13"/>
  <c r="L44" i="13"/>
  <c r="L68" i="13"/>
  <c r="J56" i="13"/>
  <c r="I110" i="13"/>
  <c r="L78" i="13"/>
  <c r="I131" i="13"/>
  <c r="J180" i="13"/>
  <c r="L168" i="13"/>
  <c r="J164" i="13"/>
  <c r="J315" i="13"/>
  <c r="L221" i="13"/>
  <c r="I188" i="13"/>
  <c r="L309" i="13"/>
  <c r="J79" i="13"/>
  <c r="I63" i="13"/>
  <c r="L12" i="13"/>
  <c r="I130" i="13"/>
  <c r="J300" i="13"/>
  <c r="K103" i="13"/>
  <c r="J103" i="13"/>
  <c r="L255" i="13"/>
  <c r="L259" i="13"/>
  <c r="I305" i="13"/>
  <c r="I302" i="13"/>
  <c r="J122" i="13"/>
  <c r="K266" i="13"/>
  <c r="J225" i="13"/>
  <c r="I161" i="13"/>
  <c r="I78" i="13"/>
  <c r="I265" i="13"/>
  <c r="L104" i="13"/>
  <c r="J150" i="13"/>
  <c r="K130" i="13"/>
  <c r="K32" i="13"/>
  <c r="J45" i="13"/>
  <c r="J160" i="13"/>
  <c r="J248" i="13"/>
  <c r="I192" i="13"/>
  <c r="J199" i="13"/>
  <c r="K129" i="12"/>
  <c r="L77" i="13"/>
  <c r="J85" i="13"/>
  <c r="I77" i="13"/>
  <c r="L327" i="13"/>
  <c r="I90" i="13"/>
  <c r="I47" i="13"/>
  <c r="J210" i="13"/>
  <c r="K27" i="13"/>
  <c r="I163" i="13"/>
  <c r="I264" i="13"/>
  <c r="I17" i="13"/>
  <c r="J201" i="13"/>
  <c r="J108" i="13"/>
  <c r="I171" i="13"/>
  <c r="L326" i="13"/>
  <c r="L245" i="13"/>
  <c r="J291" i="13"/>
  <c r="I104" i="13"/>
  <c r="K101" i="13"/>
  <c r="K220" i="13"/>
  <c r="L67" i="13"/>
  <c r="J174" i="13"/>
  <c r="I317" i="13"/>
  <c r="K127" i="13"/>
  <c r="L256" i="13"/>
  <c r="L176" i="13"/>
  <c r="K317" i="12"/>
  <c r="K55" i="13"/>
  <c r="I175" i="13"/>
  <c r="K278" i="13"/>
  <c r="J193" i="13"/>
  <c r="L20" i="13"/>
  <c r="I253" i="13"/>
  <c r="K181" i="13"/>
  <c r="I194" i="13"/>
  <c r="K261" i="13"/>
  <c r="J24" i="13"/>
  <c r="L284" i="13"/>
  <c r="K95" i="13"/>
  <c r="K269" i="12"/>
  <c r="K238" i="13"/>
  <c r="L88" i="13"/>
  <c r="J127" i="13"/>
  <c r="J93" i="13"/>
  <c r="J34" i="13"/>
  <c r="L55" i="13"/>
  <c r="L324" i="13"/>
  <c r="K87" i="13"/>
  <c r="L81" i="13"/>
  <c r="K203" i="13"/>
  <c r="K167" i="13"/>
  <c r="I101" i="13"/>
  <c r="J326" i="13"/>
  <c r="J234" i="13"/>
  <c r="L242" i="13"/>
  <c r="L291" i="13"/>
  <c r="J181" i="13"/>
  <c r="K60" i="13"/>
  <c r="J161" i="13"/>
  <c r="L45" i="13"/>
  <c r="K230" i="13"/>
  <c r="L293" i="13"/>
  <c r="K80" i="13"/>
  <c r="I193" i="13"/>
  <c r="I153" i="13"/>
  <c r="I203" i="13"/>
  <c r="K105" i="13"/>
  <c r="K75" i="13"/>
  <c r="K49" i="13"/>
  <c r="L323" i="13"/>
  <c r="I206" i="13"/>
  <c r="K222" i="13"/>
  <c r="J58" i="13"/>
  <c r="I141" i="13"/>
  <c r="K151" i="13"/>
  <c r="K272" i="13"/>
  <c r="L179" i="13"/>
  <c r="L27" i="13"/>
  <c r="I41" i="13"/>
  <c r="I154" i="13"/>
  <c r="I95" i="13"/>
  <c r="L292" i="13"/>
  <c r="I156" i="13"/>
  <c r="K84" i="13"/>
  <c r="I88" i="13"/>
  <c r="L267" i="13"/>
  <c r="I64" i="13"/>
  <c r="J271" i="13"/>
  <c r="J208" i="13"/>
  <c r="I129" i="13"/>
  <c r="J222" i="12"/>
  <c r="L169" i="13"/>
  <c r="K63" i="13"/>
  <c r="L94" i="13"/>
  <c r="K45" i="13"/>
  <c r="I137" i="13"/>
  <c r="J23" i="13"/>
  <c r="J182" i="13"/>
  <c r="K89" i="13"/>
  <c r="I54" i="13"/>
  <c r="K183" i="13"/>
  <c r="K34" i="13"/>
  <c r="J141" i="12"/>
  <c r="K234" i="13"/>
  <c r="I86" i="13"/>
  <c r="I250" i="13"/>
  <c r="I299" i="13"/>
  <c r="K184" i="13"/>
  <c r="I191" i="13"/>
  <c r="I225" i="13"/>
  <c r="K277" i="13"/>
  <c r="L236" i="13"/>
  <c r="I114" i="13"/>
  <c r="K276" i="13"/>
  <c r="L311" i="13"/>
  <c r="L34" i="13"/>
  <c r="I233" i="13"/>
  <c r="I20" i="13"/>
  <c r="K92" i="13"/>
  <c r="L268" i="13"/>
  <c r="K243" i="13"/>
  <c r="J285" i="12"/>
  <c r="K110" i="13"/>
  <c r="L154" i="13"/>
  <c r="L217" i="13"/>
  <c r="J13" i="13"/>
  <c r="I239" i="13"/>
  <c r="L187" i="13"/>
  <c r="J146" i="13"/>
  <c r="L43" i="13"/>
  <c r="L252" i="13"/>
  <c r="L87" i="13"/>
  <c r="K26" i="13"/>
  <c r="L119" i="13"/>
  <c r="L133" i="13"/>
  <c r="L199" i="13"/>
  <c r="I179" i="13"/>
  <c r="L136" i="13"/>
  <c r="L73" i="13"/>
  <c r="L227" i="13"/>
  <c r="J318" i="13"/>
  <c r="J109" i="13"/>
  <c r="L25" i="13"/>
  <c r="I268" i="13"/>
  <c r="J92" i="13"/>
  <c r="J162" i="13"/>
  <c r="J95" i="13"/>
  <c r="K45" i="12"/>
  <c r="L287" i="13"/>
  <c r="K125" i="13"/>
  <c r="L319" i="13"/>
  <c r="K259" i="13"/>
  <c r="L205" i="13"/>
  <c r="L99" i="13"/>
  <c r="K131" i="13"/>
  <c r="L281" i="13"/>
  <c r="J302" i="13"/>
  <c r="I120" i="13"/>
  <c r="I58" i="13"/>
  <c r="K227" i="13"/>
  <c r="J67" i="13"/>
  <c r="L167" i="13"/>
  <c r="K76" i="13"/>
  <c r="J19" i="13"/>
  <c r="I164" i="13"/>
  <c r="I138" i="13"/>
  <c r="K81" i="13"/>
  <c r="L271" i="13"/>
  <c r="L298" i="13"/>
  <c r="L49" i="13"/>
  <c r="K141" i="13"/>
  <c r="K150" i="12"/>
  <c r="I213" i="13"/>
  <c r="L213" i="13"/>
  <c r="L86" i="13"/>
  <c r="K111" i="13"/>
  <c r="L56" i="13"/>
  <c r="I292" i="13"/>
  <c r="J76" i="13"/>
  <c r="I118" i="13"/>
  <c r="K50" i="13"/>
  <c r="L231" i="13"/>
  <c r="K294" i="13"/>
  <c r="J42" i="13"/>
  <c r="L127" i="13"/>
  <c r="L243" i="13"/>
  <c r="L293" i="12"/>
  <c r="I170" i="13"/>
  <c r="K279" i="13"/>
  <c r="I93" i="13"/>
  <c r="K132" i="13"/>
  <c r="J131" i="13"/>
  <c r="J298" i="13"/>
  <c r="J202" i="13"/>
  <c r="J268" i="13"/>
  <c r="J209" i="13"/>
  <c r="J28" i="13"/>
  <c r="J101" i="13"/>
  <c r="K256" i="13"/>
  <c r="J216" i="13"/>
  <c r="I226" i="13"/>
  <c r="L137" i="13"/>
  <c r="K268" i="13"/>
  <c r="J22" i="13"/>
  <c r="J167" i="13"/>
  <c r="L279" i="13"/>
  <c r="K237" i="13"/>
  <c r="K114" i="13"/>
  <c r="L181" i="13"/>
  <c r="L262" i="13"/>
  <c r="I237" i="12"/>
  <c r="L105" i="12"/>
  <c r="K155" i="12"/>
  <c r="J22" i="12"/>
  <c r="I206" i="12"/>
  <c r="K261" i="12"/>
  <c r="I258" i="13"/>
  <c r="J159" i="12"/>
  <c r="L102" i="13"/>
  <c r="K12" i="12"/>
  <c r="I85" i="12"/>
  <c r="I135" i="13"/>
  <c r="J320" i="12"/>
  <c r="L322" i="12"/>
  <c r="L321" i="13"/>
  <c r="K296" i="13"/>
  <c r="I212" i="13"/>
  <c r="K46" i="13"/>
  <c r="I182" i="13"/>
  <c r="L26" i="13"/>
  <c r="I16" i="13"/>
  <c r="L92" i="13"/>
  <c r="I207" i="13"/>
  <c r="I100" i="13"/>
  <c r="L224" i="12"/>
  <c r="K109" i="12"/>
  <c r="L230" i="13"/>
  <c r="K176" i="13"/>
  <c r="J312" i="13"/>
  <c r="J277" i="12"/>
  <c r="L219" i="13"/>
  <c r="I59" i="12"/>
  <c r="I190" i="13"/>
  <c r="J23" i="12"/>
  <c r="I328" i="12"/>
  <c r="L36" i="12"/>
  <c r="J83" i="12"/>
  <c r="L152" i="12"/>
  <c r="I211" i="13"/>
  <c r="L129" i="13"/>
  <c r="I45" i="13"/>
  <c r="J115" i="13"/>
  <c r="L165" i="13"/>
  <c r="K255" i="13"/>
  <c r="I276" i="12"/>
  <c r="J296" i="12"/>
  <c r="L123" i="12"/>
  <c r="L131" i="12"/>
  <c r="K304" i="12"/>
  <c r="I62" i="13"/>
  <c r="K144" i="13"/>
  <c r="J266" i="13"/>
  <c r="L17" i="13"/>
  <c r="I187" i="13"/>
  <c r="J57" i="12"/>
  <c r="K204" i="13"/>
  <c r="L48" i="12"/>
  <c r="L247" i="12"/>
  <c r="J77" i="12"/>
  <c r="I108" i="12"/>
  <c r="I81" i="13"/>
  <c r="J134" i="13"/>
  <c r="K65" i="13"/>
  <c r="I147" i="13"/>
  <c r="J53" i="12"/>
  <c r="I110" i="12"/>
  <c r="I60" i="12"/>
  <c r="J191" i="12"/>
  <c r="J328" i="13"/>
  <c r="I328" i="13"/>
  <c r="I202" i="12"/>
  <c r="K284" i="13"/>
  <c r="L60" i="12"/>
  <c r="J105" i="12"/>
  <c r="K67" i="13"/>
  <c r="J177" i="13"/>
  <c r="K210" i="12"/>
  <c r="I327" i="13"/>
  <c r="L329" i="13"/>
  <c r="K187" i="13"/>
  <c r="J170" i="13"/>
  <c r="L191" i="13"/>
  <c r="J113" i="13"/>
  <c r="L91" i="13"/>
  <c r="J59" i="13"/>
  <c r="I137" i="12"/>
  <c r="K66" i="12"/>
  <c r="I95" i="12"/>
  <c r="J197" i="12"/>
  <c r="J102" i="13"/>
  <c r="L40" i="13"/>
  <c r="I71" i="13"/>
  <c r="I136" i="12"/>
  <c r="I326" i="13"/>
  <c r="L94" i="12"/>
  <c r="L251" i="12"/>
  <c r="J133" i="13"/>
  <c r="L187" i="12"/>
  <c r="K251" i="13"/>
  <c r="I293" i="13"/>
  <c r="K216" i="12"/>
  <c r="J291" i="12"/>
  <c r="J84" i="12"/>
  <c r="K297" i="12"/>
  <c r="K167" i="12"/>
  <c r="L269" i="12"/>
  <c r="J35" i="12"/>
  <c r="L159" i="13"/>
  <c r="I49" i="13"/>
  <c r="K35" i="13"/>
  <c r="I274" i="13"/>
  <c r="K53" i="13"/>
  <c r="I98" i="13"/>
  <c r="L82" i="13"/>
  <c r="J329" i="13"/>
  <c r="K127" i="12"/>
  <c r="L29" i="12"/>
  <c r="L289" i="12"/>
  <c r="L189" i="12"/>
  <c r="J189" i="12"/>
  <c r="I168" i="12"/>
  <c r="K198" i="12"/>
  <c r="J198" i="12"/>
  <c r="I242" i="13"/>
  <c r="K116" i="13"/>
  <c r="K24" i="13"/>
  <c r="K299" i="13"/>
  <c r="K62" i="12"/>
  <c r="I67" i="12"/>
  <c r="L43" i="12"/>
  <c r="J249" i="13"/>
  <c r="K258" i="12"/>
  <c r="I107" i="12"/>
  <c r="J228" i="13"/>
  <c r="K18" i="13"/>
  <c r="K89" i="12"/>
  <c r="L74" i="13"/>
  <c r="K267" i="13"/>
  <c r="J47" i="13"/>
  <c r="K122" i="13"/>
  <c r="J68" i="13"/>
  <c r="J129" i="13"/>
  <c r="I51" i="13"/>
  <c r="K132" i="12"/>
  <c r="K328" i="12"/>
  <c r="J125" i="12"/>
  <c r="J236" i="13"/>
  <c r="I114" i="12"/>
  <c r="I275" i="12"/>
  <c r="L36" i="13"/>
  <c r="L21" i="12"/>
  <c r="J123" i="13"/>
  <c r="I31" i="12"/>
  <c r="L290" i="12"/>
  <c r="J49" i="12"/>
  <c r="I103" i="13"/>
  <c r="L223" i="13"/>
  <c r="L224" i="13"/>
  <c r="L261" i="13"/>
  <c r="J67" i="12"/>
  <c r="L254" i="13"/>
  <c r="I287" i="12"/>
  <c r="J321" i="12"/>
  <c r="I209" i="12"/>
  <c r="L206" i="12"/>
  <c r="J197" i="13"/>
  <c r="K311" i="13"/>
  <c r="J163" i="12"/>
  <c r="I59" i="13"/>
  <c r="K288" i="13"/>
  <c r="J154" i="12"/>
  <c r="L137" i="12"/>
  <c r="L282" i="12"/>
  <c r="K149" i="13"/>
  <c r="J158" i="13"/>
  <c r="J97" i="13"/>
  <c r="L46" i="13"/>
  <c r="I241" i="13"/>
  <c r="J240" i="12"/>
  <c r="I167" i="13"/>
  <c r="L275" i="13"/>
  <c r="L153" i="12"/>
  <c r="K61" i="12"/>
  <c r="J149" i="12"/>
  <c r="L151" i="12"/>
  <c r="L201" i="12"/>
  <c r="L186" i="12"/>
  <c r="I307" i="13"/>
  <c r="I179" i="12"/>
  <c r="I256" i="12"/>
  <c r="I164" i="12"/>
  <c r="K226" i="12"/>
  <c r="J131" i="12"/>
  <c r="L271" i="12"/>
  <c r="L71" i="12"/>
  <c r="J170" i="12"/>
  <c r="I184" i="12"/>
  <c r="K38" i="13"/>
  <c r="I87" i="13"/>
  <c r="L72" i="13"/>
  <c r="I146" i="13"/>
  <c r="L113" i="13"/>
  <c r="J262" i="13"/>
  <c r="I69" i="13"/>
  <c r="I84" i="13"/>
  <c r="L97" i="12"/>
  <c r="I226" i="12"/>
  <c r="L244" i="12"/>
  <c r="L290" i="13"/>
  <c r="I241" i="12"/>
  <c r="K144" i="12"/>
  <c r="I318" i="12"/>
  <c r="L171" i="12"/>
  <c r="L70" i="13"/>
  <c r="I177" i="12"/>
  <c r="K115" i="12"/>
  <c r="L299" i="13"/>
  <c r="I296" i="12"/>
  <c r="J24" i="12"/>
  <c r="J62" i="12"/>
  <c r="K25" i="12"/>
  <c r="K17" i="13"/>
  <c r="L322" i="13"/>
  <c r="K256" i="12"/>
  <c r="L130" i="13"/>
  <c r="I236" i="13"/>
  <c r="I152" i="13"/>
  <c r="J165" i="13"/>
  <c r="J87" i="12"/>
  <c r="L143" i="12"/>
  <c r="K68" i="12"/>
  <c r="J99" i="13"/>
  <c r="J198" i="13"/>
  <c r="I67" i="13"/>
  <c r="J311" i="12"/>
  <c r="I157" i="12"/>
  <c r="K295" i="13"/>
  <c r="L15" i="12"/>
  <c r="I272" i="13"/>
  <c r="J300" i="12"/>
  <c r="L75" i="12"/>
  <c r="J171" i="13"/>
  <c r="I264" i="12"/>
  <c r="J145" i="13"/>
  <c r="J113" i="12"/>
  <c r="L31" i="12"/>
  <c r="I160" i="13"/>
  <c r="J189" i="13"/>
  <c r="J119" i="13"/>
  <c r="K190" i="12"/>
  <c r="K163" i="12"/>
  <c r="L220" i="12"/>
  <c r="J63" i="12"/>
  <c r="J81" i="13"/>
  <c r="K221" i="13"/>
  <c r="L69" i="12"/>
  <c r="J153" i="13"/>
  <c r="I91" i="12"/>
  <c r="L218" i="13"/>
  <c r="K214" i="13"/>
  <c r="L167" i="12"/>
  <c r="K161" i="13"/>
  <c r="K199" i="12"/>
  <c r="L174" i="13"/>
  <c r="I72" i="13"/>
  <c r="J105" i="13"/>
  <c r="I298" i="12"/>
  <c r="I176" i="12"/>
  <c r="J232" i="13"/>
  <c r="I57" i="13"/>
  <c r="J79" i="12"/>
  <c r="I224" i="13"/>
  <c r="L251" i="13"/>
  <c r="L42" i="13"/>
  <c r="L96" i="12"/>
  <c r="K234" i="12"/>
  <c r="L16" i="12"/>
  <c r="K212" i="13"/>
  <c r="L27" i="12"/>
  <c r="K147" i="12"/>
  <c r="I50" i="12"/>
  <c r="I98" i="12"/>
  <c r="I257" i="13"/>
  <c r="L276" i="12"/>
  <c r="K153" i="12"/>
  <c r="J56" i="12"/>
  <c r="I255" i="13"/>
  <c r="J39" i="12"/>
  <c r="L23" i="12"/>
  <c r="J301" i="13"/>
  <c r="I326" i="12"/>
  <c r="I81" i="12"/>
  <c r="I125" i="13"/>
  <c r="K148" i="13"/>
  <c r="L90" i="13"/>
  <c r="J172" i="13"/>
  <c r="I85" i="13"/>
  <c r="I23" i="13"/>
  <c r="K90" i="13"/>
  <c r="K47" i="12"/>
  <c r="J80" i="12"/>
  <c r="I60" i="13"/>
  <c r="L260" i="12"/>
  <c r="J95" i="12"/>
  <c r="I230" i="13"/>
  <c r="I222" i="13"/>
  <c r="J232" i="12"/>
  <c r="I45" i="12"/>
  <c r="I128" i="12"/>
  <c r="L235" i="13"/>
  <c r="K18" i="12"/>
  <c r="J54" i="12"/>
  <c r="J17" i="12"/>
  <c r="K147" i="13"/>
  <c r="L124" i="13"/>
  <c r="K142" i="13"/>
  <c r="K307" i="13"/>
  <c r="J69" i="12"/>
  <c r="K20" i="12"/>
  <c r="J107" i="13"/>
  <c r="L200" i="13"/>
  <c r="K270" i="12"/>
  <c r="I262" i="13"/>
  <c r="I151" i="13"/>
  <c r="L212" i="13"/>
  <c r="I14" i="12"/>
  <c r="I251" i="13"/>
  <c r="J111" i="13"/>
  <c r="L18" i="12"/>
  <c r="L221" i="12"/>
  <c r="L147" i="12"/>
  <c r="I152" i="12"/>
  <c r="J133" i="12"/>
  <c r="L184" i="12"/>
  <c r="L207" i="12"/>
  <c r="I188" i="12"/>
  <c r="I321" i="12"/>
  <c r="L156" i="12"/>
  <c r="L178" i="13"/>
  <c r="K105" i="12"/>
  <c r="I316" i="12"/>
  <c r="I132" i="13"/>
  <c r="J14" i="13"/>
  <c r="J134" i="12"/>
  <c r="K183" i="12"/>
  <c r="K323" i="12"/>
  <c r="J290" i="13"/>
  <c r="J204" i="12"/>
  <c r="L319" i="12"/>
  <c r="L98" i="12"/>
  <c r="J15" i="12"/>
  <c r="I89" i="13"/>
  <c r="J168" i="13"/>
  <c r="J82" i="13"/>
  <c r="I317" i="12"/>
  <c r="K239" i="13"/>
  <c r="K138" i="12"/>
  <c r="J188" i="12"/>
  <c r="K187" i="12"/>
  <c r="J74" i="13"/>
  <c r="L242" i="12"/>
  <c r="J303" i="12"/>
  <c r="K253" i="13"/>
  <c r="J299" i="12"/>
  <c r="I300" i="13"/>
  <c r="L304" i="12"/>
  <c r="I267" i="13"/>
  <c r="I221" i="12"/>
  <c r="K70" i="13"/>
  <c r="L253" i="12"/>
  <c r="K161" i="12"/>
  <c r="L210" i="12"/>
  <c r="I299" i="12"/>
  <c r="I155" i="12"/>
  <c r="L72" i="12"/>
  <c r="L140" i="12"/>
  <c r="L188" i="12"/>
  <c r="K233" i="12"/>
  <c r="J185" i="13"/>
  <c r="J178" i="13"/>
  <c r="J282" i="13"/>
  <c r="K94" i="13"/>
  <c r="L151" i="13"/>
  <c r="I191" i="12"/>
  <c r="L220" i="13"/>
  <c r="I244" i="13"/>
  <c r="L239" i="13"/>
  <c r="J280" i="13"/>
  <c r="K36" i="13"/>
  <c r="K269" i="13"/>
  <c r="I18" i="13"/>
  <c r="L117" i="13"/>
  <c r="J72" i="13"/>
  <c r="I290" i="13"/>
  <c r="J12" i="13"/>
  <c r="I215" i="12"/>
  <c r="K202" i="13"/>
  <c r="I325" i="12"/>
  <c r="J314" i="13"/>
  <c r="L288" i="12"/>
  <c r="J159" i="13"/>
  <c r="J220" i="13"/>
  <c r="J194" i="12"/>
  <c r="J59" i="12"/>
  <c r="L218" i="12"/>
  <c r="K315" i="12"/>
  <c r="K320" i="13"/>
  <c r="I159" i="12"/>
  <c r="J154" i="13"/>
  <c r="K277" i="12"/>
  <c r="L191" i="12"/>
  <c r="J218" i="13"/>
  <c r="L142" i="13"/>
  <c r="J12" i="12"/>
  <c r="I142" i="13"/>
  <c r="I102" i="12"/>
  <c r="K265" i="12"/>
  <c r="K33" i="12"/>
  <c r="L106" i="12"/>
  <c r="L283" i="13"/>
  <c r="J80" i="13"/>
  <c r="L215" i="13"/>
  <c r="K250" i="13"/>
  <c r="I19" i="13"/>
  <c r="I311" i="12"/>
  <c r="L53" i="13"/>
  <c r="K102" i="12"/>
  <c r="J152" i="13"/>
  <c r="K154" i="12"/>
  <c r="I50" i="13"/>
  <c r="K172" i="13"/>
  <c r="I172" i="13"/>
  <c r="L157" i="13"/>
  <c r="L185" i="13"/>
  <c r="J220" i="12"/>
  <c r="I297" i="12"/>
  <c r="I331" i="13"/>
  <c r="I292" i="12"/>
  <c r="J313" i="12"/>
  <c r="L113" i="12"/>
  <c r="L255" i="12"/>
  <c r="I20" i="12"/>
  <c r="J252" i="13"/>
  <c r="J225" i="12"/>
  <c r="K233" i="13"/>
  <c r="K82" i="12"/>
  <c r="L203" i="12"/>
  <c r="K255" i="12"/>
  <c r="L246" i="12"/>
  <c r="I232" i="12"/>
  <c r="K60" i="12"/>
  <c r="J186" i="13"/>
  <c r="J173" i="12"/>
  <c r="J256" i="13"/>
  <c r="L85" i="12"/>
  <c r="L51" i="13"/>
  <c r="K245" i="13"/>
  <c r="L286" i="13"/>
  <c r="I187" i="12"/>
  <c r="K221" i="12"/>
  <c r="L177" i="12"/>
  <c r="J243" i="13"/>
  <c r="J258" i="13"/>
  <c r="K250" i="12"/>
  <c r="I131" i="12"/>
  <c r="K310" i="13"/>
  <c r="I103" i="12"/>
  <c r="K329" i="12"/>
  <c r="K286" i="13"/>
  <c r="K164" i="13"/>
  <c r="K137" i="12"/>
  <c r="J13" i="12"/>
  <c r="J270" i="13"/>
  <c r="L196" i="13"/>
  <c r="J264" i="13"/>
  <c r="I165" i="12"/>
  <c r="K79" i="12"/>
  <c r="J100" i="12"/>
  <c r="I266" i="12"/>
  <c r="L311" i="12"/>
  <c r="K280" i="13"/>
  <c r="K166" i="12"/>
  <c r="L111" i="12"/>
  <c r="K213" i="13"/>
  <c r="I220" i="13"/>
  <c r="L61" i="13"/>
  <c r="L92" i="12"/>
  <c r="J303" i="13"/>
  <c r="L57" i="12"/>
  <c r="I149" i="12"/>
  <c r="K55" i="12"/>
  <c r="K295" i="12"/>
  <c r="K31" i="12"/>
  <c r="K241" i="12"/>
  <c r="I200" i="13"/>
  <c r="I26" i="13"/>
  <c r="J86" i="13"/>
  <c r="K137" i="13"/>
  <c r="I234" i="13"/>
  <c r="I76" i="13"/>
  <c r="K28" i="12"/>
  <c r="J121" i="12"/>
  <c r="J26" i="13"/>
  <c r="K230" i="12"/>
  <c r="K117" i="13"/>
  <c r="K146" i="12"/>
  <c r="J245" i="12"/>
  <c r="L288" i="13"/>
  <c r="J219" i="13"/>
  <c r="K196" i="13"/>
  <c r="L80" i="13"/>
  <c r="K124" i="12"/>
  <c r="J38" i="12"/>
  <c r="K82" i="13"/>
  <c r="K319" i="12"/>
  <c r="I121" i="12"/>
  <c r="K122" i="12"/>
  <c r="J87" i="13"/>
  <c r="K77" i="13"/>
  <c r="I61" i="13"/>
  <c r="K123" i="13"/>
  <c r="J156" i="12"/>
  <c r="I246" i="12"/>
  <c r="L197" i="13"/>
  <c r="J313" i="13"/>
  <c r="J61" i="12"/>
  <c r="K157" i="12"/>
  <c r="J267" i="12"/>
  <c r="K169" i="12"/>
  <c r="J163" i="13"/>
  <c r="K21" i="13"/>
  <c r="K232" i="13"/>
  <c r="K193" i="12"/>
  <c r="I323" i="13"/>
  <c r="I231" i="13"/>
  <c r="L277" i="12"/>
  <c r="L13" i="12"/>
  <c r="J236" i="12"/>
  <c r="L228" i="13"/>
  <c r="I79" i="13"/>
  <c r="I53" i="12"/>
  <c r="I252" i="12"/>
  <c r="I308" i="12"/>
  <c r="K224" i="12"/>
  <c r="I283" i="12"/>
  <c r="I39" i="12"/>
  <c r="I210" i="13"/>
  <c r="I249" i="12"/>
  <c r="J166" i="13"/>
  <c r="K79" i="13"/>
  <c r="L302" i="13"/>
  <c r="I58" i="12"/>
  <c r="L89" i="13"/>
  <c r="L106" i="13"/>
  <c r="J216" i="12"/>
  <c r="I30" i="12"/>
  <c r="I183" i="12"/>
  <c r="K53" i="12"/>
  <c r="J116" i="13"/>
  <c r="I259" i="12"/>
  <c r="L274" i="13"/>
  <c r="L166" i="13"/>
  <c r="L304" i="13"/>
  <c r="L302" i="12"/>
  <c r="L216" i="12"/>
  <c r="J295" i="12"/>
  <c r="J297" i="13"/>
  <c r="L160" i="12"/>
  <c r="I285" i="12"/>
  <c r="J104" i="13"/>
  <c r="L250" i="12"/>
  <c r="K126" i="13"/>
  <c r="J94" i="13"/>
  <c r="J193" i="12"/>
  <c r="K156" i="13"/>
  <c r="J223" i="13"/>
  <c r="I33" i="13"/>
  <c r="J123" i="12"/>
  <c r="L287" i="12"/>
  <c r="K289" i="12"/>
  <c r="J294" i="12"/>
  <c r="J185" i="12"/>
  <c r="J218" i="12"/>
  <c r="K107" i="12"/>
  <c r="L328" i="12"/>
  <c r="I83" i="13"/>
  <c r="J145" i="12"/>
  <c r="J227" i="12"/>
  <c r="K213" i="12"/>
  <c r="I73" i="13"/>
  <c r="L108" i="13"/>
  <c r="K160" i="13"/>
  <c r="J132" i="12"/>
  <c r="I175" i="12"/>
  <c r="J281" i="13"/>
  <c r="K196" i="12"/>
  <c r="I184" i="13"/>
  <c r="I229" i="13"/>
  <c r="L108" i="12"/>
  <c r="L75" i="13"/>
  <c r="L171" i="13"/>
  <c r="L261" i="12"/>
  <c r="I123" i="13"/>
  <c r="K218" i="13"/>
  <c r="J44" i="13"/>
  <c r="L172" i="12"/>
  <c r="L125" i="12"/>
  <c r="J29" i="12"/>
  <c r="L112" i="13"/>
  <c r="I48" i="12"/>
  <c r="K165" i="13"/>
  <c r="I127" i="13"/>
  <c r="I145" i="13"/>
  <c r="I285" i="13"/>
  <c r="I90" i="12"/>
  <c r="K85" i="13"/>
  <c r="K182" i="12"/>
  <c r="K78" i="13"/>
  <c r="L41" i="13"/>
  <c r="K111" i="12"/>
  <c r="J235" i="13"/>
  <c r="J64" i="13"/>
  <c r="J181" i="12"/>
  <c r="K172" i="12"/>
  <c r="J299" i="13"/>
  <c r="I300" i="12"/>
  <c r="K205" i="12"/>
  <c r="L184" i="13"/>
  <c r="I295" i="13"/>
  <c r="J41" i="12"/>
  <c r="L176" i="12"/>
  <c r="I80" i="12"/>
  <c r="L300" i="13"/>
  <c r="K118" i="13"/>
  <c r="I82" i="13"/>
  <c r="J273" i="13"/>
  <c r="J215" i="12"/>
  <c r="K69" i="13"/>
  <c r="I286" i="13"/>
  <c r="J290" i="12"/>
  <c r="L195" i="13"/>
  <c r="I14" i="13"/>
  <c r="L138" i="12"/>
  <c r="L19" i="12"/>
  <c r="K174" i="12"/>
  <c r="J46" i="13"/>
  <c r="J316" i="12"/>
  <c r="I167" i="12"/>
  <c r="J169" i="12"/>
  <c r="J179" i="13"/>
  <c r="L206" i="13"/>
  <c r="I327" i="12"/>
  <c r="I113" i="12"/>
  <c r="I247" i="12"/>
  <c r="L201" i="13"/>
  <c r="L278" i="12"/>
  <c r="J137" i="13"/>
  <c r="I140" i="13"/>
  <c r="J238" i="13"/>
  <c r="I126" i="13"/>
  <c r="L87" i="12"/>
  <c r="I221" i="13"/>
  <c r="K118" i="12"/>
  <c r="I193" i="12"/>
  <c r="J115" i="12"/>
  <c r="K204" i="12"/>
  <c r="I27" i="12"/>
  <c r="I238" i="12"/>
  <c r="L33" i="12"/>
  <c r="J27" i="12"/>
  <c r="L315" i="13"/>
  <c r="J63" i="13"/>
  <c r="I35" i="12"/>
  <c r="J200" i="12"/>
  <c r="J127" i="12"/>
  <c r="J199" i="12"/>
  <c r="J246" i="13"/>
  <c r="L234" i="12"/>
  <c r="L116" i="12"/>
  <c r="I250" i="12"/>
  <c r="L306" i="13"/>
  <c r="K331" i="12"/>
  <c r="I301" i="13"/>
  <c r="J36" i="13"/>
  <c r="J175" i="12"/>
  <c r="J168" i="12"/>
  <c r="J70" i="13"/>
  <c r="K218" i="12"/>
  <c r="I178" i="13"/>
  <c r="J244" i="13"/>
  <c r="L28" i="12"/>
  <c r="K257" i="12"/>
  <c r="K136" i="13"/>
  <c r="K310" i="12"/>
  <c r="K30" i="12"/>
  <c r="K240" i="12"/>
  <c r="J82" i="12"/>
  <c r="K293" i="12"/>
  <c r="J71" i="12"/>
  <c r="I12" i="12"/>
  <c r="J205" i="12"/>
  <c r="I122" i="13"/>
  <c r="I322" i="12"/>
  <c r="L276" i="13"/>
  <c r="L156" i="13"/>
  <c r="J287" i="13"/>
  <c r="L173" i="13"/>
  <c r="K251" i="12"/>
  <c r="I32" i="12"/>
  <c r="K121" i="12"/>
  <c r="K282" i="13"/>
  <c r="L159" i="12"/>
  <c r="L330" i="13"/>
  <c r="K325" i="13"/>
  <c r="K49" i="12"/>
  <c r="I303" i="12"/>
  <c r="K326" i="13"/>
  <c r="L317" i="12"/>
  <c r="L103" i="12"/>
  <c r="J117" i="12"/>
  <c r="K181" i="12"/>
  <c r="K191" i="12"/>
  <c r="L258" i="12"/>
  <c r="K160" i="12"/>
  <c r="J66" i="12"/>
  <c r="I303" i="13"/>
  <c r="L240" i="13"/>
  <c r="J52" i="13"/>
  <c r="I321" i="13"/>
  <c r="J259" i="12"/>
  <c r="I252" i="13"/>
  <c r="J224" i="12"/>
  <c r="K282" i="12"/>
  <c r="K139" i="12"/>
  <c r="L115" i="12"/>
  <c r="K194" i="13"/>
  <c r="L244" i="13"/>
  <c r="L116" i="13"/>
  <c r="K171" i="12"/>
  <c r="I32" i="13"/>
  <c r="K12" i="13"/>
  <c r="K104" i="12"/>
  <c r="K58" i="12"/>
  <c r="L240" i="12"/>
  <c r="I166" i="12"/>
  <c r="J76" i="12"/>
  <c r="I17" i="12"/>
  <c r="I176" i="13"/>
  <c r="I61" i="12"/>
  <c r="I68" i="12"/>
  <c r="L265" i="13"/>
  <c r="I324" i="12"/>
  <c r="K38" i="12"/>
  <c r="L115" i="13"/>
  <c r="L313" i="12"/>
  <c r="I183" i="13"/>
  <c r="L265" i="12"/>
  <c r="I243" i="12"/>
  <c r="L149" i="13"/>
  <c r="K26" i="12"/>
  <c r="I233" i="12"/>
  <c r="I282" i="12"/>
  <c r="K143" i="13"/>
  <c r="J117" i="13"/>
  <c r="K43" i="13"/>
  <c r="I178" i="12"/>
  <c r="I100" i="12"/>
  <c r="K289" i="13"/>
  <c r="K63" i="12"/>
  <c r="L280" i="12"/>
  <c r="K235" i="12"/>
  <c r="I325" i="13"/>
  <c r="I113" i="13"/>
  <c r="J19" i="12"/>
  <c r="K288" i="12"/>
  <c r="L253" i="13"/>
  <c r="K15" i="12"/>
  <c r="J223" i="12"/>
  <c r="I171" i="12"/>
  <c r="J282" i="12"/>
  <c r="L209" i="12"/>
  <c r="L324" i="12"/>
  <c r="K83" i="12"/>
  <c r="I57" i="12"/>
  <c r="K156" i="12"/>
  <c r="K73" i="12"/>
  <c r="I232" i="13"/>
  <c r="J91" i="12"/>
  <c r="L211" i="13"/>
  <c r="K313" i="12"/>
  <c r="K72" i="12"/>
  <c r="K121" i="13"/>
  <c r="J135" i="13"/>
  <c r="L128" i="12"/>
  <c r="K275" i="12"/>
  <c r="I249" i="13"/>
  <c r="I319" i="13"/>
  <c r="J98" i="12"/>
  <c r="J120" i="12"/>
  <c r="L233" i="13"/>
  <c r="I155" i="13"/>
  <c r="I222" i="12"/>
  <c r="J252" i="12"/>
  <c r="L243" i="12"/>
  <c r="K248" i="12"/>
  <c r="K276" i="12"/>
  <c r="L256" i="12"/>
  <c r="I201" i="12"/>
  <c r="I273" i="13"/>
  <c r="J246" i="12"/>
  <c r="I125" i="12"/>
  <c r="L284" i="12"/>
  <c r="J187" i="12"/>
  <c r="J112" i="13"/>
  <c r="K85" i="12"/>
  <c r="L146" i="13"/>
  <c r="K65" i="12"/>
  <c r="K303" i="12"/>
  <c r="K52" i="12"/>
  <c r="J217" i="12"/>
  <c r="J308" i="12"/>
  <c r="J271" i="12"/>
  <c r="K41" i="12"/>
  <c r="J40" i="13"/>
  <c r="I313" i="12"/>
  <c r="K316" i="12"/>
  <c r="J176" i="12"/>
  <c r="K231" i="13"/>
  <c r="K190" i="13"/>
  <c r="L163" i="12"/>
  <c r="L40" i="12"/>
  <c r="K166" i="13"/>
  <c r="L37" i="13"/>
  <c r="K179" i="12"/>
  <c r="K138" i="13"/>
  <c r="L61" i="12"/>
  <c r="I195" i="12"/>
  <c r="L180" i="12"/>
  <c r="J183" i="12"/>
  <c r="K312" i="12"/>
  <c r="K47" i="13"/>
  <c r="L326" i="12"/>
  <c r="J112" i="12"/>
  <c r="J203" i="13"/>
  <c r="L129" i="12"/>
  <c r="I151" i="12"/>
  <c r="K74" i="12"/>
  <c r="J272" i="12"/>
  <c r="I169" i="12"/>
  <c r="J90" i="12"/>
  <c r="L252" i="12"/>
  <c r="J327" i="13"/>
  <c r="I189" i="13"/>
  <c r="L204" i="12"/>
  <c r="L155" i="12"/>
  <c r="J172" i="12"/>
  <c r="L248" i="12"/>
  <c r="I214" i="13"/>
  <c r="I144" i="13"/>
  <c r="I19" i="12"/>
  <c r="L238" i="12"/>
  <c r="J100" i="13"/>
  <c r="L194" i="12"/>
  <c r="K231" i="12"/>
  <c r="J265" i="12"/>
  <c r="K262" i="12"/>
  <c r="K206" i="13"/>
  <c r="K164" i="12"/>
  <c r="L238" i="13"/>
  <c r="I156" i="12"/>
  <c r="J108" i="12"/>
  <c r="K99" i="12"/>
  <c r="I291" i="12"/>
  <c r="J226" i="12"/>
  <c r="I142" i="12"/>
  <c r="L270" i="13"/>
  <c r="J33" i="12"/>
  <c r="J37" i="12"/>
  <c r="I305" i="12"/>
  <c r="L226" i="13"/>
  <c r="K57" i="12"/>
  <c r="L148" i="12"/>
  <c r="L55" i="12"/>
  <c r="J319" i="12"/>
  <c r="J47" i="12"/>
  <c r="L39" i="12"/>
  <c r="K150" i="13"/>
  <c r="J325" i="13"/>
  <c r="J186" i="12"/>
  <c r="I329" i="13"/>
  <c r="K134" i="13"/>
  <c r="K158" i="13"/>
  <c r="I128" i="13"/>
  <c r="I261" i="13"/>
  <c r="K322" i="13"/>
  <c r="J118" i="13"/>
  <c r="L222" i="13"/>
  <c r="J251" i="12"/>
  <c r="I65" i="13"/>
  <c r="J183" i="13"/>
  <c r="J212" i="13"/>
  <c r="L107" i="13"/>
  <c r="I227" i="12"/>
  <c r="I185" i="12"/>
  <c r="J139" i="13"/>
  <c r="I269" i="12"/>
  <c r="L294" i="13"/>
  <c r="J235" i="12"/>
  <c r="J196" i="12"/>
  <c r="L270" i="12"/>
  <c r="I133" i="12"/>
  <c r="K106" i="12"/>
  <c r="I280" i="12"/>
  <c r="I116" i="12"/>
  <c r="I196" i="12"/>
  <c r="K131" i="12"/>
  <c r="J323" i="12"/>
  <c r="L81" i="12"/>
  <c r="J20" i="12"/>
  <c r="L158" i="13"/>
  <c r="I283" i="13"/>
  <c r="I87" i="12"/>
  <c r="J307" i="13"/>
  <c r="K140" i="13"/>
  <c r="L219" i="12"/>
  <c r="K201" i="13"/>
  <c r="I258" i="12"/>
  <c r="I277" i="13"/>
  <c r="I111" i="12"/>
  <c r="L143" i="13"/>
  <c r="J202" i="12"/>
  <c r="L329" i="12"/>
  <c r="L195" i="12"/>
  <c r="I72" i="12"/>
  <c r="I314" i="12"/>
  <c r="L325" i="13"/>
  <c r="L120" i="12"/>
  <c r="I190" i="12"/>
  <c r="K246" i="12"/>
  <c r="J137" i="12"/>
  <c r="I40" i="13"/>
  <c r="L144" i="13"/>
  <c r="L132" i="13"/>
  <c r="L318" i="12"/>
  <c r="K330" i="13"/>
  <c r="J99" i="12"/>
  <c r="L200" i="12"/>
  <c r="K149" i="12"/>
  <c r="L169" i="12"/>
  <c r="K96" i="12"/>
  <c r="J167" i="12"/>
  <c r="L62" i="12"/>
  <c r="I238" i="13"/>
  <c r="L125" i="13"/>
  <c r="K249" i="12"/>
  <c r="L52" i="12"/>
  <c r="K86" i="12"/>
  <c r="L139" i="13"/>
  <c r="I145" i="12"/>
  <c r="I257" i="12"/>
  <c r="L114" i="12"/>
  <c r="J330" i="12"/>
  <c r="I280" i="13"/>
  <c r="K94" i="12"/>
  <c r="J152" i="12"/>
  <c r="L214" i="12"/>
  <c r="J16" i="12"/>
  <c r="K130" i="12"/>
  <c r="J257" i="13"/>
  <c r="K67" i="12"/>
  <c r="I132" i="12"/>
  <c r="I29" i="12"/>
  <c r="J324" i="12"/>
  <c r="L235" i="12"/>
  <c r="I281" i="13"/>
  <c r="I227" i="13"/>
  <c r="J119" i="12"/>
  <c r="I296" i="13"/>
  <c r="L325" i="12"/>
  <c r="I21" i="12"/>
  <c r="J213" i="12"/>
  <c r="J179" i="12"/>
  <c r="K191" i="13"/>
  <c r="J62" i="13"/>
  <c r="J274" i="13"/>
  <c r="J138" i="12"/>
  <c r="K300" i="12"/>
  <c r="J155" i="12"/>
  <c r="L50" i="12"/>
  <c r="I313" i="13"/>
  <c r="L25" i="12"/>
  <c r="J166" i="12"/>
  <c r="I162" i="13"/>
  <c r="L60" i="13"/>
  <c r="I123" i="12"/>
  <c r="J121" i="13"/>
  <c r="J44" i="12"/>
  <c r="I287" i="13"/>
  <c r="I228" i="12"/>
  <c r="L145" i="12"/>
  <c r="L229" i="12"/>
  <c r="K227" i="12"/>
  <c r="L232" i="12"/>
  <c r="I174" i="12"/>
  <c r="J324" i="13"/>
  <c r="K324" i="12"/>
  <c r="J254" i="12"/>
  <c r="L150" i="12"/>
  <c r="I15" i="12"/>
  <c r="L158" i="12"/>
  <c r="I273" i="12"/>
  <c r="J226" i="13"/>
  <c r="J263" i="12"/>
  <c r="I77" i="12"/>
  <c r="L225" i="12"/>
  <c r="J164" i="12"/>
  <c r="I173" i="12"/>
  <c r="I38" i="12"/>
  <c r="K239" i="12"/>
  <c r="L118" i="12"/>
  <c r="I69" i="12"/>
  <c r="L314" i="13"/>
  <c r="L132" i="12"/>
  <c r="J55" i="12"/>
  <c r="J207" i="13"/>
  <c r="J116" i="12"/>
  <c r="K311" i="12"/>
  <c r="K174" i="13"/>
  <c r="J322" i="12"/>
  <c r="J278" i="13"/>
  <c r="J310" i="13"/>
  <c r="J310" i="12"/>
  <c r="J60" i="13"/>
  <c r="L109" i="13"/>
  <c r="L13" i="13"/>
  <c r="J305" i="12"/>
  <c r="L38" i="13"/>
  <c r="J68" i="12"/>
  <c r="K238" i="12"/>
  <c r="J224" i="13"/>
  <c r="I168" i="13"/>
  <c r="L54" i="12"/>
  <c r="K291" i="13"/>
  <c r="K13" i="13"/>
  <c r="L222" i="12"/>
  <c r="I106" i="12"/>
  <c r="K56" i="12"/>
  <c r="J26" i="12"/>
  <c r="K81" i="12"/>
  <c r="K54" i="12"/>
  <c r="I248" i="13"/>
  <c r="L275" i="12"/>
  <c r="L249" i="12"/>
  <c r="J319" i="13"/>
  <c r="I180" i="12"/>
  <c r="J81" i="12"/>
  <c r="K223" i="13"/>
  <c r="K314" i="13"/>
  <c r="L164" i="13"/>
  <c r="K327" i="12"/>
  <c r="K98" i="12"/>
  <c r="I210" i="12"/>
  <c r="I68" i="13"/>
  <c r="K88" i="12"/>
  <c r="I298" i="13"/>
  <c r="L20" i="12"/>
  <c r="I36" i="12"/>
  <c r="L42" i="12"/>
  <c r="K285" i="13"/>
  <c r="K223" i="12"/>
  <c r="L135" i="13"/>
  <c r="L230" i="12"/>
  <c r="L95" i="13"/>
  <c r="I199" i="12"/>
  <c r="K217" i="12"/>
  <c r="J233" i="13"/>
  <c r="L310" i="12"/>
  <c r="L239" i="12"/>
  <c r="J96" i="12"/>
  <c r="I129" i="12"/>
  <c r="J84" i="13"/>
  <c r="K80" i="12"/>
  <c r="L223" i="12"/>
  <c r="J208" i="12"/>
  <c r="K272" i="12"/>
  <c r="L32" i="12"/>
  <c r="J191" i="13"/>
  <c r="J143" i="12"/>
  <c r="J126" i="12"/>
  <c r="L80" i="12"/>
  <c r="J278" i="12"/>
  <c r="K24" i="12"/>
  <c r="K319" i="13"/>
  <c r="L299" i="12"/>
  <c r="K290" i="12"/>
  <c r="L241" i="12"/>
  <c r="J269" i="12"/>
  <c r="I177" i="13"/>
  <c r="I56" i="12"/>
  <c r="I75" i="12"/>
  <c r="K208" i="12"/>
  <c r="I203" i="12"/>
  <c r="K170" i="12"/>
  <c r="K43" i="12"/>
  <c r="K252" i="12"/>
  <c r="K305" i="12"/>
  <c r="L58" i="13"/>
  <c r="L127" i="12"/>
  <c r="K301" i="12"/>
  <c r="L249" i="13"/>
  <c r="J138" i="13"/>
  <c r="J276" i="12"/>
  <c r="L208" i="12"/>
  <c r="K245" i="12"/>
  <c r="J85" i="12"/>
  <c r="L65" i="12"/>
  <c r="L307" i="12"/>
  <c r="K211" i="12"/>
  <c r="I211" i="12"/>
  <c r="J255" i="12"/>
  <c r="L312" i="12"/>
  <c r="K95" i="12"/>
  <c r="J266" i="12"/>
  <c r="J146" i="12"/>
  <c r="I307" i="12"/>
  <c r="K185" i="12"/>
  <c r="L210" i="13"/>
  <c r="K301" i="13"/>
  <c r="K40" i="12"/>
  <c r="K119" i="12"/>
  <c r="K64" i="12"/>
  <c r="K107" i="13"/>
  <c r="I315" i="12"/>
  <c r="L279" i="12"/>
  <c r="K75" i="12"/>
  <c r="L88" i="12"/>
  <c r="J312" i="12"/>
  <c r="L331" i="13"/>
  <c r="J130" i="12"/>
  <c r="K263" i="12"/>
  <c r="J243" i="12"/>
  <c r="J55" i="13"/>
  <c r="K247" i="12"/>
  <c r="I84" i="12"/>
  <c r="K209" i="13"/>
  <c r="K48" i="12"/>
  <c r="J237" i="12"/>
  <c r="J97" i="12"/>
  <c r="L198" i="12"/>
  <c r="I127" i="12"/>
  <c r="I105" i="12"/>
  <c r="L124" i="12"/>
  <c r="I181" i="12"/>
  <c r="L258" i="13"/>
  <c r="L202" i="13"/>
  <c r="L192" i="12"/>
  <c r="K155" i="13"/>
  <c r="L135" i="12"/>
  <c r="K264" i="12"/>
  <c r="L131" i="13"/>
  <c r="I192" i="12"/>
  <c r="I139" i="13"/>
  <c r="L78" i="12"/>
  <c r="J65" i="12"/>
  <c r="K173" i="13"/>
  <c r="J161" i="12"/>
  <c r="K298" i="13"/>
  <c r="K253" i="12"/>
  <c r="J307" i="12"/>
  <c r="J244" i="12"/>
  <c r="L120" i="13"/>
  <c r="J88" i="12"/>
  <c r="I124" i="12"/>
  <c r="L178" i="12"/>
  <c r="I261" i="12"/>
  <c r="J136" i="12"/>
  <c r="L272" i="12"/>
  <c r="I49" i="12"/>
  <c r="J48" i="12"/>
  <c r="J293" i="13"/>
  <c r="I97" i="12"/>
  <c r="K287" i="12"/>
  <c r="I219" i="12"/>
  <c r="I96" i="12"/>
  <c r="L174" i="12"/>
  <c r="L286" i="12"/>
  <c r="J248" i="12"/>
  <c r="L213" i="12"/>
  <c r="K305" i="13"/>
  <c r="K165" i="12"/>
  <c r="J118" i="12"/>
  <c r="I140" i="12"/>
  <c r="K41" i="13"/>
  <c r="L314" i="12"/>
  <c r="L30" i="12"/>
  <c r="J250" i="12"/>
  <c r="K217" i="13"/>
  <c r="J267" i="13"/>
  <c r="I260" i="12"/>
  <c r="J18" i="13"/>
  <c r="J280" i="12"/>
  <c r="K197" i="12"/>
  <c r="K108" i="12"/>
  <c r="L232" i="13"/>
  <c r="K225" i="12"/>
  <c r="K69" i="12"/>
  <c r="I41" i="12"/>
  <c r="L227" i="12"/>
  <c r="L179" i="12"/>
  <c r="K34" i="12"/>
  <c r="L182" i="13"/>
  <c r="J264" i="12"/>
  <c r="K126" i="12"/>
  <c r="J195" i="12"/>
  <c r="K179" i="13"/>
  <c r="K125" i="12"/>
  <c r="J315" i="12"/>
  <c r="L272" i="13"/>
  <c r="J229" i="12"/>
  <c r="I162" i="12"/>
  <c r="I139" i="12"/>
  <c r="K162" i="12"/>
  <c r="I309" i="13"/>
  <c r="L254" i="12"/>
  <c r="K266" i="12"/>
  <c r="I308" i="13"/>
  <c r="I260" i="13"/>
  <c r="J126" i="13"/>
  <c r="J188" i="13"/>
  <c r="L177" i="13"/>
  <c r="J294" i="13"/>
  <c r="L190" i="12"/>
  <c r="L49" i="12"/>
  <c r="J109" i="12"/>
  <c r="K84" i="12"/>
  <c r="I279" i="13"/>
  <c r="J207" i="12"/>
  <c r="I189" i="12"/>
  <c r="I218" i="12"/>
  <c r="I231" i="12"/>
  <c r="L19" i="13"/>
  <c r="J276" i="13"/>
  <c r="J322" i="13"/>
  <c r="L82" i="12"/>
  <c r="L308" i="12"/>
  <c r="J73" i="12"/>
  <c r="J177" i="12"/>
  <c r="I288" i="13"/>
  <c r="L273" i="12"/>
  <c r="K325" i="12"/>
  <c r="J304" i="13"/>
  <c r="I320" i="12"/>
  <c r="L68" i="12"/>
  <c r="L298" i="12"/>
  <c r="I170" i="12"/>
  <c r="L202" i="12"/>
  <c r="K219" i="13"/>
  <c r="J306" i="13"/>
  <c r="L133" i="12"/>
  <c r="I92" i="13"/>
  <c r="L53" i="12"/>
  <c r="J103" i="12"/>
  <c r="K229" i="12"/>
  <c r="L102" i="12"/>
  <c r="J160" i="12"/>
  <c r="I236" i="12"/>
  <c r="I150" i="12"/>
  <c r="K102" i="13"/>
  <c r="J253" i="12"/>
  <c r="K203" i="12"/>
  <c r="K309" i="13"/>
  <c r="K296" i="12"/>
  <c r="L264" i="12"/>
  <c r="J295" i="13"/>
  <c r="J321" i="13"/>
  <c r="L91" i="12"/>
  <c r="I122" i="12"/>
  <c r="I112" i="13"/>
  <c r="K328" i="13"/>
  <c r="I44" i="13"/>
  <c r="L310" i="13"/>
  <c r="L64" i="12"/>
  <c r="L262" i="12"/>
  <c r="K19" i="13"/>
  <c r="I157" i="13"/>
  <c r="J106" i="12"/>
  <c r="J287" i="12"/>
  <c r="K201" i="12"/>
  <c r="L100" i="12"/>
  <c r="I200" i="12"/>
  <c r="K23" i="12"/>
  <c r="I99" i="12"/>
  <c r="J284" i="12"/>
  <c r="K22" i="12"/>
  <c r="I319" i="12"/>
  <c r="J107" i="12"/>
  <c r="L46" i="12"/>
  <c r="K180" i="12"/>
  <c r="K39" i="12"/>
  <c r="J148" i="12"/>
  <c r="L259" i="12"/>
  <c r="K306" i="12"/>
  <c r="I18" i="12"/>
  <c r="K283" i="12"/>
  <c r="L300" i="12"/>
  <c r="K199" i="13"/>
  <c r="L144" i="12"/>
  <c r="I284" i="13"/>
  <c r="I293" i="12"/>
  <c r="K120" i="12"/>
  <c r="I115" i="12"/>
  <c r="I234" i="12"/>
  <c r="I186" i="13"/>
  <c r="J298" i="12"/>
  <c r="J51" i="13"/>
  <c r="I47" i="12"/>
  <c r="J102" i="12"/>
  <c r="I121" i="13"/>
  <c r="K257" i="13"/>
  <c r="K106" i="13"/>
  <c r="L122" i="13"/>
  <c r="I74" i="13"/>
  <c r="J60" i="12"/>
  <c r="K280" i="12"/>
  <c r="K100" i="13"/>
  <c r="I309" i="12"/>
  <c r="K237" i="12"/>
  <c r="K27" i="12"/>
  <c r="I63" i="12"/>
  <c r="I79" i="12"/>
  <c r="K176" i="12"/>
  <c r="K193" i="13"/>
  <c r="I255" i="12"/>
  <c r="I320" i="13"/>
  <c r="L31" i="13"/>
  <c r="J128" i="12"/>
  <c r="J110" i="13"/>
  <c r="K188" i="12"/>
  <c r="L263" i="12"/>
  <c r="I289" i="13"/>
  <c r="K128" i="12"/>
  <c r="L245" i="12"/>
  <c r="K128" i="13"/>
  <c r="L59" i="12"/>
  <c r="I301" i="12"/>
  <c r="L305" i="13"/>
  <c r="J297" i="12"/>
  <c r="K329" i="13"/>
  <c r="K184" i="12"/>
  <c r="K29" i="12"/>
  <c r="L266" i="13"/>
  <c r="L90" i="12"/>
  <c r="L114" i="13"/>
  <c r="I244" i="12"/>
  <c r="J74" i="12"/>
  <c r="I235" i="12"/>
  <c r="L307" i="13"/>
  <c r="I143" i="13"/>
  <c r="L162" i="12"/>
  <c r="I154" i="12"/>
  <c r="K281" i="12"/>
  <c r="L237" i="12"/>
  <c r="J329" i="12"/>
  <c r="I76" i="12"/>
  <c r="J284" i="13"/>
  <c r="J124" i="12"/>
  <c r="L315" i="12"/>
  <c r="I23" i="12"/>
  <c r="J283" i="12"/>
  <c r="J288" i="13"/>
  <c r="J14" i="12"/>
  <c r="I89" i="12"/>
  <c r="K313" i="13"/>
  <c r="K205" i="13"/>
  <c r="I220" i="12"/>
  <c r="J46" i="12"/>
  <c r="L67" i="12"/>
  <c r="K323" i="13"/>
  <c r="J296" i="13"/>
  <c r="K214" i="12"/>
  <c r="J292" i="13"/>
  <c r="L296" i="12"/>
  <c r="I202" i="13"/>
  <c r="L14" i="13"/>
  <c r="I42" i="13"/>
  <c r="J52" i="12"/>
  <c r="J21" i="13"/>
  <c r="J34" i="12"/>
  <c r="L267" i="12"/>
  <c r="J253" i="13"/>
  <c r="L291" i="12"/>
  <c r="I324" i="13"/>
  <c r="I43" i="13"/>
  <c r="K212" i="12"/>
  <c r="J51" i="12"/>
  <c r="L228" i="12"/>
  <c r="L139" i="12"/>
  <c r="I134" i="12"/>
  <c r="K228" i="12"/>
  <c r="I163" i="12"/>
  <c r="J101" i="12"/>
  <c r="K254" i="12"/>
  <c r="K110" i="12"/>
  <c r="I245" i="12"/>
  <c r="K303" i="13"/>
  <c r="I64" i="12"/>
  <c r="K232" i="12"/>
  <c r="J205" i="13"/>
  <c r="J96" i="13"/>
  <c r="K271" i="12"/>
  <c r="K207" i="12"/>
  <c r="K312" i="13"/>
  <c r="K175" i="12"/>
  <c r="K23" i="13"/>
  <c r="L47" i="12"/>
  <c r="L260" i="13"/>
  <c r="J258" i="12"/>
  <c r="K97" i="12"/>
  <c r="L93" i="12"/>
  <c r="I74" i="12"/>
  <c r="K71" i="13"/>
  <c r="I48" i="13"/>
  <c r="K159" i="12"/>
  <c r="K29" i="13"/>
  <c r="J209" i="12"/>
  <c r="L278" i="13"/>
  <c r="I46" i="12"/>
  <c r="K308" i="12"/>
  <c r="J203" i="12"/>
  <c r="L263" i="13"/>
  <c r="K331" i="13"/>
  <c r="L312" i="13"/>
  <c r="K134" i="12"/>
  <c r="I36" i="13"/>
  <c r="J249" i="12"/>
  <c r="I119" i="12"/>
  <c r="I245" i="13"/>
  <c r="L160" i="13"/>
  <c r="K117" i="12"/>
  <c r="L233" i="12"/>
  <c r="I265" i="12"/>
  <c r="K51" i="12"/>
  <c r="K244" i="12"/>
  <c r="J331" i="13"/>
  <c r="K15" i="13"/>
  <c r="I15" i="13"/>
  <c r="J323" i="13"/>
  <c r="L226" i="12"/>
  <c r="J147" i="12"/>
  <c r="J31" i="12"/>
  <c r="L193" i="13"/>
  <c r="K182" i="13"/>
  <c r="J15" i="13"/>
  <c r="K188" i="13"/>
  <c r="I240" i="13"/>
  <c r="K299" i="12"/>
  <c r="J92" i="12"/>
  <c r="I33" i="12"/>
  <c r="J111" i="12"/>
  <c r="L26" i="12"/>
  <c r="L66" i="12"/>
  <c r="I284" i="12"/>
  <c r="I83" i="12"/>
  <c r="L79" i="12"/>
  <c r="L122" i="12"/>
  <c r="K73" i="13"/>
  <c r="K219" i="12"/>
  <c r="I93" i="12"/>
  <c r="K185" i="13"/>
  <c r="K99" i="13"/>
  <c r="J288" i="12"/>
  <c r="J285" i="13"/>
  <c r="J256" i="12"/>
  <c r="I217" i="13"/>
  <c r="L269" i="13"/>
  <c r="I144" i="12"/>
  <c r="K286" i="12"/>
  <c r="J254" i="13"/>
  <c r="J222" i="13"/>
  <c r="J314" i="12"/>
  <c r="I104" i="12"/>
  <c r="J150" i="12"/>
  <c r="I225" i="12"/>
  <c r="J260" i="12"/>
  <c r="K273" i="13"/>
  <c r="K292" i="12"/>
  <c r="K242" i="12"/>
  <c r="K142" i="12"/>
  <c r="I120" i="12"/>
  <c r="L48" i="13"/>
  <c r="I270" i="12"/>
  <c r="K273" i="12"/>
  <c r="I70" i="12"/>
  <c r="J212" i="12"/>
  <c r="J201" i="12"/>
  <c r="K177" i="12"/>
  <c r="K140" i="12"/>
  <c r="K91" i="12"/>
  <c r="J40" i="12"/>
  <c r="L89" i="12"/>
  <c r="K77" i="12"/>
  <c r="K151" i="12"/>
  <c r="K13" i="12"/>
  <c r="K37" i="13"/>
  <c r="I311" i="13"/>
  <c r="K46" i="12"/>
  <c r="I65" i="12"/>
  <c r="J219" i="12"/>
  <c r="J93" i="12"/>
  <c r="I208" i="13"/>
  <c r="I271" i="12"/>
  <c r="J289" i="12"/>
  <c r="K100" i="12"/>
  <c r="J309" i="13"/>
  <c r="I224" i="12"/>
  <c r="K93" i="12"/>
  <c r="I141" i="12"/>
  <c r="L63" i="12"/>
  <c r="J142" i="12"/>
  <c r="I207" i="12"/>
  <c r="I70" i="13"/>
  <c r="I322" i="13"/>
  <c r="L168" i="12"/>
  <c r="L17" i="12"/>
  <c r="I62" i="12"/>
  <c r="J21" i="12"/>
  <c r="I117" i="12"/>
  <c r="J257" i="12"/>
  <c r="L225" i="13"/>
  <c r="L101" i="12"/>
  <c r="J247" i="12"/>
  <c r="J292" i="12"/>
  <c r="L303" i="12"/>
  <c r="K315" i="13"/>
  <c r="K189" i="12"/>
  <c r="L24" i="12"/>
  <c r="I216" i="13"/>
  <c r="I112" i="12"/>
  <c r="I78" i="12"/>
  <c r="L181" i="12"/>
  <c r="I282" i="13"/>
  <c r="K133" i="12"/>
  <c r="K87" i="12"/>
  <c r="L175" i="13"/>
  <c r="K318" i="12"/>
  <c r="L173" i="12"/>
  <c r="L266" i="12"/>
  <c r="L274" i="12"/>
  <c r="K192" i="12"/>
  <c r="L126" i="12"/>
  <c r="K116" i="12"/>
  <c r="J72" i="12"/>
  <c r="L212" i="12"/>
  <c r="K194" i="12"/>
  <c r="K215" i="13"/>
  <c r="I248" i="12"/>
  <c r="L236" i="12"/>
  <c r="I109" i="12"/>
  <c r="K321" i="13"/>
  <c r="L162" i="13"/>
  <c r="K274" i="12"/>
  <c r="I242" i="12"/>
  <c r="K200" i="12"/>
  <c r="K236" i="12"/>
  <c r="L193" i="12"/>
  <c r="J190" i="13"/>
  <c r="J279" i="12"/>
  <c r="I186" i="12"/>
  <c r="K267" i="12"/>
  <c r="J70" i="12"/>
  <c r="L268" i="12"/>
  <c r="J331" i="12"/>
  <c r="J42" i="12"/>
  <c r="L205" i="12"/>
  <c r="L22" i="12"/>
  <c r="J262" i="12"/>
  <c r="I42" i="12"/>
  <c r="I180" i="13"/>
  <c r="J231" i="12"/>
  <c r="L99" i="12"/>
  <c r="K16" i="12"/>
  <c r="K279" i="12"/>
  <c r="L203" i="13"/>
  <c r="I37" i="12"/>
  <c r="L104" i="12"/>
  <c r="L141" i="12"/>
  <c r="I153" i="12"/>
  <c r="L306" i="12"/>
  <c r="I217" i="12"/>
  <c r="L246" i="13"/>
  <c r="J261" i="13"/>
  <c r="L41" i="12"/>
  <c r="L250" i="13"/>
  <c r="L93" i="13"/>
  <c r="J78" i="12"/>
  <c r="K209" i="12"/>
  <c r="K173" i="12"/>
  <c r="K225" i="13"/>
  <c r="L237" i="13"/>
  <c r="J122" i="12"/>
  <c r="J241" i="13"/>
  <c r="I174" i="13"/>
  <c r="I237" i="13"/>
  <c r="J242" i="12"/>
  <c r="J144" i="12"/>
  <c r="J211" i="13"/>
  <c r="L112" i="12"/>
  <c r="J139" i="12"/>
  <c r="L295" i="13"/>
  <c r="J234" i="12"/>
  <c r="I263" i="12"/>
  <c r="L163" i="13"/>
  <c r="J328" i="12"/>
  <c r="K222" i="12"/>
  <c r="I223" i="12"/>
  <c r="J43" i="12"/>
  <c r="I101" i="12"/>
  <c r="I204" i="12"/>
  <c r="J162" i="12"/>
  <c r="J66" i="13"/>
  <c r="I240" i="12"/>
  <c r="K76" i="12"/>
  <c r="J305" i="13"/>
  <c r="K314" i="12"/>
  <c r="J239" i="13"/>
  <c r="L29" i="13"/>
  <c r="L331" i="12"/>
  <c r="K268" i="12"/>
  <c r="L74" i="12"/>
  <c r="L231" i="12"/>
  <c r="J110" i="12"/>
  <c r="K103" i="12"/>
  <c r="K322" i="12"/>
  <c r="L197" i="12"/>
  <c r="I92" i="12"/>
  <c r="J18" i="12"/>
  <c r="I91" i="13"/>
  <c r="L297" i="13"/>
  <c r="I268" i="12"/>
  <c r="K44" i="12"/>
  <c r="K78" i="12"/>
  <c r="I66" i="12"/>
  <c r="L292" i="12"/>
  <c r="J330" i="13"/>
  <c r="K308" i="13"/>
  <c r="K145" i="12"/>
  <c r="L117" i="12"/>
  <c r="I146" i="12"/>
  <c r="I267" i="12"/>
  <c r="K284" i="12"/>
  <c r="I38" i="13"/>
  <c r="K206" i="12"/>
  <c r="I51" i="12"/>
  <c r="K59" i="12"/>
  <c r="J233" i="12"/>
  <c r="J261" i="12"/>
  <c r="K281" i="13"/>
  <c r="L327" i="12"/>
  <c r="L285" i="13"/>
  <c r="I197" i="12"/>
  <c r="J171" i="12"/>
  <c r="J304" i="12"/>
  <c r="L297" i="12"/>
  <c r="I214" i="12"/>
  <c r="K278" i="12"/>
  <c r="L38" i="12"/>
  <c r="I182" i="12"/>
  <c r="I318" i="13"/>
  <c r="L119" i="12"/>
  <c r="K31" i="13"/>
  <c r="L281" i="12"/>
  <c r="K198" i="13"/>
  <c r="I169" i="13"/>
  <c r="L146" i="12"/>
  <c r="I147" i="12"/>
  <c r="L215" i="12"/>
  <c r="K294" i="12"/>
  <c r="J320" i="13"/>
  <c r="I135" i="12"/>
  <c r="I304" i="13"/>
  <c r="K21" i="12"/>
  <c r="K302" i="13"/>
  <c r="J326" i="12"/>
  <c r="J281" i="12"/>
  <c r="K283" i="13"/>
  <c r="L16" i="13"/>
  <c r="L189" i="13"/>
  <c r="L320" i="12"/>
  <c r="I172" i="12"/>
  <c r="L214" i="13"/>
  <c r="K17" i="12"/>
  <c r="J94" i="12"/>
  <c r="K195" i="12"/>
  <c r="J277" i="13"/>
  <c r="K32" i="12"/>
  <c r="J184" i="12"/>
  <c r="L164" i="12"/>
  <c r="L149" i="12"/>
  <c r="J151" i="12"/>
  <c r="K307" i="12"/>
  <c r="L183" i="12"/>
  <c r="K298" i="12"/>
  <c r="K143" i="12"/>
  <c r="I94" i="12"/>
  <c r="I73" i="12"/>
  <c r="J36" i="12"/>
  <c r="I254" i="12"/>
  <c r="K36" i="12"/>
  <c r="J210" i="12"/>
  <c r="J91" i="13"/>
  <c r="I136" i="13"/>
  <c r="J275" i="12"/>
  <c r="K292" i="13"/>
  <c r="L211" i="12"/>
  <c r="L154" i="12"/>
  <c r="L109" i="12"/>
  <c r="L77" i="12"/>
  <c r="I133" i="13"/>
  <c r="L83" i="12"/>
  <c r="L56" i="12"/>
  <c r="I208" i="12"/>
  <c r="K124" i="13"/>
  <c r="K92" i="12"/>
  <c r="L51" i="12"/>
  <c r="J155" i="13"/>
  <c r="L58" i="12"/>
  <c r="K153" i="13"/>
  <c r="L70" i="12"/>
  <c r="K168" i="12"/>
  <c r="L37" i="12"/>
  <c r="I29" i="13"/>
  <c r="L282" i="13"/>
  <c r="I82" i="12"/>
  <c r="I288" i="12"/>
  <c r="J50" i="12"/>
  <c r="L147" i="13"/>
  <c r="L165" i="12"/>
  <c r="I88" i="12"/>
  <c r="L76" i="12"/>
  <c r="J129" i="12"/>
  <c r="L86" i="12"/>
  <c r="I251" i="12"/>
  <c r="I277" i="12"/>
  <c r="K59" i="13"/>
  <c r="L321" i="12"/>
  <c r="I71" i="12"/>
  <c r="J270" i="12"/>
  <c r="I279" i="12"/>
  <c r="L157" i="12"/>
  <c r="J182" i="12"/>
  <c r="J32" i="12"/>
  <c r="K229" i="13"/>
  <c r="L283" i="12"/>
  <c r="K260" i="12"/>
  <c r="L136" i="12"/>
  <c r="I161" i="12"/>
  <c r="J39" i="13"/>
  <c r="J274" i="12"/>
  <c r="I286" i="12"/>
  <c r="J279" i="13"/>
  <c r="I55" i="12"/>
  <c r="K148" i="12"/>
  <c r="J58" i="12"/>
  <c r="I13" i="12"/>
  <c r="K259" i="12"/>
  <c r="K71" i="12"/>
  <c r="I28" i="12"/>
  <c r="J318" i="12"/>
  <c r="I331" i="12"/>
  <c r="I295" i="12"/>
  <c r="J180" i="12"/>
  <c r="L194" i="13"/>
  <c r="K158" i="12"/>
  <c r="K123" i="12"/>
  <c r="K50" i="12"/>
  <c r="L305" i="12"/>
  <c r="J239" i="12"/>
  <c r="L84" i="12"/>
  <c r="J289" i="13"/>
  <c r="L95" i="12"/>
  <c r="L196" i="12"/>
  <c r="J327" i="12"/>
  <c r="K302" i="12"/>
  <c r="J25" i="12"/>
  <c r="I205" i="12"/>
  <c r="I212" i="12"/>
  <c r="K236" i="13"/>
  <c r="K321" i="12"/>
  <c r="L247" i="13"/>
  <c r="I216" i="12"/>
  <c r="I270" i="13"/>
  <c r="K243" i="12"/>
  <c r="K249" i="13"/>
  <c r="I239" i="12"/>
  <c r="J306" i="12"/>
  <c r="I259" i="13"/>
  <c r="I54" i="12"/>
  <c r="K152" i="12"/>
  <c r="K70" i="12"/>
  <c r="J268" i="12"/>
  <c r="I290" i="12"/>
  <c r="I118" i="12"/>
  <c r="L316" i="12"/>
  <c r="L161" i="12"/>
  <c r="L130" i="12"/>
  <c r="I209" i="13"/>
  <c r="I323" i="12"/>
  <c r="K37" i="12"/>
  <c r="L170" i="12"/>
  <c r="I201" i="13"/>
  <c r="K309" i="12"/>
  <c r="I24" i="12"/>
  <c r="I27" i="13"/>
  <c r="K291" i="12"/>
  <c r="I160" i="12"/>
  <c r="J89" i="12"/>
  <c r="K19" i="12"/>
  <c r="I229" i="12"/>
  <c r="K178" i="12"/>
  <c r="J286" i="12"/>
  <c r="J283" i="13"/>
  <c r="I266" i="13"/>
  <c r="I148" i="12"/>
  <c r="J250" i="13"/>
  <c r="L73" i="12"/>
  <c r="K136" i="12"/>
  <c r="K306" i="13"/>
  <c r="I194" i="12"/>
  <c r="K112" i="13"/>
  <c r="I274" i="12"/>
  <c r="K42" i="13"/>
  <c r="I46" i="13"/>
  <c r="J192" i="13"/>
  <c r="L21" i="13"/>
  <c r="K90" i="12"/>
  <c r="J64" i="12"/>
  <c r="K135" i="12"/>
  <c r="I25" i="12"/>
  <c r="L142" i="12"/>
  <c r="K316" i="13"/>
  <c r="L308" i="13"/>
  <c r="K133" i="13"/>
  <c r="K304" i="13"/>
  <c r="I143" i="12"/>
  <c r="L35" i="12"/>
  <c r="K226" i="13"/>
  <c r="J273" i="12"/>
  <c r="I329" i="12"/>
  <c r="L294" i="12"/>
  <c r="K248" i="13"/>
  <c r="L295" i="12"/>
  <c r="L14" i="12"/>
  <c r="J302" i="12"/>
  <c r="L175" i="12"/>
  <c r="L121" i="12"/>
  <c r="L208" i="13"/>
  <c r="K62" i="13"/>
  <c r="L330" i="12"/>
  <c r="K42" i="12"/>
  <c r="L182" i="12"/>
  <c r="J45" i="12"/>
  <c r="I304" i="12"/>
  <c r="J265" i="13"/>
  <c r="I43" i="12"/>
  <c r="I306" i="12"/>
  <c r="I138" i="12"/>
  <c r="L204" i="13"/>
  <c r="I198" i="12"/>
  <c r="K35" i="12"/>
  <c r="I289" i="12"/>
  <c r="J157" i="12"/>
  <c r="J140" i="12"/>
  <c r="J35" i="13"/>
  <c r="I34" i="12"/>
  <c r="L217" i="12"/>
  <c r="K220" i="12"/>
  <c r="K275" i="13"/>
  <c r="J165" i="12"/>
  <c r="K39" i="13"/>
  <c r="J221" i="12"/>
  <c r="L161" i="13"/>
  <c r="K186" i="12"/>
  <c r="I158" i="12"/>
  <c r="K330" i="12"/>
  <c r="I276" i="13"/>
  <c r="J174" i="12"/>
  <c r="J230" i="12"/>
  <c r="L111" i="13"/>
  <c r="K112" i="12"/>
  <c r="J135" i="12"/>
  <c r="I130" i="12"/>
  <c r="K14" i="12"/>
  <c r="J211" i="12"/>
  <c r="I213" i="12"/>
  <c r="K326" i="12"/>
  <c r="I330" i="12"/>
  <c r="J28" i="12"/>
  <c r="K101" i="12"/>
  <c r="I253" i="12"/>
  <c r="L185" i="12"/>
  <c r="J192" i="12"/>
  <c r="I247" i="13"/>
  <c r="J228" i="12"/>
  <c r="J178" i="12"/>
  <c r="L22" i="13"/>
  <c r="K202" i="12"/>
  <c r="J114" i="12"/>
  <c r="L107" i="12"/>
  <c r="K113" i="12"/>
  <c r="L12" i="12"/>
  <c r="J86" i="12"/>
  <c r="L44" i="12"/>
  <c r="L257" i="13"/>
  <c r="I223" i="13"/>
  <c r="I312" i="12"/>
  <c r="K114" i="12"/>
  <c r="I16" i="12"/>
  <c r="I52" i="12"/>
  <c r="L34" i="12"/>
  <c r="I44" i="12"/>
  <c r="I315" i="13"/>
  <c r="I21" i="13"/>
  <c r="J158" i="12"/>
  <c r="I230" i="12"/>
  <c r="I501" i="15"/>
  <c r="K501" i="15" s="1"/>
  <c r="C501" i="15"/>
  <c r="J49" i="13" l="1"/>
  <c r="L35" i="13"/>
  <c r="C35" i="13" s="1"/>
  <c r="K235" i="13"/>
  <c r="C235" i="13" s="1"/>
  <c r="L166" i="12"/>
  <c r="D166" i="12" s="1"/>
  <c r="K228" i="13"/>
  <c r="B228" i="13" s="1"/>
  <c r="I31" i="13"/>
  <c r="D31" i="13" s="1"/>
  <c r="J241" i="12"/>
  <c r="D241" i="12" s="1"/>
  <c r="I272" i="12"/>
  <c r="D272" i="12" s="1"/>
  <c r="B72" i="12"/>
  <c r="B18" i="13"/>
  <c r="B171" i="12"/>
  <c r="B33" i="12"/>
  <c r="L328" i="13"/>
  <c r="J190" i="12"/>
  <c r="D190" i="12" s="1"/>
  <c r="L248" i="13"/>
  <c r="D248" i="13" s="1"/>
  <c r="B205" i="13"/>
  <c r="B224" i="13"/>
  <c r="B172" i="12"/>
  <c r="B97" i="13"/>
  <c r="B192" i="12"/>
  <c r="B283" i="13"/>
  <c r="B210" i="12"/>
  <c r="B284" i="12"/>
  <c r="B213" i="12"/>
  <c r="B80" i="12"/>
  <c r="B35" i="13"/>
  <c r="B39" i="13"/>
  <c r="B144" i="12"/>
  <c r="B42" i="12"/>
  <c r="B93" i="12"/>
  <c r="B207" i="12"/>
  <c r="B263" i="12"/>
  <c r="B47" i="12"/>
  <c r="B45" i="12"/>
  <c r="B187" i="12"/>
  <c r="B44" i="13"/>
  <c r="B80" i="13"/>
  <c r="B64" i="12"/>
  <c r="B94" i="12"/>
  <c r="B260" i="12"/>
  <c r="B34" i="12"/>
  <c r="B148" i="12"/>
  <c r="B146" i="12"/>
  <c r="B155" i="12"/>
  <c r="B137" i="12"/>
  <c r="B183" i="13"/>
  <c r="B199" i="12"/>
  <c r="B178" i="13"/>
  <c r="B85" i="12"/>
  <c r="B28" i="13"/>
  <c r="B192" i="13"/>
  <c r="B274" i="13"/>
  <c r="B76" i="13"/>
  <c r="J33" i="13"/>
  <c r="B33" i="13" s="1"/>
  <c r="I306" i="13"/>
  <c r="B64" i="13"/>
  <c r="K146" i="13"/>
  <c r="C146" i="13" s="1"/>
  <c r="B247" i="12"/>
  <c r="B21" i="13"/>
  <c r="B96" i="13"/>
  <c r="B269" i="12"/>
  <c r="B261" i="12"/>
  <c r="B43" i="12"/>
  <c r="B118" i="13"/>
  <c r="B52" i="13"/>
  <c r="B285" i="12"/>
  <c r="B261" i="13"/>
  <c r="B191" i="13"/>
  <c r="B84" i="13"/>
  <c r="C23" i="13"/>
  <c r="B241" i="13"/>
  <c r="B256" i="12"/>
  <c r="B101" i="12"/>
  <c r="B60" i="13"/>
  <c r="B139" i="13"/>
  <c r="B135" i="13"/>
  <c r="B115" i="12"/>
  <c r="B137" i="13"/>
  <c r="B132" i="12"/>
  <c r="B154" i="13"/>
  <c r="B72" i="13"/>
  <c r="B153" i="13"/>
  <c r="B198" i="13"/>
  <c r="B197" i="12"/>
  <c r="B127" i="13"/>
  <c r="B56" i="13"/>
  <c r="B272" i="13"/>
  <c r="B175" i="13"/>
  <c r="B75" i="13"/>
  <c r="B87" i="13"/>
  <c r="B243" i="13"/>
  <c r="B129" i="13"/>
  <c r="B34" i="13"/>
  <c r="B288" i="13"/>
  <c r="B287" i="13"/>
  <c r="B219" i="12"/>
  <c r="B28" i="12"/>
  <c r="B239" i="12"/>
  <c r="B258" i="12"/>
  <c r="B280" i="12"/>
  <c r="B126" i="12"/>
  <c r="B82" i="12"/>
  <c r="B169" i="12"/>
  <c r="B270" i="13"/>
  <c r="B168" i="13"/>
  <c r="B53" i="12"/>
  <c r="B83" i="13"/>
  <c r="B176" i="13"/>
  <c r="B221" i="12"/>
  <c r="B89" i="12"/>
  <c r="B268" i="12"/>
  <c r="B25" i="12"/>
  <c r="B279" i="13"/>
  <c r="B275" i="12"/>
  <c r="B184" i="12"/>
  <c r="B139" i="12"/>
  <c r="B262" i="12"/>
  <c r="B257" i="12"/>
  <c r="B289" i="12"/>
  <c r="B285" i="13"/>
  <c r="B128" i="12"/>
  <c r="B107" i="12"/>
  <c r="B136" i="12"/>
  <c r="B276" i="12"/>
  <c r="B143" i="12"/>
  <c r="B26" i="12"/>
  <c r="B55" i="12"/>
  <c r="B40" i="13"/>
  <c r="B117" i="12"/>
  <c r="B63" i="13"/>
  <c r="B290" i="12"/>
  <c r="B29" i="12"/>
  <c r="B54" i="12"/>
  <c r="B95" i="12"/>
  <c r="B172" i="13"/>
  <c r="B189" i="13"/>
  <c r="B149" i="12"/>
  <c r="B189" i="12"/>
  <c r="B202" i="13"/>
  <c r="B182" i="13"/>
  <c r="B213" i="13"/>
  <c r="B30" i="12"/>
  <c r="B77" i="13"/>
  <c r="B125" i="13"/>
  <c r="B231" i="13"/>
  <c r="B142" i="13"/>
  <c r="B239" i="13"/>
  <c r="B147" i="12"/>
  <c r="B209" i="12"/>
  <c r="B186" i="12"/>
  <c r="B265" i="12"/>
  <c r="B86" i="13"/>
  <c r="B159" i="13"/>
  <c r="B119" i="13"/>
  <c r="B131" i="12"/>
  <c r="B170" i="13"/>
  <c r="B222" i="12"/>
  <c r="B45" i="13"/>
  <c r="B90" i="13"/>
  <c r="B238" i="12"/>
  <c r="B178" i="12"/>
  <c r="B265" i="13"/>
  <c r="B110" i="12"/>
  <c r="B138" i="13"/>
  <c r="B152" i="13"/>
  <c r="B111" i="12"/>
  <c r="B92" i="12"/>
  <c r="B110" i="13"/>
  <c r="B160" i="12"/>
  <c r="B207" i="13"/>
  <c r="B119" i="12"/>
  <c r="B17" i="12"/>
  <c r="B133" i="13"/>
  <c r="B173" i="13"/>
  <c r="B194" i="13"/>
  <c r="B269" i="13"/>
  <c r="B91" i="13"/>
  <c r="B277" i="13"/>
  <c r="B211" i="13"/>
  <c r="B190" i="13"/>
  <c r="E15" i="13"/>
  <c r="B195" i="12"/>
  <c r="B267" i="13"/>
  <c r="B161" i="12"/>
  <c r="B55" i="13"/>
  <c r="B68" i="12"/>
  <c r="B278" i="13"/>
  <c r="B100" i="13"/>
  <c r="B271" i="12"/>
  <c r="B98" i="12"/>
  <c r="B193" i="12"/>
  <c r="B61" i="12"/>
  <c r="B256" i="13"/>
  <c r="B81" i="13"/>
  <c r="B197" i="13"/>
  <c r="B134" i="13"/>
  <c r="B42" i="13"/>
  <c r="B150" i="13"/>
  <c r="B54" i="13"/>
  <c r="B43" i="13"/>
  <c r="B206" i="13"/>
  <c r="B217" i="13"/>
  <c r="C290" i="12"/>
  <c r="D290" i="12"/>
  <c r="E290" i="12"/>
  <c r="E55" i="12"/>
  <c r="D55" i="12"/>
  <c r="C55" i="12"/>
  <c r="D265" i="12"/>
  <c r="C265" i="12"/>
  <c r="E265" i="12"/>
  <c r="D186" i="13"/>
  <c r="C186" i="13"/>
  <c r="E186" i="13"/>
  <c r="E181" i="12"/>
  <c r="D181" i="12"/>
  <c r="C181" i="12"/>
  <c r="D162" i="13"/>
  <c r="E162" i="13"/>
  <c r="C162" i="13"/>
  <c r="B257" i="13"/>
  <c r="C111" i="12"/>
  <c r="D111" i="12"/>
  <c r="E111" i="12"/>
  <c r="E155" i="13"/>
  <c r="D155" i="13"/>
  <c r="C155" i="13"/>
  <c r="C233" i="12"/>
  <c r="D233" i="12"/>
  <c r="E233" i="12"/>
  <c r="D35" i="12"/>
  <c r="C35" i="12"/>
  <c r="E35" i="12"/>
  <c r="E285" i="12"/>
  <c r="C285" i="12"/>
  <c r="D285" i="12"/>
  <c r="E283" i="12"/>
  <c r="C283" i="12"/>
  <c r="D283" i="12"/>
  <c r="C168" i="12"/>
  <c r="D168" i="12"/>
  <c r="E168" i="12"/>
  <c r="C212" i="13"/>
  <c r="E212" i="13"/>
  <c r="D212" i="13"/>
  <c r="E194" i="13"/>
  <c r="C194" i="13"/>
  <c r="D194" i="13"/>
  <c r="C17" i="13"/>
  <c r="D17" i="13"/>
  <c r="E17" i="13"/>
  <c r="C30" i="13"/>
  <c r="E30" i="13"/>
  <c r="D30" i="13"/>
  <c r="E117" i="13"/>
  <c r="C117" i="13"/>
  <c r="D117" i="13"/>
  <c r="D126" i="12"/>
  <c r="E126" i="12"/>
  <c r="C126" i="12"/>
  <c r="B140" i="12"/>
  <c r="C46" i="13"/>
  <c r="E46" i="13"/>
  <c r="D46" i="13"/>
  <c r="D186" i="12"/>
  <c r="E186" i="12"/>
  <c r="C186" i="12"/>
  <c r="C163" i="12"/>
  <c r="E163" i="12"/>
  <c r="D163" i="12"/>
  <c r="E154" i="12"/>
  <c r="D154" i="12"/>
  <c r="C154" i="12"/>
  <c r="C277" i="13"/>
  <c r="E277" i="13"/>
  <c r="D277" i="13"/>
  <c r="D185" i="12"/>
  <c r="E185" i="12"/>
  <c r="C185" i="12"/>
  <c r="D201" i="12"/>
  <c r="E201" i="12"/>
  <c r="C201" i="12"/>
  <c r="D250" i="12"/>
  <c r="E250" i="12"/>
  <c r="C250" i="12"/>
  <c r="D193" i="12"/>
  <c r="E193" i="12"/>
  <c r="C193" i="12"/>
  <c r="D167" i="12"/>
  <c r="C167" i="12"/>
  <c r="E167" i="12"/>
  <c r="E80" i="12"/>
  <c r="C80" i="12"/>
  <c r="D80" i="12"/>
  <c r="B223" i="13"/>
  <c r="E259" i="12"/>
  <c r="D259" i="12"/>
  <c r="C259" i="12"/>
  <c r="C58" i="12"/>
  <c r="E58" i="12"/>
  <c r="D58" i="12"/>
  <c r="B267" i="12"/>
  <c r="E61" i="13"/>
  <c r="C61" i="13"/>
  <c r="D61" i="13"/>
  <c r="C26" i="13"/>
  <c r="E26" i="13"/>
  <c r="D26" i="13"/>
  <c r="B13" i="12"/>
  <c r="E172" i="13"/>
  <c r="C172" i="13"/>
  <c r="D172" i="13"/>
  <c r="C19" i="13"/>
  <c r="D19" i="13"/>
  <c r="E19" i="13"/>
  <c r="D102" i="12"/>
  <c r="E102" i="12"/>
  <c r="C102" i="12"/>
  <c r="C159" i="12"/>
  <c r="D159" i="12"/>
  <c r="E159" i="12"/>
  <c r="C191" i="12"/>
  <c r="D191" i="12"/>
  <c r="E191" i="12"/>
  <c r="E221" i="12"/>
  <c r="C221" i="12"/>
  <c r="D221" i="12"/>
  <c r="B74" i="13"/>
  <c r="D89" i="13"/>
  <c r="C89" i="13"/>
  <c r="E89" i="13"/>
  <c r="B134" i="12"/>
  <c r="C188" i="12"/>
  <c r="E188" i="12"/>
  <c r="D188" i="12"/>
  <c r="B111" i="13"/>
  <c r="B107" i="13"/>
  <c r="B39" i="12"/>
  <c r="C224" i="13"/>
  <c r="E224" i="13"/>
  <c r="D224" i="13"/>
  <c r="B99" i="13"/>
  <c r="B163" i="12"/>
  <c r="B67" i="12"/>
  <c r="B123" i="13"/>
  <c r="C95" i="12"/>
  <c r="E95" i="12"/>
  <c r="D95" i="12"/>
  <c r="E147" i="13"/>
  <c r="D147" i="13"/>
  <c r="C147" i="13"/>
  <c r="C59" i="12"/>
  <c r="D59" i="12"/>
  <c r="E59" i="12"/>
  <c r="D100" i="13"/>
  <c r="C100" i="13"/>
  <c r="E100" i="13"/>
  <c r="B159" i="12"/>
  <c r="C292" i="13"/>
  <c r="D292" i="13"/>
  <c r="E292" i="13"/>
  <c r="B162" i="13"/>
  <c r="C250" i="13"/>
  <c r="D250" i="13"/>
  <c r="E250" i="13"/>
  <c r="E129" i="13"/>
  <c r="C129" i="13"/>
  <c r="D129" i="13"/>
  <c r="C141" i="13"/>
  <c r="D141" i="13"/>
  <c r="E141" i="13"/>
  <c r="C203" i="13"/>
  <c r="E203" i="13"/>
  <c r="D203" i="13"/>
  <c r="C104" i="13"/>
  <c r="D104" i="13"/>
  <c r="E104" i="13"/>
  <c r="E264" i="13"/>
  <c r="D264" i="13"/>
  <c r="C264" i="13"/>
  <c r="B85" i="13"/>
  <c r="C254" i="13"/>
  <c r="E254" i="13"/>
  <c r="D254" i="13"/>
  <c r="B57" i="13"/>
  <c r="C53" i="13"/>
  <c r="D53" i="13"/>
  <c r="E53" i="13"/>
  <c r="B106" i="13"/>
  <c r="C124" i="13"/>
  <c r="E124" i="13"/>
  <c r="D124" i="13"/>
  <c r="E75" i="13"/>
  <c r="C75" i="13"/>
  <c r="D75" i="13"/>
  <c r="E97" i="13"/>
  <c r="C97" i="13"/>
  <c r="D97" i="13"/>
  <c r="C24" i="13"/>
  <c r="E24" i="13"/>
  <c r="D24" i="13"/>
  <c r="C13" i="13"/>
  <c r="E13" i="13"/>
  <c r="D13" i="13"/>
  <c r="C246" i="13"/>
  <c r="E246" i="13"/>
  <c r="D246" i="13"/>
  <c r="B275" i="13"/>
  <c r="B151" i="13"/>
  <c r="C205" i="13"/>
  <c r="E205" i="13"/>
  <c r="D205" i="13"/>
  <c r="B214" i="12"/>
  <c r="E150" i="13"/>
  <c r="C150" i="13"/>
  <c r="D150" i="13"/>
  <c r="B148" i="13"/>
  <c r="B229" i="13"/>
  <c r="B86" i="12"/>
  <c r="B228" i="12"/>
  <c r="B230" i="12"/>
  <c r="B157" i="12"/>
  <c r="B273" i="12"/>
  <c r="C148" i="12"/>
  <c r="E148" i="12"/>
  <c r="D148" i="12"/>
  <c r="C160" i="12"/>
  <c r="D160" i="12"/>
  <c r="E160" i="12"/>
  <c r="D270" i="13"/>
  <c r="E270" i="13"/>
  <c r="C270" i="13"/>
  <c r="D28" i="12"/>
  <c r="E28" i="12"/>
  <c r="C28" i="12"/>
  <c r="C286" i="12"/>
  <c r="E286" i="12"/>
  <c r="D286" i="12"/>
  <c r="B32" i="12"/>
  <c r="D277" i="12"/>
  <c r="C277" i="12"/>
  <c r="E277" i="12"/>
  <c r="B50" i="12"/>
  <c r="C136" i="13"/>
  <c r="E136" i="13"/>
  <c r="D136" i="13"/>
  <c r="D135" i="12"/>
  <c r="C135" i="12"/>
  <c r="E135" i="12"/>
  <c r="B233" i="12"/>
  <c r="D268" i="12"/>
  <c r="C268" i="12"/>
  <c r="E268" i="12"/>
  <c r="C223" i="12"/>
  <c r="E223" i="12"/>
  <c r="D223" i="12"/>
  <c r="B279" i="12"/>
  <c r="C117" i="12"/>
  <c r="E117" i="12"/>
  <c r="D117" i="12"/>
  <c r="B142" i="12"/>
  <c r="E271" i="12"/>
  <c r="D271" i="12"/>
  <c r="C271" i="12"/>
  <c r="B201" i="12"/>
  <c r="B222" i="13"/>
  <c r="B288" i="12"/>
  <c r="C83" i="12"/>
  <c r="D83" i="12"/>
  <c r="E83" i="12"/>
  <c r="D240" i="13"/>
  <c r="C240" i="13"/>
  <c r="E240" i="13"/>
  <c r="C202" i="13"/>
  <c r="D202" i="13"/>
  <c r="E202" i="13"/>
  <c r="C220" i="12"/>
  <c r="E220" i="12"/>
  <c r="D220" i="12"/>
  <c r="E115" i="12"/>
  <c r="C115" i="12"/>
  <c r="D115" i="12"/>
  <c r="C18" i="12"/>
  <c r="D18" i="12"/>
  <c r="E18" i="12"/>
  <c r="B287" i="12"/>
  <c r="D170" i="12"/>
  <c r="C170" i="12"/>
  <c r="E170" i="12"/>
  <c r="B177" i="12"/>
  <c r="E218" i="12"/>
  <c r="C218" i="12"/>
  <c r="D218" i="12"/>
  <c r="C41" i="12"/>
  <c r="D41" i="12"/>
  <c r="E41" i="12"/>
  <c r="C260" i="12"/>
  <c r="E260" i="12"/>
  <c r="D260" i="12"/>
  <c r="B118" i="12"/>
  <c r="C219" i="12"/>
  <c r="D219" i="12"/>
  <c r="E219" i="12"/>
  <c r="E261" i="12"/>
  <c r="D261" i="12"/>
  <c r="C261" i="12"/>
  <c r="E105" i="12"/>
  <c r="C105" i="12"/>
  <c r="D105" i="12"/>
  <c r="E211" i="12"/>
  <c r="C211" i="12"/>
  <c r="D211" i="12"/>
  <c r="B96" i="12"/>
  <c r="D68" i="13"/>
  <c r="E68" i="13"/>
  <c r="C68" i="13"/>
  <c r="D180" i="12"/>
  <c r="E180" i="12"/>
  <c r="C180" i="12"/>
  <c r="B254" i="12"/>
  <c r="C228" i="12"/>
  <c r="D228" i="12"/>
  <c r="E228" i="12"/>
  <c r="E281" i="13"/>
  <c r="D281" i="13"/>
  <c r="C281" i="13"/>
  <c r="B16" i="12"/>
  <c r="C145" i="12"/>
  <c r="D145" i="12"/>
  <c r="E145" i="12"/>
  <c r="B167" i="12"/>
  <c r="E258" i="12"/>
  <c r="C258" i="12"/>
  <c r="D258" i="12"/>
  <c r="B20" i="12"/>
  <c r="C133" i="12"/>
  <c r="E133" i="12"/>
  <c r="D133" i="12"/>
  <c r="D227" i="12"/>
  <c r="C227" i="12"/>
  <c r="E227" i="12"/>
  <c r="B108" i="12"/>
  <c r="B183" i="12"/>
  <c r="B120" i="12"/>
  <c r="E100" i="12"/>
  <c r="D100" i="12"/>
  <c r="C100" i="12"/>
  <c r="B70" i="13"/>
  <c r="D286" i="13"/>
  <c r="E286" i="13"/>
  <c r="C286" i="13"/>
  <c r="B181" i="12"/>
  <c r="E90" i="12"/>
  <c r="D90" i="12"/>
  <c r="C90" i="12"/>
  <c r="B218" i="12"/>
  <c r="B116" i="13"/>
  <c r="C231" i="13"/>
  <c r="D231" i="13"/>
  <c r="E231" i="13"/>
  <c r="B26" i="13"/>
  <c r="C200" i="13"/>
  <c r="D200" i="13"/>
  <c r="E200" i="13"/>
  <c r="E266" i="12"/>
  <c r="C266" i="12"/>
  <c r="D266" i="12"/>
  <c r="B258" i="13"/>
  <c r="E142" i="13"/>
  <c r="C142" i="13"/>
  <c r="D142" i="13"/>
  <c r="D18" i="13"/>
  <c r="C18" i="13"/>
  <c r="E18" i="13"/>
  <c r="E267" i="13"/>
  <c r="D267" i="13"/>
  <c r="C267" i="13"/>
  <c r="B15" i="12"/>
  <c r="B14" i="13"/>
  <c r="C251" i="13"/>
  <c r="D251" i="13"/>
  <c r="E251" i="13"/>
  <c r="E255" i="13"/>
  <c r="D255" i="13"/>
  <c r="C255" i="13"/>
  <c r="B79" i="12"/>
  <c r="E160" i="13"/>
  <c r="C160" i="13"/>
  <c r="D160" i="13"/>
  <c r="E272" i="13"/>
  <c r="C272" i="13"/>
  <c r="D272" i="13"/>
  <c r="D177" i="12"/>
  <c r="E177" i="12"/>
  <c r="C177" i="12"/>
  <c r="D226" i="12"/>
  <c r="E226" i="12"/>
  <c r="C226" i="12"/>
  <c r="D87" i="13"/>
  <c r="E87" i="13"/>
  <c r="C87" i="13"/>
  <c r="D164" i="12"/>
  <c r="C164" i="12"/>
  <c r="E164" i="12"/>
  <c r="B158" i="13"/>
  <c r="C51" i="13"/>
  <c r="E51" i="13"/>
  <c r="D51" i="13"/>
  <c r="C274" i="13"/>
  <c r="E274" i="13"/>
  <c r="D274" i="13"/>
  <c r="B84" i="12"/>
  <c r="D202" i="12"/>
  <c r="E202" i="12"/>
  <c r="C202" i="12"/>
  <c r="B57" i="12"/>
  <c r="C211" i="13"/>
  <c r="E211" i="13"/>
  <c r="D211" i="13"/>
  <c r="D207" i="13"/>
  <c r="E207" i="13"/>
  <c r="C207" i="13"/>
  <c r="E258" i="13"/>
  <c r="D258" i="13"/>
  <c r="C258" i="13"/>
  <c r="D226" i="13"/>
  <c r="C226" i="13"/>
  <c r="E226" i="13"/>
  <c r="B67" i="13"/>
  <c r="B92" i="13"/>
  <c r="E179" i="13"/>
  <c r="C179" i="13"/>
  <c r="D179" i="13"/>
  <c r="E114" i="13"/>
  <c r="C114" i="13"/>
  <c r="D114" i="13"/>
  <c r="C86" i="13"/>
  <c r="D86" i="13"/>
  <c r="E86" i="13"/>
  <c r="D23" i="13"/>
  <c r="B23" i="13"/>
  <c r="B208" i="13"/>
  <c r="D95" i="13"/>
  <c r="E95" i="13"/>
  <c r="C95" i="13"/>
  <c r="B58" i="13"/>
  <c r="E153" i="13"/>
  <c r="D153" i="13"/>
  <c r="C153" i="13"/>
  <c r="B181" i="13"/>
  <c r="E253" i="13"/>
  <c r="C253" i="13"/>
  <c r="D253" i="13"/>
  <c r="B291" i="13"/>
  <c r="C163" i="13"/>
  <c r="D163" i="13"/>
  <c r="E163" i="13"/>
  <c r="B122" i="13"/>
  <c r="C130" i="13"/>
  <c r="D130" i="13"/>
  <c r="E130" i="13"/>
  <c r="B164" i="13"/>
  <c r="B260" i="13"/>
  <c r="E269" i="13"/>
  <c r="C269" i="13"/>
  <c r="D269" i="13"/>
  <c r="B75" i="12"/>
  <c r="C263" i="13"/>
  <c r="E263" i="13"/>
  <c r="D263" i="13"/>
  <c r="B136" i="13"/>
  <c r="B114" i="13"/>
  <c r="B169" i="13"/>
  <c r="D22" i="13"/>
  <c r="E22" i="13"/>
  <c r="C22" i="13"/>
  <c r="D235" i="13"/>
  <c r="C106" i="13"/>
  <c r="D106" i="13"/>
  <c r="E106" i="13"/>
  <c r="C166" i="13"/>
  <c r="D166" i="13"/>
  <c r="E166" i="13"/>
  <c r="C56" i="13"/>
  <c r="E56" i="13"/>
  <c r="D56" i="13"/>
  <c r="C256" i="13"/>
  <c r="D256" i="13"/>
  <c r="E256" i="13"/>
  <c r="E278" i="13"/>
  <c r="D278" i="13"/>
  <c r="C278" i="13"/>
  <c r="B41" i="13"/>
  <c r="D185" i="13"/>
  <c r="E185" i="13"/>
  <c r="C185" i="13"/>
  <c r="K141" i="12"/>
  <c r="C141" i="12" s="1"/>
  <c r="D205" i="12"/>
  <c r="C205" i="12"/>
  <c r="E205" i="12"/>
  <c r="D169" i="13"/>
  <c r="C169" i="13"/>
  <c r="E169" i="13"/>
  <c r="C120" i="12"/>
  <c r="D120" i="12"/>
  <c r="E120" i="12"/>
  <c r="D173" i="12"/>
  <c r="C173" i="12"/>
  <c r="E173" i="12"/>
  <c r="D50" i="12"/>
  <c r="C50" i="12"/>
  <c r="E50" i="12"/>
  <c r="E31" i="12"/>
  <c r="C31" i="12"/>
  <c r="D31" i="12"/>
  <c r="B161" i="13"/>
  <c r="B200" i="13"/>
  <c r="C26" i="12"/>
  <c r="E26" i="12"/>
  <c r="D26" i="12"/>
  <c r="C44" i="12"/>
  <c r="D44" i="12"/>
  <c r="E44" i="12"/>
  <c r="C43" i="12"/>
  <c r="D43" i="12"/>
  <c r="E43" i="12"/>
  <c r="C84" i="12"/>
  <c r="E84" i="12"/>
  <c r="D84" i="12"/>
  <c r="E129" i="12"/>
  <c r="D129" i="12"/>
  <c r="C129" i="12"/>
  <c r="D257" i="12"/>
  <c r="E257" i="12"/>
  <c r="C257" i="12"/>
  <c r="E52" i="12"/>
  <c r="C52" i="12"/>
  <c r="D52" i="12"/>
  <c r="E289" i="12"/>
  <c r="C289" i="12"/>
  <c r="D289" i="12"/>
  <c r="D284" i="12"/>
  <c r="C284" i="12"/>
  <c r="E284" i="12"/>
  <c r="B124" i="12"/>
  <c r="D121" i="13"/>
  <c r="C121" i="13"/>
  <c r="E121" i="13"/>
  <c r="E112" i="13"/>
  <c r="C112" i="13"/>
  <c r="D112" i="13"/>
  <c r="E106" i="12"/>
  <c r="C106" i="12"/>
  <c r="D106" i="12"/>
  <c r="B112" i="13"/>
  <c r="D178" i="12"/>
  <c r="C178" i="12"/>
  <c r="E178" i="12"/>
  <c r="B27" i="12"/>
  <c r="B185" i="12"/>
  <c r="C252" i="12"/>
  <c r="D252" i="12"/>
  <c r="E252" i="12"/>
  <c r="C132" i="13"/>
  <c r="D132" i="13"/>
  <c r="E132" i="13"/>
  <c r="D57" i="13"/>
  <c r="C57" i="13"/>
  <c r="E57" i="13"/>
  <c r="D215" i="13"/>
  <c r="E215" i="13"/>
  <c r="C215" i="13"/>
  <c r="B263" i="13"/>
  <c r="D91" i="13"/>
  <c r="C91" i="13"/>
  <c r="E91" i="13"/>
  <c r="D217" i="12"/>
  <c r="E217" i="12"/>
  <c r="C217" i="12"/>
  <c r="D141" i="12"/>
  <c r="B102" i="12"/>
  <c r="C122" i="12"/>
  <c r="D122" i="12"/>
  <c r="E122" i="12"/>
  <c r="B188" i="13"/>
  <c r="E97" i="12"/>
  <c r="C97" i="12"/>
  <c r="D97" i="12"/>
  <c r="D69" i="12"/>
  <c r="C69" i="12"/>
  <c r="E69" i="12"/>
  <c r="B44" i="12"/>
  <c r="B152" i="12"/>
  <c r="E40" i="13"/>
  <c r="D40" i="13"/>
  <c r="C40" i="13"/>
  <c r="B196" i="12"/>
  <c r="B212" i="13"/>
  <c r="E128" i="13"/>
  <c r="D128" i="13"/>
  <c r="C128" i="13"/>
  <c r="E189" i="13"/>
  <c r="D189" i="13"/>
  <c r="C189" i="13"/>
  <c r="C195" i="12"/>
  <c r="D195" i="12"/>
  <c r="E195" i="12"/>
  <c r="E113" i="13"/>
  <c r="C113" i="13"/>
  <c r="D113" i="13"/>
  <c r="D61" i="12"/>
  <c r="C61" i="12"/>
  <c r="E61" i="12"/>
  <c r="B66" i="12"/>
  <c r="C32" i="12"/>
  <c r="E32" i="12"/>
  <c r="D32" i="12"/>
  <c r="B205" i="12"/>
  <c r="B175" i="12"/>
  <c r="B246" i="13"/>
  <c r="C113" i="12"/>
  <c r="D113" i="12"/>
  <c r="E113" i="12"/>
  <c r="B215" i="12"/>
  <c r="C145" i="13"/>
  <c r="D145" i="13"/>
  <c r="E145" i="13"/>
  <c r="D184" i="13"/>
  <c r="C184" i="13"/>
  <c r="E184" i="13"/>
  <c r="B94" i="13"/>
  <c r="C183" i="12"/>
  <c r="D183" i="12"/>
  <c r="E183" i="12"/>
  <c r="B166" i="13"/>
  <c r="C53" i="12"/>
  <c r="E53" i="12"/>
  <c r="D53" i="12"/>
  <c r="B219" i="13"/>
  <c r="C220" i="13"/>
  <c r="E220" i="13"/>
  <c r="D220" i="13"/>
  <c r="B173" i="12"/>
  <c r="B282" i="13"/>
  <c r="B133" i="12"/>
  <c r="C128" i="12"/>
  <c r="D128" i="12"/>
  <c r="E128" i="12"/>
  <c r="C125" i="13"/>
  <c r="E125" i="13"/>
  <c r="D125" i="13"/>
  <c r="B232" i="13"/>
  <c r="B63" i="12"/>
  <c r="B113" i="12"/>
  <c r="B87" i="12"/>
  <c r="D84" i="13"/>
  <c r="C84" i="13"/>
  <c r="E84" i="13"/>
  <c r="D184" i="12"/>
  <c r="E184" i="12"/>
  <c r="C184" i="12"/>
  <c r="D179" i="12"/>
  <c r="C179" i="12"/>
  <c r="E179" i="12"/>
  <c r="E275" i="12"/>
  <c r="C275" i="12"/>
  <c r="D275" i="12"/>
  <c r="B68" i="13"/>
  <c r="E107" i="12"/>
  <c r="D107" i="12"/>
  <c r="C107" i="12"/>
  <c r="C49" i="13"/>
  <c r="E49" i="13"/>
  <c r="D49" i="13"/>
  <c r="C136" i="12"/>
  <c r="D136" i="12"/>
  <c r="E136" i="12"/>
  <c r="B59" i="13"/>
  <c r="C81" i="13"/>
  <c r="E81" i="13"/>
  <c r="D81" i="13"/>
  <c r="C276" i="12"/>
  <c r="D276" i="12"/>
  <c r="E276" i="12"/>
  <c r="B83" i="12"/>
  <c r="E16" i="13"/>
  <c r="C16" i="13"/>
  <c r="D16" i="13"/>
  <c r="D206" i="12"/>
  <c r="E206" i="12"/>
  <c r="C206" i="12"/>
  <c r="E58" i="13"/>
  <c r="C58" i="13"/>
  <c r="D58" i="13"/>
  <c r="D239" i="13"/>
  <c r="C239" i="13"/>
  <c r="E239" i="13"/>
  <c r="C64" i="13"/>
  <c r="E64" i="13"/>
  <c r="D64" i="13"/>
  <c r="C41" i="13"/>
  <c r="E41" i="13"/>
  <c r="D41" i="13"/>
  <c r="D206" i="13"/>
  <c r="C206" i="13"/>
  <c r="E206" i="13"/>
  <c r="B193" i="13"/>
  <c r="B210" i="13"/>
  <c r="B199" i="13"/>
  <c r="C63" i="13"/>
  <c r="E63" i="13"/>
  <c r="D63" i="13"/>
  <c r="B180" i="13"/>
  <c r="E134" i="13"/>
  <c r="D134" i="13"/>
  <c r="C134" i="13"/>
  <c r="B187" i="13"/>
  <c r="E271" i="13"/>
  <c r="D271" i="13"/>
  <c r="C271" i="13"/>
  <c r="B29" i="13"/>
  <c r="B71" i="13"/>
  <c r="B143" i="13"/>
  <c r="B156" i="13"/>
  <c r="E181" i="13"/>
  <c r="D181" i="13"/>
  <c r="C181" i="13"/>
  <c r="B144" i="13"/>
  <c r="B184" i="13"/>
  <c r="D107" i="13"/>
  <c r="C107" i="13"/>
  <c r="E107" i="13"/>
  <c r="D35" i="13"/>
  <c r="E35" i="13"/>
  <c r="C52" i="13"/>
  <c r="E52" i="13"/>
  <c r="D52" i="13"/>
  <c r="B65" i="13"/>
  <c r="B130" i="13"/>
  <c r="E39" i="13"/>
  <c r="C39" i="13"/>
  <c r="D39" i="13"/>
  <c r="E40" i="12"/>
  <c r="C40" i="12"/>
  <c r="D40" i="12"/>
  <c r="B27" i="13"/>
  <c r="B240" i="13"/>
  <c r="B230" i="13"/>
  <c r="B215" i="13"/>
  <c r="D158" i="13"/>
  <c r="C158" i="13"/>
  <c r="E158" i="13"/>
  <c r="B227" i="13"/>
  <c r="B104" i="12"/>
  <c r="C216" i="13"/>
  <c r="E216" i="13"/>
  <c r="D216" i="13"/>
  <c r="E104" i="12"/>
  <c r="C104" i="12"/>
  <c r="D104" i="12"/>
  <c r="C15" i="12"/>
  <c r="E15" i="12"/>
  <c r="D15" i="12"/>
  <c r="C238" i="13"/>
  <c r="D238" i="13"/>
  <c r="E238" i="13"/>
  <c r="C33" i="13"/>
  <c r="D131" i="12"/>
  <c r="E131" i="12"/>
  <c r="C131" i="12"/>
  <c r="D45" i="13"/>
  <c r="C45" i="13"/>
  <c r="E45" i="13"/>
  <c r="B225" i="13"/>
  <c r="C116" i="13"/>
  <c r="D116" i="13"/>
  <c r="E116" i="13"/>
  <c r="E23" i="12"/>
  <c r="D23" i="12"/>
  <c r="C23" i="12"/>
  <c r="C234" i="12"/>
  <c r="D234" i="12"/>
  <c r="E234" i="12"/>
  <c r="C288" i="13"/>
  <c r="D288" i="13"/>
  <c r="E288" i="13"/>
  <c r="C140" i="12"/>
  <c r="E140" i="12"/>
  <c r="D140" i="12"/>
  <c r="E266" i="13"/>
  <c r="D266" i="13"/>
  <c r="C266" i="13"/>
  <c r="E251" i="12"/>
  <c r="D251" i="12"/>
  <c r="C251" i="12"/>
  <c r="B212" i="12"/>
  <c r="D64" i="12"/>
  <c r="C64" i="12"/>
  <c r="E64" i="12"/>
  <c r="E143" i="13"/>
  <c r="D143" i="13"/>
  <c r="C143" i="13"/>
  <c r="E287" i="13"/>
  <c r="D287" i="13"/>
  <c r="C287" i="13"/>
  <c r="D243" i="12"/>
  <c r="C243" i="12"/>
  <c r="E243" i="12"/>
  <c r="B41" i="12"/>
  <c r="D292" i="12"/>
  <c r="C292" i="12"/>
  <c r="E292" i="12"/>
  <c r="D60" i="13"/>
  <c r="C60" i="13"/>
  <c r="E60" i="13"/>
  <c r="B216" i="13"/>
  <c r="D193" i="13"/>
  <c r="C193" i="13"/>
  <c r="E193" i="13"/>
  <c r="B61" i="13"/>
  <c r="B20" i="13"/>
  <c r="D12" i="13"/>
  <c r="C12" i="13"/>
  <c r="E12" i="13"/>
  <c r="B251" i="13"/>
  <c r="C276" i="13"/>
  <c r="D276" i="13"/>
  <c r="E276" i="13"/>
  <c r="D82" i="12"/>
  <c r="E82" i="12"/>
  <c r="C82" i="12"/>
  <c r="B284" i="13"/>
  <c r="B253" i="12"/>
  <c r="D139" i="12"/>
  <c r="C139" i="12"/>
  <c r="E139" i="12"/>
  <c r="E124" i="12"/>
  <c r="D124" i="12"/>
  <c r="C124" i="12"/>
  <c r="C194" i="12"/>
  <c r="D194" i="12"/>
  <c r="E194" i="12"/>
  <c r="E279" i="12"/>
  <c r="D279" i="12"/>
  <c r="C279" i="12"/>
  <c r="C93" i="12"/>
  <c r="E93" i="12"/>
  <c r="D93" i="12"/>
  <c r="C284" i="13"/>
  <c r="D284" i="13"/>
  <c r="E284" i="13"/>
  <c r="B126" i="13"/>
  <c r="B97" i="12"/>
  <c r="B233" i="13"/>
  <c r="D174" i="12"/>
  <c r="E174" i="12"/>
  <c r="C174" i="12"/>
  <c r="C29" i="12"/>
  <c r="E29" i="12"/>
  <c r="D29" i="12"/>
  <c r="B235" i="12"/>
  <c r="C19" i="12"/>
  <c r="D19" i="12"/>
  <c r="E19" i="12"/>
  <c r="B203" i="13"/>
  <c r="B217" i="12"/>
  <c r="E249" i="13"/>
  <c r="D249" i="13"/>
  <c r="C249" i="13"/>
  <c r="B91" i="12"/>
  <c r="B282" i="12"/>
  <c r="B117" i="13"/>
  <c r="D183" i="13"/>
  <c r="C183" i="13"/>
  <c r="E183" i="13"/>
  <c r="D176" i="13"/>
  <c r="C176" i="13"/>
  <c r="E176" i="13"/>
  <c r="E32" i="13"/>
  <c r="D32" i="13"/>
  <c r="C32" i="13"/>
  <c r="B224" i="12"/>
  <c r="C12" i="12"/>
  <c r="E12" i="12"/>
  <c r="D12" i="12"/>
  <c r="B36" i="13"/>
  <c r="D238" i="12"/>
  <c r="C238" i="12"/>
  <c r="E238" i="12"/>
  <c r="D126" i="13"/>
  <c r="E126" i="13"/>
  <c r="C126" i="13"/>
  <c r="B273" i="13"/>
  <c r="C127" i="13"/>
  <c r="E127" i="13"/>
  <c r="D127" i="13"/>
  <c r="B227" i="12"/>
  <c r="D30" i="12"/>
  <c r="E30" i="12"/>
  <c r="C30" i="12"/>
  <c r="E249" i="12"/>
  <c r="C249" i="12"/>
  <c r="D249" i="12"/>
  <c r="C79" i="13"/>
  <c r="E79" i="13"/>
  <c r="D79" i="13"/>
  <c r="C121" i="12"/>
  <c r="E121" i="12"/>
  <c r="D121" i="12"/>
  <c r="D76" i="13"/>
  <c r="C76" i="13"/>
  <c r="E76" i="13"/>
  <c r="C165" i="12"/>
  <c r="E165" i="12"/>
  <c r="D165" i="12"/>
  <c r="B186" i="13"/>
  <c r="B225" i="12"/>
  <c r="B218" i="13"/>
  <c r="B59" i="12"/>
  <c r="E215" i="12"/>
  <c r="C215" i="12"/>
  <c r="D215" i="12"/>
  <c r="B280" i="13"/>
  <c r="B204" i="12"/>
  <c r="C152" i="12"/>
  <c r="E152" i="12"/>
  <c r="D152" i="12"/>
  <c r="E151" i="13"/>
  <c r="D151" i="13"/>
  <c r="C151" i="13"/>
  <c r="E45" i="12"/>
  <c r="C45" i="12"/>
  <c r="D45" i="12"/>
  <c r="E81" i="12"/>
  <c r="C81" i="12"/>
  <c r="D81" i="12"/>
  <c r="C176" i="12"/>
  <c r="D176" i="12"/>
  <c r="E176" i="12"/>
  <c r="B145" i="13"/>
  <c r="D157" i="12"/>
  <c r="E157" i="12"/>
  <c r="C157" i="12"/>
  <c r="B165" i="13"/>
  <c r="B62" i="12"/>
  <c r="E69" i="13"/>
  <c r="C69" i="13"/>
  <c r="D69" i="13"/>
  <c r="B170" i="12"/>
  <c r="E167" i="13"/>
  <c r="C167" i="13"/>
  <c r="D167" i="13"/>
  <c r="D209" i="12"/>
  <c r="E209" i="12"/>
  <c r="C209" i="12"/>
  <c r="D103" i="13"/>
  <c r="E103" i="13"/>
  <c r="C103" i="13"/>
  <c r="D114" i="12"/>
  <c r="C114" i="12"/>
  <c r="E114" i="12"/>
  <c r="E242" i="13"/>
  <c r="C242" i="13"/>
  <c r="D242" i="13"/>
  <c r="D71" i="13"/>
  <c r="E71" i="13"/>
  <c r="C71" i="13"/>
  <c r="B177" i="13"/>
  <c r="B191" i="12"/>
  <c r="D108" i="12"/>
  <c r="E108" i="12"/>
  <c r="C108" i="12"/>
  <c r="B266" i="13"/>
  <c r="C135" i="13"/>
  <c r="D135" i="13"/>
  <c r="E135" i="13"/>
  <c r="B22" i="12"/>
  <c r="B101" i="13"/>
  <c r="E93" i="13"/>
  <c r="C93" i="13"/>
  <c r="D93" i="13"/>
  <c r="E138" i="13"/>
  <c r="C138" i="13"/>
  <c r="D138" i="13"/>
  <c r="E120" i="13"/>
  <c r="C120" i="13"/>
  <c r="D120" i="13"/>
  <c r="B109" i="13"/>
  <c r="B13" i="13"/>
  <c r="D20" i="13"/>
  <c r="C20" i="13"/>
  <c r="E20" i="13"/>
  <c r="C225" i="13"/>
  <c r="D225" i="13"/>
  <c r="E225" i="13"/>
  <c r="B234" i="13"/>
  <c r="B174" i="13"/>
  <c r="E171" i="13"/>
  <c r="D171" i="13"/>
  <c r="C171" i="13"/>
  <c r="E47" i="13"/>
  <c r="D47" i="13"/>
  <c r="C47" i="13"/>
  <c r="D192" i="13"/>
  <c r="C192" i="13"/>
  <c r="E192" i="13"/>
  <c r="E265" i="13"/>
  <c r="C265" i="13"/>
  <c r="D265" i="13"/>
  <c r="B79" i="13"/>
  <c r="C131" i="13"/>
  <c r="E131" i="13"/>
  <c r="D131" i="13"/>
  <c r="B25" i="13"/>
  <c r="B48" i="13"/>
  <c r="B245" i="13"/>
  <c r="B147" i="13"/>
  <c r="B128" i="13"/>
  <c r="B153" i="12"/>
  <c r="C28" i="13"/>
  <c r="E28" i="13"/>
  <c r="D28" i="13"/>
  <c r="B17" i="13"/>
  <c r="B149" i="13"/>
  <c r="B242" i="13"/>
  <c r="B140" i="13"/>
  <c r="B88" i="13"/>
  <c r="B286" i="13"/>
  <c r="B196" i="13"/>
  <c r="B124" i="13"/>
  <c r="D109" i="13"/>
  <c r="C109" i="13"/>
  <c r="E109" i="13"/>
  <c r="D262" i="12"/>
  <c r="E262" i="12"/>
  <c r="C262" i="12"/>
  <c r="B89" i="13"/>
  <c r="B247" i="13"/>
  <c r="E197" i="13"/>
  <c r="D197" i="13"/>
  <c r="C197" i="13"/>
  <c r="B214" i="13"/>
  <c r="C111" i="13"/>
  <c r="E111" i="13"/>
  <c r="D111" i="13"/>
  <c r="B49" i="13"/>
  <c r="A503" i="15"/>
  <c r="E73" i="12"/>
  <c r="C73" i="12"/>
  <c r="D73" i="12"/>
  <c r="E101" i="12"/>
  <c r="C101" i="12"/>
  <c r="D101" i="12"/>
  <c r="C42" i="12"/>
  <c r="E42" i="12"/>
  <c r="D42" i="12"/>
  <c r="C42" i="13"/>
  <c r="E42" i="13"/>
  <c r="D42" i="13"/>
  <c r="D192" i="12"/>
  <c r="E192" i="12"/>
  <c r="C192" i="12"/>
  <c r="C283" i="13"/>
  <c r="D283" i="13"/>
  <c r="E283" i="13"/>
  <c r="C178" i="13"/>
  <c r="D178" i="13"/>
  <c r="E178" i="13"/>
  <c r="C230" i="13"/>
  <c r="E230" i="13"/>
  <c r="D230" i="13"/>
  <c r="C72" i="13"/>
  <c r="E72" i="13"/>
  <c r="D72" i="13"/>
  <c r="D146" i="13"/>
  <c r="C98" i="13"/>
  <c r="D98" i="13"/>
  <c r="E98" i="13"/>
  <c r="B268" i="13"/>
  <c r="C77" i="13"/>
  <c r="E77" i="13"/>
  <c r="D77" i="13"/>
  <c r="E196" i="13"/>
  <c r="D196" i="13"/>
  <c r="C196" i="13"/>
  <c r="C80" i="13"/>
  <c r="E80" i="13"/>
  <c r="D80" i="13"/>
  <c r="C25" i="13"/>
  <c r="E25" i="13"/>
  <c r="D25" i="13"/>
  <c r="C243" i="13"/>
  <c r="D243" i="13"/>
  <c r="E243" i="13"/>
  <c r="B250" i="13"/>
  <c r="E94" i="12"/>
  <c r="C94" i="12"/>
  <c r="D94" i="12"/>
  <c r="C214" i="12"/>
  <c r="D214" i="12"/>
  <c r="E214" i="12"/>
  <c r="B122" i="12"/>
  <c r="C37" i="12"/>
  <c r="E37" i="12"/>
  <c r="D37" i="12"/>
  <c r="B46" i="12"/>
  <c r="C44" i="13"/>
  <c r="E44" i="13"/>
  <c r="D44" i="13"/>
  <c r="E231" i="12"/>
  <c r="D231" i="12"/>
  <c r="C231" i="12"/>
  <c r="B164" i="12"/>
  <c r="B62" i="13"/>
  <c r="D57" i="12"/>
  <c r="E57" i="12"/>
  <c r="C57" i="12"/>
  <c r="D247" i="13"/>
  <c r="E247" i="13"/>
  <c r="C247" i="13"/>
  <c r="B174" i="12"/>
  <c r="D25" i="12"/>
  <c r="C25" i="12"/>
  <c r="E25" i="12"/>
  <c r="E209" i="13"/>
  <c r="C209" i="13"/>
  <c r="D209" i="13"/>
  <c r="D216" i="12"/>
  <c r="E216" i="12"/>
  <c r="C216" i="12"/>
  <c r="B274" i="12"/>
  <c r="D288" i="12"/>
  <c r="E288" i="12"/>
  <c r="C288" i="12"/>
  <c r="E48" i="13"/>
  <c r="D48" i="13"/>
  <c r="C48" i="13"/>
  <c r="B253" i="13"/>
  <c r="B103" i="12"/>
  <c r="B73" i="12"/>
  <c r="E210" i="12"/>
  <c r="D210" i="12"/>
  <c r="C210" i="12"/>
  <c r="E261" i="13"/>
  <c r="D261" i="13"/>
  <c r="C261" i="13"/>
  <c r="B37" i="12"/>
  <c r="C151" i="12"/>
  <c r="E151" i="12"/>
  <c r="D151" i="12"/>
  <c r="E68" i="12"/>
  <c r="C68" i="12"/>
  <c r="D68" i="12"/>
  <c r="C122" i="13"/>
  <c r="D122" i="13"/>
  <c r="E122" i="13"/>
  <c r="B168" i="12"/>
  <c r="C247" i="12"/>
  <c r="D247" i="12"/>
  <c r="E247" i="12"/>
  <c r="D73" i="13"/>
  <c r="E73" i="13"/>
  <c r="C73" i="13"/>
  <c r="B100" i="12"/>
  <c r="D50" i="13"/>
  <c r="C50" i="13"/>
  <c r="E50" i="13"/>
  <c r="B12" i="12"/>
  <c r="B69" i="12"/>
  <c r="B56" i="12"/>
  <c r="E256" i="12"/>
  <c r="C256" i="12"/>
  <c r="D256" i="12"/>
  <c r="B277" i="12"/>
  <c r="B131" i="13"/>
  <c r="C268" i="13"/>
  <c r="E268" i="13"/>
  <c r="D268" i="13"/>
  <c r="B271" i="13"/>
  <c r="C275" i="13"/>
  <c r="E275" i="13"/>
  <c r="D275" i="13"/>
  <c r="C119" i="13"/>
  <c r="E119" i="13"/>
  <c r="D119" i="13"/>
  <c r="E102" i="13"/>
  <c r="D102" i="13"/>
  <c r="C102" i="13"/>
  <c r="D148" i="13"/>
  <c r="E148" i="13"/>
  <c r="C148" i="13"/>
  <c r="B38" i="13"/>
  <c r="D281" i="12"/>
  <c r="C281" i="12"/>
  <c r="E281" i="12"/>
  <c r="D16" i="12"/>
  <c r="E16" i="12"/>
  <c r="C16" i="12"/>
  <c r="B211" i="12"/>
  <c r="C27" i="13"/>
  <c r="E27" i="13"/>
  <c r="D27" i="13"/>
  <c r="C54" i="12"/>
  <c r="D54" i="12"/>
  <c r="E54" i="12"/>
  <c r="D51" i="12"/>
  <c r="E51" i="12"/>
  <c r="C51" i="12"/>
  <c r="C240" i="12"/>
  <c r="D240" i="12"/>
  <c r="E240" i="12"/>
  <c r="C15" i="13"/>
  <c r="B203" i="12"/>
  <c r="B292" i="13"/>
  <c r="D255" i="12"/>
  <c r="E255" i="12"/>
  <c r="C255" i="12"/>
  <c r="C157" i="13"/>
  <c r="E157" i="13"/>
  <c r="D157" i="13"/>
  <c r="C24" i="12"/>
  <c r="D24" i="12"/>
  <c r="E24" i="12"/>
  <c r="C259" i="13"/>
  <c r="D259" i="13"/>
  <c r="E259" i="13"/>
  <c r="C161" i="12"/>
  <c r="D161" i="12"/>
  <c r="E161" i="12"/>
  <c r="B18" i="12"/>
  <c r="C248" i="12"/>
  <c r="D248" i="12"/>
  <c r="E248" i="12"/>
  <c r="B292" i="12"/>
  <c r="C144" i="12"/>
  <c r="D144" i="12"/>
  <c r="E144" i="12"/>
  <c r="D119" i="12"/>
  <c r="C119" i="12"/>
  <c r="E119" i="12"/>
  <c r="C89" i="12"/>
  <c r="D89" i="12"/>
  <c r="E89" i="12"/>
  <c r="C235" i="12"/>
  <c r="E235" i="12"/>
  <c r="D235" i="12"/>
  <c r="C47" i="12"/>
  <c r="E47" i="12"/>
  <c r="D47" i="12"/>
  <c r="D99" i="12"/>
  <c r="C99" i="12"/>
  <c r="E99" i="12"/>
  <c r="D279" i="13"/>
  <c r="E279" i="13"/>
  <c r="C279" i="13"/>
  <c r="B264" i="12"/>
  <c r="B250" i="12"/>
  <c r="B88" i="12"/>
  <c r="B226" i="13"/>
  <c r="B158" i="12"/>
  <c r="B114" i="12"/>
  <c r="D130" i="12"/>
  <c r="E130" i="12"/>
  <c r="C130" i="12"/>
  <c r="B289" i="13"/>
  <c r="B58" i="12"/>
  <c r="B270" i="12"/>
  <c r="C29" i="13"/>
  <c r="E29" i="13"/>
  <c r="D29" i="13"/>
  <c r="B151" i="12"/>
  <c r="E182" i="12"/>
  <c r="D182" i="12"/>
  <c r="C182" i="12"/>
  <c r="D38" i="13"/>
  <c r="C38" i="13"/>
  <c r="E38" i="13"/>
  <c r="C92" i="12"/>
  <c r="E92" i="12"/>
  <c r="D92" i="12"/>
  <c r="B162" i="12"/>
  <c r="E237" i="13"/>
  <c r="C237" i="13"/>
  <c r="D237" i="13"/>
  <c r="E153" i="12"/>
  <c r="D153" i="12"/>
  <c r="C153" i="12"/>
  <c r="D78" i="12"/>
  <c r="E78" i="12"/>
  <c r="C78" i="12"/>
  <c r="E65" i="12"/>
  <c r="C65" i="12"/>
  <c r="D65" i="12"/>
  <c r="E270" i="12"/>
  <c r="D270" i="12"/>
  <c r="C270" i="12"/>
  <c r="D46" i="12"/>
  <c r="C46" i="12"/>
  <c r="E46" i="12"/>
  <c r="B51" i="12"/>
  <c r="B14" i="12"/>
  <c r="B74" i="12"/>
  <c r="B60" i="12"/>
  <c r="B51" i="13"/>
  <c r="D150" i="12"/>
  <c r="E150" i="12"/>
  <c r="C150" i="12"/>
  <c r="C260" i="13"/>
  <c r="D260" i="13"/>
  <c r="E260" i="13"/>
  <c r="B229" i="12"/>
  <c r="B248" i="12"/>
  <c r="B48" i="12"/>
  <c r="B237" i="12"/>
  <c r="B130" i="12"/>
  <c r="B266" i="12"/>
  <c r="D56" i="12"/>
  <c r="E56" i="12"/>
  <c r="C56" i="12"/>
  <c r="B278" i="12"/>
  <c r="D36" i="12"/>
  <c r="E36" i="12"/>
  <c r="C36" i="12"/>
  <c r="E248" i="13"/>
  <c r="C273" i="12"/>
  <c r="E273" i="12"/>
  <c r="D273" i="12"/>
  <c r="E123" i="12"/>
  <c r="C123" i="12"/>
  <c r="D123" i="12"/>
  <c r="C132" i="12"/>
  <c r="D132" i="12"/>
  <c r="E132" i="12"/>
  <c r="D280" i="13"/>
  <c r="C280" i="13"/>
  <c r="E280" i="13"/>
  <c r="B202" i="12"/>
  <c r="D196" i="12"/>
  <c r="E196" i="12"/>
  <c r="C196" i="12"/>
  <c r="E65" i="13"/>
  <c r="D65" i="13"/>
  <c r="C65" i="13"/>
  <c r="E142" i="12"/>
  <c r="C142" i="12"/>
  <c r="D142" i="12"/>
  <c r="D144" i="13"/>
  <c r="C144" i="13"/>
  <c r="E144" i="13"/>
  <c r="B112" i="12"/>
  <c r="B176" i="12"/>
  <c r="D125" i="12"/>
  <c r="C125" i="12"/>
  <c r="E125" i="12"/>
  <c r="B252" i="12"/>
  <c r="C232" i="13"/>
  <c r="E232" i="13"/>
  <c r="D232" i="13"/>
  <c r="E171" i="12"/>
  <c r="C171" i="12"/>
  <c r="D171" i="12"/>
  <c r="E17" i="12"/>
  <c r="C17" i="12"/>
  <c r="D17" i="12"/>
  <c r="E252" i="13"/>
  <c r="D252" i="13"/>
  <c r="C252" i="13"/>
  <c r="B71" i="12"/>
  <c r="B127" i="12"/>
  <c r="C27" i="12"/>
  <c r="D27" i="12"/>
  <c r="E27" i="12"/>
  <c r="B238" i="13"/>
  <c r="D82" i="13"/>
  <c r="C82" i="13"/>
  <c r="E82" i="13"/>
  <c r="C123" i="13"/>
  <c r="D123" i="13"/>
  <c r="E123" i="13"/>
  <c r="B281" i="13"/>
  <c r="B145" i="12"/>
  <c r="B216" i="12"/>
  <c r="E210" i="13"/>
  <c r="C210" i="13"/>
  <c r="D210" i="13"/>
  <c r="C246" i="12"/>
  <c r="E246" i="12"/>
  <c r="D246" i="12"/>
  <c r="B245" i="12"/>
  <c r="D234" i="13"/>
  <c r="C234" i="13"/>
  <c r="E234" i="13"/>
  <c r="B264" i="13"/>
  <c r="C103" i="12"/>
  <c r="E103" i="12"/>
  <c r="D103" i="12"/>
  <c r="D187" i="12"/>
  <c r="E187" i="12"/>
  <c r="C187" i="12"/>
  <c r="B252" i="13"/>
  <c r="B220" i="12"/>
  <c r="B194" i="12"/>
  <c r="B12" i="13"/>
  <c r="B185" i="13"/>
  <c r="B290" i="13"/>
  <c r="C262" i="13"/>
  <c r="E262" i="13"/>
  <c r="D262" i="13"/>
  <c r="B232" i="12"/>
  <c r="E257" i="13"/>
  <c r="D257" i="13"/>
  <c r="C257" i="13"/>
  <c r="E264" i="12"/>
  <c r="C264" i="12"/>
  <c r="D264" i="12"/>
  <c r="C152" i="13"/>
  <c r="E152" i="13"/>
  <c r="D152" i="13"/>
  <c r="B24" i="12"/>
  <c r="B262" i="13"/>
  <c r="B240" i="12"/>
  <c r="B154" i="12"/>
  <c r="B49" i="12"/>
  <c r="B236" i="13"/>
  <c r="B47" i="13"/>
  <c r="B249" i="13"/>
  <c r="B198" i="12"/>
  <c r="B35" i="12"/>
  <c r="B113" i="13"/>
  <c r="C60" i="12"/>
  <c r="E60" i="12"/>
  <c r="D60" i="12"/>
  <c r="B77" i="12"/>
  <c r="D182" i="13"/>
  <c r="C182" i="13"/>
  <c r="E182" i="13"/>
  <c r="C85" i="12"/>
  <c r="E85" i="12"/>
  <c r="D85" i="12"/>
  <c r="B167" i="13"/>
  <c r="E213" i="13"/>
  <c r="C213" i="13"/>
  <c r="D213" i="13"/>
  <c r="E164" i="13"/>
  <c r="D164" i="13"/>
  <c r="C164" i="13"/>
  <c r="C233" i="13"/>
  <c r="E233" i="13"/>
  <c r="D233" i="13"/>
  <c r="D191" i="13"/>
  <c r="C191" i="13"/>
  <c r="E191" i="13"/>
  <c r="C88" i="13"/>
  <c r="D88" i="13"/>
  <c r="E88" i="13"/>
  <c r="B24" i="13"/>
  <c r="D175" i="13"/>
  <c r="C175" i="13"/>
  <c r="E175" i="13"/>
  <c r="B108" i="13"/>
  <c r="E90" i="13"/>
  <c r="C90" i="13"/>
  <c r="D90" i="13"/>
  <c r="C78" i="13"/>
  <c r="E78" i="13"/>
  <c r="D78" i="13"/>
  <c r="B50" i="13"/>
  <c r="C55" i="13"/>
  <c r="D55" i="13"/>
  <c r="E55" i="13"/>
  <c r="B32" i="13"/>
  <c r="D105" i="13"/>
  <c r="E105" i="13"/>
  <c r="C105" i="13"/>
  <c r="D94" i="13"/>
  <c r="C94" i="13"/>
  <c r="E94" i="13"/>
  <c r="C218" i="13"/>
  <c r="E218" i="13"/>
  <c r="D218" i="13"/>
  <c r="C66" i="13"/>
  <c r="E66" i="13"/>
  <c r="D66" i="13"/>
  <c r="B30" i="13"/>
  <c r="C199" i="13"/>
  <c r="D199" i="13"/>
  <c r="E199" i="13"/>
  <c r="B53" i="13"/>
  <c r="D165" i="13"/>
  <c r="C165" i="13"/>
  <c r="E165" i="13"/>
  <c r="B16" i="13"/>
  <c r="E291" i="13"/>
  <c r="C291" i="13"/>
  <c r="D291" i="13"/>
  <c r="B98" i="13"/>
  <c r="C99" i="13"/>
  <c r="E99" i="13"/>
  <c r="D99" i="13"/>
  <c r="B255" i="13"/>
  <c r="C278" i="12"/>
  <c r="E278" i="12"/>
  <c r="D278" i="12"/>
  <c r="E173" i="13"/>
  <c r="D173" i="13"/>
  <c r="C173" i="13"/>
  <c r="B259" i="13"/>
  <c r="B73" i="13"/>
  <c r="B237" i="13"/>
  <c r="D96" i="13"/>
  <c r="E96" i="13"/>
  <c r="C96" i="13"/>
  <c r="B69" i="13"/>
  <c r="L320" i="13"/>
  <c r="E208" i="12"/>
  <c r="C208" i="12"/>
  <c r="D208" i="12"/>
  <c r="D172" i="12"/>
  <c r="C172" i="12"/>
  <c r="E172" i="12"/>
  <c r="D267" i="12"/>
  <c r="E267" i="12"/>
  <c r="C267" i="12"/>
  <c r="C70" i="13"/>
  <c r="E70" i="13"/>
  <c r="D70" i="13"/>
  <c r="C43" i="13"/>
  <c r="E43" i="13"/>
  <c r="D43" i="13"/>
  <c r="B283" i="12"/>
  <c r="E63" i="12"/>
  <c r="D63" i="12"/>
  <c r="C63" i="12"/>
  <c r="C168" i="13"/>
  <c r="D168" i="13"/>
  <c r="E168" i="13"/>
  <c r="D280" i="12"/>
  <c r="E280" i="12"/>
  <c r="C280" i="12"/>
  <c r="C291" i="12"/>
  <c r="D291" i="12"/>
  <c r="E291" i="12"/>
  <c r="E169" i="12"/>
  <c r="C169" i="12"/>
  <c r="D169" i="12"/>
  <c r="C273" i="13"/>
  <c r="E273" i="13"/>
  <c r="D273" i="13"/>
  <c r="E166" i="12"/>
  <c r="B38" i="12"/>
  <c r="D85" i="13"/>
  <c r="E85" i="13"/>
  <c r="C85" i="13"/>
  <c r="D59" i="13"/>
  <c r="E59" i="13"/>
  <c r="C59" i="13"/>
  <c r="C67" i="12"/>
  <c r="D67" i="12"/>
  <c r="E67" i="12"/>
  <c r="D190" i="13"/>
  <c r="C190" i="13"/>
  <c r="E190" i="13"/>
  <c r="E237" i="12"/>
  <c r="C237" i="12"/>
  <c r="D237" i="12"/>
  <c r="B95" i="13"/>
  <c r="D156" i="13"/>
  <c r="E156" i="13"/>
  <c r="C156" i="13"/>
  <c r="E22" i="12"/>
  <c r="D22" i="12"/>
  <c r="C22" i="12"/>
  <c r="C86" i="12"/>
  <c r="D86" i="12"/>
  <c r="E86" i="12"/>
  <c r="D146" i="12"/>
  <c r="C146" i="12"/>
  <c r="E146" i="12"/>
  <c r="C207" i="12"/>
  <c r="D207" i="12"/>
  <c r="E207" i="12"/>
  <c r="D96" i="12"/>
  <c r="E96" i="12"/>
  <c r="C96" i="12"/>
  <c r="B255" i="12"/>
  <c r="B81" i="12"/>
  <c r="C227" i="13"/>
  <c r="E227" i="13"/>
  <c r="D227" i="13"/>
  <c r="B272" i="12"/>
  <c r="E213" i="12"/>
  <c r="C213" i="12"/>
  <c r="D213" i="12"/>
  <c r="B165" i="12"/>
  <c r="D274" i="12"/>
  <c r="E274" i="12"/>
  <c r="C274" i="12"/>
  <c r="B182" i="12"/>
  <c r="E133" i="13"/>
  <c r="D133" i="13"/>
  <c r="C133" i="13"/>
  <c r="D109" i="12"/>
  <c r="E109" i="12"/>
  <c r="C109" i="12"/>
  <c r="B21" i="12"/>
  <c r="E208" i="13"/>
  <c r="D208" i="13"/>
  <c r="C208" i="13"/>
  <c r="B254" i="13"/>
  <c r="D134" i="12"/>
  <c r="E134" i="12"/>
  <c r="C134" i="12"/>
  <c r="B106" i="12"/>
  <c r="D189" i="12"/>
  <c r="E189" i="12"/>
  <c r="C189" i="12"/>
  <c r="C127" i="12"/>
  <c r="E127" i="12"/>
  <c r="D127" i="12"/>
  <c r="C203" i="12"/>
  <c r="E203" i="12"/>
  <c r="D203" i="12"/>
  <c r="E77" i="12"/>
  <c r="D77" i="12"/>
  <c r="C77" i="12"/>
  <c r="B179" i="12"/>
  <c r="C72" i="12"/>
  <c r="D72" i="12"/>
  <c r="E72" i="12"/>
  <c r="D156" i="12"/>
  <c r="E156" i="12"/>
  <c r="C156" i="12"/>
  <c r="B19" i="12"/>
  <c r="C221" i="13"/>
  <c r="B46" i="13"/>
  <c r="C285" i="13"/>
  <c r="D285" i="13"/>
  <c r="E285" i="13"/>
  <c r="C229" i="13"/>
  <c r="E229" i="13"/>
  <c r="D229" i="13"/>
  <c r="B121" i="12"/>
  <c r="C155" i="12"/>
  <c r="D155" i="12"/>
  <c r="E155" i="12"/>
  <c r="B188" i="12"/>
  <c r="D14" i="12"/>
  <c r="C14" i="12"/>
  <c r="E14" i="12"/>
  <c r="B291" i="12"/>
  <c r="E137" i="12"/>
  <c r="C137" i="12"/>
  <c r="D137" i="12"/>
  <c r="C187" i="13"/>
  <c r="E187" i="13"/>
  <c r="D187" i="13"/>
  <c r="C137" i="13"/>
  <c r="E137" i="13"/>
  <c r="D137" i="13"/>
  <c r="D154" i="13"/>
  <c r="E154" i="13"/>
  <c r="C154" i="13"/>
  <c r="D219" i="13"/>
  <c r="C219" i="13"/>
  <c r="E219" i="13"/>
  <c r="B31" i="13"/>
  <c r="B195" i="13"/>
  <c r="B204" i="13"/>
  <c r="B155" i="13"/>
  <c r="D282" i="13"/>
  <c r="E282" i="13"/>
  <c r="C282" i="13"/>
  <c r="E62" i="12"/>
  <c r="C62" i="12"/>
  <c r="D62" i="12"/>
  <c r="C70" i="12"/>
  <c r="D70" i="12"/>
  <c r="E70" i="12"/>
  <c r="D15" i="13"/>
  <c r="B15" i="13"/>
  <c r="E245" i="13"/>
  <c r="C245" i="13"/>
  <c r="D245" i="13"/>
  <c r="B243" i="12"/>
  <c r="D230" i="12"/>
  <c r="C230" i="12"/>
  <c r="E230" i="12"/>
  <c r="E198" i="12"/>
  <c r="C198" i="12"/>
  <c r="D198" i="12"/>
  <c r="D143" i="12"/>
  <c r="C143" i="12"/>
  <c r="E143" i="12"/>
  <c r="B286" i="12"/>
  <c r="D13" i="12"/>
  <c r="C13" i="12"/>
  <c r="E13" i="12"/>
  <c r="B129" i="12"/>
  <c r="B281" i="12"/>
  <c r="E197" i="12"/>
  <c r="D197" i="12"/>
  <c r="C197" i="12"/>
  <c r="B66" i="13"/>
  <c r="B242" i="12"/>
  <c r="D74" i="12"/>
  <c r="C74" i="12"/>
  <c r="E74" i="12"/>
  <c r="E245" i="12"/>
  <c r="C245" i="12"/>
  <c r="D245" i="12"/>
  <c r="D76" i="12"/>
  <c r="C76" i="12"/>
  <c r="E76" i="12"/>
  <c r="C289" i="13"/>
  <c r="D289" i="13"/>
  <c r="E289" i="13"/>
  <c r="D92" i="13"/>
  <c r="C92" i="13"/>
  <c r="E92" i="13"/>
  <c r="E162" i="12"/>
  <c r="D162" i="12"/>
  <c r="C162" i="12"/>
  <c r="B65" i="12"/>
  <c r="C75" i="12"/>
  <c r="D75" i="12"/>
  <c r="E75" i="12"/>
  <c r="B208" i="12"/>
  <c r="B121" i="13"/>
  <c r="C21" i="12"/>
  <c r="D21" i="12"/>
  <c r="E21" i="12"/>
  <c r="E253" i="12"/>
  <c r="D253" i="12"/>
  <c r="C253" i="12"/>
  <c r="C158" i="12"/>
  <c r="E158" i="12"/>
  <c r="D158" i="12"/>
  <c r="B180" i="12"/>
  <c r="D254" i="12"/>
  <c r="C254" i="12"/>
  <c r="E254" i="12"/>
  <c r="D147" i="12"/>
  <c r="C147" i="12"/>
  <c r="E147" i="12"/>
  <c r="C263" i="12"/>
  <c r="D263" i="12"/>
  <c r="E263" i="12"/>
  <c r="B78" i="12"/>
  <c r="B231" i="12"/>
  <c r="C224" i="12"/>
  <c r="D224" i="12"/>
  <c r="E224" i="12"/>
  <c r="B40" i="12"/>
  <c r="D225" i="12"/>
  <c r="C225" i="12"/>
  <c r="E225" i="12"/>
  <c r="B249" i="12"/>
  <c r="D21" i="13"/>
  <c r="E21" i="13"/>
  <c r="C21" i="13"/>
  <c r="D223" i="13"/>
  <c r="C223" i="13"/>
  <c r="E223" i="13"/>
  <c r="B135" i="12"/>
  <c r="C34" i="12"/>
  <c r="D34" i="12"/>
  <c r="E34" i="12"/>
  <c r="C138" i="12"/>
  <c r="E138" i="12"/>
  <c r="D138" i="12"/>
  <c r="C229" i="12"/>
  <c r="E229" i="12"/>
  <c r="D229" i="12"/>
  <c r="D201" i="13"/>
  <c r="E201" i="13"/>
  <c r="C201" i="13"/>
  <c r="E118" i="12"/>
  <c r="C118" i="12"/>
  <c r="D118" i="12"/>
  <c r="C239" i="12"/>
  <c r="D239" i="12"/>
  <c r="E239" i="12"/>
  <c r="E212" i="12"/>
  <c r="D212" i="12"/>
  <c r="C212" i="12"/>
  <c r="E71" i="12"/>
  <c r="D71" i="12"/>
  <c r="C71" i="12"/>
  <c r="C88" i="12"/>
  <c r="D88" i="12"/>
  <c r="E88" i="12"/>
  <c r="B36" i="12"/>
  <c r="E66" i="12"/>
  <c r="D66" i="12"/>
  <c r="C66" i="12"/>
  <c r="D204" i="12"/>
  <c r="E204" i="12"/>
  <c r="C204" i="12"/>
  <c r="B234" i="12"/>
  <c r="D174" i="13"/>
  <c r="E174" i="13"/>
  <c r="C174" i="13"/>
  <c r="C180" i="13"/>
  <c r="D180" i="13"/>
  <c r="E180" i="13"/>
  <c r="B70" i="12"/>
  <c r="E242" i="12"/>
  <c r="C242" i="12"/>
  <c r="D242" i="12"/>
  <c r="C112" i="12"/>
  <c r="E112" i="12"/>
  <c r="D112" i="12"/>
  <c r="B150" i="12"/>
  <c r="C217" i="13"/>
  <c r="E217" i="13"/>
  <c r="D217" i="13"/>
  <c r="E33" i="12"/>
  <c r="C33" i="12"/>
  <c r="D33" i="12"/>
  <c r="B31" i="12"/>
  <c r="E36" i="13"/>
  <c r="D36" i="13"/>
  <c r="C36" i="13"/>
  <c r="B52" i="12"/>
  <c r="D244" i="12"/>
  <c r="C244" i="12"/>
  <c r="E244" i="12"/>
  <c r="C79" i="12"/>
  <c r="D79" i="12"/>
  <c r="E79" i="12"/>
  <c r="C74" i="13"/>
  <c r="E74" i="13"/>
  <c r="D74" i="13"/>
  <c r="D200" i="12"/>
  <c r="E200" i="12"/>
  <c r="C200" i="12"/>
  <c r="D236" i="12"/>
  <c r="C236" i="12"/>
  <c r="E236" i="12"/>
  <c r="B276" i="13"/>
  <c r="B109" i="12"/>
  <c r="E49" i="12"/>
  <c r="D49" i="12"/>
  <c r="C49" i="12"/>
  <c r="B244" i="12"/>
  <c r="C139" i="13"/>
  <c r="D139" i="13"/>
  <c r="E139" i="13"/>
  <c r="E177" i="13"/>
  <c r="D177" i="13"/>
  <c r="C177" i="13"/>
  <c r="D199" i="12"/>
  <c r="E199" i="12"/>
  <c r="C199" i="12"/>
  <c r="B116" i="12"/>
  <c r="D38" i="12"/>
  <c r="E38" i="12"/>
  <c r="C38" i="12"/>
  <c r="B138" i="12"/>
  <c r="B99" i="12"/>
  <c r="C190" i="12"/>
  <c r="C87" i="12"/>
  <c r="E87" i="12"/>
  <c r="D87" i="12"/>
  <c r="E116" i="12"/>
  <c r="C116" i="12"/>
  <c r="D116" i="12"/>
  <c r="E269" i="12"/>
  <c r="C269" i="12"/>
  <c r="D269" i="12"/>
  <c r="B251" i="12"/>
  <c r="B226" i="12"/>
  <c r="C214" i="13"/>
  <c r="E214" i="13"/>
  <c r="D214" i="13"/>
  <c r="B90" i="12"/>
  <c r="B246" i="12"/>
  <c r="D222" i="12"/>
  <c r="C222" i="12"/>
  <c r="E222" i="12"/>
  <c r="B223" i="12"/>
  <c r="E282" i="12"/>
  <c r="C282" i="12"/>
  <c r="D282" i="12"/>
  <c r="B76" i="12"/>
  <c r="B259" i="12"/>
  <c r="B244" i="13"/>
  <c r="B200" i="12"/>
  <c r="C140" i="13"/>
  <c r="E140" i="13"/>
  <c r="D140" i="13"/>
  <c r="B179" i="13"/>
  <c r="E14" i="13"/>
  <c r="C14" i="13"/>
  <c r="D14" i="13"/>
  <c r="D48" i="12"/>
  <c r="E48" i="12"/>
  <c r="C48" i="12"/>
  <c r="C175" i="12"/>
  <c r="E175" i="12"/>
  <c r="D175" i="12"/>
  <c r="C83" i="13"/>
  <c r="E83" i="13"/>
  <c r="D83" i="13"/>
  <c r="B123" i="12"/>
  <c r="B104" i="13"/>
  <c r="C39" i="12"/>
  <c r="E39" i="12"/>
  <c r="D39" i="12"/>
  <c r="B236" i="12"/>
  <c r="B163" i="13"/>
  <c r="B156" i="12"/>
  <c r="C149" i="12"/>
  <c r="E149" i="12"/>
  <c r="D149" i="12"/>
  <c r="C232" i="12"/>
  <c r="D232" i="12"/>
  <c r="E232" i="12"/>
  <c r="C20" i="12"/>
  <c r="E20" i="12"/>
  <c r="D20" i="12"/>
  <c r="B220" i="13"/>
  <c r="C290" i="13"/>
  <c r="E290" i="13"/>
  <c r="D290" i="13"/>
  <c r="E244" i="13"/>
  <c r="D244" i="13"/>
  <c r="C244" i="13"/>
  <c r="B82" i="13"/>
  <c r="D222" i="13"/>
  <c r="C222" i="13"/>
  <c r="E222" i="13"/>
  <c r="E23" i="13"/>
  <c r="D98" i="12"/>
  <c r="C98" i="12"/>
  <c r="E98" i="12"/>
  <c r="B105" i="13"/>
  <c r="E91" i="12"/>
  <c r="C91" i="12"/>
  <c r="D91" i="12"/>
  <c r="B171" i="13"/>
  <c r="D67" i="13"/>
  <c r="E67" i="13"/>
  <c r="C67" i="13"/>
  <c r="D236" i="13"/>
  <c r="C236" i="13"/>
  <c r="E236" i="13"/>
  <c r="C241" i="12"/>
  <c r="D241" i="13"/>
  <c r="E241" i="13"/>
  <c r="C241" i="13"/>
  <c r="D287" i="12"/>
  <c r="E287" i="12"/>
  <c r="C287" i="12"/>
  <c r="B125" i="12"/>
  <c r="B102" i="13"/>
  <c r="B105" i="12"/>
  <c r="D110" i="12"/>
  <c r="E110" i="12"/>
  <c r="C110" i="12"/>
  <c r="E62" i="13"/>
  <c r="D62" i="13"/>
  <c r="C62" i="13"/>
  <c r="B115" i="13"/>
  <c r="B23" i="12"/>
  <c r="B22" i="13"/>
  <c r="B209" i="13"/>
  <c r="E170" i="13"/>
  <c r="D170" i="13"/>
  <c r="C170" i="13"/>
  <c r="D118" i="13"/>
  <c r="E118" i="13"/>
  <c r="C118" i="13"/>
  <c r="B19" i="13"/>
  <c r="C54" i="13"/>
  <c r="D54" i="13"/>
  <c r="E54" i="13"/>
  <c r="C101" i="13"/>
  <c r="E101" i="13"/>
  <c r="D101" i="13"/>
  <c r="B93" i="13"/>
  <c r="B201" i="13"/>
  <c r="B160" i="13"/>
  <c r="C161" i="13"/>
  <c r="D161" i="13"/>
  <c r="E161" i="13"/>
  <c r="B103" i="13"/>
  <c r="E188" i="13"/>
  <c r="C188" i="13"/>
  <c r="D188" i="13"/>
  <c r="C110" i="13"/>
  <c r="E110" i="13"/>
  <c r="D110" i="13"/>
  <c r="E204" i="13"/>
  <c r="D204" i="13"/>
  <c r="C204" i="13"/>
  <c r="D198" i="13"/>
  <c r="E198" i="13"/>
  <c r="C198" i="13"/>
  <c r="B37" i="13"/>
  <c r="D228" i="13"/>
  <c r="D37" i="13"/>
  <c r="C37" i="13"/>
  <c r="E37" i="13"/>
  <c r="B120" i="13"/>
  <c r="E34" i="13"/>
  <c r="D34" i="13"/>
  <c r="C34" i="13"/>
  <c r="E149" i="13"/>
  <c r="C149" i="13"/>
  <c r="D149" i="13"/>
  <c r="B78" i="13"/>
  <c r="E108" i="13"/>
  <c r="D108" i="13"/>
  <c r="C108" i="13"/>
  <c r="B141" i="13"/>
  <c r="D115" i="13"/>
  <c r="C115" i="13"/>
  <c r="E115" i="13"/>
  <c r="E159" i="13"/>
  <c r="D159" i="13"/>
  <c r="C159" i="13"/>
  <c r="B157" i="13"/>
  <c r="B206" i="12"/>
  <c r="B132" i="13"/>
  <c r="D195" i="13"/>
  <c r="E195" i="13"/>
  <c r="C195" i="13"/>
  <c r="J221" i="13"/>
  <c r="B221" i="13" s="1"/>
  <c r="C502" i="15"/>
  <c r="I502" i="15"/>
  <c r="K502" i="15" s="1"/>
  <c r="B166" i="12" l="1"/>
  <c r="B235" i="13"/>
  <c r="B241" i="12"/>
  <c r="C166" i="12"/>
  <c r="C31" i="13"/>
  <c r="E241" i="12"/>
  <c r="E31" i="13"/>
  <c r="C272" i="12"/>
  <c r="E272" i="12"/>
  <c r="E235" i="13"/>
  <c r="E228" i="13"/>
  <c r="C228" i="13"/>
  <c r="B146" i="13"/>
  <c r="B248" i="13"/>
  <c r="C248" i="13"/>
  <c r="B190" i="12"/>
  <c r="E190" i="12"/>
  <c r="D33" i="13"/>
  <c r="E141" i="12"/>
  <c r="E33" i="13"/>
  <c r="E146" i="13"/>
  <c r="B141" i="12"/>
  <c r="D221" i="13"/>
  <c r="E221" i="13"/>
  <c r="I503" i="15"/>
  <c r="K503" i="15" s="1"/>
  <c r="C503" i="15"/>
</calcChain>
</file>

<file path=xl/comments1.xml><?xml version="1.0" encoding="utf-8"?>
<comments xmlns="http://schemas.openxmlformats.org/spreadsheetml/2006/main">
  <authors>
    <author>Alvarotaus, Marta</author>
  </authors>
  <commentList>
    <comment ref="J2" authorId="0">
      <text>
        <r>
          <rPr>
            <b/>
            <sz val="8"/>
            <color indexed="81"/>
            <rFont val="Tahoma"/>
            <family val="2"/>
          </rPr>
          <t>Alvarotaus, Marta:</t>
        </r>
        <r>
          <rPr>
            <sz val="8"/>
            <color indexed="81"/>
            <rFont val="Tahoma"/>
            <family val="2"/>
          </rPr>
          <t xml:space="preserve">
The inputs in the Forecast Table get uploaded to eViews via the import of the series in columns A-H (hidden). If there was any problem with upload, please check first that the formulas in the range are not broken.</t>
        </r>
      </text>
    </comment>
  </commentList>
</comments>
</file>

<file path=xl/sharedStrings.xml><?xml version="1.0" encoding="utf-8"?>
<sst xmlns="http://schemas.openxmlformats.org/spreadsheetml/2006/main" count="4129" uniqueCount="1004">
  <si>
    <t>US</t>
  </si>
  <si>
    <t>DE</t>
  </si>
  <si>
    <t>JP</t>
  </si>
  <si>
    <t>UK</t>
  </si>
  <si>
    <t>us</t>
  </si>
  <si>
    <t>de</t>
  </si>
  <si>
    <t>jp</t>
  </si>
  <si>
    <t>uk</t>
  </si>
  <si>
    <t>.excel_last</t>
  </si>
  <si>
    <t>Jan-1989</t>
  </si>
  <si>
    <t>Feb-1989</t>
  </si>
  <si>
    <t>Mar-1989</t>
  </si>
  <si>
    <t>Apr-1989</t>
  </si>
  <si>
    <t>May-1989</t>
  </si>
  <si>
    <t>Jun-1989</t>
  </si>
  <si>
    <t>Jul-1989</t>
  </si>
  <si>
    <t>Aug-1989</t>
  </si>
  <si>
    <t>Sep-1989</t>
  </si>
  <si>
    <t>Oct-1989</t>
  </si>
  <si>
    <t>Nov-1989</t>
  </si>
  <si>
    <t>Dec-1989</t>
  </si>
  <si>
    <t>Jan-1990</t>
  </si>
  <si>
    <t>Feb-1990</t>
  </si>
  <si>
    <t>Mar-1990</t>
  </si>
  <si>
    <t>Apr-1990</t>
  </si>
  <si>
    <t>May-1990</t>
  </si>
  <si>
    <t>Jun-1990</t>
  </si>
  <si>
    <t>Jul-1990</t>
  </si>
  <si>
    <t>Aug-1990</t>
  </si>
  <si>
    <t>Sep-1990</t>
  </si>
  <si>
    <t>Oct-1990</t>
  </si>
  <si>
    <t>Nov-1990</t>
  </si>
  <si>
    <t>Dec-1990</t>
  </si>
  <si>
    <t>Jan-1991</t>
  </si>
  <si>
    <t>Feb-1991</t>
  </si>
  <si>
    <t>Mar-1991</t>
  </si>
  <si>
    <t>Apr-1991</t>
  </si>
  <si>
    <t>May-1991</t>
  </si>
  <si>
    <t>Jun-1991</t>
  </si>
  <si>
    <t>Jul-1991</t>
  </si>
  <si>
    <t>Aug-1991</t>
  </si>
  <si>
    <t>Sep-1991</t>
  </si>
  <si>
    <t>Oct-1991</t>
  </si>
  <si>
    <t>Nov-1991</t>
  </si>
  <si>
    <t>Dec-1991</t>
  </si>
  <si>
    <t>Jan-1992</t>
  </si>
  <si>
    <t>Feb-1992</t>
  </si>
  <si>
    <t>Mar-1992</t>
  </si>
  <si>
    <t>Apr-1992</t>
  </si>
  <si>
    <t>May-1992</t>
  </si>
  <si>
    <t>Jun-1992</t>
  </si>
  <si>
    <t>Jul-1992</t>
  </si>
  <si>
    <t>Aug-1992</t>
  </si>
  <si>
    <t>Sep-1992</t>
  </si>
  <si>
    <t>Oct-1992</t>
  </si>
  <si>
    <t>Nov-1992</t>
  </si>
  <si>
    <t>Dec-1992</t>
  </si>
  <si>
    <t>Jan-1993</t>
  </si>
  <si>
    <t>Feb-1993</t>
  </si>
  <si>
    <t>Mar-1993</t>
  </si>
  <si>
    <t>Apr-1993</t>
  </si>
  <si>
    <t>May-1993</t>
  </si>
  <si>
    <t>Jun-1993</t>
  </si>
  <si>
    <t>Jul-1993</t>
  </si>
  <si>
    <t>Aug-1993</t>
  </si>
  <si>
    <t>Sep-1993</t>
  </si>
  <si>
    <t>Oct-1993</t>
  </si>
  <si>
    <t>Nov-1993</t>
  </si>
  <si>
    <t>Dec-1993</t>
  </si>
  <si>
    <t>Jan-1994</t>
  </si>
  <si>
    <t>Feb-1994</t>
  </si>
  <si>
    <t>Mar-1994</t>
  </si>
  <si>
    <t>Apr-1994</t>
  </si>
  <si>
    <t>May-1994</t>
  </si>
  <si>
    <t>Jun-1994</t>
  </si>
  <si>
    <t>Jul-1994</t>
  </si>
  <si>
    <t>Aug-1994</t>
  </si>
  <si>
    <t>Sep-1994</t>
  </si>
  <si>
    <t>Oct-1994</t>
  </si>
  <si>
    <t>Nov-1994</t>
  </si>
  <si>
    <t>Dec-1994</t>
  </si>
  <si>
    <t>Jan-1995</t>
  </si>
  <si>
    <t>Feb-1995</t>
  </si>
  <si>
    <t>Mar-1995</t>
  </si>
  <si>
    <t>Apr-1995</t>
  </si>
  <si>
    <t>May-1995</t>
  </si>
  <si>
    <t>Jun-1995</t>
  </si>
  <si>
    <t>Jul-1995</t>
  </si>
  <si>
    <t>Aug-1995</t>
  </si>
  <si>
    <t>Sep-1995</t>
  </si>
  <si>
    <t>Oct-1995</t>
  </si>
  <si>
    <t>Nov-1995</t>
  </si>
  <si>
    <t>Dec-1995</t>
  </si>
  <si>
    <t>Jan-1996</t>
  </si>
  <si>
    <t>Feb-1996</t>
  </si>
  <si>
    <t>Mar-1996</t>
  </si>
  <si>
    <t>Apr-1996</t>
  </si>
  <si>
    <t>May-1996</t>
  </si>
  <si>
    <t>Jun-1996</t>
  </si>
  <si>
    <t>Jul-1996</t>
  </si>
  <si>
    <t>Aug-1996</t>
  </si>
  <si>
    <t>Sep-1996</t>
  </si>
  <si>
    <t>Oct-1996</t>
  </si>
  <si>
    <t>Nov-1996</t>
  </si>
  <si>
    <t>Dec-1996</t>
  </si>
  <si>
    <t>Jan-1997</t>
  </si>
  <si>
    <t>Feb-1997</t>
  </si>
  <si>
    <t>Mar-1997</t>
  </si>
  <si>
    <t>Apr-1997</t>
  </si>
  <si>
    <t>May-1997</t>
  </si>
  <si>
    <t>Jun-1997</t>
  </si>
  <si>
    <t>Jul-1997</t>
  </si>
  <si>
    <t>Aug-1997</t>
  </si>
  <si>
    <t>Sep-1997</t>
  </si>
  <si>
    <t>Oct-1997</t>
  </si>
  <si>
    <t>Nov-1997</t>
  </si>
  <si>
    <t>Dec-1997</t>
  </si>
  <si>
    <t>Jan-1998</t>
  </si>
  <si>
    <t>Feb-1998</t>
  </si>
  <si>
    <t>Mar-1998</t>
  </si>
  <si>
    <t>Apr-1998</t>
  </si>
  <si>
    <t>May-1998</t>
  </si>
  <si>
    <t>Jun-1998</t>
  </si>
  <si>
    <t>Jul-1998</t>
  </si>
  <si>
    <t>Aug-1998</t>
  </si>
  <si>
    <t>Sep-1998</t>
  </si>
  <si>
    <t>Oct-1998</t>
  </si>
  <si>
    <t>Nov-1998</t>
  </si>
  <si>
    <t>Dec-1998</t>
  </si>
  <si>
    <t>Jan-1999</t>
  </si>
  <si>
    <t>Feb-1999</t>
  </si>
  <si>
    <t>Mar-1999</t>
  </si>
  <si>
    <t>Apr-1999</t>
  </si>
  <si>
    <t>May-1999</t>
  </si>
  <si>
    <t>Jun-1999</t>
  </si>
  <si>
    <t>Jul-1999</t>
  </si>
  <si>
    <t>Aug-1999</t>
  </si>
  <si>
    <t>Sep-1999</t>
  </si>
  <si>
    <t>Oct-1999</t>
  </si>
  <si>
    <t>Nov-1999</t>
  </si>
  <si>
    <t>Dec-1999</t>
  </si>
  <si>
    <t>Jan-2000</t>
  </si>
  <si>
    <t>Feb-2000</t>
  </si>
  <si>
    <t>Mar-2000</t>
  </si>
  <si>
    <t>Apr-2000</t>
  </si>
  <si>
    <t>May-2000</t>
  </si>
  <si>
    <t>Jun-2000</t>
  </si>
  <si>
    <t>Jul-2000</t>
  </si>
  <si>
    <t>Aug-2000</t>
  </si>
  <si>
    <t>Sep-2000</t>
  </si>
  <si>
    <t>Oct-2000</t>
  </si>
  <si>
    <t>Nov-2000</t>
  </si>
  <si>
    <t>Dec-2000</t>
  </si>
  <si>
    <t>Jan-2001</t>
  </si>
  <si>
    <t>Feb-2001</t>
  </si>
  <si>
    <t>Mar-2001</t>
  </si>
  <si>
    <t>Apr-2001</t>
  </si>
  <si>
    <t>May-2001</t>
  </si>
  <si>
    <t>Jun-2001</t>
  </si>
  <si>
    <t>Jul-2001</t>
  </si>
  <si>
    <t>Aug-2001</t>
  </si>
  <si>
    <t>Sep-2001</t>
  </si>
  <si>
    <t>Oct-2001</t>
  </si>
  <si>
    <t>Nov-2001</t>
  </si>
  <si>
    <t>Dec-2001</t>
  </si>
  <si>
    <t>Jan-2002</t>
  </si>
  <si>
    <t>Feb-2002</t>
  </si>
  <si>
    <t>Mar-2002</t>
  </si>
  <si>
    <t>Apr-2002</t>
  </si>
  <si>
    <t>May-2002</t>
  </si>
  <si>
    <t>Jun-2002</t>
  </si>
  <si>
    <t>Jul-2002</t>
  </si>
  <si>
    <t>Aug-2002</t>
  </si>
  <si>
    <t>Sep-2002</t>
  </si>
  <si>
    <t>Oct-2002</t>
  </si>
  <si>
    <t>Nov-2002</t>
  </si>
  <si>
    <t>Dec-2002</t>
  </si>
  <si>
    <t>Jan-2003</t>
  </si>
  <si>
    <t>Feb-2003</t>
  </si>
  <si>
    <t>Mar-2003</t>
  </si>
  <si>
    <t>Apr-2003</t>
  </si>
  <si>
    <t>May-2003</t>
  </si>
  <si>
    <t>Jun-2003</t>
  </si>
  <si>
    <t>Jul-2003</t>
  </si>
  <si>
    <t>Aug-2003</t>
  </si>
  <si>
    <t>Sep-2003</t>
  </si>
  <si>
    <t>Oct-2003</t>
  </si>
  <si>
    <t>Nov-2003</t>
  </si>
  <si>
    <t>Dec-2003</t>
  </si>
  <si>
    <t>Jan-2004</t>
  </si>
  <si>
    <t>Feb-2004</t>
  </si>
  <si>
    <t>Mar-2004</t>
  </si>
  <si>
    <t>Apr-2004</t>
  </si>
  <si>
    <t>May-2004</t>
  </si>
  <si>
    <t>Jun-2004</t>
  </si>
  <si>
    <t>Jul-2004</t>
  </si>
  <si>
    <t>Aug-2004</t>
  </si>
  <si>
    <t>Sep-2004</t>
  </si>
  <si>
    <t>Oct-2004</t>
  </si>
  <si>
    <t>Nov-2004</t>
  </si>
  <si>
    <t>Dec-2004</t>
  </si>
  <si>
    <t>Jan-2005</t>
  </si>
  <si>
    <t>Feb-2005</t>
  </si>
  <si>
    <t>Mar-2005</t>
  </si>
  <si>
    <t>Apr-2005</t>
  </si>
  <si>
    <t>May-2005</t>
  </si>
  <si>
    <t>Jun-2005</t>
  </si>
  <si>
    <t>Jul-2005</t>
  </si>
  <si>
    <t>Aug-2005</t>
  </si>
  <si>
    <t>Sep-2005</t>
  </si>
  <si>
    <t>Oct-2005</t>
  </si>
  <si>
    <t>Nov-2005</t>
  </si>
  <si>
    <t>Dec-2005</t>
  </si>
  <si>
    <t>Jan-2006</t>
  </si>
  <si>
    <t>Feb-2006</t>
  </si>
  <si>
    <t>Mar-2006</t>
  </si>
  <si>
    <t>Apr-2006</t>
  </si>
  <si>
    <t>May-2006</t>
  </si>
  <si>
    <t>Jun-2006</t>
  </si>
  <si>
    <t>Jul-2006</t>
  </si>
  <si>
    <t>Aug-2006</t>
  </si>
  <si>
    <t>Sep-2006</t>
  </si>
  <si>
    <t>Oct-2006</t>
  </si>
  <si>
    <t>Nov-2006</t>
  </si>
  <si>
    <t>Dec-2006</t>
  </si>
  <si>
    <t>Jan-2007</t>
  </si>
  <si>
    <t>Feb-2007</t>
  </si>
  <si>
    <t>Mar-2007</t>
  </si>
  <si>
    <t>Apr-2007</t>
  </si>
  <si>
    <t>May-2007</t>
  </si>
  <si>
    <t>Jun-2007</t>
  </si>
  <si>
    <t>Jul-2007</t>
  </si>
  <si>
    <t>Aug-2007</t>
  </si>
  <si>
    <t>Sep-2007</t>
  </si>
  <si>
    <t>Oct-2007</t>
  </si>
  <si>
    <t>Nov-2007</t>
  </si>
  <si>
    <t>Dec-2007</t>
  </si>
  <si>
    <t>Jan-2008</t>
  </si>
  <si>
    <t>Feb-2008</t>
  </si>
  <si>
    <t>Mar-2008</t>
  </si>
  <si>
    <t>Apr-2008</t>
  </si>
  <si>
    <t>May-2008</t>
  </si>
  <si>
    <t>Jun-2008</t>
  </si>
  <si>
    <t>Jul-2008</t>
  </si>
  <si>
    <t>Aug-2008</t>
  </si>
  <si>
    <t>Sep-2008</t>
  </si>
  <si>
    <t>Oct-2008</t>
  </si>
  <si>
    <t>Nov-2008</t>
  </si>
  <si>
    <t>Dec-2008</t>
  </si>
  <si>
    <t>Jan-2009</t>
  </si>
  <si>
    <t>Feb-2009</t>
  </si>
  <si>
    <t>Mar-2009</t>
  </si>
  <si>
    <t>Apr-2009</t>
  </si>
  <si>
    <t>May-2009</t>
  </si>
  <si>
    <t>Jun-2009</t>
  </si>
  <si>
    <t>Jul-2009</t>
  </si>
  <si>
    <t>Aug-2009</t>
  </si>
  <si>
    <t>Sep-2009</t>
  </si>
  <si>
    <t>Oct-2009</t>
  </si>
  <si>
    <t>Nov-2009</t>
  </si>
  <si>
    <t>Dec-2009</t>
  </si>
  <si>
    <t>Jan-2010</t>
  </si>
  <si>
    <t>Feb-2010</t>
  </si>
  <si>
    <t>Mar-2010</t>
  </si>
  <si>
    <t>Apr-2010</t>
  </si>
  <si>
    <t>May-2010</t>
  </si>
  <si>
    <t>Jun-2010</t>
  </si>
  <si>
    <t>Jul-2010</t>
  </si>
  <si>
    <t>Aug-2010</t>
  </si>
  <si>
    <t>Sep-2010</t>
  </si>
  <si>
    <t>Oct-2010</t>
  </si>
  <si>
    <t>Nov-2010</t>
  </si>
  <si>
    <t>Dec-2010</t>
  </si>
  <si>
    <t>Jan-2011</t>
  </si>
  <si>
    <t>Feb-2011</t>
  </si>
  <si>
    <t>Mar-2011</t>
  </si>
  <si>
    <t>Apr-2011</t>
  </si>
  <si>
    <t>May-2011</t>
  </si>
  <si>
    <t>Jun-2011</t>
  </si>
  <si>
    <t>Jul-2011</t>
  </si>
  <si>
    <t>Aug-2011</t>
  </si>
  <si>
    <t>Sep-2011</t>
  </si>
  <si>
    <t>Oct-2011</t>
  </si>
  <si>
    <t>Nov-2011</t>
  </si>
  <si>
    <t>Dec-2011</t>
  </si>
  <si>
    <t>Jan-2012</t>
  </si>
  <si>
    <t>Feb-2012</t>
  </si>
  <si>
    <t>Mar-2012</t>
  </si>
  <si>
    <t>Apr-2012</t>
  </si>
  <si>
    <t>May-2012</t>
  </si>
  <si>
    <t>Jun-2012</t>
  </si>
  <si>
    <t>Jul-2012</t>
  </si>
  <si>
    <t>Aug-2012</t>
  </si>
  <si>
    <t>Sep-2012</t>
  </si>
  <si>
    <t>Oct-2012</t>
  </si>
  <si>
    <t>Nov-2012</t>
  </si>
  <si>
    <t>Dec-2012</t>
  </si>
  <si>
    <t>Jan-2013</t>
  </si>
  <si>
    <t>Feb-2013</t>
  </si>
  <si>
    <t>Mar-2013</t>
  </si>
  <si>
    <t>Apr-2013</t>
  </si>
  <si>
    <t>May-2013</t>
  </si>
  <si>
    <t>Jun-2013</t>
  </si>
  <si>
    <t>Jul-2013</t>
  </si>
  <si>
    <t>Aug-2013</t>
  </si>
  <si>
    <t>Sep-2013</t>
  </si>
  <si>
    <t>Oct-2013</t>
  </si>
  <si>
    <t>Nov-2013</t>
  </si>
  <si>
    <t>Dec-2013</t>
  </si>
  <si>
    <t>Jan-2014</t>
  </si>
  <si>
    <t>Feb-2014</t>
  </si>
  <si>
    <t>Mar-2014</t>
  </si>
  <si>
    <t>Apr-2014</t>
  </si>
  <si>
    <t>May-2014</t>
  </si>
  <si>
    <t>Jun-2014</t>
  </si>
  <si>
    <t>Jul-2014</t>
  </si>
  <si>
    <t>Aug-2014</t>
  </si>
  <si>
    <t>Sep-2014</t>
  </si>
  <si>
    <t>Oct-2014</t>
  </si>
  <si>
    <t>Nov-2014</t>
  </si>
  <si>
    <t>Dec-2014</t>
  </si>
  <si>
    <t>Jan-2015</t>
  </si>
  <si>
    <t>Feb-2015</t>
  </si>
  <si>
    <t>Mar-2015</t>
  </si>
  <si>
    <t>Apr-2015</t>
  </si>
  <si>
    <t>.FRQ</t>
  </si>
  <si>
    <t>.DTLM</t>
  </si>
  <si>
    <t>.LSOURCE</t>
  </si>
  <si>
    <t>.TN</t>
  </si>
  <si>
    <t>.T1</t>
  </si>
  <si>
    <t>.DESC</t>
  </si>
  <si>
    <t>DESDY@GERMANY</t>
  </si>
  <si>
    <t>IIP102@JAPAN</t>
  </si>
  <si>
    <t>K222@UK</t>
  </si>
  <si>
    <t>IP@USECON</t>
  </si>
  <si>
    <t>PCUP@USECON</t>
  </si>
  <si>
    <t>DESPCXE@GERMANY</t>
  </si>
  <si>
    <t>CIJ10@JAPAN</t>
  </si>
  <si>
    <t>D7BT@UK</t>
  </si>
  <si>
    <t>May-2015</t>
  </si>
  <si>
    <t>Jun-2015</t>
  </si>
  <si>
    <t>Jul-2015</t>
  </si>
  <si>
    <t>Aug-2015</t>
  </si>
  <si>
    <t>Monthly</t>
  </si>
  <si>
    <t>Jan-1962</t>
  </si>
  <si>
    <t>Federal Reserve Board</t>
  </si>
  <si>
    <t>Deutsche Bundesbank</t>
  </si>
  <si>
    <t xml:space="preserve"> [x(ji)+im(ji)]</t>
  </si>
  <si>
    <t>TOTAL EXPORTS</t>
  </si>
  <si>
    <t>TOTAL IMPORTS</t>
  </si>
  <si>
    <t>Uk</t>
  </si>
  <si>
    <t>w*(it)= [x(ji)+im(ji)]/[x(i)+im(i)]</t>
  </si>
  <si>
    <t>lr*= sum(w(ij)*lt(jt)) V i=1,2,3</t>
  </si>
  <si>
    <t>W*</t>
  </si>
  <si>
    <t>LT</t>
  </si>
  <si>
    <t>LT*</t>
  </si>
  <si>
    <t>EXPORTS - SHARE OF COUNTRY j IN COUNTRY i'S TRADE</t>
  </si>
  <si>
    <t>IMPORTS - SHARE OF COUNTRY j IN COUNTRY i'S TRADE</t>
  </si>
  <si>
    <t>X111T134@IMFDOTM</t>
  </si>
  <si>
    <t>X111T158@IMFDOTM</t>
  </si>
  <si>
    <t>X111T112@IMFDOTM</t>
  </si>
  <si>
    <t>M111F134@IMFDOTM</t>
  </si>
  <si>
    <t>M111F158@IMFDOTM</t>
  </si>
  <si>
    <t>M111F112@IMFDOTM</t>
  </si>
  <si>
    <t>X134T158@IMFDOTM</t>
  </si>
  <si>
    <t>X134T112@IMFDOTM</t>
  </si>
  <si>
    <t>X134T111@IMFDOTM</t>
  </si>
  <si>
    <t>M134F158@IMFDOTM</t>
  </si>
  <si>
    <t>M134F112@IMFDOTM</t>
  </si>
  <si>
    <t>M134F111@IMFDOTM</t>
  </si>
  <si>
    <t>X158T134@IMFDOTM</t>
  </si>
  <si>
    <t>X158T112@IMFDOTM</t>
  </si>
  <si>
    <t>X158T111@IMFDOTM</t>
  </si>
  <si>
    <t>M158F134@IMFDOTM</t>
  </si>
  <si>
    <t>M158F112@IMFDOTM</t>
  </si>
  <si>
    <t>M158F111@IMFDOTM</t>
  </si>
  <si>
    <t>X112T134@IMFDOTM</t>
  </si>
  <si>
    <t>X112T158@IMFDOTM</t>
  </si>
  <si>
    <t>X112T111@IMFDOTM</t>
  </si>
  <si>
    <t>M112F134@IMFDOTM</t>
  </si>
  <si>
    <t>M112F158@IMFDOTM</t>
  </si>
  <si>
    <t>M112F111@IMFDOTM</t>
  </si>
  <si>
    <t>X112T001@IMFDOTM</t>
  </si>
  <si>
    <t>X111T001@IMFDOTM</t>
  </si>
  <si>
    <t>M111F001@IMFDOTM</t>
  </si>
  <si>
    <t>M112F001@IMFDOTM</t>
  </si>
  <si>
    <t>X158T001@IMFDOTM</t>
  </si>
  <si>
    <t>M158F001@IMFDOTM</t>
  </si>
  <si>
    <t>X134T001@IMFDOTM</t>
  </si>
  <si>
    <t>M134F001@IMFDOTM</t>
  </si>
  <si>
    <t>*M Jan-1970 Mag=Billions</t>
  </si>
  <si>
    <t>Jan-1980</t>
  </si>
  <si>
    <t>.AGG</t>
  </si>
  <si>
    <t>Aug-26-2015 16:39</t>
  </si>
  <si>
    <t>Sum</t>
  </si>
  <si>
    <t>International Monetary Fund</t>
  </si>
  <si>
    <t>Germany: Exports to World (Bil.US$)</t>
  </si>
  <si>
    <t>Japan: Exports to World (Bil.US$)</t>
  </si>
  <si>
    <t>U.K.: Exports to World (Bil.US$)</t>
  </si>
  <si>
    <t>U.S.: Exports to World (Bil.US$)</t>
  </si>
  <si>
    <t>Germany: Imports [cif] from World (Bil.US$)</t>
  </si>
  <si>
    <t>Japan: Imports [cif] from World (Bil.US$)</t>
  </si>
  <si>
    <t>U.K.: Imports [cif] from World (Bil.US$)</t>
  </si>
  <si>
    <t>U.S.: Imports [cif] from World (Bil.US$)</t>
  </si>
  <si>
    <t>Germany: Exports to Japan (Bil.US$)</t>
  </si>
  <si>
    <t>Germany: Exports to U.K. (Bil.US$)</t>
  </si>
  <si>
    <t>Germany: Exports to U.S. (Bil.US$)</t>
  </si>
  <si>
    <t>Japan: Exports to Germany (Bil.US$)</t>
  </si>
  <si>
    <t>Japan: Exports to U.K. (Bil.US$)</t>
  </si>
  <si>
    <t>Japan: Exports to U.S. (Bil.US$)</t>
  </si>
  <si>
    <t>U.K.: Exports to Germany (Bil.US$)</t>
  </si>
  <si>
    <t>U.K.: Exports to Japan (Bil.US$)</t>
  </si>
  <si>
    <t>U.K.: Exports to U.S. (Bil.US$)</t>
  </si>
  <si>
    <t>U.S.: Exports to Germany (Bil.US$)</t>
  </si>
  <si>
    <t>U.S.: Exports to Japan (Bil.US$)</t>
  </si>
  <si>
    <t>U.S.: Exports to U.K. (Bil.US$)</t>
  </si>
  <si>
    <t>Germany: Imports [cif] from Japan (Bil.US$)</t>
  </si>
  <si>
    <t>Germany: Imports [cif] from U.K. (Bil.US$)</t>
  </si>
  <si>
    <t>Germany: Imports [cif] from U.S. (Bil.US$)</t>
  </si>
  <si>
    <t>Japan: Imports [cif] from Germany (Bil.US$)</t>
  </si>
  <si>
    <t>Japan: Imports [cif] from U.K. (Bil.US$)</t>
  </si>
  <si>
    <t>Japan: Imports [cif] from U.S. (Bil.US$)</t>
  </si>
  <si>
    <t>U.K.: Imports [cif] from Germany (Bil.US$)</t>
  </si>
  <si>
    <t>U.K.: Imports [cif] from Japan (Bil.US$)</t>
  </si>
  <si>
    <t>U.K.: Imports [cif] from U.S. (Bil.US$)</t>
  </si>
  <si>
    <t>U.S.: Imports [cif] from Germany (Bil.US$)</t>
  </si>
  <si>
    <t>U.S.: Imports [cif] from Japan (Bil.US$)</t>
  </si>
  <si>
    <t>U.S.: Imports [cif] from U.K. (Bil.US$)</t>
  </si>
  <si>
    <t>Germany: Exports to World (Mil.US$)</t>
  </si>
  <si>
    <t>Japan: Exports to World (Mil.US$)</t>
  </si>
  <si>
    <t>U.K.: Exports to World (Mil.US$)</t>
  </si>
  <si>
    <t>U.S.: Exports to World (Mil.US$)</t>
  </si>
  <si>
    <t>Germany: Imports [cif] from World (Mil.US$)</t>
  </si>
  <si>
    <t>Japan: Imports [cif] from World (Mil.US$)</t>
  </si>
  <si>
    <t>U.K.: Imports [cif] from World (Mil.US$)</t>
  </si>
  <si>
    <t>U.S.: Imports [cif] from World (Mil.US$)</t>
  </si>
  <si>
    <t>Germany: Exports to Japan (Mil.US$)</t>
  </si>
  <si>
    <t>Germany: Exports to U.K. (Mil.US$)</t>
  </si>
  <si>
    <t>Germany: Exports to U.S. (Mil.US$)</t>
  </si>
  <si>
    <t>Japan: Exports to Germany (Mil.US$)</t>
  </si>
  <si>
    <t>Japan: Exports to U.K. (Mil.US$)</t>
  </si>
  <si>
    <t>Japan: Exports to U.S. (Mil.US$)</t>
  </si>
  <si>
    <t>U.K.: Exports to Germany (Mil.US$)</t>
  </si>
  <si>
    <t>U.K.: Exports to Japan (Mil.US$)</t>
  </si>
  <si>
    <t>U.K.: Exports to U.S. (Mil.US$)</t>
  </si>
  <si>
    <t>U.S.: Exports to Germany (Mil.US$)</t>
  </si>
  <si>
    <t>U.S.: Exports to Japan (Mil.US$)</t>
  </si>
  <si>
    <t>U.S.: Exports to U.K. (Mil.US$)</t>
  </si>
  <si>
    <t>Germany: Imports [cif] from Japan (Mil.US$)</t>
  </si>
  <si>
    <t>Germany: Imports [cif] from U.K. (Mil.US$)</t>
  </si>
  <si>
    <t>Germany: Imports [cif] from U.S. (Mil.US$)</t>
  </si>
  <si>
    <t>Japan: Imports [cif] from Germany (Mil.US$)</t>
  </si>
  <si>
    <t>Japan: Imports [cif] from U.K. (Mil.US$)</t>
  </si>
  <si>
    <t>Japan: Imports [cif] from U.S. (Mil.US$)</t>
  </si>
  <si>
    <t>U.K.: Imports [cif] from Germany (Mil.US$)</t>
  </si>
  <si>
    <t>U.K.: Imports [cif] from Japan (Mil.US$)</t>
  </si>
  <si>
    <t>U.K.: Imports [cif] from U.S. (Mil.US$)</t>
  </si>
  <si>
    <t>U.S.: Imports [cif] from Germany (Mil.US$)</t>
  </si>
  <si>
    <t>U.S.: Imports [cif] from Japan (Mil.US$)</t>
  </si>
  <si>
    <t>U.S.: Imports [cif] from U.K. (Mil.US$)</t>
  </si>
  <si>
    <t>Jan-1989 *M Mag=Billions</t>
  </si>
  <si>
    <t>Total Trade [x(i)+im(i)]</t>
  </si>
  <si>
    <t>1989 *Y</t>
  </si>
  <si>
    <t>1989</t>
  </si>
  <si>
    <t>1990</t>
  </si>
  <si>
    <t>1991</t>
  </si>
  <si>
    <t>1992</t>
  </si>
  <si>
    <t>1993</t>
  </si>
  <si>
    <t>1994</t>
  </si>
  <si>
    <t>1995</t>
  </si>
  <si>
    <t>1996</t>
  </si>
  <si>
    <t>1997</t>
  </si>
  <si>
    <t>1998</t>
  </si>
  <si>
    <t>1999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</si>
  <si>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</si>
  <si>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</si>
  <si>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</si>
  <si>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</si>
  <si>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</si>
  <si>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</si>
  <si>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</si>
  <si>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</si>
  <si>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</si>
  <si>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</si>
  <si>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</si>
  <si>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</si>
  <si>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</si>
  <si>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</si>
  <si>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</si>
  <si>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Annual [Monthly]</t>
  </si>
  <si>
    <t>1980</t>
  </si>
  <si>
    <t xml:space="preserve"> [x(ji)+im(ji)]/ total trade (i)</t>
  </si>
  <si>
    <t>W* (own calculation)</t>
  </si>
  <si>
    <t>NOR</t>
  </si>
  <si>
    <t>SWE</t>
  </si>
  <si>
    <t>FIN</t>
  </si>
  <si>
    <t>AUST</t>
  </si>
  <si>
    <t>NZ</t>
  </si>
  <si>
    <t>Total</t>
  </si>
  <si>
    <t>FLOWS DATA (as imported to flows.xls)</t>
  </si>
  <si>
    <t>LR</t>
  </si>
  <si>
    <t>Actual</t>
  </si>
  <si>
    <t>Forecast</t>
  </si>
  <si>
    <t>2012M1</t>
  </si>
  <si>
    <t>2012M2</t>
  </si>
  <si>
    <t>2012M3</t>
  </si>
  <si>
    <t>2012M4</t>
  </si>
  <si>
    <t>2012M5</t>
  </si>
  <si>
    <t>2012M6</t>
  </si>
  <si>
    <t>2012M7</t>
  </si>
  <si>
    <t>2012M8</t>
  </si>
  <si>
    <t>2012M9</t>
  </si>
  <si>
    <t>2012M10</t>
  </si>
  <si>
    <t>2012M11</t>
  </si>
  <si>
    <t>2012M12</t>
  </si>
  <si>
    <t>2013M1</t>
  </si>
  <si>
    <t>2013M2</t>
  </si>
  <si>
    <t>2013M3</t>
  </si>
  <si>
    <t>2013M4</t>
  </si>
  <si>
    <t>2013M5</t>
  </si>
  <si>
    <t>2013M6</t>
  </si>
  <si>
    <t>2013M7</t>
  </si>
  <si>
    <t>2013M8</t>
  </si>
  <si>
    <t>2013M9</t>
  </si>
  <si>
    <t>2013M10</t>
  </si>
  <si>
    <t>2013M11</t>
  </si>
  <si>
    <t>2013M12</t>
  </si>
  <si>
    <t>2014M1</t>
  </si>
  <si>
    <t>2014M2</t>
  </si>
  <si>
    <t>2014M3</t>
  </si>
  <si>
    <t>2014M4</t>
  </si>
  <si>
    <t>2014M5</t>
  </si>
  <si>
    <t>2014M6</t>
  </si>
  <si>
    <t>2014M7</t>
  </si>
  <si>
    <t>2014M8</t>
  </si>
  <si>
    <t>2014M9</t>
  </si>
  <si>
    <t>2014M10</t>
  </si>
  <si>
    <t>2014M11</t>
  </si>
  <si>
    <t>2014M12</t>
  </si>
  <si>
    <t>2015M1</t>
  </si>
  <si>
    <t>2015M2</t>
  </si>
  <si>
    <t>2015M3</t>
  </si>
  <si>
    <t>2015M4</t>
  </si>
  <si>
    <t>F'cast</t>
  </si>
  <si>
    <t>Average</t>
  </si>
  <si>
    <t>Sep-07-2015 07:10</t>
  </si>
  <si>
    <t>Bundesministerium für Wirtschaft und Technologie</t>
  </si>
  <si>
    <t>Germany: Industrial Production including Construction (SWDA, 2010=100)</t>
  </si>
  <si>
    <t>Sep-14-2015 05:35</t>
  </si>
  <si>
    <t>Ministry of Economy, Trade &amp; Industry</t>
  </si>
  <si>
    <t>Jan-1953</t>
  </si>
  <si>
    <t>Japan: IP: Mining &amp; Manufacturing (SA, 2010=100)</t>
  </si>
  <si>
    <t>Sep-09-2015 09:31</t>
  </si>
  <si>
    <t>Office for National Statistics</t>
  </si>
  <si>
    <t>Jan-1968</t>
  </si>
  <si>
    <t>UK: Industrial Production: Total (SA, 2011=100)</t>
  </si>
  <si>
    <t>Sep-15-2015 14:15</t>
  </si>
  <si>
    <t>Jan-1921</t>
  </si>
  <si>
    <t>Industrial Production Index (SA, 2012=100)</t>
  </si>
  <si>
    <t>YoY</t>
  </si>
  <si>
    <t>Jan-1989 *M</t>
  </si>
  <si>
    <t>Aug-28-2015 16:18</t>
  </si>
  <si>
    <t>Germany: Consumer Price Index: Total excluding Energy (SA, 2010=100)</t>
  </si>
  <si>
    <t>Aug-28-2015 00:30</t>
  </si>
  <si>
    <t>Ministry of Internal Affairs and Communications</t>
  </si>
  <si>
    <t>Jan-1970</t>
  </si>
  <si>
    <t>Japan: Consumer Price Index: General (NSA, 2010=100)</t>
  </si>
  <si>
    <t>Sep-15-2015 09:31</t>
  </si>
  <si>
    <t>Jan-1988</t>
  </si>
  <si>
    <t>UK: Consumer Price Index: All Items (NSA, 2005=100)</t>
  </si>
  <si>
    <t>Sep-16-2015 13:32</t>
  </si>
  <si>
    <t>Not Allowed</t>
  </si>
  <si>
    <t>Bureau of Labor Statistics</t>
  </si>
  <si>
    <t>Feb-1947</t>
  </si>
  <si>
    <t>CPI-U: All Items, 1982-84=100 (SA, M/M %Change)</t>
  </si>
  <si>
    <t>de_lr</t>
  </si>
  <si>
    <t>uk_lr</t>
  </si>
  <si>
    <t>us_lr</t>
  </si>
  <si>
    <t>jp_lr</t>
  </si>
  <si>
    <t>de_gdp</t>
  </si>
  <si>
    <t>jp_gdp</t>
  </si>
  <si>
    <t>uk_gdp</t>
  </si>
  <si>
    <t>us_gdp</t>
  </si>
  <si>
    <t>de_sr</t>
  </si>
  <si>
    <t>jp_sr</t>
  </si>
  <si>
    <t>uk_sr</t>
  </si>
  <si>
    <t>us_sr</t>
  </si>
  <si>
    <t>de_inf</t>
  </si>
  <si>
    <t>jp_inf</t>
  </si>
  <si>
    <t>uk_inf</t>
  </si>
  <si>
    <t>us_inf</t>
  </si>
  <si>
    <t>de_lrs</t>
  </si>
  <si>
    <t>jp_lrs</t>
  </si>
  <si>
    <t>uk_lrs</t>
  </si>
  <si>
    <t>us_lrs</t>
  </si>
  <si>
    <t>date</t>
  </si>
  <si>
    <t>FY1</t>
  </si>
  <si>
    <t>Q1</t>
  </si>
  <si>
    <t>Q2</t>
  </si>
  <si>
    <t>Q3</t>
  </si>
  <si>
    <t>Q4</t>
  </si>
  <si>
    <t>FY2</t>
  </si>
  <si>
    <t>UK_SR</t>
  </si>
  <si>
    <t>US_SR</t>
  </si>
  <si>
    <t>Last observation</t>
  </si>
  <si>
    <t>Forecasts</t>
  </si>
  <si>
    <t>FORECASTS TABLE</t>
  </si>
  <si>
    <t xml:space="preserve"> Input Short Rates Forecasts manually in shaded area</t>
  </si>
  <si>
    <t>Date</t>
  </si>
  <si>
    <t xml:space="preserve"> </t>
  </si>
  <si>
    <t>GDP</t>
  </si>
  <si>
    <t>DE_LR_1M</t>
  </si>
  <si>
    <t>JP_LR_1M</t>
  </si>
  <si>
    <t>UK_LR_1M</t>
  </si>
  <si>
    <t>US_LR_1M</t>
  </si>
  <si>
    <t>DE_LR</t>
  </si>
  <si>
    <t>JP_LR</t>
  </si>
  <si>
    <t>UK_LR</t>
  </si>
  <si>
    <t>US_LR</t>
  </si>
  <si>
    <t>1990M01</t>
  </si>
  <si>
    <t>1990M02</t>
  </si>
  <si>
    <t>1990M03</t>
  </si>
  <si>
    <t>1990M04</t>
  </si>
  <si>
    <t>1990M05</t>
  </si>
  <si>
    <t>1990M06</t>
  </si>
  <si>
    <t>1990M07</t>
  </si>
  <si>
    <t>1990M08</t>
  </si>
  <si>
    <t>1990M09</t>
  </si>
  <si>
    <t>1990M10</t>
  </si>
  <si>
    <t>1990M11</t>
  </si>
  <si>
    <t>1990M12</t>
  </si>
  <si>
    <t>1991M01</t>
  </si>
  <si>
    <t>1991M02</t>
  </si>
  <si>
    <t>1991M03</t>
  </si>
  <si>
    <t>1991M04</t>
  </si>
  <si>
    <t>1991M05</t>
  </si>
  <si>
    <t>1991M06</t>
  </si>
  <si>
    <t>1991M07</t>
  </si>
  <si>
    <t>1991M08</t>
  </si>
  <si>
    <t>1991M09</t>
  </si>
  <si>
    <t>1991M10</t>
  </si>
  <si>
    <t>1991M11</t>
  </si>
  <si>
    <t>1991M12</t>
  </si>
  <si>
    <t>1992M01</t>
  </si>
  <si>
    <t>1992M02</t>
  </si>
  <si>
    <t>1992M03</t>
  </si>
  <si>
    <t>1992M04</t>
  </si>
  <si>
    <t>1992M05</t>
  </si>
  <si>
    <t>1992M06</t>
  </si>
  <si>
    <t>1992M07</t>
  </si>
  <si>
    <t>1992M08</t>
  </si>
  <si>
    <t>1992M09</t>
  </si>
  <si>
    <t>1992M10</t>
  </si>
  <si>
    <t>1992M11</t>
  </si>
  <si>
    <t>1992M12</t>
  </si>
  <si>
    <t>1993M01</t>
  </si>
  <si>
    <t>1993M02</t>
  </si>
  <si>
    <t>1993M03</t>
  </si>
  <si>
    <t>1993M04</t>
  </si>
  <si>
    <t>1993M05</t>
  </si>
  <si>
    <t>1993M06</t>
  </si>
  <si>
    <t>1993M07</t>
  </si>
  <si>
    <t>1993M08</t>
  </si>
  <si>
    <t>1993M09</t>
  </si>
  <si>
    <t>1993M10</t>
  </si>
  <si>
    <t>1993M11</t>
  </si>
  <si>
    <t>1993M12</t>
  </si>
  <si>
    <t>1994M01</t>
  </si>
  <si>
    <t>1994M02</t>
  </si>
  <si>
    <t>1994M03</t>
  </si>
  <si>
    <t>1994M04</t>
  </si>
  <si>
    <t>1994M05</t>
  </si>
  <si>
    <t>1994M06</t>
  </si>
  <si>
    <t>1994M07</t>
  </si>
  <si>
    <t>1994M08</t>
  </si>
  <si>
    <t>1994M09</t>
  </si>
  <si>
    <t>1994M10</t>
  </si>
  <si>
    <t>1994M11</t>
  </si>
  <si>
    <t>1994M12</t>
  </si>
  <si>
    <t>1995M01</t>
  </si>
  <si>
    <t>1995M02</t>
  </si>
  <si>
    <t>1995M03</t>
  </si>
  <si>
    <t>1995M04</t>
  </si>
  <si>
    <t>1995M05</t>
  </si>
  <si>
    <t>1995M06</t>
  </si>
  <si>
    <t>1995M07</t>
  </si>
  <si>
    <t>1995M08</t>
  </si>
  <si>
    <t>1995M09</t>
  </si>
  <si>
    <t>1995M10</t>
  </si>
  <si>
    <t>1995M11</t>
  </si>
  <si>
    <t>1995M12</t>
  </si>
  <si>
    <t>1996M01</t>
  </si>
  <si>
    <t>1996M02</t>
  </si>
  <si>
    <t>1996M03</t>
  </si>
  <si>
    <t>1996M04</t>
  </si>
  <si>
    <t>1996M05</t>
  </si>
  <si>
    <t>1996M06</t>
  </si>
  <si>
    <t>1996M07</t>
  </si>
  <si>
    <t>1996M08</t>
  </si>
  <si>
    <t>1996M09</t>
  </si>
  <si>
    <t>1996M10</t>
  </si>
  <si>
    <t>1996M11</t>
  </si>
  <si>
    <t>1996M12</t>
  </si>
  <si>
    <t>1997M01</t>
  </si>
  <si>
    <t>1997M02</t>
  </si>
  <si>
    <t>1997M03</t>
  </si>
  <si>
    <t>1997M04</t>
  </si>
  <si>
    <t>1997M05</t>
  </si>
  <si>
    <t>1997M06</t>
  </si>
  <si>
    <t>1997M07</t>
  </si>
  <si>
    <t>1997M08</t>
  </si>
  <si>
    <t>1997M09</t>
  </si>
  <si>
    <t>1997M10</t>
  </si>
  <si>
    <t>1997M11</t>
  </si>
  <si>
    <t>1997M12</t>
  </si>
  <si>
    <t>1998M01</t>
  </si>
  <si>
    <t>1998M02</t>
  </si>
  <si>
    <t>1998M03</t>
  </si>
  <si>
    <t>1998M04</t>
  </si>
  <si>
    <t>1998M05</t>
  </si>
  <si>
    <t>1998M06</t>
  </si>
  <si>
    <t>1998M07</t>
  </si>
  <si>
    <t>1998M08</t>
  </si>
  <si>
    <t>1998M09</t>
  </si>
  <si>
    <t>1998M10</t>
  </si>
  <si>
    <t>1998M11</t>
  </si>
  <si>
    <t>1998M12</t>
  </si>
  <si>
    <t>1999M01</t>
  </si>
  <si>
    <t>1999M02</t>
  </si>
  <si>
    <t>1999M03</t>
  </si>
  <si>
    <t>1999M04</t>
  </si>
  <si>
    <t>1999M05</t>
  </si>
  <si>
    <t>1999M06</t>
  </si>
  <si>
    <t>1999M07</t>
  </si>
  <si>
    <t>1999M08</t>
  </si>
  <si>
    <t>1999M09</t>
  </si>
  <si>
    <t>1999M10</t>
  </si>
  <si>
    <t>1999M11</t>
  </si>
  <si>
    <t>1999M12</t>
  </si>
  <si>
    <t>2000M01</t>
  </si>
  <si>
    <t>2000M02</t>
  </si>
  <si>
    <t>2000M03</t>
  </si>
  <si>
    <t>2000M04</t>
  </si>
  <si>
    <t>2000M05</t>
  </si>
  <si>
    <t>2000M06</t>
  </si>
  <si>
    <t>2000M07</t>
  </si>
  <si>
    <t>2000M08</t>
  </si>
  <si>
    <t>2000M09</t>
  </si>
  <si>
    <t>2000M10</t>
  </si>
  <si>
    <t>2000M11</t>
  </si>
  <si>
    <t>2000M12</t>
  </si>
  <si>
    <t>2001M01</t>
  </si>
  <si>
    <t>2001M02</t>
  </si>
  <si>
    <t>2001M03</t>
  </si>
  <si>
    <t>2001M04</t>
  </si>
  <si>
    <t>2001M05</t>
  </si>
  <si>
    <t>2001M06</t>
  </si>
  <si>
    <t>2001M07</t>
  </si>
  <si>
    <t>2001M08</t>
  </si>
  <si>
    <t>2001M09</t>
  </si>
  <si>
    <t>2001M10</t>
  </si>
  <si>
    <t>2001M11</t>
  </si>
  <si>
    <t>2001M12</t>
  </si>
  <si>
    <t>2002M01</t>
  </si>
  <si>
    <t>2002M02</t>
  </si>
  <si>
    <t>2002M03</t>
  </si>
  <si>
    <t>2002M04</t>
  </si>
  <si>
    <t>2002M05</t>
  </si>
  <si>
    <t>2002M06</t>
  </si>
  <si>
    <t>2002M07</t>
  </si>
  <si>
    <t>2002M08</t>
  </si>
  <si>
    <t>2002M09</t>
  </si>
  <si>
    <t>2002M10</t>
  </si>
  <si>
    <t>2002M11</t>
  </si>
  <si>
    <t>2002M12</t>
  </si>
  <si>
    <t>2003M01</t>
  </si>
  <si>
    <t>2003M02</t>
  </si>
  <si>
    <t>2003M03</t>
  </si>
  <si>
    <t>2003M04</t>
  </si>
  <si>
    <t>2003M05</t>
  </si>
  <si>
    <t>2003M06</t>
  </si>
  <si>
    <t>2003M07</t>
  </si>
  <si>
    <t>2003M08</t>
  </si>
  <si>
    <t>2003M09</t>
  </si>
  <si>
    <t>2003M10</t>
  </si>
  <si>
    <t>2003M11</t>
  </si>
  <si>
    <t>2003M12</t>
  </si>
  <si>
    <t>2004M01</t>
  </si>
  <si>
    <t>2004M02</t>
  </si>
  <si>
    <t>2004M03</t>
  </si>
  <si>
    <t>2004M04</t>
  </si>
  <si>
    <t>2004M05</t>
  </si>
  <si>
    <t>2004M06</t>
  </si>
  <si>
    <t>2004M07</t>
  </si>
  <si>
    <t>2004M08</t>
  </si>
  <si>
    <t>2004M09</t>
  </si>
  <si>
    <t>2004M10</t>
  </si>
  <si>
    <t>2004M11</t>
  </si>
  <si>
    <t>2004M12</t>
  </si>
  <si>
    <t>2005M01</t>
  </si>
  <si>
    <t>2005M02</t>
  </si>
  <si>
    <t>2005M03</t>
  </si>
  <si>
    <t>2005M04</t>
  </si>
  <si>
    <t>2005M05</t>
  </si>
  <si>
    <t>2005M06</t>
  </si>
  <si>
    <t>2005M07</t>
  </si>
  <si>
    <t>2005M08</t>
  </si>
  <si>
    <t>2005M09</t>
  </si>
  <si>
    <t>2005M10</t>
  </si>
  <si>
    <t>2005M11</t>
  </si>
  <si>
    <t>2005M12</t>
  </si>
  <si>
    <t>2006M01</t>
  </si>
  <si>
    <t>2006M02</t>
  </si>
  <si>
    <t>2006M03</t>
  </si>
  <si>
    <t>2006M04</t>
  </si>
  <si>
    <t>2006M05</t>
  </si>
  <si>
    <t>2006M06</t>
  </si>
  <si>
    <t>2006M07</t>
  </si>
  <si>
    <t>2006M08</t>
  </si>
  <si>
    <t>2006M09</t>
  </si>
  <si>
    <t>2006M10</t>
  </si>
  <si>
    <t>2006M11</t>
  </si>
  <si>
    <t>2006M12</t>
  </si>
  <si>
    <t>2007M01</t>
  </si>
  <si>
    <t>2007M02</t>
  </si>
  <si>
    <t>2007M03</t>
  </si>
  <si>
    <t>2007M04</t>
  </si>
  <si>
    <t>2007M05</t>
  </si>
  <si>
    <t>2007M06</t>
  </si>
  <si>
    <t>2007M07</t>
  </si>
  <si>
    <t>2007M08</t>
  </si>
  <si>
    <t>2007M09</t>
  </si>
  <si>
    <t>2007M10</t>
  </si>
  <si>
    <t>2007M11</t>
  </si>
  <si>
    <t>2007M12</t>
  </si>
  <si>
    <t>2008M01</t>
  </si>
  <si>
    <t>2008M02</t>
  </si>
  <si>
    <t>2008M03</t>
  </si>
  <si>
    <t>2008M04</t>
  </si>
  <si>
    <t>2008M05</t>
  </si>
  <si>
    <t>2008M06</t>
  </si>
  <si>
    <t>2008M07</t>
  </si>
  <si>
    <t>2008M08</t>
  </si>
  <si>
    <t>2008M09</t>
  </si>
  <si>
    <t>2008M10</t>
  </si>
  <si>
    <t>2008M11</t>
  </si>
  <si>
    <t>2008M12</t>
  </si>
  <si>
    <t>2009M01</t>
  </si>
  <si>
    <t>2009M02</t>
  </si>
  <si>
    <t>2009M03</t>
  </si>
  <si>
    <t>2009M04</t>
  </si>
  <si>
    <t>2009M05</t>
  </si>
  <si>
    <t>2009M06</t>
  </si>
  <si>
    <t>2009M07</t>
  </si>
  <si>
    <t>2009M08</t>
  </si>
  <si>
    <t>2009M09</t>
  </si>
  <si>
    <t>2009M10</t>
  </si>
  <si>
    <t>2009M11</t>
  </si>
  <si>
    <t>2009M12</t>
  </si>
  <si>
    <t>2010M01</t>
  </si>
  <si>
    <t>2010M02</t>
  </si>
  <si>
    <t>2010M03</t>
  </si>
  <si>
    <t>2010M04</t>
  </si>
  <si>
    <t>2010M05</t>
  </si>
  <si>
    <t>2010M06</t>
  </si>
  <si>
    <t>2010M07</t>
  </si>
  <si>
    <t>2010M08</t>
  </si>
  <si>
    <t>2010M09</t>
  </si>
  <si>
    <t>2010M10</t>
  </si>
  <si>
    <t>2010M11</t>
  </si>
  <si>
    <t>2010M12</t>
  </si>
  <si>
    <t>2011M01</t>
  </si>
  <si>
    <t>2011M02</t>
  </si>
  <si>
    <t>2011M03</t>
  </si>
  <si>
    <t>2011M04</t>
  </si>
  <si>
    <t>2011M05</t>
  </si>
  <si>
    <t>2011M06</t>
  </si>
  <si>
    <t>2011M07</t>
  </si>
  <si>
    <t>2011M08</t>
  </si>
  <si>
    <t>2011M09</t>
  </si>
  <si>
    <t>2011M10</t>
  </si>
  <si>
    <t>2011M11</t>
  </si>
  <si>
    <t>2011M12</t>
  </si>
  <si>
    <t>2012M01</t>
  </si>
  <si>
    <t>2012M02</t>
  </si>
  <si>
    <t>2012M03</t>
  </si>
  <si>
    <t>2012M04</t>
  </si>
  <si>
    <t>2012M05</t>
  </si>
  <si>
    <t>2012M06</t>
  </si>
  <si>
    <t>2012M07</t>
  </si>
  <si>
    <t>2012M08</t>
  </si>
  <si>
    <t>2012M09</t>
  </si>
  <si>
    <t>2013M01</t>
  </si>
  <si>
    <t>2013M02</t>
  </si>
  <si>
    <t>2013M03</t>
  </si>
  <si>
    <t>2013M04</t>
  </si>
  <si>
    <t>2013M05</t>
  </si>
  <si>
    <t>2013M06</t>
  </si>
  <si>
    <t>2013M07</t>
  </si>
  <si>
    <t>2013M08</t>
  </si>
  <si>
    <t>2013M09</t>
  </si>
  <si>
    <t>2014M01</t>
  </si>
  <si>
    <t>2014M02</t>
  </si>
  <si>
    <t>2014M03</t>
  </si>
  <si>
    <t>2014M04</t>
  </si>
  <si>
    <t>2014M05</t>
  </si>
  <si>
    <t>2014M06</t>
  </si>
  <si>
    <t>2014M07</t>
  </si>
  <si>
    <t>2014M08</t>
  </si>
  <si>
    <t>2014M09</t>
  </si>
  <si>
    <t>2015M01</t>
  </si>
  <si>
    <t>2015M02</t>
  </si>
  <si>
    <t>2015M03</t>
  </si>
  <si>
    <t>2015M04</t>
  </si>
  <si>
    <t>2015M05</t>
  </si>
  <si>
    <t>2015M06</t>
  </si>
  <si>
    <t>2015M07</t>
  </si>
  <si>
    <t>2015M08</t>
  </si>
  <si>
    <t>2015M09</t>
  </si>
  <si>
    <t>2015M10</t>
  </si>
  <si>
    <t>2015M11</t>
  </si>
  <si>
    <t>2015M12</t>
  </si>
  <si>
    <t>2016M01</t>
  </si>
  <si>
    <t>2016M02</t>
  </si>
  <si>
    <t>2016M03</t>
  </si>
  <si>
    <t>2016M04</t>
  </si>
  <si>
    <t>2016M05</t>
  </si>
  <si>
    <t>2016M06</t>
  </si>
  <si>
    <t>2016M07</t>
  </si>
  <si>
    <t>2016M08</t>
  </si>
  <si>
    <t>2016M09</t>
  </si>
  <si>
    <t>2016M10</t>
  </si>
  <si>
    <t>2016M11</t>
  </si>
  <si>
    <t>2016M12</t>
  </si>
  <si>
    <t>2017M01</t>
  </si>
  <si>
    <t>2017M02</t>
  </si>
  <si>
    <t>2017M03</t>
  </si>
  <si>
    <t>2017M04</t>
  </si>
  <si>
    <t>2017M05</t>
  </si>
  <si>
    <t>2017M06</t>
  </si>
  <si>
    <t>2017M07</t>
  </si>
  <si>
    <t>2017M08</t>
  </si>
  <si>
    <t>2017M09</t>
  </si>
  <si>
    <t>2017M10</t>
  </si>
  <si>
    <t>2017M11</t>
  </si>
  <si>
    <t>2017M12</t>
  </si>
  <si>
    <t>2018M01</t>
  </si>
  <si>
    <t>Constant</t>
  </si>
  <si>
    <t>Inflation</t>
  </si>
  <si>
    <t>S-R</t>
  </si>
  <si>
    <t>LRS</t>
  </si>
  <si>
    <t>AR(1)</t>
  </si>
  <si>
    <t>DE_GDP</t>
  </si>
  <si>
    <t>DE_INF</t>
  </si>
  <si>
    <t>DE_SR</t>
  </si>
  <si>
    <t>DE_LRS</t>
  </si>
  <si>
    <t>JP_GDP</t>
  </si>
  <si>
    <t>JP_SR</t>
  </si>
  <si>
    <t>JP_LRS</t>
  </si>
  <si>
    <t>Inf</t>
  </si>
  <si>
    <t>RESID01</t>
  </si>
  <si>
    <t>RESID02</t>
  </si>
  <si>
    <t>RESID03</t>
  </si>
  <si>
    <t>RESID04</t>
  </si>
  <si>
    <t>UK_GDP</t>
  </si>
  <si>
    <t>UK_INF</t>
  </si>
  <si>
    <t>UK_LRS</t>
  </si>
  <si>
    <t>US_GDP</t>
  </si>
  <si>
    <t>US_INF</t>
  </si>
  <si>
    <t>US_LRS</t>
  </si>
  <si>
    <t>DE_AR</t>
  </si>
  <si>
    <t>jp_LR_1M</t>
  </si>
  <si>
    <t>jp_LR</t>
  </si>
  <si>
    <t>jp_GDP</t>
  </si>
  <si>
    <t>jp_INF</t>
  </si>
  <si>
    <t>jp_SR</t>
  </si>
  <si>
    <t>jp_LRS</t>
  </si>
  <si>
    <t>jp_AR</t>
  </si>
  <si>
    <t>uk_LR_1M</t>
  </si>
  <si>
    <t>uk_LR</t>
  </si>
  <si>
    <t>uk_GDP</t>
  </si>
  <si>
    <t>uk_INF</t>
  </si>
  <si>
    <t>uk_SR</t>
  </si>
  <si>
    <t>uk_LRS</t>
  </si>
  <si>
    <t>uk_AR</t>
  </si>
  <si>
    <t>us_LR_1M</t>
  </si>
  <si>
    <t>us_LR</t>
  </si>
  <si>
    <t>us_GDP</t>
  </si>
  <si>
    <t>us_INF</t>
  </si>
  <si>
    <t>us_SR</t>
  </si>
  <si>
    <t>us_LRS</t>
  </si>
  <si>
    <t>us_AR</t>
  </si>
  <si>
    <t>de_ar</t>
  </si>
  <si>
    <t>ak</t>
  </si>
  <si>
    <t>lr</t>
  </si>
  <si>
    <t>gdp</t>
  </si>
  <si>
    <t>inf</t>
  </si>
  <si>
    <t>sr</t>
  </si>
  <si>
    <t>lrs</t>
  </si>
  <si>
    <t>1.Select Variables you want to "stress test"  in cell M9 to P9.</t>
  </si>
  <si>
    <t>2. Input MANUALLY the values for the selected variable.</t>
  </si>
  <si>
    <t>3. Save the file &amp; eViews Code.</t>
  </si>
  <si>
    <t xml:space="preserve">The code is prepared to run scenario analysis for all variables - same variable for all countries. For example, you can not select de_sr and jp_gdp in one go. </t>
  </si>
  <si>
    <t>=+IF(OR(MONTH(L10)=12,MONTH(L10)=1,MONTH(L10)=2),DATE(YEAR(L9),3,31),IF(OR(MONTH(L10)=3,MONTH(L10)=4,MONTH(L10)=5),DATE(YEAR(L9),6,30),IF(OR(MONTH(L10)=6,MONTH(L10)=7,MONTH(L10)=8),DATE(YEAR(L9),9,30),IF(OR(MONTH(L10)=9,MONTH(L10)=10,MONTH(L10)=11),DATE(YEAR(L9),12,31)))))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</si>
</sst>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mmm&quot;-&quot;yyyy"/>
    <numFmt numFmtId="166" formatCode="0.000"/>
    <numFmt numFmtId="167" formatCode="0.0"/>
    <numFmt numFmtId="168" formatCode="0.0%"/>
  </numFmts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name val="Tms Rmn"/>
    </font>
    <font>
      <sz val="10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b/>
      <sz val="14"/>
      <color theme="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-0.249977111117893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167" fontId="2" fillId="0" borderId="0"/>
    <xf numFmtId="0" fontId="3" fillId="0" borderId="0"/>
    <xf numFmtId="0" fontId="4" fillId="0" borderId="0"/>
    <xf numFmtId="9" fontId="5" fillId="0" borderId="0" applyFont="0" applyFill="0" applyBorder="0" applyAlignment="0" applyProtection="0"/>
    <xf numFmtId="22" fontId="3" fillId="0" borderId="0"/>
    <xf numFmtId="0" fontId="3" fillId="0" borderId="0"/>
    <xf numFmtId="0" fontId="3" fillId="0" borderId="0"/>
  </cellStyleXfs>
  <cellXfs count="64">
    <xf numFmtId="0" fontId="0" fillId="0" borderId="0" xfId="0"/>
    <xf numFmtId="0" fontId="1" fillId="0" borderId="0" xfId="0" applyFont="1"/>
    <xf numFmtId="14" fontId="0" fillId="0" borderId="0" xfId="0" applyNumberFormat="1"/>
    <xf numFmtId="2" fontId="0" fillId="0" borderId="0" xfId="0" applyNumberFormat="1"/>
    <xf numFmtId="0" fontId="0" fillId="0" borderId="0" xfId="0" quotePrefix="1"/>
    <xf numFmtId="164" fontId="0" fillId="0" borderId="0" xfId="0" applyNumberFormat="1"/>
    <xf numFmtId="167" fontId="0" fillId="0" borderId="0" xfId="0" applyNumberFormat="1"/>
    <xf numFmtId="0" fontId="0" fillId="0" borderId="0" xfId="0" applyFont="1"/>
    <xf numFmtId="14" fontId="1" fillId="0" borderId="0" xfId="0" applyNumberFormat="1" applyFont="1"/>
    <xf numFmtId="0" fontId="0" fillId="2" borderId="0" xfId="0" applyFill="1"/>
    <xf numFmtId="0" fontId="1" fillId="2" borderId="0" xfId="0" applyFont="1" applyFill="1"/>
    <xf numFmtId="14" fontId="0" fillId="2" borderId="0" xfId="0" applyNumberFormat="1" applyFill="1"/>
    <xf numFmtId="0" fontId="0" fillId="0" borderId="0" xfId="0" applyNumberFormat="1"/>
    <xf numFmtId="14" fontId="0" fillId="3" borderId="0" xfId="0" applyNumberFormat="1" applyFill="1"/>
    <xf numFmtId="0" fontId="0" fillId="3" borderId="0" xfId="0" applyFill="1"/>
    <xf numFmtId="14" fontId="1" fillId="3" borderId="0" xfId="0" applyNumberFormat="1" applyFont="1" applyFill="1"/>
    <xf numFmtId="166" fontId="0" fillId="0" borderId="0" xfId="0" applyNumberFormat="1"/>
    <xf numFmtId="0" fontId="0" fillId="0" borderId="0" xfId="0"/>
    <xf numFmtId="14" fontId="0" fillId="0" borderId="0" xfId="0" applyNumberFormat="1"/>
    <xf numFmtId="0" fontId="0" fillId="0" borderId="0" xfId="0" applyNumberFormat="1"/>
    <xf numFmtId="2" fontId="0" fillId="0" borderId="0" xfId="0" applyNumberFormat="1"/>
    <xf numFmtId="0" fontId="0" fillId="0" borderId="0" xfId="0" applyFill="1"/>
    <xf numFmtId="14" fontId="0" fillId="0" borderId="0" xfId="0" applyNumberFormat="1" applyAlignment="1">
      <alignment horizontal="center"/>
    </xf>
    <xf numFmtId="0" fontId="0" fillId="4" borderId="1" xfId="0" applyFill="1" applyBorder="1"/>
    <xf numFmtId="0" fontId="0" fillId="4" borderId="2" xfId="0" applyFill="1" applyBorder="1"/>
    <xf numFmtId="0" fontId="0" fillId="4" borderId="4" xfId="0" applyFill="1" applyBorder="1"/>
    <xf numFmtId="0" fontId="0" fillId="4" borderId="0" xfId="0" applyFill="1" applyBorder="1"/>
    <xf numFmtId="14" fontId="0" fillId="4" borderId="12" xfId="0" applyNumberFormat="1" applyFont="1" applyFill="1" applyBorder="1"/>
    <xf numFmtId="14" fontId="0" fillId="4" borderId="14" xfId="0" applyNumberFormat="1" applyFill="1" applyBorder="1"/>
    <xf numFmtId="0" fontId="0" fillId="0" borderId="0" xfId="0" applyAlignment="1">
      <alignment horizontal="right"/>
    </xf>
    <xf numFmtId="0" fontId="0" fillId="0" borderId="15" xfId="0" applyBorder="1"/>
    <xf numFmtId="0" fontId="0" fillId="2" borderId="15" xfId="0" applyFill="1" applyBorder="1"/>
    <xf numFmtId="0" fontId="0" fillId="0" borderId="15" xfId="0" applyFill="1" applyBorder="1"/>
    <xf numFmtId="10" fontId="0" fillId="0" borderId="0" xfId="4" applyNumberFormat="1" applyFont="1"/>
    <xf numFmtId="166" fontId="0" fillId="6" borderId="0" xfId="0" applyNumberFormat="1" applyFill="1"/>
    <xf numFmtId="166" fontId="1" fillId="6" borderId="0" xfId="0" applyNumberFormat="1" applyFont="1" applyFill="1"/>
    <xf numFmtId="168" fontId="0" fillId="0" borderId="0" xfId="0" applyNumberFormat="1"/>
    <xf numFmtId="168" fontId="0" fillId="0" borderId="0" xfId="4" applyNumberFormat="1" applyFont="1"/>
    <xf numFmtId="0" fontId="0" fillId="0" borderId="0" xfId="4" applyNumberFormat="1" applyFont="1"/>
    <xf numFmtId="0" fontId="0" fillId="5" borderId="0" xfId="0" applyFill="1" applyAlignment="1"/>
    <xf numFmtId="0" fontId="7" fillId="5" borderId="0" xfId="0" applyFont="1" applyFill="1" applyAlignment="1"/>
    <xf numFmtId="0" fontId="0" fillId="0" borderId="0" xfId="0" applyAlignment="1">
      <alignment wrapText="1"/>
    </xf>
    <xf numFmtId="0" fontId="0" fillId="7" borderId="0" xfId="0" applyFill="1" applyBorder="1"/>
    <xf numFmtId="0" fontId="0" fillId="7" borderId="5" xfId="0" applyFill="1" applyBorder="1"/>
    <xf numFmtId="0" fontId="0" fillId="0" borderId="9" xfId="0" applyFont="1" applyBorder="1"/>
    <xf numFmtId="0" fontId="0" fillId="4" borderId="10" xfId="0" applyFont="1" applyFill="1" applyBorder="1"/>
    <xf numFmtId="14" fontId="0" fillId="4" borderId="13" xfId="0" applyNumberFormat="1" applyFont="1" applyFill="1" applyBorder="1"/>
    <xf numFmtId="0" fontId="10" fillId="8" borderId="2" xfId="0" applyFont="1" applyFill="1" applyBorder="1" applyAlignment="1">
      <alignment horizontal="center" vertical="center"/>
    </xf>
    <xf numFmtId="0" fontId="10" fillId="8" borderId="3" xfId="0" applyFont="1" applyFill="1" applyBorder="1" applyAlignment="1">
      <alignment horizontal="center" vertical="center"/>
    </xf>
    <xf numFmtId="2" fontId="0" fillId="4" borderId="10" xfId="0" applyNumberFormat="1" applyFont="1" applyFill="1" applyBorder="1"/>
    <xf numFmtId="2" fontId="0" fillId="4" borderId="11" xfId="0" applyNumberFormat="1" applyFont="1" applyFill="1" applyBorder="1"/>
    <xf numFmtId="14" fontId="0" fillId="0" borderId="0" xfId="0" applyNumberFormat="1"/>
    <xf numFmtId="166" fontId="0" fillId="2" borderId="0" xfId="0" applyNumberFormat="1" applyFill="1"/>
    <xf numFmtId="166" fontId="0" fillId="2" borderId="0" xfId="0" quotePrefix="1" applyNumberFormat="1" applyFill="1"/>
    <xf numFmtId="166" fontId="0" fillId="0" borderId="0" xfId="0" quotePrefix="1" applyNumberFormat="1" applyFill="1"/>
    <xf numFmtId="167" fontId="0" fillId="4" borderId="10" xfId="0" applyNumberFormat="1" applyFont="1" applyFill="1" applyBorder="1"/>
    <xf numFmtId="14" fontId="0" fillId="4" borderId="14" xfId="0" applyNumberFormat="1" applyFill="1" applyBorder="1"/>
    <xf numFmtId="0" fontId="1" fillId="4" borderId="6" xfId="0" applyFont="1" applyFill="1" applyBorder="1" applyAlignment="1">
      <alignment horizontal="center"/>
    </xf>
    <xf numFmtId="0" fontId="1" fillId="4" borderId="7" xfId="0" applyFont="1" applyFill="1" applyBorder="1" applyAlignment="1">
      <alignment horizontal="center"/>
    </xf>
    <xf numFmtId="0" fontId="1" fillId="4" borderId="8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6" fillId="5" borderId="0" xfId="0" applyFont="1" applyFill="1" applyAlignment="1">
      <alignment horizontal="center" wrapText="1"/>
    </xf>
  </cellXfs>
  <cellStyles count="8">
    <cellStyle name="blp_datetime" xfId="5"/>
    <cellStyle name="diskette" xfId="1"/>
    <cellStyle name="Normal" xfId="0" builtinId="0"/>
    <cellStyle name="Normal 2" xfId="2"/>
    <cellStyle name="Normal 2 2" xfId="3"/>
    <cellStyle name="Normal 2 2 2" xfId="7"/>
    <cellStyle name="Normal 2 2 3" xfId="6"/>
    <cellStyle name="Percent" xfId="4" builtinId="5"/>
  </cellStyles>
  <dxfs count="0"/>
  <tableStyles count="0" defaultTableStyle="TableStyleMedium2" defaultPivotStyle="PivotStyleLight16"/>
  <colors>
    <mruColors>
      <color rgb="FFC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marker>
            <c:symbol val="none"/>
          </c:marker>
          <c:cat>
            <c:numRef>
              <c:f>'f''cast'!$A$295:$A$334</c:f>
              <c:numCache>
                <c:formatCode>General</c:formatCode>
                <c:ptCount val="4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</c:numCache>
            </c:numRef>
          </c:cat>
          <c:val>
            <c:numRef>
              <c:f>'f''cast'!$B$295:$B$334</c:f>
              <c:numCache>
                <c:formatCode>0.00</c:formatCode>
                <c:ptCount val="4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</c:numCache>
            </c:numRef>
          </c:val>
          <c:smooth val="0"/>
        </c:ser>
        <c:ser>
          <c:idx val="1"/>
          <c:order val="1"/>
          <c:marker>
            <c:symbol val="none"/>
          </c:marker>
          <c:cat>
            <c:numRef>
              <c:f>'f''cast'!$A$295:$A$334</c:f>
              <c:numCache>
                <c:formatCode>General</c:formatCode>
                <c:ptCount val="4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</c:numCache>
            </c:numRef>
          </c:cat>
          <c:val>
            <c:numRef>
              <c:f>'f''cast'!$C$295:$C$334</c:f>
              <c:numCache>
                <c:formatCode>General</c:formatCode>
                <c:ptCount val="4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79132416"/>
        <c:axId val="578966272"/>
      </c:lineChart>
      <c:catAx>
        <c:axId val="57913241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578966272"/>
        <c:crosses val="autoZero"/>
        <c:auto val="1"/>
        <c:lblAlgn val="ctr"/>
        <c:lblOffset val="100"/>
        <c:noMultiLvlLbl val="0"/>
      </c:catAx>
      <c:valAx>
        <c:axId val="578966272"/>
        <c:scaling>
          <c:orientation val="minMax"/>
        </c:scaling>
        <c:delete val="0"/>
        <c:axPos val="l"/>
        <c:majorGridlines/>
        <c:numFmt formatCode="0.00" sourceLinked="1"/>
        <c:majorTickMark val="out"/>
        <c:minorTickMark val="none"/>
        <c:tickLblPos val="nextTo"/>
        <c:crossAx val="579132416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marker>
            <c:symbol val="none"/>
          </c:marker>
          <c:cat>
            <c:numRef>
              <c:f>'f''cast'!$I$19:$I$338</c:f>
              <c:numCache>
                <c:formatCode>General</c:formatCode>
                <c:ptCount val="32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</c:numCache>
            </c:numRef>
          </c:cat>
          <c:val>
            <c:numRef>
              <c:f>'f''cast'!$J$19:$J$338</c:f>
              <c:numCache>
                <c:formatCode>0.00</c:formatCode>
                <c:ptCount val="32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</c:numCache>
            </c:numRef>
          </c:val>
          <c:smooth val="0"/>
        </c:ser>
        <c:ser>
          <c:idx val="1"/>
          <c:order val="1"/>
          <c:marker>
            <c:symbol val="none"/>
          </c:marker>
          <c:cat>
            <c:numRef>
              <c:f>'f''cast'!$I$19:$I$338</c:f>
              <c:numCache>
                <c:formatCode>General</c:formatCode>
                <c:ptCount val="32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</c:numCache>
            </c:numRef>
          </c:cat>
          <c:val>
            <c:numRef>
              <c:f>'f''cast'!$K$19:$K$338</c:f>
              <c:numCache>
                <c:formatCode>General</c:formatCode>
                <c:ptCount val="32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78991232"/>
        <c:axId val="578992768"/>
      </c:lineChart>
      <c:catAx>
        <c:axId val="57899123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578992768"/>
        <c:crosses val="autoZero"/>
        <c:auto val="1"/>
        <c:lblAlgn val="ctr"/>
        <c:lblOffset val="100"/>
        <c:noMultiLvlLbl val="0"/>
      </c:catAx>
      <c:valAx>
        <c:axId val="578992768"/>
        <c:scaling>
          <c:orientation val="minMax"/>
        </c:scaling>
        <c:delete val="0"/>
        <c:axPos val="l"/>
        <c:majorGridlines/>
        <c:numFmt formatCode="0.00" sourceLinked="1"/>
        <c:majorTickMark val="out"/>
        <c:minorTickMark val="none"/>
        <c:tickLblPos val="nextTo"/>
        <c:crossAx val="578991232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marker>
            <c:symbol val="none"/>
          </c:marker>
          <c:cat>
            <c:numRef>
              <c:f>'f''cast'!$I$295:$I$338</c:f>
              <c:numCache>
                <c:formatCode>General</c:formatCode>
                <c:ptCount val="4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</c:numCache>
            </c:numRef>
          </c:cat>
          <c:val>
            <c:numRef>
              <c:f>'f''cast'!$J$295:$J$338</c:f>
              <c:numCache>
                <c:formatCode>0.00</c:formatCode>
                <c:ptCount val="4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</c:numCache>
            </c:numRef>
          </c:val>
          <c:smooth val="0"/>
        </c:ser>
        <c:ser>
          <c:idx val="1"/>
          <c:order val="1"/>
          <c:marker>
            <c:symbol val="none"/>
          </c:marker>
          <c:cat>
            <c:numRef>
              <c:f>'f''cast'!$I$295:$I$338</c:f>
              <c:numCache>
                <c:formatCode>General</c:formatCode>
                <c:ptCount val="4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</c:numCache>
            </c:numRef>
          </c:cat>
          <c:val>
            <c:numRef>
              <c:f>'f''cast'!$K$295:$K$338</c:f>
              <c:numCache>
                <c:formatCode>General</c:formatCode>
                <c:ptCount val="4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79015424"/>
        <c:axId val="579016960"/>
      </c:lineChart>
      <c:catAx>
        <c:axId val="57901542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579016960"/>
        <c:crosses val="autoZero"/>
        <c:auto val="1"/>
        <c:lblAlgn val="ctr"/>
        <c:lblOffset val="100"/>
        <c:noMultiLvlLbl val="0"/>
      </c:catAx>
      <c:valAx>
        <c:axId val="579016960"/>
        <c:scaling>
          <c:orientation val="minMax"/>
        </c:scaling>
        <c:delete val="0"/>
        <c:axPos val="l"/>
        <c:majorGridlines/>
        <c:numFmt formatCode="0.00" sourceLinked="1"/>
        <c:majorTickMark val="out"/>
        <c:minorTickMark val="none"/>
        <c:tickLblPos val="nextTo"/>
        <c:crossAx val="579015424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stacked"/>
        <c:varyColors val="0"/>
        <c:ser>
          <c:idx val="2"/>
          <c:order val="1"/>
          <c:tx>
            <c:strRef>
              <c:f>Sheet2!$E$5</c:f>
              <c:strCache>
                <c:ptCount val="1"/>
                <c:pt idx="0">
                  <c:v>DE_GDP</c:v>
                </c:pt>
              </c:strCache>
            </c:strRef>
          </c:tx>
          <c:invertIfNegative val="0"/>
          <c:cat>
            <c:strRef>
              <c:f>Sheet2!$A$6:$A$223</c:f>
              <c:strCache>
                <c:ptCount val="218"/>
                <c:pt idx="0">
                  <c:v>1998M01</c:v>
                </c:pt>
                <c:pt idx="1">
                  <c:v>1998M02</c:v>
                </c:pt>
                <c:pt idx="2">
                  <c:v>1998M03</c:v>
                </c:pt>
                <c:pt idx="3">
                  <c:v>1998M04</c:v>
                </c:pt>
                <c:pt idx="4">
                  <c:v>1998M05</c:v>
                </c:pt>
                <c:pt idx="5">
                  <c:v>1998M06</c:v>
                </c:pt>
                <c:pt idx="6">
                  <c:v>1998M07</c:v>
                </c:pt>
                <c:pt idx="7">
                  <c:v>1998M08</c:v>
                </c:pt>
                <c:pt idx="8">
                  <c:v>1998M09</c:v>
                </c:pt>
                <c:pt idx="9">
                  <c:v>1998M10</c:v>
                </c:pt>
                <c:pt idx="10">
                  <c:v>1998M11</c:v>
                </c:pt>
                <c:pt idx="11">
                  <c:v>1998M12</c:v>
                </c:pt>
                <c:pt idx="12">
                  <c:v>1999M01</c:v>
                </c:pt>
                <c:pt idx="13">
                  <c:v>1999M02</c:v>
                </c:pt>
                <c:pt idx="14">
                  <c:v>1999M03</c:v>
                </c:pt>
                <c:pt idx="15">
                  <c:v>1999M04</c:v>
                </c:pt>
                <c:pt idx="16">
                  <c:v>1999M05</c:v>
                </c:pt>
                <c:pt idx="17">
                  <c:v>1999M06</c:v>
                </c:pt>
                <c:pt idx="18">
                  <c:v>1999M07</c:v>
                </c:pt>
                <c:pt idx="19">
                  <c:v>1999M08</c:v>
                </c:pt>
                <c:pt idx="20">
                  <c:v>1999M09</c:v>
                </c:pt>
                <c:pt idx="21">
                  <c:v>1999M10</c:v>
                </c:pt>
                <c:pt idx="22">
                  <c:v>1999M11</c:v>
                </c:pt>
                <c:pt idx="23">
                  <c:v>1999M12</c:v>
                </c:pt>
                <c:pt idx="24">
                  <c:v>2000M01</c:v>
                </c:pt>
                <c:pt idx="25">
                  <c:v>2000M02</c:v>
                </c:pt>
                <c:pt idx="26">
                  <c:v>2000M03</c:v>
                </c:pt>
                <c:pt idx="27">
                  <c:v>2000M04</c:v>
                </c:pt>
                <c:pt idx="28">
                  <c:v>2000M05</c:v>
                </c:pt>
                <c:pt idx="29">
                  <c:v>2000M06</c:v>
                </c:pt>
                <c:pt idx="30">
                  <c:v>2000M07</c:v>
                </c:pt>
                <c:pt idx="31">
                  <c:v>2000M08</c:v>
                </c:pt>
                <c:pt idx="32">
                  <c:v>2000M09</c:v>
                </c:pt>
                <c:pt idx="33">
                  <c:v>2000M10</c:v>
                </c:pt>
                <c:pt idx="34">
                  <c:v>2000M11</c:v>
                </c:pt>
                <c:pt idx="35">
                  <c:v>2000M12</c:v>
                </c:pt>
                <c:pt idx="36">
                  <c:v>2001M01</c:v>
                </c:pt>
                <c:pt idx="37">
                  <c:v>2001M02</c:v>
                </c:pt>
                <c:pt idx="38">
                  <c:v>2001M03</c:v>
                </c:pt>
                <c:pt idx="39">
                  <c:v>2001M04</c:v>
                </c:pt>
                <c:pt idx="40">
                  <c:v>2001M05</c:v>
                </c:pt>
                <c:pt idx="41">
                  <c:v>2001M06</c:v>
                </c:pt>
                <c:pt idx="42">
                  <c:v>2001M07</c:v>
                </c:pt>
                <c:pt idx="43">
                  <c:v>2001M08</c:v>
                </c:pt>
                <c:pt idx="44">
                  <c:v>2001M09</c:v>
                </c:pt>
                <c:pt idx="45">
                  <c:v>2001M10</c:v>
                </c:pt>
                <c:pt idx="46">
                  <c:v>2001M11</c:v>
                </c:pt>
                <c:pt idx="47">
                  <c:v>2001M12</c:v>
                </c:pt>
                <c:pt idx="48">
                  <c:v>2002M01</c:v>
                </c:pt>
                <c:pt idx="49">
                  <c:v>2002M02</c:v>
                </c:pt>
                <c:pt idx="50">
                  <c:v>2002M03</c:v>
                </c:pt>
                <c:pt idx="51">
                  <c:v>2002M04</c:v>
                </c:pt>
                <c:pt idx="52">
                  <c:v>2002M05</c:v>
                </c:pt>
                <c:pt idx="53">
                  <c:v>2002M06</c:v>
                </c:pt>
                <c:pt idx="54">
                  <c:v>2002M07</c:v>
                </c:pt>
                <c:pt idx="55">
                  <c:v>2002M08</c:v>
                </c:pt>
                <c:pt idx="56">
                  <c:v>2002M09</c:v>
                </c:pt>
                <c:pt idx="57">
                  <c:v>2002M10</c:v>
                </c:pt>
                <c:pt idx="58">
                  <c:v>2002M11</c:v>
                </c:pt>
                <c:pt idx="59">
                  <c:v>2002M12</c:v>
                </c:pt>
                <c:pt idx="60">
                  <c:v>2003M01</c:v>
                </c:pt>
                <c:pt idx="61">
                  <c:v>2003M02</c:v>
                </c:pt>
                <c:pt idx="62">
                  <c:v>2003M03</c:v>
                </c:pt>
                <c:pt idx="63">
                  <c:v>2003M04</c:v>
                </c:pt>
                <c:pt idx="64">
                  <c:v>2003M05</c:v>
                </c:pt>
                <c:pt idx="65">
                  <c:v>2003M06</c:v>
                </c:pt>
                <c:pt idx="66">
                  <c:v>2003M07</c:v>
                </c:pt>
                <c:pt idx="67">
                  <c:v>2003M08</c:v>
                </c:pt>
                <c:pt idx="68">
                  <c:v>2003M09</c:v>
                </c:pt>
                <c:pt idx="69">
                  <c:v>2003M10</c:v>
                </c:pt>
                <c:pt idx="70">
                  <c:v>2003M11</c:v>
                </c:pt>
                <c:pt idx="71">
                  <c:v>2003M12</c:v>
                </c:pt>
                <c:pt idx="72">
                  <c:v>2004M01</c:v>
                </c:pt>
                <c:pt idx="73">
                  <c:v>2004M02</c:v>
                </c:pt>
                <c:pt idx="74">
                  <c:v>2004M03</c:v>
                </c:pt>
                <c:pt idx="75">
                  <c:v>2004M04</c:v>
                </c:pt>
                <c:pt idx="76">
                  <c:v>2004M05</c:v>
                </c:pt>
                <c:pt idx="77">
                  <c:v>2004M06</c:v>
                </c:pt>
                <c:pt idx="78">
                  <c:v>2004M07</c:v>
                </c:pt>
                <c:pt idx="79">
                  <c:v>2004M08</c:v>
                </c:pt>
                <c:pt idx="80">
                  <c:v>2004M09</c:v>
                </c:pt>
                <c:pt idx="81">
                  <c:v>2004M10</c:v>
                </c:pt>
                <c:pt idx="82">
                  <c:v>2004M11</c:v>
                </c:pt>
                <c:pt idx="83">
                  <c:v>2004M12</c:v>
                </c:pt>
                <c:pt idx="84">
                  <c:v>2005M01</c:v>
                </c:pt>
                <c:pt idx="85">
                  <c:v>2005M02</c:v>
                </c:pt>
                <c:pt idx="86">
                  <c:v>2005M03</c:v>
                </c:pt>
                <c:pt idx="87">
                  <c:v>2005M04</c:v>
                </c:pt>
                <c:pt idx="88">
                  <c:v>2005M05</c:v>
                </c:pt>
                <c:pt idx="89">
                  <c:v>2005M06</c:v>
                </c:pt>
                <c:pt idx="90">
                  <c:v>2005M07</c:v>
                </c:pt>
                <c:pt idx="91">
                  <c:v>2005M08</c:v>
                </c:pt>
                <c:pt idx="92">
                  <c:v>2005M09</c:v>
                </c:pt>
                <c:pt idx="93">
                  <c:v>2005M10</c:v>
                </c:pt>
                <c:pt idx="94">
                  <c:v>2005M11</c:v>
                </c:pt>
                <c:pt idx="95">
                  <c:v>2005M12</c:v>
                </c:pt>
                <c:pt idx="96">
                  <c:v>2006M01</c:v>
                </c:pt>
                <c:pt idx="97">
                  <c:v>2006M02</c:v>
                </c:pt>
                <c:pt idx="98">
                  <c:v>2006M03</c:v>
                </c:pt>
                <c:pt idx="99">
                  <c:v>2006M04</c:v>
                </c:pt>
                <c:pt idx="100">
                  <c:v>2006M05</c:v>
                </c:pt>
                <c:pt idx="101">
                  <c:v>2006M06</c:v>
                </c:pt>
                <c:pt idx="102">
                  <c:v>2006M07</c:v>
                </c:pt>
                <c:pt idx="103">
                  <c:v>2006M08</c:v>
                </c:pt>
                <c:pt idx="104">
                  <c:v>2006M09</c:v>
                </c:pt>
                <c:pt idx="105">
                  <c:v>2006M10</c:v>
                </c:pt>
                <c:pt idx="106">
                  <c:v>2006M11</c:v>
                </c:pt>
                <c:pt idx="107">
                  <c:v>2006M12</c:v>
                </c:pt>
                <c:pt idx="108">
                  <c:v>2007M01</c:v>
                </c:pt>
                <c:pt idx="109">
                  <c:v>2007M02</c:v>
                </c:pt>
                <c:pt idx="110">
                  <c:v>2007M03</c:v>
                </c:pt>
                <c:pt idx="111">
                  <c:v>2007M04</c:v>
                </c:pt>
                <c:pt idx="112">
                  <c:v>2007M05</c:v>
                </c:pt>
                <c:pt idx="113">
                  <c:v>2007M06</c:v>
                </c:pt>
                <c:pt idx="114">
                  <c:v>2007M07</c:v>
                </c:pt>
                <c:pt idx="115">
                  <c:v>2007M08</c:v>
                </c:pt>
                <c:pt idx="116">
                  <c:v>2007M09</c:v>
                </c:pt>
                <c:pt idx="117">
                  <c:v>2007M10</c:v>
                </c:pt>
                <c:pt idx="118">
                  <c:v>2007M11</c:v>
                </c:pt>
                <c:pt idx="119">
                  <c:v>2007M12</c:v>
                </c:pt>
                <c:pt idx="120">
                  <c:v>2008M01</c:v>
                </c:pt>
                <c:pt idx="121">
                  <c:v>2008M02</c:v>
                </c:pt>
                <c:pt idx="122">
                  <c:v>2008M03</c:v>
                </c:pt>
                <c:pt idx="123">
                  <c:v>2008M04</c:v>
                </c:pt>
                <c:pt idx="124">
                  <c:v>2008M05</c:v>
                </c:pt>
                <c:pt idx="125">
                  <c:v>2008M06</c:v>
                </c:pt>
                <c:pt idx="126">
                  <c:v>2008M07</c:v>
                </c:pt>
                <c:pt idx="127">
                  <c:v>2008M08</c:v>
                </c:pt>
                <c:pt idx="128">
                  <c:v>2008M09</c:v>
                </c:pt>
                <c:pt idx="129">
                  <c:v>2008M10</c:v>
                </c:pt>
                <c:pt idx="130">
                  <c:v>2008M11</c:v>
                </c:pt>
                <c:pt idx="131">
                  <c:v>2008M12</c:v>
                </c:pt>
                <c:pt idx="132">
                  <c:v>2009M01</c:v>
                </c:pt>
                <c:pt idx="133">
                  <c:v>2009M02</c:v>
                </c:pt>
                <c:pt idx="134">
                  <c:v>2009M03</c:v>
                </c:pt>
                <c:pt idx="135">
                  <c:v>2009M04</c:v>
                </c:pt>
                <c:pt idx="136">
                  <c:v>2009M05</c:v>
                </c:pt>
                <c:pt idx="137">
                  <c:v>2009M06</c:v>
                </c:pt>
                <c:pt idx="138">
                  <c:v>2009M07</c:v>
                </c:pt>
                <c:pt idx="139">
                  <c:v>2009M08</c:v>
                </c:pt>
                <c:pt idx="140">
                  <c:v>2009M09</c:v>
                </c:pt>
                <c:pt idx="141">
                  <c:v>2009M10</c:v>
                </c:pt>
                <c:pt idx="142">
                  <c:v>2009M11</c:v>
                </c:pt>
                <c:pt idx="143">
                  <c:v>2009M12</c:v>
                </c:pt>
                <c:pt idx="144">
                  <c:v>2010M01</c:v>
                </c:pt>
                <c:pt idx="145">
                  <c:v>2010M02</c:v>
                </c:pt>
                <c:pt idx="146">
                  <c:v>2010M03</c:v>
                </c:pt>
                <c:pt idx="147">
                  <c:v>2010M04</c:v>
                </c:pt>
                <c:pt idx="148">
                  <c:v>2010M05</c:v>
                </c:pt>
                <c:pt idx="149">
                  <c:v>2010M06</c:v>
                </c:pt>
                <c:pt idx="150">
                  <c:v>2010M07</c:v>
                </c:pt>
                <c:pt idx="151">
                  <c:v>2010M08</c:v>
                </c:pt>
                <c:pt idx="152">
                  <c:v>2010M09</c:v>
                </c:pt>
                <c:pt idx="153">
                  <c:v>2010M10</c:v>
                </c:pt>
                <c:pt idx="154">
                  <c:v>2010M11</c:v>
                </c:pt>
                <c:pt idx="155">
                  <c:v>2010M12</c:v>
                </c:pt>
                <c:pt idx="156">
                  <c:v>2011M01</c:v>
                </c:pt>
                <c:pt idx="157">
                  <c:v>2011M02</c:v>
                </c:pt>
                <c:pt idx="158">
                  <c:v>2011M03</c:v>
                </c:pt>
                <c:pt idx="159">
                  <c:v>2011M04</c:v>
                </c:pt>
                <c:pt idx="160">
                  <c:v>2011M05</c:v>
                </c:pt>
                <c:pt idx="161">
                  <c:v>2011M06</c:v>
                </c:pt>
                <c:pt idx="162">
                  <c:v>2011M07</c:v>
                </c:pt>
                <c:pt idx="163">
                  <c:v>2011M08</c:v>
                </c:pt>
                <c:pt idx="164">
                  <c:v>2011M09</c:v>
                </c:pt>
                <c:pt idx="165">
                  <c:v>2011M10</c:v>
                </c:pt>
                <c:pt idx="166">
                  <c:v>2011M11</c:v>
                </c:pt>
                <c:pt idx="167">
                  <c:v>2011M12</c:v>
                </c:pt>
                <c:pt idx="168">
                  <c:v>2012M01</c:v>
                </c:pt>
                <c:pt idx="169">
                  <c:v>2012M02</c:v>
                </c:pt>
                <c:pt idx="170">
                  <c:v>2012M03</c:v>
                </c:pt>
                <c:pt idx="171">
                  <c:v>2012M04</c:v>
                </c:pt>
                <c:pt idx="172">
                  <c:v>2012M05</c:v>
                </c:pt>
                <c:pt idx="173">
                  <c:v>2012M06</c:v>
                </c:pt>
                <c:pt idx="174">
                  <c:v>2012M07</c:v>
                </c:pt>
                <c:pt idx="175">
                  <c:v>2012M08</c:v>
                </c:pt>
                <c:pt idx="176">
                  <c:v>2012M09</c:v>
                </c:pt>
                <c:pt idx="177">
                  <c:v>2012M10</c:v>
                </c:pt>
                <c:pt idx="178">
                  <c:v>2012M11</c:v>
                </c:pt>
                <c:pt idx="179">
                  <c:v>2012M12</c:v>
                </c:pt>
                <c:pt idx="180">
                  <c:v>2013M01</c:v>
                </c:pt>
                <c:pt idx="181">
                  <c:v>2013M02</c:v>
                </c:pt>
                <c:pt idx="182">
                  <c:v>2013M03</c:v>
                </c:pt>
                <c:pt idx="183">
                  <c:v>2013M04</c:v>
                </c:pt>
                <c:pt idx="184">
                  <c:v>2013M05</c:v>
                </c:pt>
                <c:pt idx="185">
                  <c:v>2013M06</c:v>
                </c:pt>
                <c:pt idx="186">
                  <c:v>2013M07</c:v>
                </c:pt>
                <c:pt idx="187">
                  <c:v>2013M08</c:v>
                </c:pt>
                <c:pt idx="188">
                  <c:v>2013M09</c:v>
                </c:pt>
                <c:pt idx="189">
                  <c:v>2013M10</c:v>
                </c:pt>
                <c:pt idx="190">
                  <c:v>2013M11</c:v>
                </c:pt>
                <c:pt idx="191">
                  <c:v>2013M12</c:v>
                </c:pt>
                <c:pt idx="192">
                  <c:v>2014M01</c:v>
                </c:pt>
                <c:pt idx="193">
                  <c:v>2014M02</c:v>
                </c:pt>
                <c:pt idx="194">
                  <c:v>2014M03</c:v>
                </c:pt>
                <c:pt idx="195">
                  <c:v>2014M04</c:v>
                </c:pt>
                <c:pt idx="196">
                  <c:v>2014M05</c:v>
                </c:pt>
                <c:pt idx="197">
                  <c:v>2014M06</c:v>
                </c:pt>
                <c:pt idx="198">
                  <c:v>2014M07</c:v>
                </c:pt>
                <c:pt idx="199">
                  <c:v>2014M08</c:v>
                </c:pt>
                <c:pt idx="200">
                  <c:v>2014M09</c:v>
                </c:pt>
                <c:pt idx="201">
                  <c:v>2014M10</c:v>
                </c:pt>
                <c:pt idx="202">
                  <c:v>2014M11</c:v>
                </c:pt>
                <c:pt idx="203">
                  <c:v>2014M12</c:v>
                </c:pt>
                <c:pt idx="204">
                  <c:v>2015M01</c:v>
                </c:pt>
                <c:pt idx="205">
                  <c:v>2015M02</c:v>
                </c:pt>
                <c:pt idx="206">
                  <c:v>2015M03</c:v>
                </c:pt>
                <c:pt idx="207">
                  <c:v>2015M04</c:v>
                </c:pt>
                <c:pt idx="208">
                  <c:v>2015M05</c:v>
                </c:pt>
                <c:pt idx="209">
                  <c:v>2015M06</c:v>
                </c:pt>
                <c:pt idx="210">
                  <c:v>2015M07</c:v>
                </c:pt>
                <c:pt idx="211">
                  <c:v>2015M08</c:v>
                </c:pt>
                <c:pt idx="212">
                  <c:v>2015M09</c:v>
                </c:pt>
                <c:pt idx="213">
                  <c:v>2015M10</c:v>
                </c:pt>
                <c:pt idx="214">
                  <c:v>2015M11</c:v>
                </c:pt>
                <c:pt idx="215">
                  <c:v>2015M12</c:v>
                </c:pt>
                <c:pt idx="216">
                  <c:v>2016M01</c:v>
                </c:pt>
                <c:pt idx="217">
                  <c:v>0</c:v>
                </c:pt>
              </c:strCache>
            </c:strRef>
          </c:cat>
          <c:val>
            <c:numRef>
              <c:f>Sheet2!$E$6:$E$223</c:f>
              <c:numCache>
                <c:formatCode>0.000</c:formatCode>
                <c:ptCount val="218"/>
                <c:pt idx="0" formatCode="General">
                  <c:v>0</c:v>
                </c:pt>
                <c:pt idx="1">
                  <c:v>2.1700158692885733E-4</c:v>
                </c:pt>
                <c:pt idx="2">
                  <c:v>-5.3010846036861391E-6</c:v>
                </c:pt>
                <c:pt idx="3">
                  <c:v>5.9447940475216491E-5</c:v>
                </c:pt>
                <c:pt idx="4">
                  <c:v>-7.2095016357832007E-5</c:v>
                </c:pt>
                <c:pt idx="5">
                  <c:v>-3.9441802463352905E-5</c:v>
                </c:pt>
                <c:pt idx="6">
                  <c:v>-8.4863349364750824E-5</c:v>
                </c:pt>
                <c:pt idx="7">
                  <c:v>1.927216633404686E-4</c:v>
                </c:pt>
                <c:pt idx="8">
                  <c:v>1.0131800059126408E-3</c:v>
                </c:pt>
                <c:pt idx="9">
                  <c:v>6.142770631729392E-4</c:v>
                </c:pt>
                <c:pt idx="10">
                  <c:v>4.8386900928080383E-4</c:v>
                </c:pt>
                <c:pt idx="11">
                  <c:v>5.1310740642908576E-4</c:v>
                </c:pt>
                <c:pt idx="12">
                  <c:v>-2.0020172613830589E-3</c:v>
                </c:pt>
                <c:pt idx="13">
                  <c:v>-4.0820048831641291E-4</c:v>
                </c:pt>
                <c:pt idx="14">
                  <c:v>1.8430052448754235E-4</c:v>
                </c:pt>
                <c:pt idx="15">
                  <c:v>-2.131451183001537E-4</c:v>
                </c:pt>
                <c:pt idx="16">
                  <c:v>2.3455280373295176E-4</c:v>
                </c:pt>
                <c:pt idx="17">
                  <c:v>3.5003886796230061E-4</c:v>
                </c:pt>
                <c:pt idx="18">
                  <c:v>7.6634310409426741E-6</c:v>
                </c:pt>
                <c:pt idx="19">
                  <c:v>-2.1886306737593192E-4</c:v>
                </c:pt>
                <c:pt idx="20">
                  <c:v>-2.6176187375755774E-4</c:v>
                </c:pt>
                <c:pt idx="21">
                  <c:v>-1.6283580379078074E-4</c:v>
                </c:pt>
                <c:pt idx="22">
                  <c:v>-2.5322833845082681E-4</c:v>
                </c:pt>
                <c:pt idx="23">
                  <c:v>-1.4829174234681036E-5</c:v>
                </c:pt>
                <c:pt idx="24">
                  <c:v>-8.4583183432479329E-5</c:v>
                </c:pt>
                <c:pt idx="25">
                  <c:v>-5.4483202790212601E-4</c:v>
                </c:pt>
                <c:pt idx="26">
                  <c:v>1.1234701990181528E-4</c:v>
                </c:pt>
                <c:pt idx="27">
                  <c:v>9.4921266451804385E-6</c:v>
                </c:pt>
                <c:pt idx="28">
                  <c:v>-2.4793534508607199E-4</c:v>
                </c:pt>
                <c:pt idx="29">
                  <c:v>2.6692596703261751E-5</c:v>
                </c:pt>
                <c:pt idx="30">
                  <c:v>-3.8694165721706254E-5</c:v>
                </c:pt>
                <c:pt idx="31">
                  <c:v>-3.5111681219421347E-4</c:v>
                </c:pt>
                <c:pt idx="32">
                  <c:v>1.3387254338422807E-5</c:v>
                </c:pt>
                <c:pt idx="33">
                  <c:v>1.5278926369179661E-4</c:v>
                </c:pt>
                <c:pt idx="34">
                  <c:v>2.5980113203961361E-4</c:v>
                </c:pt>
                <c:pt idx="35">
                  <c:v>4.3395561196840269E-4</c:v>
                </c:pt>
                <c:pt idx="36">
                  <c:v>1.267923638876185E-4</c:v>
                </c:pt>
                <c:pt idx="37">
                  <c:v>5.6348712700755478E-5</c:v>
                </c:pt>
                <c:pt idx="38">
                  <c:v>1.2949754304846932E-4</c:v>
                </c:pt>
                <c:pt idx="39">
                  <c:v>2.766868191877021E-4</c:v>
                </c:pt>
                <c:pt idx="40">
                  <c:v>5.0612625349916033E-4</c:v>
                </c:pt>
                <c:pt idx="41">
                  <c:v>3.1821517207519849E-4</c:v>
                </c:pt>
                <c:pt idx="42">
                  <c:v>5.8764362821096784E-4</c:v>
                </c:pt>
                <c:pt idx="43">
                  <c:v>2.5022599029000226E-4</c:v>
                </c:pt>
                <c:pt idx="44">
                  <c:v>3.8059443703070844E-4</c:v>
                </c:pt>
                <c:pt idx="45">
                  <c:v>2.3448394389379273E-3</c:v>
                </c:pt>
                <c:pt idx="46">
                  <c:v>1.7752840300794641E-3</c:v>
                </c:pt>
                <c:pt idx="47">
                  <c:v>1.4963646623721513E-3</c:v>
                </c:pt>
                <c:pt idx="48">
                  <c:v>-7.6715280721002975E-3</c:v>
                </c:pt>
                <c:pt idx="49">
                  <c:v>-9.3761381510119678E-5</c:v>
                </c:pt>
                <c:pt idx="50">
                  <c:v>2.5344921317568833E-5</c:v>
                </c:pt>
                <c:pt idx="51">
                  <c:v>-1.6045020658162919E-4</c:v>
                </c:pt>
                <c:pt idx="52">
                  <c:v>-6.7833898421889346E-5</c:v>
                </c:pt>
                <c:pt idx="53">
                  <c:v>3.3783392732880476E-5</c:v>
                </c:pt>
                <c:pt idx="54">
                  <c:v>5.1896351827077178E-4</c:v>
                </c:pt>
                <c:pt idx="55">
                  <c:v>8.4862145616976389E-4</c:v>
                </c:pt>
                <c:pt idx="56">
                  <c:v>9.6457719222256143E-4</c:v>
                </c:pt>
                <c:pt idx="57">
                  <c:v>1.79321795631031E-3</c:v>
                </c:pt>
                <c:pt idx="58">
                  <c:v>1.0655851286353985E-3</c:v>
                </c:pt>
                <c:pt idx="59">
                  <c:v>1.5270645303139248E-3</c:v>
                </c:pt>
                <c:pt idx="60">
                  <c:v>-4.2594323416886327E-3</c:v>
                </c:pt>
                <c:pt idx="61">
                  <c:v>2.7610196601494193E-4</c:v>
                </c:pt>
                <c:pt idx="62">
                  <c:v>1.7398071008726585E-4</c:v>
                </c:pt>
                <c:pt idx="63">
                  <c:v>1.6624668337944003E-4</c:v>
                </c:pt>
                <c:pt idx="64">
                  <c:v>-2.2185384320037071E-4</c:v>
                </c:pt>
                <c:pt idx="65">
                  <c:v>1.1626015659946614E-3</c:v>
                </c:pt>
                <c:pt idx="66">
                  <c:v>2.3131098163834557E-4</c:v>
                </c:pt>
                <c:pt idx="67">
                  <c:v>-2.9669726218828872E-4</c:v>
                </c:pt>
                <c:pt idx="68">
                  <c:v>-1.6426345480039301E-4</c:v>
                </c:pt>
                <c:pt idx="69">
                  <c:v>-1.6465847370149685E-4</c:v>
                </c:pt>
                <c:pt idx="70">
                  <c:v>-2.7345981324417869E-4</c:v>
                </c:pt>
                <c:pt idx="71">
                  <c:v>-5.1461576354734726E-4</c:v>
                </c:pt>
                <c:pt idx="72">
                  <c:v>-3.8420728857205483E-4</c:v>
                </c:pt>
                <c:pt idx="73">
                  <c:v>1.986268776399078E-4</c:v>
                </c:pt>
                <c:pt idx="74">
                  <c:v>2.0382077786272628E-4</c:v>
                </c:pt>
                <c:pt idx="75">
                  <c:v>1.5137854621376148E-4</c:v>
                </c:pt>
                <c:pt idx="76">
                  <c:v>1.9999085453248182E-4</c:v>
                </c:pt>
                <c:pt idx="77">
                  <c:v>8.4949085713222276E-5</c:v>
                </c:pt>
                <c:pt idx="78">
                  <c:v>-2.8828956257233702E-5</c:v>
                </c:pt>
                <c:pt idx="79">
                  <c:v>1.8387601807055379E-4</c:v>
                </c:pt>
                <c:pt idx="80">
                  <c:v>7.1570959675033879E-5</c:v>
                </c:pt>
                <c:pt idx="81">
                  <c:v>3.8171797306261503E-4</c:v>
                </c:pt>
                <c:pt idx="82">
                  <c:v>3.7286727400514196E-4</c:v>
                </c:pt>
                <c:pt idx="83">
                  <c:v>8.4915105531036981E-4</c:v>
                </c:pt>
                <c:pt idx="84">
                  <c:v>-1.4233825277883627E-3</c:v>
                </c:pt>
                <c:pt idx="85">
                  <c:v>7.8244188816874372E-5</c:v>
                </c:pt>
                <c:pt idx="86">
                  <c:v>6.8912698945798286E-5</c:v>
                </c:pt>
                <c:pt idx="87">
                  <c:v>5.9003112565439572E-4</c:v>
                </c:pt>
                <c:pt idx="88">
                  <c:v>9.0855064057457536E-5</c:v>
                </c:pt>
                <c:pt idx="89">
                  <c:v>2.1387043531114654E-4</c:v>
                </c:pt>
                <c:pt idx="90">
                  <c:v>1.6843032523542129E-4</c:v>
                </c:pt>
                <c:pt idx="91">
                  <c:v>1.7377804990583397E-4</c:v>
                </c:pt>
                <c:pt idx="92">
                  <c:v>1.5291099792955938E-4</c:v>
                </c:pt>
                <c:pt idx="93">
                  <c:v>3.7084506650194844E-4</c:v>
                </c:pt>
                <c:pt idx="94">
                  <c:v>-6.7344333053273638E-5</c:v>
                </c:pt>
                <c:pt idx="95">
                  <c:v>-1.3274556805786266E-3</c:v>
                </c:pt>
                <c:pt idx="96">
                  <c:v>2.4835394607253588E-3</c:v>
                </c:pt>
                <c:pt idx="97">
                  <c:v>-6.5855385418306806E-5</c:v>
                </c:pt>
                <c:pt idx="98">
                  <c:v>-1.6933385559430159E-5</c:v>
                </c:pt>
                <c:pt idx="99">
                  <c:v>-2.4422222749249142E-4</c:v>
                </c:pt>
                <c:pt idx="100">
                  <c:v>-2.8544136631983286E-4</c:v>
                </c:pt>
                <c:pt idx="101">
                  <c:v>9.7955603640698102E-5</c:v>
                </c:pt>
                <c:pt idx="102">
                  <c:v>-6.8480376014135269E-5</c:v>
                </c:pt>
                <c:pt idx="103">
                  <c:v>-2.1369229409125943E-4</c:v>
                </c:pt>
                <c:pt idx="104">
                  <c:v>-3.6806482170698634E-4</c:v>
                </c:pt>
                <c:pt idx="105">
                  <c:v>-2.0337382818914361E-5</c:v>
                </c:pt>
                <c:pt idx="106">
                  <c:v>-3.0274983963052136E-4</c:v>
                </c:pt>
                <c:pt idx="107">
                  <c:v>-8.6010405064912995E-4</c:v>
                </c:pt>
                <c:pt idx="108">
                  <c:v>-1.8696492522611013E-3</c:v>
                </c:pt>
                <c:pt idx="109">
                  <c:v>-6.5618109664474991E-5</c:v>
                </c:pt>
                <c:pt idx="110">
                  <c:v>-4.3483825955618779E-4</c:v>
                </c:pt>
                <c:pt idx="111">
                  <c:v>-1.3164077077418339E-4</c:v>
                </c:pt>
                <c:pt idx="112">
                  <c:v>-6.8211135104453101E-4</c:v>
                </c:pt>
                <c:pt idx="113">
                  <c:v>-1.5846099855581383E-4</c:v>
                </c:pt>
                <c:pt idx="114">
                  <c:v>-2.364496618648205E-4</c:v>
                </c:pt>
                <c:pt idx="115">
                  <c:v>1.4513198676518755E-5</c:v>
                </c:pt>
                <c:pt idx="116">
                  <c:v>4.6975809897505029E-4</c:v>
                </c:pt>
                <c:pt idx="117">
                  <c:v>4.2905516761246321E-4</c:v>
                </c:pt>
                <c:pt idx="118">
                  <c:v>2.8380349233409673E-4</c:v>
                </c:pt>
                <c:pt idx="119">
                  <c:v>7.3473768396227252E-4</c:v>
                </c:pt>
                <c:pt idx="120">
                  <c:v>2.072629741541027E-5</c:v>
                </c:pt>
                <c:pt idx="121">
                  <c:v>1.7722758474634449E-4</c:v>
                </c:pt>
                <c:pt idx="122">
                  <c:v>3.9262974459574462E-4</c:v>
                </c:pt>
                <c:pt idx="123">
                  <c:v>6.8841474597544628E-4</c:v>
                </c:pt>
                <c:pt idx="124">
                  <c:v>4.7836398873895257E-4</c:v>
                </c:pt>
                <c:pt idx="125">
                  <c:v>7.6010200861527789E-4</c:v>
                </c:pt>
                <c:pt idx="126">
                  <c:v>5.8518408229457891E-4</c:v>
                </c:pt>
                <c:pt idx="127">
                  <c:v>5.149638461373065E-4</c:v>
                </c:pt>
                <c:pt idx="128">
                  <c:v>9.6447424659219685E-4</c:v>
                </c:pt>
                <c:pt idx="129">
                  <c:v>2.2608300495087323E-3</c:v>
                </c:pt>
                <c:pt idx="130">
                  <c:v>2.8264236319940832E-3</c:v>
                </c:pt>
                <c:pt idx="131">
                  <c:v>4.0117826708197636E-3</c:v>
                </c:pt>
                <c:pt idx="132">
                  <c:v>-1.0844778781082219E-2</c:v>
                </c:pt>
                <c:pt idx="133">
                  <c:v>3.415612726208696E-5</c:v>
                </c:pt>
                <c:pt idx="134">
                  <c:v>6.726486522627297E-4</c:v>
                </c:pt>
                <c:pt idx="135">
                  <c:v>1.07402864387871E-3</c:v>
                </c:pt>
                <c:pt idx="136">
                  <c:v>7.7636592774055961E-4</c:v>
                </c:pt>
                <c:pt idx="137">
                  <c:v>-1.1747136828827457E-4</c:v>
                </c:pt>
                <c:pt idx="138">
                  <c:v>-3.8122444569102911E-4</c:v>
                </c:pt>
                <c:pt idx="139">
                  <c:v>-9.3690270909083378E-4</c:v>
                </c:pt>
                <c:pt idx="140">
                  <c:v>-3.8750474337703846E-3</c:v>
                </c:pt>
                <c:pt idx="141">
                  <c:v>-9.9420181202186219E-4</c:v>
                </c:pt>
                <c:pt idx="142">
                  <c:v>-4.7348561371483947E-4</c:v>
                </c:pt>
                <c:pt idx="143">
                  <c:v>-1.0925446123482979E-3</c:v>
                </c:pt>
                <c:pt idx="144">
                  <c:v>7.4069617682941786E-4</c:v>
                </c:pt>
                <c:pt idx="145">
                  <c:v>1.0807220879146969E-4</c:v>
                </c:pt>
                <c:pt idx="146">
                  <c:v>-1.7581346167653869E-4</c:v>
                </c:pt>
                <c:pt idx="147">
                  <c:v>-5.8187035094791901E-4</c:v>
                </c:pt>
                <c:pt idx="148">
                  <c:v>-3.5954482701451877E-4</c:v>
                </c:pt>
                <c:pt idx="149">
                  <c:v>4.0721613556476841E-4</c:v>
                </c:pt>
                <c:pt idx="150">
                  <c:v>1.4633247674926921E-4</c:v>
                </c:pt>
                <c:pt idx="151">
                  <c:v>-1.7513854292285289E-4</c:v>
                </c:pt>
                <c:pt idx="152">
                  <c:v>-1.5731282459779973E-3</c:v>
                </c:pt>
                <c:pt idx="153">
                  <c:v>-2.3363875492841981E-4</c:v>
                </c:pt>
                <c:pt idx="154">
                  <c:v>-8.1081515596088494E-4</c:v>
                </c:pt>
                <c:pt idx="155">
                  <c:v>-9.6034353019752369E-4</c:v>
                </c:pt>
                <c:pt idx="156">
                  <c:v>2.5770720893511551E-3</c:v>
                </c:pt>
                <c:pt idx="157">
                  <c:v>-1.0860573413824069E-4</c:v>
                </c:pt>
                <c:pt idx="158">
                  <c:v>-3.0741615923491044E-4</c:v>
                </c:pt>
                <c:pt idx="159">
                  <c:v>9.7702770556387829E-5</c:v>
                </c:pt>
                <c:pt idx="160">
                  <c:v>4.8157960329424597E-5</c:v>
                </c:pt>
                <c:pt idx="161">
                  <c:v>-2.8824221191786517E-4</c:v>
                </c:pt>
                <c:pt idx="162">
                  <c:v>-3.0544648624077677E-5</c:v>
                </c:pt>
                <c:pt idx="163">
                  <c:v>1.9097983987315564E-4</c:v>
                </c:pt>
                <c:pt idx="164">
                  <c:v>3.4519014003391219E-3</c:v>
                </c:pt>
                <c:pt idx="165">
                  <c:v>1.8041770926645038E-3</c:v>
                </c:pt>
                <c:pt idx="166">
                  <c:v>1.4290434695367385E-3</c:v>
                </c:pt>
                <c:pt idx="167">
                  <c:v>2.2612980841561175E-3</c:v>
                </c:pt>
                <c:pt idx="168">
                  <c:v>-7.2121326425059794E-3</c:v>
                </c:pt>
                <c:pt idx="169">
                  <c:v>-1.7583407271244881E-4</c:v>
                </c:pt>
                <c:pt idx="170">
                  <c:v>-6.5616191438915544E-6</c:v>
                </c:pt>
                <c:pt idx="171">
                  <c:v>-7.0892929858330594E-4</c:v>
                </c:pt>
                <c:pt idx="172">
                  <c:v>-5.8747047037093251E-4</c:v>
                </c:pt>
                <c:pt idx="173">
                  <c:v>1.5243800888623898E-3</c:v>
                </c:pt>
                <c:pt idx="174">
                  <c:v>8.6038019368540268E-4</c:v>
                </c:pt>
                <c:pt idx="175">
                  <c:v>1.6003178821067006E-3</c:v>
                </c:pt>
                <c:pt idx="176">
                  <c:v>1.0821825327483729E-3</c:v>
                </c:pt>
                <c:pt idx="177">
                  <c:v>9.0664441911548154E-4</c:v>
                </c:pt>
                <c:pt idx="178">
                  <c:v>8.0797239148906567E-4</c:v>
                </c:pt>
                <c:pt idx="179">
                  <c:v>1.2048269026235182E-3</c:v>
                </c:pt>
                <c:pt idx="180">
                  <c:v>-8.7589472497201747E-3</c:v>
                </c:pt>
                <c:pt idx="181">
                  <c:v>-1.3540514057937251E-4</c:v>
                </c:pt>
                <c:pt idx="182">
                  <c:v>-6.7382862885649402E-6</c:v>
                </c:pt>
                <c:pt idx="183">
                  <c:v>2.3508220803431629E-4</c:v>
                </c:pt>
                <c:pt idx="184">
                  <c:v>2.0498827586053049E-4</c:v>
                </c:pt>
                <c:pt idx="185">
                  <c:v>-6.5108060411056705E-5</c:v>
                </c:pt>
                <c:pt idx="186">
                  <c:v>9.4770847793611429E-6</c:v>
                </c:pt>
                <c:pt idx="187">
                  <c:v>-1.9165108117285334E-4</c:v>
                </c:pt>
                <c:pt idx="188">
                  <c:v>-2.1385318408940457E-4</c:v>
                </c:pt>
                <c:pt idx="189">
                  <c:v>9.3507821786599271E-5</c:v>
                </c:pt>
                <c:pt idx="190">
                  <c:v>-3.1897231466177536E-4</c:v>
                </c:pt>
                <c:pt idx="191">
                  <c:v>-2.6643950929035239E-4</c:v>
                </c:pt>
                <c:pt idx="192">
                  <c:v>-1.7536163461670201E-3</c:v>
                </c:pt>
                <c:pt idx="193">
                  <c:v>7.159802734750916E-5</c:v>
                </c:pt>
                <c:pt idx="194">
                  <c:v>-3.6823897013300161E-4</c:v>
                </c:pt>
                <c:pt idx="195">
                  <c:v>1.1851795858476585E-4</c:v>
                </c:pt>
                <c:pt idx="196">
                  <c:v>-2.17395645837972E-4</c:v>
                </c:pt>
                <c:pt idx="197">
                  <c:v>3.1704600046688979E-5</c:v>
                </c:pt>
                <c:pt idx="198">
                  <c:v>-1.6944206488882232E-4</c:v>
                </c:pt>
                <c:pt idx="199">
                  <c:v>4.3149116039206892E-4</c:v>
                </c:pt>
                <c:pt idx="200">
                  <c:v>1.3489254372973437E-3</c:v>
                </c:pt>
                <c:pt idx="201">
                  <c:v>2.4774243675355031E-3</c:v>
                </c:pt>
                <c:pt idx="202">
                  <c:v>8.9560164126270363E-4</c:v>
                </c:pt>
                <c:pt idx="203">
                  <c:v>1.0576537735635691E-3</c:v>
                </c:pt>
                <c:pt idx="204">
                  <c:v>-4.4966701956324169E-3</c:v>
                </c:pt>
                <c:pt idx="205">
                  <c:v>-4.8520525854718236E-4</c:v>
                </c:pt>
                <c:pt idx="206">
                  <c:v>-5.2592897568899536E-4</c:v>
                </c:pt>
                <c:pt idx="207">
                  <c:v>-4.5148180644906605E-4</c:v>
                </c:pt>
                <c:pt idx="208">
                  <c:v>-8.4555373561392709E-5</c:v>
                </c:pt>
                <c:pt idx="209">
                  <c:v>-1.6070490562519849E-4</c:v>
                </c:pt>
                <c:pt idx="210">
                  <c:v>4.2683018988145648E-4</c:v>
                </c:pt>
                <c:pt idx="211">
                  <c:v>-2.5502249228353873E-4</c:v>
                </c:pt>
                <c:pt idx="212">
                  <c:v>4.9700372263107324E-4</c:v>
                </c:pt>
                <c:pt idx="213">
                  <c:v>7.103936730874731E-5</c:v>
                </c:pt>
                <c:pt idx="214">
                  <c:v>9.3543792852925902E-4</c:v>
                </c:pt>
                <c:pt idx="215">
                  <c:v>3.3654365195293334E-4</c:v>
                </c:pt>
                <c:pt idx="216" formatCode="0.0%">
                  <c:v>2.2515797510253717E-3</c:v>
                </c:pt>
              </c:numCache>
            </c:numRef>
          </c:val>
        </c:ser>
        <c:ser>
          <c:idx val="3"/>
          <c:order val="2"/>
          <c:tx>
            <c:strRef>
              <c:f>Sheet2!$F$5</c:f>
              <c:strCache>
                <c:ptCount val="1"/>
                <c:pt idx="0">
                  <c:v>DE_INF</c:v>
                </c:pt>
              </c:strCache>
            </c:strRef>
          </c:tx>
          <c:invertIfNegative val="0"/>
          <c:cat>
            <c:strRef>
              <c:f>Sheet2!$A$6:$A$223</c:f>
              <c:strCache>
                <c:ptCount val="218"/>
                <c:pt idx="0">
                  <c:v>1998M01</c:v>
                </c:pt>
                <c:pt idx="1">
                  <c:v>1998M02</c:v>
                </c:pt>
                <c:pt idx="2">
                  <c:v>1998M03</c:v>
                </c:pt>
                <c:pt idx="3">
                  <c:v>1998M04</c:v>
                </c:pt>
                <c:pt idx="4">
                  <c:v>1998M05</c:v>
                </c:pt>
                <c:pt idx="5">
                  <c:v>1998M06</c:v>
                </c:pt>
                <c:pt idx="6">
                  <c:v>1998M07</c:v>
                </c:pt>
                <c:pt idx="7">
                  <c:v>1998M08</c:v>
                </c:pt>
                <c:pt idx="8">
                  <c:v>1998M09</c:v>
                </c:pt>
                <c:pt idx="9">
                  <c:v>1998M10</c:v>
                </c:pt>
                <c:pt idx="10">
                  <c:v>1998M11</c:v>
                </c:pt>
                <c:pt idx="11">
                  <c:v>1998M12</c:v>
                </c:pt>
                <c:pt idx="12">
                  <c:v>1999M01</c:v>
                </c:pt>
                <c:pt idx="13">
                  <c:v>1999M02</c:v>
                </c:pt>
                <c:pt idx="14">
                  <c:v>1999M03</c:v>
                </c:pt>
                <c:pt idx="15">
                  <c:v>1999M04</c:v>
                </c:pt>
                <c:pt idx="16">
                  <c:v>1999M05</c:v>
                </c:pt>
                <c:pt idx="17">
                  <c:v>1999M06</c:v>
                </c:pt>
                <c:pt idx="18">
                  <c:v>1999M07</c:v>
                </c:pt>
                <c:pt idx="19">
                  <c:v>1999M08</c:v>
                </c:pt>
                <c:pt idx="20">
                  <c:v>1999M09</c:v>
                </c:pt>
                <c:pt idx="21">
                  <c:v>1999M10</c:v>
                </c:pt>
                <c:pt idx="22">
                  <c:v>1999M11</c:v>
                </c:pt>
                <c:pt idx="23">
                  <c:v>1999M12</c:v>
                </c:pt>
                <c:pt idx="24">
                  <c:v>2000M01</c:v>
                </c:pt>
                <c:pt idx="25">
                  <c:v>2000M02</c:v>
                </c:pt>
                <c:pt idx="26">
                  <c:v>2000M03</c:v>
                </c:pt>
                <c:pt idx="27">
                  <c:v>2000M04</c:v>
                </c:pt>
                <c:pt idx="28">
                  <c:v>2000M05</c:v>
                </c:pt>
                <c:pt idx="29">
                  <c:v>2000M06</c:v>
                </c:pt>
                <c:pt idx="30">
                  <c:v>2000M07</c:v>
                </c:pt>
                <c:pt idx="31">
                  <c:v>2000M08</c:v>
                </c:pt>
                <c:pt idx="32">
                  <c:v>2000M09</c:v>
                </c:pt>
                <c:pt idx="33">
                  <c:v>2000M10</c:v>
                </c:pt>
                <c:pt idx="34">
                  <c:v>2000M11</c:v>
                </c:pt>
                <c:pt idx="35">
                  <c:v>2000M12</c:v>
                </c:pt>
                <c:pt idx="36">
                  <c:v>2001M01</c:v>
                </c:pt>
                <c:pt idx="37">
                  <c:v>2001M02</c:v>
                </c:pt>
                <c:pt idx="38">
                  <c:v>2001M03</c:v>
                </c:pt>
                <c:pt idx="39">
                  <c:v>2001M04</c:v>
                </c:pt>
                <c:pt idx="40">
                  <c:v>2001M05</c:v>
                </c:pt>
                <c:pt idx="41">
                  <c:v>2001M06</c:v>
                </c:pt>
                <c:pt idx="42">
                  <c:v>2001M07</c:v>
                </c:pt>
                <c:pt idx="43">
                  <c:v>2001M08</c:v>
                </c:pt>
                <c:pt idx="44">
                  <c:v>2001M09</c:v>
                </c:pt>
                <c:pt idx="45">
                  <c:v>2001M10</c:v>
                </c:pt>
                <c:pt idx="46">
                  <c:v>2001M11</c:v>
                </c:pt>
                <c:pt idx="47">
                  <c:v>2001M12</c:v>
                </c:pt>
                <c:pt idx="48">
                  <c:v>2002M01</c:v>
                </c:pt>
                <c:pt idx="49">
                  <c:v>2002M02</c:v>
                </c:pt>
                <c:pt idx="50">
                  <c:v>2002M03</c:v>
                </c:pt>
                <c:pt idx="51">
                  <c:v>2002M04</c:v>
                </c:pt>
                <c:pt idx="52">
                  <c:v>2002M05</c:v>
                </c:pt>
                <c:pt idx="53">
                  <c:v>2002M06</c:v>
                </c:pt>
                <c:pt idx="54">
                  <c:v>2002M07</c:v>
                </c:pt>
                <c:pt idx="55">
                  <c:v>2002M08</c:v>
                </c:pt>
                <c:pt idx="56">
                  <c:v>2002M09</c:v>
                </c:pt>
                <c:pt idx="57">
                  <c:v>2002M10</c:v>
                </c:pt>
                <c:pt idx="58">
                  <c:v>2002M11</c:v>
                </c:pt>
                <c:pt idx="59">
                  <c:v>2002M12</c:v>
                </c:pt>
                <c:pt idx="60">
                  <c:v>2003M01</c:v>
                </c:pt>
                <c:pt idx="61">
                  <c:v>2003M02</c:v>
                </c:pt>
                <c:pt idx="62">
                  <c:v>2003M03</c:v>
                </c:pt>
                <c:pt idx="63">
                  <c:v>2003M04</c:v>
                </c:pt>
                <c:pt idx="64">
                  <c:v>2003M05</c:v>
                </c:pt>
                <c:pt idx="65">
                  <c:v>2003M06</c:v>
                </c:pt>
                <c:pt idx="66">
                  <c:v>2003M07</c:v>
                </c:pt>
                <c:pt idx="67">
                  <c:v>2003M08</c:v>
                </c:pt>
                <c:pt idx="68">
                  <c:v>2003M09</c:v>
                </c:pt>
                <c:pt idx="69">
                  <c:v>2003M10</c:v>
                </c:pt>
                <c:pt idx="70">
                  <c:v>2003M11</c:v>
                </c:pt>
                <c:pt idx="71">
                  <c:v>2003M12</c:v>
                </c:pt>
                <c:pt idx="72">
                  <c:v>2004M01</c:v>
                </c:pt>
                <c:pt idx="73">
                  <c:v>2004M02</c:v>
                </c:pt>
                <c:pt idx="74">
                  <c:v>2004M03</c:v>
                </c:pt>
                <c:pt idx="75">
                  <c:v>2004M04</c:v>
                </c:pt>
                <c:pt idx="76">
                  <c:v>2004M05</c:v>
                </c:pt>
                <c:pt idx="77">
                  <c:v>2004M06</c:v>
                </c:pt>
                <c:pt idx="78">
                  <c:v>2004M07</c:v>
                </c:pt>
                <c:pt idx="79">
                  <c:v>2004M08</c:v>
                </c:pt>
                <c:pt idx="80">
                  <c:v>2004M09</c:v>
                </c:pt>
                <c:pt idx="81">
                  <c:v>2004M10</c:v>
                </c:pt>
                <c:pt idx="82">
                  <c:v>2004M11</c:v>
                </c:pt>
                <c:pt idx="83">
                  <c:v>2004M12</c:v>
                </c:pt>
                <c:pt idx="84">
                  <c:v>2005M01</c:v>
                </c:pt>
                <c:pt idx="85">
                  <c:v>2005M02</c:v>
                </c:pt>
                <c:pt idx="86">
                  <c:v>2005M03</c:v>
                </c:pt>
                <c:pt idx="87">
                  <c:v>2005M04</c:v>
                </c:pt>
                <c:pt idx="88">
                  <c:v>2005M05</c:v>
                </c:pt>
                <c:pt idx="89">
                  <c:v>2005M06</c:v>
                </c:pt>
                <c:pt idx="90">
                  <c:v>2005M07</c:v>
                </c:pt>
                <c:pt idx="91">
                  <c:v>2005M08</c:v>
                </c:pt>
                <c:pt idx="92">
                  <c:v>2005M09</c:v>
                </c:pt>
                <c:pt idx="93">
                  <c:v>2005M10</c:v>
                </c:pt>
                <c:pt idx="94">
                  <c:v>2005M11</c:v>
                </c:pt>
                <c:pt idx="95">
                  <c:v>2005M12</c:v>
                </c:pt>
                <c:pt idx="96">
                  <c:v>2006M01</c:v>
                </c:pt>
                <c:pt idx="97">
                  <c:v>2006M02</c:v>
                </c:pt>
                <c:pt idx="98">
                  <c:v>2006M03</c:v>
                </c:pt>
                <c:pt idx="99">
                  <c:v>2006M04</c:v>
                </c:pt>
                <c:pt idx="100">
                  <c:v>2006M05</c:v>
                </c:pt>
                <c:pt idx="101">
                  <c:v>2006M06</c:v>
                </c:pt>
                <c:pt idx="102">
                  <c:v>2006M07</c:v>
                </c:pt>
                <c:pt idx="103">
                  <c:v>2006M08</c:v>
                </c:pt>
                <c:pt idx="104">
                  <c:v>2006M09</c:v>
                </c:pt>
                <c:pt idx="105">
                  <c:v>2006M10</c:v>
                </c:pt>
                <c:pt idx="106">
                  <c:v>2006M11</c:v>
                </c:pt>
                <c:pt idx="107">
                  <c:v>2006M12</c:v>
                </c:pt>
                <c:pt idx="108">
                  <c:v>2007M01</c:v>
                </c:pt>
                <c:pt idx="109">
                  <c:v>2007M02</c:v>
                </c:pt>
                <c:pt idx="110">
                  <c:v>2007M03</c:v>
                </c:pt>
                <c:pt idx="111">
                  <c:v>2007M04</c:v>
                </c:pt>
                <c:pt idx="112">
                  <c:v>2007M05</c:v>
                </c:pt>
                <c:pt idx="113">
                  <c:v>2007M06</c:v>
                </c:pt>
                <c:pt idx="114">
                  <c:v>2007M07</c:v>
                </c:pt>
                <c:pt idx="115">
                  <c:v>2007M08</c:v>
                </c:pt>
                <c:pt idx="116">
                  <c:v>2007M09</c:v>
                </c:pt>
                <c:pt idx="117">
                  <c:v>2007M10</c:v>
                </c:pt>
                <c:pt idx="118">
                  <c:v>2007M11</c:v>
                </c:pt>
                <c:pt idx="119">
                  <c:v>2007M12</c:v>
                </c:pt>
                <c:pt idx="120">
                  <c:v>2008M01</c:v>
                </c:pt>
                <c:pt idx="121">
                  <c:v>2008M02</c:v>
                </c:pt>
                <c:pt idx="122">
                  <c:v>2008M03</c:v>
                </c:pt>
                <c:pt idx="123">
                  <c:v>2008M04</c:v>
                </c:pt>
                <c:pt idx="124">
                  <c:v>2008M05</c:v>
                </c:pt>
                <c:pt idx="125">
                  <c:v>2008M06</c:v>
                </c:pt>
                <c:pt idx="126">
                  <c:v>2008M07</c:v>
                </c:pt>
                <c:pt idx="127">
                  <c:v>2008M08</c:v>
                </c:pt>
                <c:pt idx="128">
                  <c:v>2008M09</c:v>
                </c:pt>
                <c:pt idx="129">
                  <c:v>2008M10</c:v>
                </c:pt>
                <c:pt idx="130">
                  <c:v>2008M11</c:v>
                </c:pt>
                <c:pt idx="131">
                  <c:v>2008M12</c:v>
                </c:pt>
                <c:pt idx="132">
                  <c:v>2009M01</c:v>
                </c:pt>
                <c:pt idx="133">
                  <c:v>2009M02</c:v>
                </c:pt>
                <c:pt idx="134">
                  <c:v>2009M03</c:v>
                </c:pt>
                <c:pt idx="135">
                  <c:v>2009M04</c:v>
                </c:pt>
                <c:pt idx="136">
                  <c:v>2009M05</c:v>
                </c:pt>
                <c:pt idx="137">
                  <c:v>2009M06</c:v>
                </c:pt>
                <c:pt idx="138">
                  <c:v>2009M07</c:v>
                </c:pt>
                <c:pt idx="139">
                  <c:v>2009M08</c:v>
                </c:pt>
                <c:pt idx="140">
                  <c:v>2009M09</c:v>
                </c:pt>
                <c:pt idx="141">
                  <c:v>2009M10</c:v>
                </c:pt>
                <c:pt idx="142">
                  <c:v>2009M11</c:v>
                </c:pt>
                <c:pt idx="143">
                  <c:v>2009M12</c:v>
                </c:pt>
                <c:pt idx="144">
                  <c:v>2010M01</c:v>
                </c:pt>
                <c:pt idx="145">
                  <c:v>2010M02</c:v>
                </c:pt>
                <c:pt idx="146">
                  <c:v>2010M03</c:v>
                </c:pt>
                <c:pt idx="147">
                  <c:v>2010M04</c:v>
                </c:pt>
                <c:pt idx="148">
                  <c:v>2010M05</c:v>
                </c:pt>
                <c:pt idx="149">
                  <c:v>2010M06</c:v>
                </c:pt>
                <c:pt idx="150">
                  <c:v>2010M07</c:v>
                </c:pt>
                <c:pt idx="151">
                  <c:v>2010M08</c:v>
                </c:pt>
                <c:pt idx="152">
                  <c:v>2010M09</c:v>
                </c:pt>
                <c:pt idx="153">
                  <c:v>2010M10</c:v>
                </c:pt>
                <c:pt idx="154">
                  <c:v>2010M11</c:v>
                </c:pt>
                <c:pt idx="155">
                  <c:v>2010M12</c:v>
                </c:pt>
                <c:pt idx="156">
                  <c:v>2011M01</c:v>
                </c:pt>
                <c:pt idx="157">
                  <c:v>2011M02</c:v>
                </c:pt>
                <c:pt idx="158">
                  <c:v>2011M03</c:v>
                </c:pt>
                <c:pt idx="159">
                  <c:v>2011M04</c:v>
                </c:pt>
                <c:pt idx="160">
                  <c:v>2011M05</c:v>
                </c:pt>
                <c:pt idx="161">
                  <c:v>2011M06</c:v>
                </c:pt>
                <c:pt idx="162">
                  <c:v>2011M07</c:v>
                </c:pt>
                <c:pt idx="163">
                  <c:v>2011M08</c:v>
                </c:pt>
                <c:pt idx="164">
                  <c:v>2011M09</c:v>
                </c:pt>
                <c:pt idx="165">
                  <c:v>2011M10</c:v>
                </c:pt>
                <c:pt idx="166">
                  <c:v>2011M11</c:v>
                </c:pt>
                <c:pt idx="167">
                  <c:v>2011M12</c:v>
                </c:pt>
                <c:pt idx="168">
                  <c:v>2012M01</c:v>
                </c:pt>
                <c:pt idx="169">
                  <c:v>2012M02</c:v>
                </c:pt>
                <c:pt idx="170">
                  <c:v>2012M03</c:v>
                </c:pt>
                <c:pt idx="171">
                  <c:v>2012M04</c:v>
                </c:pt>
                <c:pt idx="172">
                  <c:v>2012M05</c:v>
                </c:pt>
                <c:pt idx="173">
                  <c:v>2012M06</c:v>
                </c:pt>
                <c:pt idx="174">
                  <c:v>2012M07</c:v>
                </c:pt>
                <c:pt idx="175">
                  <c:v>2012M08</c:v>
                </c:pt>
                <c:pt idx="176">
                  <c:v>2012M09</c:v>
                </c:pt>
                <c:pt idx="177">
                  <c:v>2012M10</c:v>
                </c:pt>
                <c:pt idx="178">
                  <c:v>2012M11</c:v>
                </c:pt>
                <c:pt idx="179">
                  <c:v>2012M12</c:v>
                </c:pt>
                <c:pt idx="180">
                  <c:v>2013M01</c:v>
                </c:pt>
                <c:pt idx="181">
                  <c:v>2013M02</c:v>
                </c:pt>
                <c:pt idx="182">
                  <c:v>2013M03</c:v>
                </c:pt>
                <c:pt idx="183">
                  <c:v>2013M04</c:v>
                </c:pt>
                <c:pt idx="184">
                  <c:v>2013M05</c:v>
                </c:pt>
                <c:pt idx="185">
                  <c:v>2013M06</c:v>
                </c:pt>
                <c:pt idx="186">
                  <c:v>2013M07</c:v>
                </c:pt>
                <c:pt idx="187">
                  <c:v>2013M08</c:v>
                </c:pt>
                <c:pt idx="188">
                  <c:v>2013M09</c:v>
                </c:pt>
                <c:pt idx="189">
                  <c:v>2013M10</c:v>
                </c:pt>
                <c:pt idx="190">
                  <c:v>2013M11</c:v>
                </c:pt>
                <c:pt idx="191">
                  <c:v>2013M12</c:v>
                </c:pt>
                <c:pt idx="192">
                  <c:v>2014M01</c:v>
                </c:pt>
                <c:pt idx="193">
                  <c:v>2014M02</c:v>
                </c:pt>
                <c:pt idx="194">
                  <c:v>2014M03</c:v>
                </c:pt>
                <c:pt idx="195">
                  <c:v>2014M04</c:v>
                </c:pt>
                <c:pt idx="196">
                  <c:v>2014M05</c:v>
                </c:pt>
                <c:pt idx="197">
                  <c:v>2014M06</c:v>
                </c:pt>
                <c:pt idx="198">
                  <c:v>2014M07</c:v>
                </c:pt>
                <c:pt idx="199">
                  <c:v>2014M08</c:v>
                </c:pt>
                <c:pt idx="200">
                  <c:v>2014M09</c:v>
                </c:pt>
                <c:pt idx="201">
                  <c:v>2014M10</c:v>
                </c:pt>
                <c:pt idx="202">
                  <c:v>2014M11</c:v>
                </c:pt>
                <c:pt idx="203">
                  <c:v>2014M12</c:v>
                </c:pt>
                <c:pt idx="204">
                  <c:v>2015M01</c:v>
                </c:pt>
                <c:pt idx="205">
                  <c:v>2015M02</c:v>
                </c:pt>
                <c:pt idx="206">
                  <c:v>2015M03</c:v>
                </c:pt>
                <c:pt idx="207">
                  <c:v>2015M04</c:v>
                </c:pt>
                <c:pt idx="208">
                  <c:v>2015M05</c:v>
                </c:pt>
                <c:pt idx="209">
                  <c:v>2015M06</c:v>
                </c:pt>
                <c:pt idx="210">
                  <c:v>2015M07</c:v>
                </c:pt>
                <c:pt idx="211">
                  <c:v>2015M08</c:v>
                </c:pt>
                <c:pt idx="212">
                  <c:v>2015M09</c:v>
                </c:pt>
                <c:pt idx="213">
                  <c:v>2015M10</c:v>
                </c:pt>
                <c:pt idx="214">
                  <c:v>2015M11</c:v>
                </c:pt>
                <c:pt idx="215">
                  <c:v>2015M12</c:v>
                </c:pt>
                <c:pt idx="216">
                  <c:v>2016M01</c:v>
                </c:pt>
                <c:pt idx="217">
                  <c:v>0</c:v>
                </c:pt>
              </c:strCache>
            </c:strRef>
          </c:cat>
          <c:val>
            <c:numRef>
              <c:f>Sheet2!$F$6:$F$223</c:f>
              <c:numCache>
                <c:formatCode>0.000</c:formatCode>
                <c:ptCount val="218"/>
                <c:pt idx="0" formatCode="General">
                  <c:v>0</c:v>
                </c:pt>
                <c:pt idx="1">
                  <c:v>-4.3720786856446661E-4</c:v>
                </c:pt>
                <c:pt idx="2">
                  <c:v>-3.0254391370768984E-3</c:v>
                </c:pt>
                <c:pt idx="3">
                  <c:v>-1.1896718561355654E-3</c:v>
                </c:pt>
                <c:pt idx="4">
                  <c:v>-1.8932513734789824E-3</c:v>
                </c:pt>
                <c:pt idx="5">
                  <c:v>-2.3357907557115891E-3</c:v>
                </c:pt>
                <c:pt idx="6">
                  <c:v>-1.8376209688315275E-3</c:v>
                </c:pt>
                <c:pt idx="7">
                  <c:v>-2.5145878009056712E-3</c:v>
                </c:pt>
                <c:pt idx="8">
                  <c:v>-4.2735111158738182E-3</c:v>
                </c:pt>
                <c:pt idx="9">
                  <c:v>-1.845241282459074E-3</c:v>
                </c:pt>
                <c:pt idx="10">
                  <c:v>2.9276131562327778E-4</c:v>
                </c:pt>
                <c:pt idx="11">
                  <c:v>-2.2901559050870503E-3</c:v>
                </c:pt>
                <c:pt idx="12">
                  <c:v>1.1364695714965475E-2</c:v>
                </c:pt>
                <c:pt idx="13">
                  <c:v>4.141975224617999E-5</c:v>
                </c:pt>
                <c:pt idx="14">
                  <c:v>-3.6052789088458766E-3</c:v>
                </c:pt>
                <c:pt idx="15">
                  <c:v>1.6317701995271269E-3</c:v>
                </c:pt>
                <c:pt idx="16">
                  <c:v>-9.2418296062031957E-4</c:v>
                </c:pt>
                <c:pt idx="17">
                  <c:v>-1.2908377431461078E-3</c:v>
                </c:pt>
                <c:pt idx="18">
                  <c:v>-1.3067854274729815E-3</c:v>
                </c:pt>
                <c:pt idx="19">
                  <c:v>-1.1910893010150384E-4</c:v>
                </c:pt>
                <c:pt idx="20">
                  <c:v>1.8008188018844141E-4</c:v>
                </c:pt>
                <c:pt idx="21">
                  <c:v>6.3911101263131064E-5</c:v>
                </c:pt>
                <c:pt idx="22">
                  <c:v>-1.0245313809397973E-3</c:v>
                </c:pt>
                <c:pt idx="23">
                  <c:v>-9.872161849039855E-5</c:v>
                </c:pt>
                <c:pt idx="24">
                  <c:v>4.2962984173158534E-3</c:v>
                </c:pt>
                <c:pt idx="25">
                  <c:v>-4.9029699016335494E-4</c:v>
                </c:pt>
                <c:pt idx="26">
                  <c:v>3.6486512446465235E-5</c:v>
                </c:pt>
                <c:pt idx="27">
                  <c:v>-4.7119192571055165E-4</c:v>
                </c:pt>
                <c:pt idx="28">
                  <c:v>-4.6948004433121718E-4</c:v>
                </c:pt>
                <c:pt idx="29">
                  <c:v>3.3395620716321247E-4</c:v>
                </c:pt>
                <c:pt idx="30">
                  <c:v>2.3012461237134974E-4</c:v>
                </c:pt>
                <c:pt idx="31">
                  <c:v>4.3087235881846859E-4</c:v>
                </c:pt>
                <c:pt idx="32">
                  <c:v>1.6526553178709115E-3</c:v>
                </c:pt>
                <c:pt idx="33">
                  <c:v>2.3882107859907226E-3</c:v>
                </c:pt>
                <c:pt idx="34">
                  <c:v>1.4043505888654053E-4</c:v>
                </c:pt>
                <c:pt idx="35">
                  <c:v>2.4045580812967181E-4</c:v>
                </c:pt>
                <c:pt idx="36">
                  <c:v>-5.0558790627291492E-3</c:v>
                </c:pt>
                <c:pt idx="37">
                  <c:v>2.5087240296801417E-4</c:v>
                </c:pt>
                <c:pt idx="38">
                  <c:v>5.1226909082386848E-4</c:v>
                </c:pt>
                <c:pt idx="39">
                  <c:v>-1.9764247532594821E-4</c:v>
                </c:pt>
                <c:pt idx="40">
                  <c:v>1.6440164837052988E-3</c:v>
                </c:pt>
                <c:pt idx="41">
                  <c:v>9.1603600397295452E-4</c:v>
                </c:pt>
                <c:pt idx="42">
                  <c:v>1.6019408939901326E-3</c:v>
                </c:pt>
                <c:pt idx="43">
                  <c:v>-1.8070830789752813E-3</c:v>
                </c:pt>
                <c:pt idx="44">
                  <c:v>-9.6444047075941691E-4</c:v>
                </c:pt>
                <c:pt idx="45">
                  <c:v>1.3262772600987729E-3</c:v>
                </c:pt>
                <c:pt idx="46">
                  <c:v>-3.6970494447783786E-3</c:v>
                </c:pt>
                <c:pt idx="47">
                  <c:v>-5.3412245454262765E-3</c:v>
                </c:pt>
                <c:pt idx="48">
                  <c:v>5.0781815298516393E-3</c:v>
                </c:pt>
                <c:pt idx="49">
                  <c:v>9.0623661684403672E-4</c:v>
                </c:pt>
                <c:pt idx="50">
                  <c:v>1.7671925460608121E-3</c:v>
                </c:pt>
                <c:pt idx="51">
                  <c:v>-3.1710651264175852E-4</c:v>
                </c:pt>
                <c:pt idx="52">
                  <c:v>4.3471835462877595E-4</c:v>
                </c:pt>
                <c:pt idx="53">
                  <c:v>8.6792920539392531E-4</c:v>
                </c:pt>
                <c:pt idx="54">
                  <c:v>-2.4220378177463209E-3</c:v>
                </c:pt>
                <c:pt idx="55">
                  <c:v>-2.2006552437766891E-3</c:v>
                </c:pt>
                <c:pt idx="56">
                  <c:v>-8.566056231529049E-4</c:v>
                </c:pt>
                <c:pt idx="57">
                  <c:v>-1.5205029468556214E-3</c:v>
                </c:pt>
                <c:pt idx="58">
                  <c:v>4.9797819183507403E-4</c:v>
                </c:pt>
                <c:pt idx="59">
                  <c:v>-4.0846793764326948E-3</c:v>
                </c:pt>
                <c:pt idx="60">
                  <c:v>3.2005646672919842E-3</c:v>
                </c:pt>
                <c:pt idx="61">
                  <c:v>-8.9461003488129024E-4</c:v>
                </c:pt>
                <c:pt idx="62">
                  <c:v>-2.0513400067770813E-4</c:v>
                </c:pt>
                <c:pt idx="63">
                  <c:v>-3.4756267237659156E-3</c:v>
                </c:pt>
                <c:pt idx="64">
                  <c:v>-3.8900144837198579E-4</c:v>
                </c:pt>
                <c:pt idx="65">
                  <c:v>-6.5175557126614251E-3</c:v>
                </c:pt>
                <c:pt idx="66">
                  <c:v>-3.6809326098444679E-3</c:v>
                </c:pt>
                <c:pt idx="67">
                  <c:v>-1.5031696714546687E-3</c:v>
                </c:pt>
                <c:pt idx="68">
                  <c:v>4.1533414187856135E-3</c:v>
                </c:pt>
                <c:pt idx="69">
                  <c:v>1.7544332017858028E-3</c:v>
                </c:pt>
                <c:pt idx="70">
                  <c:v>2.3724618459473206E-3</c:v>
                </c:pt>
                <c:pt idx="71">
                  <c:v>2.7041468263661701E-3</c:v>
                </c:pt>
                <c:pt idx="72">
                  <c:v>2.1606375110452716E-3</c:v>
                </c:pt>
                <c:pt idx="73">
                  <c:v>-6.6212651231825018E-4</c:v>
                </c:pt>
                <c:pt idx="74">
                  <c:v>2.7655587912074647E-4</c:v>
                </c:pt>
                <c:pt idx="75">
                  <c:v>-7.5954646001159484E-4</c:v>
                </c:pt>
                <c:pt idx="76">
                  <c:v>8.3014909970137039E-4</c:v>
                </c:pt>
                <c:pt idx="77">
                  <c:v>1.9883387444034847E-3</c:v>
                </c:pt>
                <c:pt idx="78">
                  <c:v>3.4460347818988354E-4</c:v>
                </c:pt>
                <c:pt idx="79">
                  <c:v>-5.5602207055482835E-4</c:v>
                </c:pt>
                <c:pt idx="80">
                  <c:v>3.2526516196342099E-3</c:v>
                </c:pt>
                <c:pt idx="81">
                  <c:v>5.6147898222354395E-4</c:v>
                </c:pt>
                <c:pt idx="82">
                  <c:v>2.2479453157503828E-3</c:v>
                </c:pt>
                <c:pt idx="83">
                  <c:v>-2.0303851824282734E-3</c:v>
                </c:pt>
                <c:pt idx="84">
                  <c:v>-6.10112084343106E-3</c:v>
                </c:pt>
                <c:pt idx="85">
                  <c:v>3.0827174182141548E-4</c:v>
                </c:pt>
                <c:pt idx="86">
                  <c:v>2.6498202730780107E-4</c:v>
                </c:pt>
                <c:pt idx="87">
                  <c:v>-1.0499096805302473E-3</c:v>
                </c:pt>
                <c:pt idx="88">
                  <c:v>2.0195675151845316E-3</c:v>
                </c:pt>
                <c:pt idx="89">
                  <c:v>1.0391306395535062E-3</c:v>
                </c:pt>
                <c:pt idx="90">
                  <c:v>3.4608681201064788E-3</c:v>
                </c:pt>
                <c:pt idx="91">
                  <c:v>3.0167412797333201E-3</c:v>
                </c:pt>
                <c:pt idx="92">
                  <c:v>5.9282581274036489E-3</c:v>
                </c:pt>
                <c:pt idx="93">
                  <c:v>2.3616650960572147E-4</c:v>
                </c:pt>
                <c:pt idx="94">
                  <c:v>1.9530125470230612E-3</c:v>
                </c:pt>
                <c:pt idx="95">
                  <c:v>-1.9529975567761379E-3</c:v>
                </c:pt>
                <c:pt idx="96">
                  <c:v>1.5271882078353166E-2</c:v>
                </c:pt>
                <c:pt idx="97">
                  <c:v>2.4066407265809736E-4</c:v>
                </c:pt>
                <c:pt idx="98">
                  <c:v>6.8800280896733719E-4</c:v>
                </c:pt>
                <c:pt idx="99">
                  <c:v>-7.3948219887953791E-4</c:v>
                </c:pt>
                <c:pt idx="100">
                  <c:v>5.2009457184103516E-4</c:v>
                </c:pt>
                <c:pt idx="101">
                  <c:v>4.0071057532722193E-4</c:v>
                </c:pt>
                <c:pt idx="102">
                  <c:v>3.3687604443766411E-4</c:v>
                </c:pt>
                <c:pt idx="103">
                  <c:v>4.4143685560340851E-4</c:v>
                </c:pt>
                <c:pt idx="104">
                  <c:v>2.1010148246162263E-4</c:v>
                </c:pt>
                <c:pt idx="105">
                  <c:v>-2.2911345288733074E-3</c:v>
                </c:pt>
                <c:pt idx="106">
                  <c:v>-1.0552147098272157E-3</c:v>
                </c:pt>
                <c:pt idx="107">
                  <c:v>-1.3595033308137696E-3</c:v>
                </c:pt>
                <c:pt idx="108">
                  <c:v>-1.6968743678564699E-2</c:v>
                </c:pt>
                <c:pt idx="109">
                  <c:v>-1.5043693886440849E-4</c:v>
                </c:pt>
                <c:pt idx="110">
                  <c:v>5.4679214137436972E-4</c:v>
                </c:pt>
                <c:pt idx="111">
                  <c:v>-1.4036745467773612E-5</c:v>
                </c:pt>
                <c:pt idx="112">
                  <c:v>7.9787621143687874E-4</c:v>
                </c:pt>
                <c:pt idx="113">
                  <c:v>1.5345508923534021E-3</c:v>
                </c:pt>
                <c:pt idx="114">
                  <c:v>1.3128890121501258E-4</c:v>
                </c:pt>
                <c:pt idx="115">
                  <c:v>2.0686681230840134E-4</c:v>
                </c:pt>
                <c:pt idx="116">
                  <c:v>4.7784471721318782E-4</c:v>
                </c:pt>
                <c:pt idx="117">
                  <c:v>1.4419478902815577E-3</c:v>
                </c:pt>
                <c:pt idx="118">
                  <c:v>3.4684402969753165E-3</c:v>
                </c:pt>
                <c:pt idx="119">
                  <c:v>4.9159697946335769E-3</c:v>
                </c:pt>
                <c:pt idx="120">
                  <c:v>-8.0667636470111888E-3</c:v>
                </c:pt>
                <c:pt idx="121">
                  <c:v>-8.5782743139142695E-4</c:v>
                </c:pt>
                <c:pt idx="122">
                  <c:v>1.4362247169350643E-3</c:v>
                </c:pt>
                <c:pt idx="123">
                  <c:v>3.2198080946179257E-3</c:v>
                </c:pt>
                <c:pt idx="124">
                  <c:v>1.490115565686133E-4</c:v>
                </c:pt>
                <c:pt idx="125">
                  <c:v>3.600291956399871E-3</c:v>
                </c:pt>
                <c:pt idx="126">
                  <c:v>1.7740337960496073E-3</c:v>
                </c:pt>
                <c:pt idx="127">
                  <c:v>1.0994475103490878E-3</c:v>
                </c:pt>
                <c:pt idx="128">
                  <c:v>-1.6453140601245693E-3</c:v>
                </c:pt>
                <c:pt idx="129">
                  <c:v>-1.4363292278242741E-3</c:v>
                </c:pt>
                <c:pt idx="130">
                  <c:v>-8.9022204787663987E-3</c:v>
                </c:pt>
                <c:pt idx="131">
                  <c:v>-1.6983190341487341E-2</c:v>
                </c:pt>
                <c:pt idx="132">
                  <c:v>1.2721313491169993E-2</c:v>
                </c:pt>
                <c:pt idx="133">
                  <c:v>-3.4481706033071924E-3</c:v>
                </c:pt>
                <c:pt idx="134">
                  <c:v>-5.6731247598853264E-3</c:v>
                </c:pt>
                <c:pt idx="135">
                  <c:v>-4.8378057641787217E-3</c:v>
                </c:pt>
                <c:pt idx="136">
                  <c:v>-6.0756955458430772E-3</c:v>
                </c:pt>
                <c:pt idx="137">
                  <c:v>-1.4286018313332488E-3</c:v>
                </c:pt>
                <c:pt idx="138">
                  <c:v>2.7863242063160933E-3</c:v>
                </c:pt>
                <c:pt idx="139">
                  <c:v>-1.348035911990932E-3</c:v>
                </c:pt>
                <c:pt idx="140">
                  <c:v>-2.8771186924138982E-4</c:v>
                </c:pt>
                <c:pt idx="141">
                  <c:v>1.5064775427967001E-4</c:v>
                </c:pt>
                <c:pt idx="142">
                  <c:v>-5.6927924108382511E-4</c:v>
                </c:pt>
                <c:pt idx="143">
                  <c:v>-2.1783392066789529E-4</c:v>
                </c:pt>
                <c:pt idx="144">
                  <c:v>1.5182960536510602E-2</c:v>
                </c:pt>
                <c:pt idx="145">
                  <c:v>-1.1484182861423832E-3</c:v>
                </c:pt>
                <c:pt idx="146">
                  <c:v>-1.8502004660691316E-3</c:v>
                </c:pt>
                <c:pt idx="147">
                  <c:v>4.3798309330298873E-4</c:v>
                </c:pt>
                <c:pt idx="148">
                  <c:v>-2.988049288302285E-4</c:v>
                </c:pt>
                <c:pt idx="149">
                  <c:v>1.9403009962960331E-3</c:v>
                </c:pt>
                <c:pt idx="150">
                  <c:v>2.4298437565162031E-3</c:v>
                </c:pt>
                <c:pt idx="151">
                  <c:v>-4.3730913602909541E-4</c:v>
                </c:pt>
                <c:pt idx="152">
                  <c:v>1.7516110477410621E-3</c:v>
                </c:pt>
                <c:pt idx="153">
                  <c:v>4.6968768943191368E-4</c:v>
                </c:pt>
                <c:pt idx="154">
                  <c:v>1.7297045078532788E-3</c:v>
                </c:pt>
                <c:pt idx="155">
                  <c:v>2.4157332487285605E-3</c:v>
                </c:pt>
                <c:pt idx="156">
                  <c:v>8.003723800729768E-3</c:v>
                </c:pt>
                <c:pt idx="157">
                  <c:v>1.6548426234143563E-3</c:v>
                </c:pt>
                <c:pt idx="158">
                  <c:v>3.2189909263136856E-3</c:v>
                </c:pt>
                <c:pt idx="159">
                  <c:v>1.3479830839305041E-3</c:v>
                </c:pt>
                <c:pt idx="160">
                  <c:v>1.8017502180392576E-3</c:v>
                </c:pt>
                <c:pt idx="161">
                  <c:v>9.4385177786332063E-4</c:v>
                </c:pt>
                <c:pt idx="162">
                  <c:v>-1.1641264547926132E-3</c:v>
                </c:pt>
                <c:pt idx="163">
                  <c:v>-7.4806715819592147E-5</c:v>
                </c:pt>
                <c:pt idx="164">
                  <c:v>-3.2966928392438007E-3</c:v>
                </c:pt>
                <c:pt idx="165">
                  <c:v>9.7967255309005496E-5</c:v>
                </c:pt>
                <c:pt idx="166">
                  <c:v>-1.9414706477033346E-3</c:v>
                </c:pt>
                <c:pt idx="167">
                  <c:v>-3.2170048459404916E-3</c:v>
                </c:pt>
                <c:pt idx="168">
                  <c:v>3.7141987131948818E-3</c:v>
                </c:pt>
                <c:pt idx="169">
                  <c:v>-1.5361328713257307E-3</c:v>
                </c:pt>
                <c:pt idx="170">
                  <c:v>1.7246045869882118E-3</c:v>
                </c:pt>
                <c:pt idx="171">
                  <c:v>9.5494037435654971E-4</c:v>
                </c:pt>
                <c:pt idx="172">
                  <c:v>1.9824116632425584E-3</c:v>
                </c:pt>
                <c:pt idx="173">
                  <c:v>-1.9716257556820293E-4</c:v>
                </c:pt>
                <c:pt idx="174">
                  <c:v>-1.8969535423793947E-3</c:v>
                </c:pt>
                <c:pt idx="175">
                  <c:v>-2.0545913155679556E-3</c:v>
                </c:pt>
                <c:pt idx="176">
                  <c:v>2.942628359098135E-3</c:v>
                </c:pt>
                <c:pt idx="177">
                  <c:v>1.3747022357978094E-3</c:v>
                </c:pt>
                <c:pt idx="178">
                  <c:v>3.140896098851099E-3</c:v>
                </c:pt>
                <c:pt idx="179">
                  <c:v>-1.0279619823340702E-3</c:v>
                </c:pt>
                <c:pt idx="180">
                  <c:v>3.958004883418696E-3</c:v>
                </c:pt>
                <c:pt idx="181">
                  <c:v>1.2947753226430253E-3</c:v>
                </c:pt>
                <c:pt idx="182">
                  <c:v>5.2690494460341027E-4</c:v>
                </c:pt>
                <c:pt idx="183">
                  <c:v>-4.3496685095868329E-3</c:v>
                </c:pt>
                <c:pt idx="184">
                  <c:v>-1.2151845520887703E-3</c:v>
                </c:pt>
                <c:pt idx="185">
                  <c:v>-1.7555721324833604E-3</c:v>
                </c:pt>
                <c:pt idx="186">
                  <c:v>-1.897544268502924E-3</c:v>
                </c:pt>
                <c:pt idx="187">
                  <c:v>-1.4243640315362568E-4</c:v>
                </c:pt>
                <c:pt idx="188">
                  <c:v>-3.4457682874594863E-4</c:v>
                </c:pt>
                <c:pt idx="189">
                  <c:v>3.6314457215924406E-4</c:v>
                </c:pt>
                <c:pt idx="190">
                  <c:v>-4.0892821353115593E-3</c:v>
                </c:pt>
                <c:pt idx="191">
                  <c:v>-3.9084864098370498E-3</c:v>
                </c:pt>
                <c:pt idx="192">
                  <c:v>1.5333537317675505E-2</c:v>
                </c:pt>
                <c:pt idx="193">
                  <c:v>-5.2791753562130986E-3</c:v>
                </c:pt>
                <c:pt idx="194">
                  <c:v>4.061943530091869E-4</c:v>
                </c:pt>
                <c:pt idx="195">
                  <c:v>-2.666718105700394E-3</c:v>
                </c:pt>
                <c:pt idx="196">
                  <c:v>4.5884339412719205E-4</c:v>
                </c:pt>
                <c:pt idx="197">
                  <c:v>-4.0039670666303321E-3</c:v>
                </c:pt>
                <c:pt idx="198">
                  <c:v>-3.2662313662665189E-4</c:v>
                </c:pt>
                <c:pt idx="199">
                  <c:v>-9.3670883751373118E-4</c:v>
                </c:pt>
                <c:pt idx="200">
                  <c:v>-2.3570403084809746E-3</c:v>
                </c:pt>
                <c:pt idx="201">
                  <c:v>-5.0015059574734797E-3</c:v>
                </c:pt>
                <c:pt idx="202">
                  <c:v>-4.890093774936273E-3</c:v>
                </c:pt>
                <c:pt idx="203">
                  <c:v>-1.5792665444574881E-2</c:v>
                </c:pt>
                <c:pt idx="204">
                  <c:v>2.3529676082382992E-2</c:v>
                </c:pt>
                <c:pt idx="205">
                  <c:v>4.1032267336632069E-5</c:v>
                </c:pt>
                <c:pt idx="206">
                  <c:v>-1.9878739734279808E-3</c:v>
                </c:pt>
                <c:pt idx="207">
                  <c:v>-1.4842936584770407E-3</c:v>
                </c:pt>
                <c:pt idx="208">
                  <c:v>1.2008672030322327E-3</c:v>
                </c:pt>
                <c:pt idx="209">
                  <c:v>3.178421928452108E-3</c:v>
                </c:pt>
                <c:pt idx="210">
                  <c:v>-5.12646536763215E-4</c:v>
                </c:pt>
                <c:pt idx="211">
                  <c:v>-1.6369631572106728E-3</c:v>
                </c:pt>
                <c:pt idx="212">
                  <c:v>-5.8146016355964869E-3</c:v>
                </c:pt>
                <c:pt idx="213">
                  <c:v>-6.785116743449819E-3</c:v>
                </c:pt>
                <c:pt idx="214">
                  <c:v>-1.3412273793499328E-4</c:v>
                </c:pt>
                <c:pt idx="215">
                  <c:v>-5.112656825572947E-3</c:v>
                </c:pt>
                <c:pt idx="216" formatCode="0.0%">
                  <c:v>2.7549616801107076E-2</c:v>
                </c:pt>
              </c:numCache>
            </c:numRef>
          </c:val>
        </c:ser>
        <c:ser>
          <c:idx val="4"/>
          <c:order val="3"/>
          <c:tx>
            <c:strRef>
              <c:f>Sheet2!$G$5</c:f>
              <c:strCache>
                <c:ptCount val="1"/>
                <c:pt idx="0">
                  <c:v>DE_SR</c:v>
                </c:pt>
              </c:strCache>
            </c:strRef>
          </c:tx>
          <c:invertIfNegative val="0"/>
          <c:cat>
            <c:strRef>
              <c:f>Sheet2!$A$6:$A$223</c:f>
              <c:strCache>
                <c:ptCount val="218"/>
                <c:pt idx="0">
                  <c:v>1998M01</c:v>
                </c:pt>
                <c:pt idx="1">
                  <c:v>1998M02</c:v>
                </c:pt>
                <c:pt idx="2">
                  <c:v>1998M03</c:v>
                </c:pt>
                <c:pt idx="3">
                  <c:v>1998M04</c:v>
                </c:pt>
                <c:pt idx="4">
                  <c:v>1998M05</c:v>
                </c:pt>
                <c:pt idx="5">
                  <c:v>1998M06</c:v>
                </c:pt>
                <c:pt idx="6">
                  <c:v>1998M07</c:v>
                </c:pt>
                <c:pt idx="7">
                  <c:v>1998M08</c:v>
                </c:pt>
                <c:pt idx="8">
                  <c:v>1998M09</c:v>
                </c:pt>
                <c:pt idx="9">
                  <c:v>1998M10</c:v>
                </c:pt>
                <c:pt idx="10">
                  <c:v>1998M11</c:v>
                </c:pt>
                <c:pt idx="11">
                  <c:v>1998M12</c:v>
                </c:pt>
                <c:pt idx="12">
                  <c:v>1999M01</c:v>
                </c:pt>
                <c:pt idx="13">
                  <c:v>1999M02</c:v>
                </c:pt>
                <c:pt idx="14">
                  <c:v>1999M03</c:v>
                </c:pt>
                <c:pt idx="15">
                  <c:v>1999M04</c:v>
                </c:pt>
                <c:pt idx="16">
                  <c:v>1999M05</c:v>
                </c:pt>
                <c:pt idx="17">
                  <c:v>1999M06</c:v>
                </c:pt>
                <c:pt idx="18">
                  <c:v>1999M07</c:v>
                </c:pt>
                <c:pt idx="19">
                  <c:v>1999M08</c:v>
                </c:pt>
                <c:pt idx="20">
                  <c:v>1999M09</c:v>
                </c:pt>
                <c:pt idx="21">
                  <c:v>1999M10</c:v>
                </c:pt>
                <c:pt idx="22">
                  <c:v>1999M11</c:v>
                </c:pt>
                <c:pt idx="23">
                  <c:v>1999M12</c:v>
                </c:pt>
                <c:pt idx="24">
                  <c:v>2000M01</c:v>
                </c:pt>
                <c:pt idx="25">
                  <c:v>2000M02</c:v>
                </c:pt>
                <c:pt idx="26">
                  <c:v>2000M03</c:v>
                </c:pt>
                <c:pt idx="27">
                  <c:v>2000M04</c:v>
                </c:pt>
                <c:pt idx="28">
                  <c:v>2000M05</c:v>
                </c:pt>
                <c:pt idx="29">
                  <c:v>2000M06</c:v>
                </c:pt>
                <c:pt idx="30">
                  <c:v>2000M07</c:v>
                </c:pt>
                <c:pt idx="31">
                  <c:v>2000M08</c:v>
                </c:pt>
                <c:pt idx="32">
                  <c:v>2000M09</c:v>
                </c:pt>
                <c:pt idx="33">
                  <c:v>2000M10</c:v>
                </c:pt>
                <c:pt idx="34">
                  <c:v>2000M11</c:v>
                </c:pt>
                <c:pt idx="35">
                  <c:v>2000M12</c:v>
                </c:pt>
                <c:pt idx="36">
                  <c:v>2001M01</c:v>
                </c:pt>
                <c:pt idx="37">
                  <c:v>2001M02</c:v>
                </c:pt>
                <c:pt idx="38">
                  <c:v>2001M03</c:v>
                </c:pt>
                <c:pt idx="39">
                  <c:v>2001M04</c:v>
                </c:pt>
                <c:pt idx="40">
                  <c:v>2001M05</c:v>
                </c:pt>
                <c:pt idx="41">
                  <c:v>2001M06</c:v>
                </c:pt>
                <c:pt idx="42">
                  <c:v>2001M07</c:v>
                </c:pt>
                <c:pt idx="43">
                  <c:v>2001M08</c:v>
                </c:pt>
                <c:pt idx="44">
                  <c:v>2001M09</c:v>
                </c:pt>
                <c:pt idx="45">
                  <c:v>2001M10</c:v>
                </c:pt>
                <c:pt idx="46">
                  <c:v>2001M11</c:v>
                </c:pt>
                <c:pt idx="47">
                  <c:v>2001M12</c:v>
                </c:pt>
                <c:pt idx="48">
                  <c:v>2002M01</c:v>
                </c:pt>
                <c:pt idx="49">
                  <c:v>2002M02</c:v>
                </c:pt>
                <c:pt idx="50">
                  <c:v>2002M03</c:v>
                </c:pt>
                <c:pt idx="51">
                  <c:v>2002M04</c:v>
                </c:pt>
                <c:pt idx="52">
                  <c:v>2002M05</c:v>
                </c:pt>
                <c:pt idx="53">
                  <c:v>2002M06</c:v>
                </c:pt>
                <c:pt idx="54">
                  <c:v>2002M07</c:v>
                </c:pt>
                <c:pt idx="55">
                  <c:v>2002M08</c:v>
                </c:pt>
                <c:pt idx="56">
                  <c:v>2002M09</c:v>
                </c:pt>
                <c:pt idx="57">
                  <c:v>2002M10</c:v>
                </c:pt>
                <c:pt idx="58">
                  <c:v>2002M11</c:v>
                </c:pt>
                <c:pt idx="59">
                  <c:v>2002M12</c:v>
                </c:pt>
                <c:pt idx="60">
                  <c:v>2003M01</c:v>
                </c:pt>
                <c:pt idx="61">
                  <c:v>2003M02</c:v>
                </c:pt>
                <c:pt idx="62">
                  <c:v>2003M03</c:v>
                </c:pt>
                <c:pt idx="63">
                  <c:v>2003M04</c:v>
                </c:pt>
                <c:pt idx="64">
                  <c:v>2003M05</c:v>
                </c:pt>
                <c:pt idx="65">
                  <c:v>2003M06</c:v>
                </c:pt>
                <c:pt idx="66">
                  <c:v>2003M07</c:v>
                </c:pt>
                <c:pt idx="67">
                  <c:v>2003M08</c:v>
                </c:pt>
                <c:pt idx="68">
                  <c:v>2003M09</c:v>
                </c:pt>
                <c:pt idx="69">
                  <c:v>2003M10</c:v>
                </c:pt>
                <c:pt idx="70">
                  <c:v>2003M11</c:v>
                </c:pt>
                <c:pt idx="71">
                  <c:v>2003M12</c:v>
                </c:pt>
                <c:pt idx="72">
                  <c:v>2004M01</c:v>
                </c:pt>
                <c:pt idx="73">
                  <c:v>2004M02</c:v>
                </c:pt>
                <c:pt idx="74">
                  <c:v>2004M03</c:v>
                </c:pt>
                <c:pt idx="75">
                  <c:v>2004M04</c:v>
                </c:pt>
                <c:pt idx="76">
                  <c:v>2004M05</c:v>
                </c:pt>
                <c:pt idx="77">
                  <c:v>2004M06</c:v>
                </c:pt>
                <c:pt idx="78">
                  <c:v>2004M07</c:v>
                </c:pt>
                <c:pt idx="79">
                  <c:v>2004M08</c:v>
                </c:pt>
                <c:pt idx="80">
                  <c:v>2004M09</c:v>
                </c:pt>
                <c:pt idx="81">
                  <c:v>2004M10</c:v>
                </c:pt>
                <c:pt idx="82">
                  <c:v>2004M11</c:v>
                </c:pt>
                <c:pt idx="83">
                  <c:v>2004M12</c:v>
                </c:pt>
                <c:pt idx="84">
                  <c:v>2005M01</c:v>
                </c:pt>
                <c:pt idx="85">
                  <c:v>2005M02</c:v>
                </c:pt>
                <c:pt idx="86">
                  <c:v>2005M03</c:v>
                </c:pt>
                <c:pt idx="87">
                  <c:v>2005M04</c:v>
                </c:pt>
                <c:pt idx="88">
                  <c:v>2005M05</c:v>
                </c:pt>
                <c:pt idx="89">
                  <c:v>2005M06</c:v>
                </c:pt>
                <c:pt idx="90">
                  <c:v>2005M07</c:v>
                </c:pt>
                <c:pt idx="91">
                  <c:v>2005M08</c:v>
                </c:pt>
                <c:pt idx="92">
                  <c:v>2005M09</c:v>
                </c:pt>
                <c:pt idx="93">
                  <c:v>2005M10</c:v>
                </c:pt>
                <c:pt idx="94">
                  <c:v>2005M11</c:v>
                </c:pt>
                <c:pt idx="95">
                  <c:v>2005M12</c:v>
                </c:pt>
                <c:pt idx="96">
                  <c:v>2006M01</c:v>
                </c:pt>
                <c:pt idx="97">
                  <c:v>2006M02</c:v>
                </c:pt>
                <c:pt idx="98">
                  <c:v>2006M03</c:v>
                </c:pt>
                <c:pt idx="99">
                  <c:v>2006M04</c:v>
                </c:pt>
                <c:pt idx="100">
                  <c:v>2006M05</c:v>
                </c:pt>
                <c:pt idx="101">
                  <c:v>2006M06</c:v>
                </c:pt>
                <c:pt idx="102">
                  <c:v>2006M07</c:v>
                </c:pt>
                <c:pt idx="103">
                  <c:v>2006M08</c:v>
                </c:pt>
                <c:pt idx="104">
                  <c:v>2006M09</c:v>
                </c:pt>
                <c:pt idx="105">
                  <c:v>2006M10</c:v>
                </c:pt>
                <c:pt idx="106">
                  <c:v>2006M11</c:v>
                </c:pt>
                <c:pt idx="107">
                  <c:v>2006M12</c:v>
                </c:pt>
                <c:pt idx="108">
                  <c:v>2007M01</c:v>
                </c:pt>
                <c:pt idx="109">
                  <c:v>2007M02</c:v>
                </c:pt>
                <c:pt idx="110">
                  <c:v>2007M03</c:v>
                </c:pt>
                <c:pt idx="111">
                  <c:v>2007M04</c:v>
                </c:pt>
                <c:pt idx="112">
                  <c:v>2007M05</c:v>
                </c:pt>
                <c:pt idx="113">
                  <c:v>2007M06</c:v>
                </c:pt>
                <c:pt idx="114">
                  <c:v>2007M07</c:v>
                </c:pt>
                <c:pt idx="115">
                  <c:v>2007M08</c:v>
                </c:pt>
                <c:pt idx="116">
                  <c:v>2007M09</c:v>
                </c:pt>
                <c:pt idx="117">
                  <c:v>2007M10</c:v>
                </c:pt>
                <c:pt idx="118">
                  <c:v>2007M11</c:v>
                </c:pt>
                <c:pt idx="119">
                  <c:v>2007M12</c:v>
                </c:pt>
                <c:pt idx="120">
                  <c:v>2008M01</c:v>
                </c:pt>
                <c:pt idx="121">
                  <c:v>2008M02</c:v>
                </c:pt>
                <c:pt idx="122">
                  <c:v>2008M03</c:v>
                </c:pt>
                <c:pt idx="123">
                  <c:v>2008M04</c:v>
                </c:pt>
                <c:pt idx="124">
                  <c:v>2008M05</c:v>
                </c:pt>
                <c:pt idx="125">
                  <c:v>2008M06</c:v>
                </c:pt>
                <c:pt idx="126">
                  <c:v>2008M07</c:v>
                </c:pt>
                <c:pt idx="127">
                  <c:v>2008M08</c:v>
                </c:pt>
                <c:pt idx="128">
                  <c:v>2008M09</c:v>
                </c:pt>
                <c:pt idx="129">
                  <c:v>2008M10</c:v>
                </c:pt>
                <c:pt idx="130">
                  <c:v>2008M11</c:v>
                </c:pt>
                <c:pt idx="131">
                  <c:v>2008M12</c:v>
                </c:pt>
                <c:pt idx="132">
                  <c:v>2009M01</c:v>
                </c:pt>
                <c:pt idx="133">
                  <c:v>2009M02</c:v>
                </c:pt>
                <c:pt idx="134">
                  <c:v>2009M03</c:v>
                </c:pt>
                <c:pt idx="135">
                  <c:v>2009M04</c:v>
                </c:pt>
                <c:pt idx="136">
                  <c:v>2009M05</c:v>
                </c:pt>
                <c:pt idx="137">
                  <c:v>2009M06</c:v>
                </c:pt>
                <c:pt idx="138">
                  <c:v>2009M07</c:v>
                </c:pt>
                <c:pt idx="139">
                  <c:v>2009M08</c:v>
                </c:pt>
                <c:pt idx="140">
                  <c:v>2009M09</c:v>
                </c:pt>
                <c:pt idx="141">
                  <c:v>2009M10</c:v>
                </c:pt>
                <c:pt idx="142">
                  <c:v>2009M11</c:v>
                </c:pt>
                <c:pt idx="143">
                  <c:v>2009M12</c:v>
                </c:pt>
                <c:pt idx="144">
                  <c:v>2010M01</c:v>
                </c:pt>
                <c:pt idx="145">
                  <c:v>2010M02</c:v>
                </c:pt>
                <c:pt idx="146">
                  <c:v>2010M03</c:v>
                </c:pt>
                <c:pt idx="147">
                  <c:v>2010M04</c:v>
                </c:pt>
                <c:pt idx="148">
                  <c:v>2010M05</c:v>
                </c:pt>
                <c:pt idx="149">
                  <c:v>2010M06</c:v>
                </c:pt>
                <c:pt idx="150">
                  <c:v>2010M07</c:v>
                </c:pt>
                <c:pt idx="151">
                  <c:v>2010M08</c:v>
                </c:pt>
                <c:pt idx="152">
                  <c:v>2010M09</c:v>
                </c:pt>
                <c:pt idx="153">
                  <c:v>2010M10</c:v>
                </c:pt>
                <c:pt idx="154">
                  <c:v>2010M11</c:v>
                </c:pt>
                <c:pt idx="155">
                  <c:v>2010M12</c:v>
                </c:pt>
                <c:pt idx="156">
                  <c:v>2011M01</c:v>
                </c:pt>
                <c:pt idx="157">
                  <c:v>2011M02</c:v>
                </c:pt>
                <c:pt idx="158">
                  <c:v>2011M03</c:v>
                </c:pt>
                <c:pt idx="159">
                  <c:v>2011M04</c:v>
                </c:pt>
                <c:pt idx="160">
                  <c:v>2011M05</c:v>
                </c:pt>
                <c:pt idx="161">
                  <c:v>2011M06</c:v>
                </c:pt>
                <c:pt idx="162">
                  <c:v>2011M07</c:v>
                </c:pt>
                <c:pt idx="163">
                  <c:v>2011M08</c:v>
                </c:pt>
                <c:pt idx="164">
                  <c:v>2011M09</c:v>
                </c:pt>
                <c:pt idx="165">
                  <c:v>2011M10</c:v>
                </c:pt>
                <c:pt idx="166">
                  <c:v>2011M11</c:v>
                </c:pt>
                <c:pt idx="167">
                  <c:v>2011M12</c:v>
                </c:pt>
                <c:pt idx="168">
                  <c:v>2012M01</c:v>
                </c:pt>
                <c:pt idx="169">
                  <c:v>2012M02</c:v>
                </c:pt>
                <c:pt idx="170">
                  <c:v>2012M03</c:v>
                </c:pt>
                <c:pt idx="171">
                  <c:v>2012M04</c:v>
                </c:pt>
                <c:pt idx="172">
                  <c:v>2012M05</c:v>
                </c:pt>
                <c:pt idx="173">
                  <c:v>2012M06</c:v>
                </c:pt>
                <c:pt idx="174">
                  <c:v>2012M07</c:v>
                </c:pt>
                <c:pt idx="175">
                  <c:v>2012M08</c:v>
                </c:pt>
                <c:pt idx="176">
                  <c:v>2012M09</c:v>
                </c:pt>
                <c:pt idx="177">
                  <c:v>2012M10</c:v>
                </c:pt>
                <c:pt idx="178">
                  <c:v>2012M11</c:v>
                </c:pt>
                <c:pt idx="179">
                  <c:v>2012M12</c:v>
                </c:pt>
                <c:pt idx="180">
                  <c:v>2013M01</c:v>
                </c:pt>
                <c:pt idx="181">
                  <c:v>2013M02</c:v>
                </c:pt>
                <c:pt idx="182">
                  <c:v>2013M03</c:v>
                </c:pt>
                <c:pt idx="183">
                  <c:v>2013M04</c:v>
                </c:pt>
                <c:pt idx="184">
                  <c:v>2013M05</c:v>
                </c:pt>
                <c:pt idx="185">
                  <c:v>2013M06</c:v>
                </c:pt>
                <c:pt idx="186">
                  <c:v>2013M07</c:v>
                </c:pt>
                <c:pt idx="187">
                  <c:v>2013M08</c:v>
                </c:pt>
                <c:pt idx="188">
                  <c:v>2013M09</c:v>
                </c:pt>
                <c:pt idx="189">
                  <c:v>2013M10</c:v>
                </c:pt>
                <c:pt idx="190">
                  <c:v>2013M11</c:v>
                </c:pt>
                <c:pt idx="191">
                  <c:v>2013M12</c:v>
                </c:pt>
                <c:pt idx="192">
                  <c:v>2014M01</c:v>
                </c:pt>
                <c:pt idx="193">
                  <c:v>2014M02</c:v>
                </c:pt>
                <c:pt idx="194">
                  <c:v>2014M03</c:v>
                </c:pt>
                <c:pt idx="195">
                  <c:v>2014M04</c:v>
                </c:pt>
                <c:pt idx="196">
                  <c:v>2014M05</c:v>
                </c:pt>
                <c:pt idx="197">
                  <c:v>2014M06</c:v>
                </c:pt>
                <c:pt idx="198">
                  <c:v>2014M07</c:v>
                </c:pt>
                <c:pt idx="199">
                  <c:v>2014M08</c:v>
                </c:pt>
                <c:pt idx="200">
                  <c:v>2014M09</c:v>
                </c:pt>
                <c:pt idx="201">
                  <c:v>2014M10</c:v>
                </c:pt>
                <c:pt idx="202">
                  <c:v>2014M11</c:v>
                </c:pt>
                <c:pt idx="203">
                  <c:v>2014M12</c:v>
                </c:pt>
                <c:pt idx="204">
                  <c:v>2015M01</c:v>
                </c:pt>
                <c:pt idx="205">
                  <c:v>2015M02</c:v>
                </c:pt>
                <c:pt idx="206">
                  <c:v>2015M03</c:v>
                </c:pt>
                <c:pt idx="207">
                  <c:v>2015M04</c:v>
                </c:pt>
                <c:pt idx="208">
                  <c:v>2015M05</c:v>
                </c:pt>
                <c:pt idx="209">
                  <c:v>2015M06</c:v>
                </c:pt>
                <c:pt idx="210">
                  <c:v>2015M07</c:v>
                </c:pt>
                <c:pt idx="211">
                  <c:v>2015M08</c:v>
                </c:pt>
                <c:pt idx="212">
                  <c:v>2015M09</c:v>
                </c:pt>
                <c:pt idx="213">
                  <c:v>2015M10</c:v>
                </c:pt>
                <c:pt idx="214">
                  <c:v>2015M11</c:v>
                </c:pt>
                <c:pt idx="215">
                  <c:v>2015M12</c:v>
                </c:pt>
                <c:pt idx="216">
                  <c:v>2016M01</c:v>
                </c:pt>
                <c:pt idx="217">
                  <c:v>0</c:v>
                </c:pt>
              </c:strCache>
            </c:strRef>
          </c:cat>
          <c:val>
            <c:numRef>
              <c:f>Sheet2!$G$6:$G$223</c:f>
              <c:numCache>
                <c:formatCode>0.000</c:formatCode>
                <c:ptCount val="218"/>
                <c:pt idx="0" formatCode="General">
                  <c:v>0</c:v>
                </c:pt>
                <c:pt idx="1">
                  <c:v>-9.1632995092904065E-3</c:v>
                </c:pt>
                <c:pt idx="2">
                  <c:v>-5.7329364699274937E-3</c:v>
                </c:pt>
                <c:pt idx="3">
                  <c:v>1.9108419934673407E-3</c:v>
                </c:pt>
                <c:pt idx="4">
                  <c:v>6.879755761885438E-3</c:v>
                </c:pt>
                <c:pt idx="5">
                  <c:v>2.1553152028065204E-3</c:v>
                </c:pt>
                <c:pt idx="6">
                  <c:v>-8.0087608715230883E-3</c:v>
                </c:pt>
                <c:pt idx="7">
                  <c:v>5.0322812182276586E-3</c:v>
                </c:pt>
                <c:pt idx="8">
                  <c:v>-2.8171979967572695E-2</c:v>
                </c:pt>
                <c:pt idx="9">
                  <c:v>-1.9002240601690212E-2</c:v>
                </c:pt>
                <c:pt idx="10">
                  <c:v>-1.0292402900171155E-2</c:v>
                </c:pt>
                <c:pt idx="11">
                  <c:v>-5.7462545909050975E-3</c:v>
                </c:pt>
                <c:pt idx="12">
                  <c:v>-1.6835140091250152E-2</c:v>
                </c:pt>
                <c:pt idx="13">
                  <c:v>-3.7837634069095806E-3</c:v>
                </c:pt>
                <c:pt idx="14">
                  <c:v>4.0561093951663784E-3</c:v>
                </c:pt>
                <c:pt idx="15">
                  <c:v>-2.0692892335482545E-2</c:v>
                </c:pt>
                <c:pt idx="16">
                  <c:v>1.1396305402530736E-3</c:v>
                </c:pt>
                <c:pt idx="17">
                  <c:v>0</c:v>
                </c:pt>
                <c:pt idx="18">
                  <c:v>1.1804106606226666E-2</c:v>
                </c:pt>
                <c:pt idx="19">
                  <c:v>1.0394185055637547E-2</c:v>
                </c:pt>
                <c:pt idx="20">
                  <c:v>6.155683045555695E-3</c:v>
                </c:pt>
                <c:pt idx="21">
                  <c:v>2.0163360830948291E-2</c:v>
                </c:pt>
                <c:pt idx="22">
                  <c:v>1.4258016501126278E-2</c:v>
                </c:pt>
                <c:pt idx="23">
                  <c:v>7.7429167731345918E-3</c:v>
                </c:pt>
                <c:pt idx="24">
                  <c:v>4.5078461909749566E-3</c:v>
                </c:pt>
                <c:pt idx="25">
                  <c:v>1.7451141211572631E-2</c:v>
                </c:pt>
                <c:pt idx="26">
                  <c:v>1.8565165651877574E-2</c:v>
                </c:pt>
                <c:pt idx="27">
                  <c:v>8.305198232473103E-3</c:v>
                </c:pt>
                <c:pt idx="28">
                  <c:v>2.2810328570540925E-2</c:v>
                </c:pt>
                <c:pt idx="29">
                  <c:v>2.0581334192503447E-2</c:v>
                </c:pt>
                <c:pt idx="30">
                  <c:v>5.0688480632688562E-3</c:v>
                </c:pt>
                <c:pt idx="31">
                  <c:v>8.8430588536545715E-3</c:v>
                </c:pt>
                <c:pt idx="32">
                  <c:v>9.3194514636006417E-3</c:v>
                </c:pt>
                <c:pt idx="33">
                  <c:v>-1.3783814485812413E-3</c:v>
                </c:pt>
                <c:pt idx="34">
                  <c:v>-6.9385859613600883E-4</c:v>
                </c:pt>
                <c:pt idx="35">
                  <c:v>-1.3277264394855553E-2</c:v>
                </c:pt>
                <c:pt idx="36">
                  <c:v>-1.0034348665219538E-2</c:v>
                </c:pt>
                <c:pt idx="37">
                  <c:v>-1.34994892270268E-2</c:v>
                </c:pt>
                <c:pt idx="38">
                  <c:v>-2.5087010681453473E-3</c:v>
                </c:pt>
                <c:pt idx="39">
                  <c:v>-1.0620038121310679E-2</c:v>
                </c:pt>
                <c:pt idx="40">
                  <c:v>-3.6317073043540139E-3</c:v>
                </c:pt>
                <c:pt idx="41">
                  <c:v>-6.0901689752039679E-3</c:v>
                </c:pt>
                <c:pt idx="42">
                  <c:v>-1.5865834077243299E-3</c:v>
                </c:pt>
                <c:pt idx="43">
                  <c:v>-9.1894142449588222E-3</c:v>
                </c:pt>
                <c:pt idx="44">
                  <c:v>-2.8388110397706352E-3</c:v>
                </c:pt>
                <c:pt idx="45">
                  <c:v>-5.4041382073078167E-2</c:v>
                </c:pt>
                <c:pt idx="46">
                  <c:v>-2.7110363351124045E-2</c:v>
                </c:pt>
                <c:pt idx="47">
                  <c:v>5.8850293829969874E-3</c:v>
                </c:pt>
                <c:pt idx="48">
                  <c:v>1.5687903486152496E-2</c:v>
                </c:pt>
                <c:pt idx="49">
                  <c:v>1.1341567857465141E-2</c:v>
                </c:pt>
                <c:pt idx="50">
                  <c:v>2.2602251145876478E-2</c:v>
                </c:pt>
                <c:pt idx="51">
                  <c:v>1.7399656639359544E-2</c:v>
                </c:pt>
                <c:pt idx="52">
                  <c:v>5.0053070390416636E-3</c:v>
                </c:pt>
                <c:pt idx="53">
                  <c:v>5.642257322142962E-3</c:v>
                </c:pt>
                <c:pt idx="54">
                  <c:v>-6.4433765762814113E-3</c:v>
                </c:pt>
                <c:pt idx="55">
                  <c:v>-1.9685112292320298E-2</c:v>
                </c:pt>
                <c:pt idx="56">
                  <c:v>-1.0645377767365599E-2</c:v>
                </c:pt>
                <c:pt idx="57">
                  <c:v>-1.9253278161782184E-2</c:v>
                </c:pt>
                <c:pt idx="58">
                  <c:v>-2.057451128629886E-2</c:v>
                </c:pt>
                <c:pt idx="59">
                  <c:v>-1.6866170564181056E-2</c:v>
                </c:pt>
                <c:pt idx="60">
                  <c:v>-1.192211362112101E-2</c:v>
                </c:pt>
                <c:pt idx="61">
                  <c:v>-1.4551097839555547E-2</c:v>
                </c:pt>
                <c:pt idx="62">
                  <c:v>-2.6631776470647392E-2</c:v>
                </c:pt>
                <c:pt idx="63">
                  <c:v>-4.8808169904263361E-3</c:v>
                </c:pt>
                <c:pt idx="64">
                  <c:v>-9.2215769726636445E-3</c:v>
                </c:pt>
                <c:pt idx="65">
                  <c:v>-4.5682579953430051E-2</c:v>
                </c:pt>
                <c:pt idx="66">
                  <c:v>-1.8466600995159479E-2</c:v>
                </c:pt>
                <c:pt idx="67">
                  <c:v>1.0984093455802056E-2</c:v>
                </c:pt>
                <c:pt idx="68">
                  <c:v>2.9282832429820341E-2</c:v>
                </c:pt>
                <c:pt idx="69">
                  <c:v>4.0996318922971306E-3</c:v>
                </c:pt>
                <c:pt idx="70">
                  <c:v>6.0135199594322872E-3</c:v>
                </c:pt>
                <c:pt idx="71">
                  <c:v>1.584573491201953E-2</c:v>
                </c:pt>
                <c:pt idx="72">
                  <c:v>-7.8981508427112459E-3</c:v>
                </c:pt>
                <c:pt idx="73">
                  <c:v>-1.3200330509700545E-3</c:v>
                </c:pt>
                <c:pt idx="74">
                  <c:v>1.789595815553754E-3</c:v>
                </c:pt>
                <c:pt idx="75">
                  <c:v>-1.4977717745699053E-2</c:v>
                </c:pt>
                <c:pt idx="76">
                  <c:v>2.9890791809892765E-3</c:v>
                </c:pt>
                <c:pt idx="77">
                  <c:v>1.1216916135822663E-2</c:v>
                </c:pt>
                <c:pt idx="78">
                  <c:v>6.5218279602072132E-3</c:v>
                </c:pt>
                <c:pt idx="79">
                  <c:v>-2.704137757982011E-3</c:v>
                </c:pt>
                <c:pt idx="80">
                  <c:v>1.1949794394589571E-2</c:v>
                </c:pt>
                <c:pt idx="81">
                  <c:v>3.5854265702825838E-3</c:v>
                </c:pt>
                <c:pt idx="82">
                  <c:v>-6.6170089826540334E-3</c:v>
                </c:pt>
                <c:pt idx="83">
                  <c:v>-9.6532608744846465E-3</c:v>
                </c:pt>
                <c:pt idx="84">
                  <c:v>-6.2374160766235261E-3</c:v>
                </c:pt>
                <c:pt idx="85">
                  <c:v>8.6734644291950515E-3</c:v>
                </c:pt>
                <c:pt idx="86">
                  <c:v>1.7965213288568082E-3</c:v>
                </c:pt>
                <c:pt idx="87">
                  <c:v>-8.7322190957552523E-4</c:v>
                </c:pt>
                <c:pt idx="88">
                  <c:v>-4.875121717716791E-3</c:v>
                </c:pt>
                <c:pt idx="89">
                  <c:v>-8.5054101998323205E-3</c:v>
                </c:pt>
                <c:pt idx="90">
                  <c:v>-1.1877046907402058E-2</c:v>
                </c:pt>
                <c:pt idx="91">
                  <c:v>8.7975111257788223E-3</c:v>
                </c:pt>
                <c:pt idx="92">
                  <c:v>-6.6307167450095775E-3</c:v>
                </c:pt>
                <c:pt idx="93">
                  <c:v>1.3004186001541481E-2</c:v>
                </c:pt>
                <c:pt idx="94">
                  <c:v>2.3191771420590149E-2</c:v>
                </c:pt>
                <c:pt idx="95">
                  <c:v>1.6558832712163844E-2</c:v>
                </c:pt>
                <c:pt idx="96">
                  <c:v>1.0459704594898939E-2</c:v>
                </c:pt>
                <c:pt idx="97">
                  <c:v>-1.3899121947741483E-3</c:v>
                </c:pt>
                <c:pt idx="98">
                  <c:v>2.7039112156351078E-2</c:v>
                </c:pt>
                <c:pt idx="99">
                  <c:v>5.8734606425058589E-3</c:v>
                </c:pt>
                <c:pt idx="100">
                  <c:v>3.7289382256247162E-3</c:v>
                </c:pt>
                <c:pt idx="101">
                  <c:v>8.5772860416520533E-3</c:v>
                </c:pt>
                <c:pt idx="102">
                  <c:v>1.3861213596866449E-2</c:v>
                </c:pt>
                <c:pt idx="103">
                  <c:v>6.5527830570928742E-3</c:v>
                </c:pt>
                <c:pt idx="104">
                  <c:v>8.3148950620840021E-3</c:v>
                </c:pt>
                <c:pt idx="105">
                  <c:v>6.5554734802022823E-4</c:v>
                </c:pt>
                <c:pt idx="106">
                  <c:v>9.6938189180886206E-3</c:v>
                </c:pt>
                <c:pt idx="107">
                  <c:v>9.0526098402073738E-3</c:v>
                </c:pt>
                <c:pt idx="108">
                  <c:v>4.371430590480915E-3</c:v>
                </c:pt>
                <c:pt idx="109">
                  <c:v>9.3782650349762218E-3</c:v>
                </c:pt>
                <c:pt idx="110">
                  <c:v>6.6382648167485816E-3</c:v>
                </c:pt>
                <c:pt idx="111">
                  <c:v>6.2467006130066038E-3</c:v>
                </c:pt>
                <c:pt idx="112">
                  <c:v>1.4730500750962919E-2</c:v>
                </c:pt>
                <c:pt idx="113">
                  <c:v>1.0470250634939776E-2</c:v>
                </c:pt>
                <c:pt idx="114">
                  <c:v>6.4498540205002669E-3</c:v>
                </c:pt>
                <c:pt idx="115">
                  <c:v>7.9426325888900997E-4</c:v>
                </c:pt>
                <c:pt idx="116">
                  <c:v>-1.2634553378745007E-2</c:v>
                </c:pt>
                <c:pt idx="117">
                  <c:v>-1.5473859277257642E-2</c:v>
                </c:pt>
                <c:pt idx="118">
                  <c:v>-5.7774414015404835E-3</c:v>
                </c:pt>
                <c:pt idx="119">
                  <c:v>-5.7542144565007926E-3</c:v>
                </c:pt>
                <c:pt idx="120">
                  <c:v>-8.0810132587223597E-4</c:v>
                </c:pt>
                <c:pt idx="121">
                  <c:v>-3.4667908199515401E-2</c:v>
                </c:pt>
                <c:pt idx="122">
                  <c:v>4.3986506407617306E-3</c:v>
                </c:pt>
                <c:pt idx="123">
                  <c:v>7.6209304998261363E-5</c:v>
                </c:pt>
                <c:pt idx="124">
                  <c:v>1.1849389639339866E-2</c:v>
                </c:pt>
                <c:pt idx="125">
                  <c:v>3.5967652732180576E-2</c:v>
                </c:pt>
                <c:pt idx="126">
                  <c:v>1.0561639483185309E-2</c:v>
                </c:pt>
                <c:pt idx="127">
                  <c:v>-6.457204889406206E-3</c:v>
                </c:pt>
                <c:pt idx="128">
                  <c:v>-1.1990047177934946E-2</c:v>
                </c:pt>
                <c:pt idx="129">
                  <c:v>-6.7258534286435939E-2</c:v>
                </c:pt>
                <c:pt idx="130">
                  <c:v>-6.1787183334062169E-2</c:v>
                </c:pt>
                <c:pt idx="131">
                  <c:v>-6.971417726206075E-2</c:v>
                </c:pt>
                <c:pt idx="132">
                  <c:v>-4.5108572765282358E-2</c:v>
                </c:pt>
                <c:pt idx="133">
                  <c:v>-2.6864709909943874E-2</c:v>
                </c:pt>
                <c:pt idx="134">
                  <c:v>-3.0194946546152991E-2</c:v>
                </c:pt>
                <c:pt idx="135">
                  <c:v>-1.0686700595303278E-2</c:v>
                </c:pt>
                <c:pt idx="136">
                  <c:v>1.9099218793720315E-3</c:v>
                </c:pt>
                <c:pt idx="137">
                  <c:v>-4.8220980257196195E-3</c:v>
                </c:pt>
                <c:pt idx="138">
                  <c:v>7.006648446647952E-3</c:v>
                </c:pt>
                <c:pt idx="139">
                  <c:v>5.2909797466563066E-3</c:v>
                </c:pt>
                <c:pt idx="140">
                  <c:v>9.9651331217256948E-3</c:v>
                </c:pt>
                <c:pt idx="141">
                  <c:v>8.134801199896402E-3</c:v>
                </c:pt>
                <c:pt idx="142">
                  <c:v>8.4524315195110104E-3</c:v>
                </c:pt>
                <c:pt idx="143">
                  <c:v>2.5006653380125868E-2</c:v>
                </c:pt>
                <c:pt idx="144">
                  <c:v>-1.268091601931017E-3</c:v>
                </c:pt>
                <c:pt idx="145">
                  <c:v>4.6989465499594112E-3</c:v>
                </c:pt>
                <c:pt idx="146">
                  <c:v>-9.7554701190530682E-3</c:v>
                </c:pt>
                <c:pt idx="147">
                  <c:v>-1.2636250700930666E-2</c:v>
                </c:pt>
                <c:pt idx="148">
                  <c:v>-1.2250859892447888E-2</c:v>
                </c:pt>
                <c:pt idx="149">
                  <c:v>-2.4447774752768665E-2</c:v>
                </c:pt>
                <c:pt idx="150">
                  <c:v>7.7341790576584421E-3</c:v>
                </c:pt>
                <c:pt idx="151">
                  <c:v>-3.1474808301187171E-3</c:v>
                </c:pt>
                <c:pt idx="152">
                  <c:v>-1.0635671875829354E-3</c:v>
                </c:pt>
                <c:pt idx="153">
                  <c:v>2.207078183159291E-3</c:v>
                </c:pt>
                <c:pt idx="154">
                  <c:v>4.0067112071705329E-3</c:v>
                </c:pt>
                <c:pt idx="155">
                  <c:v>7.6641772866401546E-3</c:v>
                </c:pt>
                <c:pt idx="156">
                  <c:v>1.6229865283116363E-2</c:v>
                </c:pt>
                <c:pt idx="157">
                  <c:v>1.2760663530923136E-2</c:v>
                </c:pt>
                <c:pt idx="158">
                  <c:v>5.2089433402408743E-2</c:v>
                </c:pt>
                <c:pt idx="159">
                  <c:v>6.4469160544585657E-3</c:v>
                </c:pt>
                <c:pt idx="160">
                  <c:v>1.346641642796618E-2</c:v>
                </c:pt>
                <c:pt idx="161">
                  <c:v>1.4589211558482655E-2</c:v>
                </c:pt>
                <c:pt idx="162">
                  <c:v>-5.4198291604516332E-4</c:v>
                </c:pt>
                <c:pt idx="163">
                  <c:v>-1.1866035387669708E-2</c:v>
                </c:pt>
                <c:pt idx="164">
                  <c:v>-8.0010156714365427E-2</c:v>
                </c:pt>
                <c:pt idx="165">
                  <c:v>-3.4841047998060259E-2</c:v>
                </c:pt>
                <c:pt idx="166">
                  <c:v>-1.9318916614374106E-2</c:v>
                </c:pt>
                <c:pt idx="167">
                  <c:v>-3.8004571427158962E-2</c:v>
                </c:pt>
                <c:pt idx="168">
                  <c:v>-7.7573592113492568E-3</c:v>
                </c:pt>
                <c:pt idx="169">
                  <c:v>-3.0526834643129852E-3</c:v>
                </c:pt>
                <c:pt idx="170">
                  <c:v>2.0847760069810724E-3</c:v>
                </c:pt>
                <c:pt idx="171">
                  <c:v>-2.886647293860354E-3</c:v>
                </c:pt>
                <c:pt idx="172">
                  <c:v>-1.2442230939111062E-2</c:v>
                </c:pt>
                <c:pt idx="173">
                  <c:v>-2.0330468044616239E-2</c:v>
                </c:pt>
                <c:pt idx="174">
                  <c:v>-2.0950867799263057E-2</c:v>
                </c:pt>
                <c:pt idx="175">
                  <c:v>-2.5741646745132997E-2</c:v>
                </c:pt>
                <c:pt idx="176">
                  <c:v>-1.7337794057281836E-2</c:v>
                </c:pt>
                <c:pt idx="177">
                  <c:v>-3.7177531305423715E-3</c:v>
                </c:pt>
                <c:pt idx="178">
                  <c:v>2.2475678519556924E-3</c:v>
                </c:pt>
                <c:pt idx="179">
                  <c:v>-1.146955174660726E-2</c:v>
                </c:pt>
                <c:pt idx="180">
                  <c:v>1.0335825946346373E-2</c:v>
                </c:pt>
                <c:pt idx="181">
                  <c:v>1.5167673140049194E-2</c:v>
                </c:pt>
                <c:pt idx="182">
                  <c:v>2.4062320610773163E-3</c:v>
                </c:pt>
                <c:pt idx="183">
                  <c:v>-2.515793709191627E-3</c:v>
                </c:pt>
                <c:pt idx="184">
                  <c:v>-1.7444515754875978E-2</c:v>
                </c:pt>
                <c:pt idx="185">
                  <c:v>-1.7493088371214592E-3</c:v>
                </c:pt>
                <c:pt idx="186">
                  <c:v>-3.6756581204683205E-4</c:v>
                </c:pt>
                <c:pt idx="187">
                  <c:v>3.875599358110794E-3</c:v>
                </c:pt>
                <c:pt idx="188">
                  <c:v>3.2842112291318949E-3</c:v>
                </c:pt>
                <c:pt idx="189">
                  <c:v>1.3243044286009384E-4</c:v>
                </c:pt>
                <c:pt idx="190">
                  <c:v>-5.489364870111554E-3</c:v>
                </c:pt>
                <c:pt idx="191">
                  <c:v>-4.5035205961807233E-3</c:v>
                </c:pt>
                <c:pt idx="192">
                  <c:v>-4.2809048141791096E-4</c:v>
                </c:pt>
                <c:pt idx="193">
                  <c:v>5.0622412773382124E-4</c:v>
                </c:pt>
                <c:pt idx="194">
                  <c:v>-2.4518292425808699E-3</c:v>
                </c:pt>
                <c:pt idx="195">
                  <c:v>2.229037173858662E-3</c:v>
                </c:pt>
                <c:pt idx="196">
                  <c:v>-7.0917052942029574E-3</c:v>
                </c:pt>
                <c:pt idx="197">
                  <c:v>-7.1013894267027908E-3</c:v>
                </c:pt>
                <c:pt idx="198">
                  <c:v>-5.645490781873797E-3</c:v>
                </c:pt>
                <c:pt idx="199">
                  <c:v>-2.0024957928444489E-3</c:v>
                </c:pt>
                <c:pt idx="200">
                  <c:v>-1.6505487799523089E-2</c:v>
                </c:pt>
                <c:pt idx="201">
                  <c:v>-7.6855873449231749E-3</c:v>
                </c:pt>
                <c:pt idx="202">
                  <c:v>-1.6617043886003517E-3</c:v>
                </c:pt>
                <c:pt idx="203">
                  <c:v>-8.3412986014789949E-4</c:v>
                </c:pt>
                <c:pt idx="204">
                  <c:v>2.8130766325986786E-3</c:v>
                </c:pt>
                <c:pt idx="205">
                  <c:v>-7.976864666032207E-3</c:v>
                </c:pt>
                <c:pt idx="206">
                  <c:v>-3.2376036981411854E-3</c:v>
                </c:pt>
                <c:pt idx="207">
                  <c:v>-3.1319508415665787E-3</c:v>
                </c:pt>
                <c:pt idx="208">
                  <c:v>-2.7351436171220863E-3</c:v>
                </c:pt>
                <c:pt idx="209">
                  <c:v>-2.6339770715114202E-4</c:v>
                </c:pt>
                <c:pt idx="210">
                  <c:v>1.6491612442299623E-3</c:v>
                </c:pt>
                <c:pt idx="211">
                  <c:v>-5.9045860144717396E-3</c:v>
                </c:pt>
                <c:pt idx="212">
                  <c:v>-1.0609189911606417E-3</c:v>
                </c:pt>
                <c:pt idx="213">
                  <c:v>-5.7248960995147065E-3</c:v>
                </c:pt>
                <c:pt idx="214">
                  <c:v>-4.7385304065800079E-3</c:v>
                </c:pt>
                <c:pt idx="215">
                  <c:v>-1.6138319550510719E-2</c:v>
                </c:pt>
                <c:pt idx="216" formatCode="0.0%">
                  <c:v>-9.5580889673454713E-4</c:v>
                </c:pt>
              </c:numCache>
            </c:numRef>
          </c:val>
        </c:ser>
        <c:ser>
          <c:idx val="5"/>
          <c:order val="4"/>
          <c:tx>
            <c:strRef>
              <c:f>Sheet2!$H$5</c:f>
              <c:strCache>
                <c:ptCount val="1"/>
                <c:pt idx="0">
                  <c:v>DE_LRS</c:v>
                </c:pt>
              </c:strCache>
            </c:strRef>
          </c:tx>
          <c:invertIfNegative val="0"/>
          <c:cat>
            <c:strRef>
              <c:f>Sheet2!$A$6:$A$223</c:f>
              <c:strCache>
                <c:ptCount val="218"/>
                <c:pt idx="0">
                  <c:v>1998M01</c:v>
                </c:pt>
                <c:pt idx="1">
                  <c:v>1998M02</c:v>
                </c:pt>
                <c:pt idx="2">
                  <c:v>1998M03</c:v>
                </c:pt>
                <c:pt idx="3">
                  <c:v>1998M04</c:v>
                </c:pt>
                <c:pt idx="4">
                  <c:v>1998M05</c:v>
                </c:pt>
                <c:pt idx="5">
                  <c:v>1998M06</c:v>
                </c:pt>
                <c:pt idx="6">
                  <c:v>1998M07</c:v>
                </c:pt>
                <c:pt idx="7">
                  <c:v>1998M08</c:v>
                </c:pt>
                <c:pt idx="8">
                  <c:v>1998M09</c:v>
                </c:pt>
                <c:pt idx="9">
                  <c:v>1998M10</c:v>
                </c:pt>
                <c:pt idx="10">
                  <c:v>1998M11</c:v>
                </c:pt>
                <c:pt idx="11">
                  <c:v>1998M12</c:v>
                </c:pt>
                <c:pt idx="12">
                  <c:v>1999M01</c:v>
                </c:pt>
                <c:pt idx="13">
                  <c:v>1999M02</c:v>
                </c:pt>
                <c:pt idx="14">
                  <c:v>1999M03</c:v>
                </c:pt>
                <c:pt idx="15">
                  <c:v>1999M04</c:v>
                </c:pt>
                <c:pt idx="16">
                  <c:v>1999M05</c:v>
                </c:pt>
                <c:pt idx="17">
                  <c:v>1999M06</c:v>
                </c:pt>
                <c:pt idx="18">
                  <c:v>1999M07</c:v>
                </c:pt>
                <c:pt idx="19">
                  <c:v>1999M08</c:v>
                </c:pt>
                <c:pt idx="20">
                  <c:v>1999M09</c:v>
                </c:pt>
                <c:pt idx="21">
                  <c:v>1999M10</c:v>
                </c:pt>
                <c:pt idx="22">
                  <c:v>1999M11</c:v>
                </c:pt>
                <c:pt idx="23">
                  <c:v>1999M12</c:v>
                </c:pt>
                <c:pt idx="24">
                  <c:v>2000M01</c:v>
                </c:pt>
                <c:pt idx="25">
                  <c:v>2000M02</c:v>
                </c:pt>
                <c:pt idx="26">
                  <c:v>2000M03</c:v>
                </c:pt>
                <c:pt idx="27">
                  <c:v>2000M04</c:v>
                </c:pt>
                <c:pt idx="28">
                  <c:v>2000M05</c:v>
                </c:pt>
                <c:pt idx="29">
                  <c:v>2000M06</c:v>
                </c:pt>
                <c:pt idx="30">
                  <c:v>2000M07</c:v>
                </c:pt>
                <c:pt idx="31">
                  <c:v>2000M08</c:v>
                </c:pt>
                <c:pt idx="32">
                  <c:v>2000M09</c:v>
                </c:pt>
                <c:pt idx="33">
                  <c:v>2000M10</c:v>
                </c:pt>
                <c:pt idx="34">
                  <c:v>2000M11</c:v>
                </c:pt>
                <c:pt idx="35">
                  <c:v>2000M12</c:v>
                </c:pt>
                <c:pt idx="36">
                  <c:v>2001M01</c:v>
                </c:pt>
                <c:pt idx="37">
                  <c:v>2001M02</c:v>
                </c:pt>
                <c:pt idx="38">
                  <c:v>2001M03</c:v>
                </c:pt>
                <c:pt idx="39">
                  <c:v>2001M04</c:v>
                </c:pt>
                <c:pt idx="40">
                  <c:v>2001M05</c:v>
                </c:pt>
                <c:pt idx="41">
                  <c:v>2001M06</c:v>
                </c:pt>
                <c:pt idx="42">
                  <c:v>2001M07</c:v>
                </c:pt>
                <c:pt idx="43">
                  <c:v>2001M08</c:v>
                </c:pt>
                <c:pt idx="44">
                  <c:v>2001M09</c:v>
                </c:pt>
                <c:pt idx="45">
                  <c:v>2001M10</c:v>
                </c:pt>
                <c:pt idx="46">
                  <c:v>2001M11</c:v>
                </c:pt>
                <c:pt idx="47">
                  <c:v>2001M12</c:v>
                </c:pt>
                <c:pt idx="48">
                  <c:v>2002M01</c:v>
                </c:pt>
                <c:pt idx="49">
                  <c:v>2002M02</c:v>
                </c:pt>
                <c:pt idx="50">
                  <c:v>2002M03</c:v>
                </c:pt>
                <c:pt idx="51">
                  <c:v>2002M04</c:v>
                </c:pt>
                <c:pt idx="52">
                  <c:v>2002M05</c:v>
                </c:pt>
                <c:pt idx="53">
                  <c:v>2002M06</c:v>
                </c:pt>
                <c:pt idx="54">
                  <c:v>2002M07</c:v>
                </c:pt>
                <c:pt idx="55">
                  <c:v>2002M08</c:v>
                </c:pt>
                <c:pt idx="56">
                  <c:v>2002M09</c:v>
                </c:pt>
                <c:pt idx="57">
                  <c:v>2002M10</c:v>
                </c:pt>
                <c:pt idx="58">
                  <c:v>2002M11</c:v>
                </c:pt>
                <c:pt idx="59">
                  <c:v>2002M12</c:v>
                </c:pt>
                <c:pt idx="60">
                  <c:v>2003M01</c:v>
                </c:pt>
                <c:pt idx="61">
                  <c:v>2003M02</c:v>
                </c:pt>
                <c:pt idx="62">
                  <c:v>2003M03</c:v>
                </c:pt>
                <c:pt idx="63">
                  <c:v>2003M04</c:v>
                </c:pt>
                <c:pt idx="64">
                  <c:v>2003M05</c:v>
                </c:pt>
                <c:pt idx="65">
                  <c:v>2003M06</c:v>
                </c:pt>
                <c:pt idx="66">
                  <c:v>2003M07</c:v>
                </c:pt>
                <c:pt idx="67">
                  <c:v>2003M08</c:v>
                </c:pt>
                <c:pt idx="68">
                  <c:v>2003M09</c:v>
                </c:pt>
                <c:pt idx="69">
                  <c:v>2003M10</c:v>
                </c:pt>
                <c:pt idx="70">
                  <c:v>2003M11</c:v>
                </c:pt>
                <c:pt idx="71">
                  <c:v>2003M12</c:v>
                </c:pt>
                <c:pt idx="72">
                  <c:v>2004M01</c:v>
                </c:pt>
                <c:pt idx="73">
                  <c:v>2004M02</c:v>
                </c:pt>
                <c:pt idx="74">
                  <c:v>2004M03</c:v>
                </c:pt>
                <c:pt idx="75">
                  <c:v>2004M04</c:v>
                </c:pt>
                <c:pt idx="76">
                  <c:v>2004M05</c:v>
                </c:pt>
                <c:pt idx="77">
                  <c:v>2004M06</c:v>
                </c:pt>
                <c:pt idx="78">
                  <c:v>2004M07</c:v>
                </c:pt>
                <c:pt idx="79">
                  <c:v>2004M08</c:v>
                </c:pt>
                <c:pt idx="80">
                  <c:v>2004M09</c:v>
                </c:pt>
                <c:pt idx="81">
                  <c:v>2004M10</c:v>
                </c:pt>
                <c:pt idx="82">
                  <c:v>2004M11</c:v>
                </c:pt>
                <c:pt idx="83">
                  <c:v>2004M12</c:v>
                </c:pt>
                <c:pt idx="84">
                  <c:v>2005M01</c:v>
                </c:pt>
                <c:pt idx="85">
                  <c:v>2005M02</c:v>
                </c:pt>
                <c:pt idx="86">
                  <c:v>2005M03</c:v>
                </c:pt>
                <c:pt idx="87">
                  <c:v>2005M04</c:v>
                </c:pt>
                <c:pt idx="88">
                  <c:v>2005M05</c:v>
                </c:pt>
                <c:pt idx="89">
                  <c:v>2005M06</c:v>
                </c:pt>
                <c:pt idx="90">
                  <c:v>2005M07</c:v>
                </c:pt>
                <c:pt idx="91">
                  <c:v>2005M08</c:v>
                </c:pt>
                <c:pt idx="92">
                  <c:v>2005M09</c:v>
                </c:pt>
                <c:pt idx="93">
                  <c:v>2005M10</c:v>
                </c:pt>
                <c:pt idx="94">
                  <c:v>2005M11</c:v>
                </c:pt>
                <c:pt idx="95">
                  <c:v>2005M12</c:v>
                </c:pt>
                <c:pt idx="96">
                  <c:v>2006M01</c:v>
                </c:pt>
                <c:pt idx="97">
                  <c:v>2006M02</c:v>
                </c:pt>
                <c:pt idx="98">
                  <c:v>2006M03</c:v>
                </c:pt>
                <c:pt idx="99">
                  <c:v>2006M04</c:v>
                </c:pt>
                <c:pt idx="100">
                  <c:v>2006M05</c:v>
                </c:pt>
                <c:pt idx="101">
                  <c:v>2006M06</c:v>
                </c:pt>
                <c:pt idx="102">
                  <c:v>2006M07</c:v>
                </c:pt>
                <c:pt idx="103">
                  <c:v>2006M08</c:v>
                </c:pt>
                <c:pt idx="104">
                  <c:v>2006M09</c:v>
                </c:pt>
                <c:pt idx="105">
                  <c:v>2006M10</c:v>
                </c:pt>
                <c:pt idx="106">
                  <c:v>2006M11</c:v>
                </c:pt>
                <c:pt idx="107">
                  <c:v>2006M12</c:v>
                </c:pt>
                <c:pt idx="108">
                  <c:v>2007M01</c:v>
                </c:pt>
                <c:pt idx="109">
                  <c:v>2007M02</c:v>
                </c:pt>
                <c:pt idx="110">
                  <c:v>2007M03</c:v>
                </c:pt>
                <c:pt idx="111">
                  <c:v>2007M04</c:v>
                </c:pt>
                <c:pt idx="112">
                  <c:v>2007M05</c:v>
                </c:pt>
                <c:pt idx="113">
                  <c:v>2007M06</c:v>
                </c:pt>
                <c:pt idx="114">
                  <c:v>2007M07</c:v>
                </c:pt>
                <c:pt idx="115">
                  <c:v>2007M08</c:v>
                </c:pt>
                <c:pt idx="116">
                  <c:v>2007M09</c:v>
                </c:pt>
                <c:pt idx="117">
                  <c:v>2007M10</c:v>
                </c:pt>
                <c:pt idx="118">
                  <c:v>2007M11</c:v>
                </c:pt>
                <c:pt idx="119">
                  <c:v>2007M12</c:v>
                </c:pt>
                <c:pt idx="120">
                  <c:v>2008M01</c:v>
                </c:pt>
                <c:pt idx="121">
                  <c:v>2008M02</c:v>
                </c:pt>
                <c:pt idx="122">
                  <c:v>2008M03</c:v>
                </c:pt>
                <c:pt idx="123">
                  <c:v>2008M04</c:v>
                </c:pt>
                <c:pt idx="124">
                  <c:v>2008M05</c:v>
                </c:pt>
                <c:pt idx="125">
                  <c:v>2008M06</c:v>
                </c:pt>
                <c:pt idx="126">
                  <c:v>2008M07</c:v>
                </c:pt>
                <c:pt idx="127">
                  <c:v>2008M08</c:v>
                </c:pt>
                <c:pt idx="128">
                  <c:v>2008M09</c:v>
                </c:pt>
                <c:pt idx="129">
                  <c:v>2008M10</c:v>
                </c:pt>
                <c:pt idx="130">
                  <c:v>2008M11</c:v>
                </c:pt>
                <c:pt idx="131">
                  <c:v>2008M12</c:v>
                </c:pt>
                <c:pt idx="132">
                  <c:v>2009M01</c:v>
                </c:pt>
                <c:pt idx="133">
                  <c:v>2009M02</c:v>
                </c:pt>
                <c:pt idx="134">
                  <c:v>2009M03</c:v>
                </c:pt>
                <c:pt idx="135">
                  <c:v>2009M04</c:v>
                </c:pt>
                <c:pt idx="136">
                  <c:v>2009M05</c:v>
                </c:pt>
                <c:pt idx="137">
                  <c:v>2009M06</c:v>
                </c:pt>
                <c:pt idx="138">
                  <c:v>2009M07</c:v>
                </c:pt>
                <c:pt idx="139">
                  <c:v>2009M08</c:v>
                </c:pt>
                <c:pt idx="140">
                  <c:v>2009M09</c:v>
                </c:pt>
                <c:pt idx="141">
                  <c:v>2009M10</c:v>
                </c:pt>
                <c:pt idx="142">
                  <c:v>2009M11</c:v>
                </c:pt>
                <c:pt idx="143">
                  <c:v>2009M12</c:v>
                </c:pt>
                <c:pt idx="144">
                  <c:v>2010M01</c:v>
                </c:pt>
                <c:pt idx="145">
                  <c:v>2010M02</c:v>
                </c:pt>
                <c:pt idx="146">
                  <c:v>2010M03</c:v>
                </c:pt>
                <c:pt idx="147">
                  <c:v>2010M04</c:v>
                </c:pt>
                <c:pt idx="148">
                  <c:v>2010M05</c:v>
                </c:pt>
                <c:pt idx="149">
                  <c:v>2010M06</c:v>
                </c:pt>
                <c:pt idx="150">
                  <c:v>2010M07</c:v>
                </c:pt>
                <c:pt idx="151">
                  <c:v>2010M08</c:v>
                </c:pt>
                <c:pt idx="152">
                  <c:v>2010M09</c:v>
                </c:pt>
                <c:pt idx="153">
                  <c:v>2010M10</c:v>
                </c:pt>
                <c:pt idx="154">
                  <c:v>2010M11</c:v>
                </c:pt>
                <c:pt idx="155">
                  <c:v>2010M12</c:v>
                </c:pt>
                <c:pt idx="156">
                  <c:v>2011M01</c:v>
                </c:pt>
                <c:pt idx="157">
                  <c:v>2011M02</c:v>
                </c:pt>
                <c:pt idx="158">
                  <c:v>2011M03</c:v>
                </c:pt>
                <c:pt idx="159">
                  <c:v>2011M04</c:v>
                </c:pt>
                <c:pt idx="160">
                  <c:v>2011M05</c:v>
                </c:pt>
                <c:pt idx="161">
                  <c:v>2011M06</c:v>
                </c:pt>
                <c:pt idx="162">
                  <c:v>2011M07</c:v>
                </c:pt>
                <c:pt idx="163">
                  <c:v>2011M08</c:v>
                </c:pt>
                <c:pt idx="164">
                  <c:v>2011M09</c:v>
                </c:pt>
                <c:pt idx="165">
                  <c:v>2011M10</c:v>
                </c:pt>
                <c:pt idx="166">
                  <c:v>2011M11</c:v>
                </c:pt>
                <c:pt idx="167">
                  <c:v>2011M12</c:v>
                </c:pt>
                <c:pt idx="168">
                  <c:v>2012M01</c:v>
                </c:pt>
                <c:pt idx="169">
                  <c:v>2012M02</c:v>
                </c:pt>
                <c:pt idx="170">
                  <c:v>2012M03</c:v>
                </c:pt>
                <c:pt idx="171">
                  <c:v>2012M04</c:v>
                </c:pt>
                <c:pt idx="172">
                  <c:v>2012M05</c:v>
                </c:pt>
                <c:pt idx="173">
                  <c:v>2012M06</c:v>
                </c:pt>
                <c:pt idx="174">
                  <c:v>2012M07</c:v>
                </c:pt>
                <c:pt idx="175">
                  <c:v>2012M08</c:v>
                </c:pt>
                <c:pt idx="176">
                  <c:v>2012M09</c:v>
                </c:pt>
                <c:pt idx="177">
                  <c:v>2012M10</c:v>
                </c:pt>
                <c:pt idx="178">
                  <c:v>2012M11</c:v>
                </c:pt>
                <c:pt idx="179">
                  <c:v>2012M12</c:v>
                </c:pt>
                <c:pt idx="180">
                  <c:v>2013M01</c:v>
                </c:pt>
                <c:pt idx="181">
                  <c:v>2013M02</c:v>
                </c:pt>
                <c:pt idx="182">
                  <c:v>2013M03</c:v>
                </c:pt>
                <c:pt idx="183">
                  <c:v>2013M04</c:v>
                </c:pt>
                <c:pt idx="184">
                  <c:v>2013M05</c:v>
                </c:pt>
                <c:pt idx="185">
                  <c:v>2013M06</c:v>
                </c:pt>
                <c:pt idx="186">
                  <c:v>2013M07</c:v>
                </c:pt>
                <c:pt idx="187">
                  <c:v>2013M08</c:v>
                </c:pt>
                <c:pt idx="188">
                  <c:v>2013M09</c:v>
                </c:pt>
                <c:pt idx="189">
                  <c:v>2013M10</c:v>
                </c:pt>
                <c:pt idx="190">
                  <c:v>2013M11</c:v>
                </c:pt>
                <c:pt idx="191">
                  <c:v>2013M12</c:v>
                </c:pt>
                <c:pt idx="192">
                  <c:v>2014M01</c:v>
                </c:pt>
                <c:pt idx="193">
                  <c:v>2014M02</c:v>
                </c:pt>
                <c:pt idx="194">
                  <c:v>2014M03</c:v>
                </c:pt>
                <c:pt idx="195">
                  <c:v>2014M04</c:v>
                </c:pt>
                <c:pt idx="196">
                  <c:v>2014M05</c:v>
                </c:pt>
                <c:pt idx="197">
                  <c:v>2014M06</c:v>
                </c:pt>
                <c:pt idx="198">
                  <c:v>2014M07</c:v>
                </c:pt>
                <c:pt idx="199">
                  <c:v>2014M08</c:v>
                </c:pt>
                <c:pt idx="200">
                  <c:v>2014M09</c:v>
                </c:pt>
                <c:pt idx="201">
                  <c:v>2014M10</c:v>
                </c:pt>
                <c:pt idx="202">
                  <c:v>2014M11</c:v>
                </c:pt>
                <c:pt idx="203">
                  <c:v>2014M12</c:v>
                </c:pt>
                <c:pt idx="204">
                  <c:v>2015M01</c:v>
                </c:pt>
                <c:pt idx="205">
                  <c:v>2015M02</c:v>
                </c:pt>
                <c:pt idx="206">
                  <c:v>2015M03</c:v>
                </c:pt>
                <c:pt idx="207">
                  <c:v>2015M04</c:v>
                </c:pt>
                <c:pt idx="208">
                  <c:v>2015M05</c:v>
                </c:pt>
                <c:pt idx="209">
                  <c:v>2015M06</c:v>
                </c:pt>
                <c:pt idx="210">
                  <c:v>2015M07</c:v>
                </c:pt>
                <c:pt idx="211">
                  <c:v>2015M08</c:v>
                </c:pt>
                <c:pt idx="212">
                  <c:v>2015M09</c:v>
                </c:pt>
                <c:pt idx="213">
                  <c:v>2015M10</c:v>
                </c:pt>
                <c:pt idx="214">
                  <c:v>2015M11</c:v>
                </c:pt>
                <c:pt idx="215">
                  <c:v>2015M12</c:v>
                </c:pt>
                <c:pt idx="216">
                  <c:v>2016M01</c:v>
                </c:pt>
                <c:pt idx="217">
                  <c:v>0</c:v>
                </c:pt>
              </c:strCache>
            </c:strRef>
          </c:cat>
          <c:val>
            <c:numRef>
              <c:f>Sheet2!$H$6:$H$223</c:f>
              <c:numCache>
                <c:formatCode>0.000</c:formatCode>
                <c:ptCount val="218"/>
                <c:pt idx="0" formatCode="General">
                  <c:v>0</c:v>
                </c:pt>
                <c:pt idx="1">
                  <c:v>-8.3048028475886694E-3</c:v>
                </c:pt>
                <c:pt idx="2">
                  <c:v>-5.3733865313050477E-3</c:v>
                </c:pt>
                <c:pt idx="3">
                  <c:v>-6.6249688066230886E-4</c:v>
                </c:pt>
                <c:pt idx="4">
                  <c:v>-5.5419834945030586E-3</c:v>
                </c:pt>
                <c:pt idx="5">
                  <c:v>-3.1417640899911859E-4</c:v>
                </c:pt>
                <c:pt idx="6">
                  <c:v>-7.9484923510035454E-3</c:v>
                </c:pt>
                <c:pt idx="7">
                  <c:v>2.4456104954914512E-3</c:v>
                </c:pt>
                <c:pt idx="8">
                  <c:v>-1.2237855652610059E-2</c:v>
                </c:pt>
                <c:pt idx="9">
                  <c:v>-3.0070200117790876E-2</c:v>
                </c:pt>
                <c:pt idx="10">
                  <c:v>-1.8375337240898376E-2</c:v>
                </c:pt>
                <c:pt idx="11">
                  <c:v>8.6373982814345364E-3</c:v>
                </c:pt>
                <c:pt idx="12">
                  <c:v>-7.2577056279090326E-3</c:v>
                </c:pt>
                <c:pt idx="13">
                  <c:v>9.546144926978903E-4</c:v>
                </c:pt>
                <c:pt idx="14">
                  <c:v>1.6094697206908318E-2</c:v>
                </c:pt>
                <c:pt idx="15">
                  <c:v>1.0431286424850111E-2</c:v>
                </c:pt>
                <c:pt idx="16">
                  <c:v>-6.7454822446031907E-3</c:v>
                </c:pt>
                <c:pt idx="17">
                  <c:v>1.8227229780341882E-2</c:v>
                </c:pt>
                <c:pt idx="18">
                  <c:v>2.3767741435720365E-2</c:v>
                </c:pt>
                <c:pt idx="19">
                  <c:v>3.3908643610191477E-3</c:v>
                </c:pt>
                <c:pt idx="20">
                  <c:v>8.5452676140815205E-3</c:v>
                </c:pt>
                <c:pt idx="21">
                  <c:v>3.4969908365601577E-3</c:v>
                </c:pt>
                <c:pt idx="22">
                  <c:v>1.0724191978835527E-2</c:v>
                </c:pt>
                <c:pt idx="23">
                  <c:v>-1.5871162658347624E-2</c:v>
                </c:pt>
                <c:pt idx="24">
                  <c:v>1.516692714020876E-2</c:v>
                </c:pt>
                <c:pt idx="25">
                  <c:v>1.799927236842238E-2</c:v>
                </c:pt>
                <c:pt idx="26">
                  <c:v>-6.8890594441814957E-3</c:v>
                </c:pt>
                <c:pt idx="27">
                  <c:v>-1.4369612921478135E-2</c:v>
                </c:pt>
                <c:pt idx="28">
                  <c:v>-1.0107310215931775E-2</c:v>
                </c:pt>
                <c:pt idx="29">
                  <c:v>1.4916579170219178E-2</c:v>
                </c:pt>
                <c:pt idx="30">
                  <c:v>-1.412950147180703E-2</c:v>
                </c:pt>
                <c:pt idx="31">
                  <c:v>-1.2048197097356043E-3</c:v>
                </c:pt>
                <c:pt idx="32">
                  <c:v>-3.3199693407728994E-3</c:v>
                </c:pt>
                <c:pt idx="33">
                  <c:v>1.3929382735961525E-3</c:v>
                </c:pt>
                <c:pt idx="34">
                  <c:v>-5.945895859161764E-3</c:v>
                </c:pt>
                <c:pt idx="35">
                  <c:v>-2.1806407620747962E-3</c:v>
                </c:pt>
                <c:pt idx="36">
                  <c:v>-2.069605001193121E-2</c:v>
                </c:pt>
                <c:pt idx="37">
                  <c:v>-7.3120968850737995E-3</c:v>
                </c:pt>
                <c:pt idx="38">
                  <c:v>-1.8281890114028329E-3</c:v>
                </c:pt>
                <c:pt idx="39">
                  <c:v>-1.2610682178615315E-2</c:v>
                </c:pt>
                <c:pt idx="40">
                  <c:v>1.4825384387901888E-2</c:v>
                </c:pt>
                <c:pt idx="41">
                  <c:v>1.0635102015402787E-2</c:v>
                </c:pt>
                <c:pt idx="42">
                  <c:v>-1.5011339028375345E-4</c:v>
                </c:pt>
                <c:pt idx="43">
                  <c:v>1.5857535628450192E-4</c:v>
                </c:pt>
                <c:pt idx="44">
                  <c:v>-1.4051423259953235E-2</c:v>
                </c:pt>
                <c:pt idx="45">
                  <c:v>-7.3711662219268443E-3</c:v>
                </c:pt>
                <c:pt idx="46">
                  <c:v>-8.5449637833319853E-3</c:v>
                </c:pt>
                <c:pt idx="47">
                  <c:v>-5.390392960366629E-3</c:v>
                </c:pt>
                <c:pt idx="48">
                  <c:v>2.9642039838978996E-2</c:v>
                </c:pt>
                <c:pt idx="49">
                  <c:v>5.1253020703380937E-5</c:v>
                </c:pt>
                <c:pt idx="50">
                  <c:v>-2.4296773203300618E-3</c:v>
                </c:pt>
                <c:pt idx="51">
                  <c:v>1.5580778954484566E-2</c:v>
                </c:pt>
                <c:pt idx="52">
                  <c:v>7.4955769830004168E-4</c:v>
                </c:pt>
                <c:pt idx="53">
                  <c:v>-1.3864375249943253E-3</c:v>
                </c:pt>
                <c:pt idx="54">
                  <c:v>-1.1740711668875747E-2</c:v>
                </c:pt>
                <c:pt idx="55">
                  <c:v>-1.1513997634400416E-2</c:v>
                </c:pt>
                <c:pt idx="56">
                  <c:v>-1.9668178691062771E-2</c:v>
                </c:pt>
                <c:pt idx="57">
                  <c:v>-2.3305375648008129E-2</c:v>
                </c:pt>
                <c:pt idx="58">
                  <c:v>3.6086961162228063E-3</c:v>
                </c:pt>
                <c:pt idx="59">
                  <c:v>4.3190411786757756E-3</c:v>
                </c:pt>
                <c:pt idx="60">
                  <c:v>5.7225301433455741E-4</c:v>
                </c:pt>
                <c:pt idx="61">
                  <c:v>-7.8656842767787279E-3</c:v>
                </c:pt>
                <c:pt idx="62">
                  <c:v>-1.0849990756517599E-2</c:v>
                </c:pt>
                <c:pt idx="63">
                  <c:v>-1.3426440849389199E-3</c:v>
                </c:pt>
                <c:pt idx="64">
                  <c:v>1.0313409539621756E-2</c:v>
                </c:pt>
                <c:pt idx="65">
                  <c:v>-2.3309545927511891E-2</c:v>
                </c:pt>
                <c:pt idx="66">
                  <c:v>-1.8031453085366675E-2</c:v>
                </c:pt>
                <c:pt idx="67">
                  <c:v>4.1153500604698599E-2</c:v>
                </c:pt>
                <c:pt idx="68">
                  <c:v>3.6170465843500997E-2</c:v>
                </c:pt>
                <c:pt idx="69">
                  <c:v>3.0657720260231871E-3</c:v>
                </c:pt>
                <c:pt idx="70">
                  <c:v>3.130351278774202E-3</c:v>
                </c:pt>
                <c:pt idx="71">
                  <c:v>6.9054713979783307E-3</c:v>
                </c:pt>
                <c:pt idx="72">
                  <c:v>-7.571809300735006E-3</c:v>
                </c:pt>
                <c:pt idx="73">
                  <c:v>-7.5743034823460677E-3</c:v>
                </c:pt>
                <c:pt idx="74">
                  <c:v>-3.7814870738992466E-3</c:v>
                </c:pt>
                <c:pt idx="75">
                  <c:v>-1.3165452606895505E-2</c:v>
                </c:pt>
                <c:pt idx="76">
                  <c:v>2.970674981622428E-2</c:v>
                </c:pt>
                <c:pt idx="77">
                  <c:v>2.2474500044727119E-2</c:v>
                </c:pt>
                <c:pt idx="78">
                  <c:v>7.6695693664917174E-3</c:v>
                </c:pt>
                <c:pt idx="79">
                  <c:v>-1.0992123255397166E-2</c:v>
                </c:pt>
                <c:pt idx="80">
                  <c:v>-1.3729807263666951E-2</c:v>
                </c:pt>
                <c:pt idx="81">
                  <c:v>-1.0026575417772897E-2</c:v>
                </c:pt>
                <c:pt idx="82">
                  <c:v>-7.356252488699532E-3</c:v>
                </c:pt>
                <c:pt idx="83">
                  <c:v>5.1485197063645672E-4</c:v>
                </c:pt>
                <c:pt idx="84">
                  <c:v>-4.4405932185221956E-3</c:v>
                </c:pt>
                <c:pt idx="85">
                  <c:v>-8.4899394376757779E-4</c:v>
                </c:pt>
                <c:pt idx="86">
                  <c:v>-8.5111516115713836E-4</c:v>
                </c:pt>
                <c:pt idx="87">
                  <c:v>2.0680853728837673E-2</c:v>
                </c:pt>
                <c:pt idx="88">
                  <c:v>-1.0881936215431976E-2</c:v>
                </c:pt>
                <c:pt idx="89">
                  <c:v>-1.6550638155047079E-2</c:v>
                </c:pt>
                <c:pt idx="90">
                  <c:v>-1.0949654495419407E-2</c:v>
                </c:pt>
                <c:pt idx="91">
                  <c:v>5.078045789129338E-3</c:v>
                </c:pt>
                <c:pt idx="92">
                  <c:v>9.7975506338507518E-3</c:v>
                </c:pt>
                <c:pt idx="93">
                  <c:v>-9.2425571641071135E-3</c:v>
                </c:pt>
                <c:pt idx="94">
                  <c:v>1.7853738533698385E-2</c:v>
                </c:pt>
                <c:pt idx="95">
                  <c:v>2.4205788076599004E-3</c:v>
                </c:pt>
                <c:pt idx="96">
                  <c:v>-6.2807932121404127E-3</c:v>
                </c:pt>
                <c:pt idx="97">
                  <c:v>-7.6006593583772177E-3</c:v>
                </c:pt>
                <c:pt idx="98">
                  <c:v>9.934617944807515E-3</c:v>
                </c:pt>
                <c:pt idx="99">
                  <c:v>1.1503327395426814E-2</c:v>
                </c:pt>
                <c:pt idx="100">
                  <c:v>1.8723389432764168E-2</c:v>
                </c:pt>
                <c:pt idx="101">
                  <c:v>8.5426986933864624E-3</c:v>
                </c:pt>
                <c:pt idx="102">
                  <c:v>-5.6423892861980735E-4</c:v>
                </c:pt>
                <c:pt idx="103">
                  <c:v>3.195420238408944E-4</c:v>
                </c:pt>
                <c:pt idx="104">
                  <c:v>-7.1084487859575324E-3</c:v>
                </c:pt>
                <c:pt idx="105">
                  <c:v>-1.0616075416310379E-2</c:v>
                </c:pt>
                <c:pt idx="106">
                  <c:v>3.3012039142317397E-3</c:v>
                </c:pt>
                <c:pt idx="107">
                  <c:v>-6.6905632039921011E-3</c:v>
                </c:pt>
                <c:pt idx="108">
                  <c:v>2.6721021230012884E-3</c:v>
                </c:pt>
                <c:pt idx="109">
                  <c:v>1.3907988432704646E-2</c:v>
                </c:pt>
                <c:pt idx="110">
                  <c:v>3.2735729826466977E-3</c:v>
                </c:pt>
                <c:pt idx="111">
                  <c:v>-1.0577758311471149E-2</c:v>
                </c:pt>
                <c:pt idx="112">
                  <c:v>1.1521499321729399E-2</c:v>
                </c:pt>
                <c:pt idx="113">
                  <c:v>3.2773935596518947E-3</c:v>
                </c:pt>
                <c:pt idx="114">
                  <c:v>2.068928715256331E-2</c:v>
                </c:pt>
                <c:pt idx="115">
                  <c:v>-5.3119786043050047E-4</c:v>
                </c:pt>
                <c:pt idx="116">
                  <c:v>-1.9934763591538569E-2</c:v>
                </c:pt>
                <c:pt idx="117">
                  <c:v>-1.0324791455107058E-2</c:v>
                </c:pt>
                <c:pt idx="118">
                  <c:v>5.8246767818635325E-4</c:v>
                </c:pt>
                <c:pt idx="119">
                  <c:v>-1.9477224340520866E-2</c:v>
                </c:pt>
                <c:pt idx="120">
                  <c:v>-3.0924421255651537E-3</c:v>
                </c:pt>
                <c:pt idx="121">
                  <c:v>-1.8425345032134961E-2</c:v>
                </c:pt>
                <c:pt idx="122">
                  <c:v>3.5633496891210245E-3</c:v>
                </c:pt>
                <c:pt idx="123">
                  <c:v>-1.4781074841510658E-2</c:v>
                </c:pt>
                <c:pt idx="124">
                  <c:v>1.1293870343300221E-2</c:v>
                </c:pt>
                <c:pt idx="125">
                  <c:v>1.8835974887168462E-2</c:v>
                </c:pt>
                <c:pt idx="126">
                  <c:v>1.8786795705717722E-2</c:v>
                </c:pt>
                <c:pt idx="127">
                  <c:v>-8.5476634249912128E-3</c:v>
                </c:pt>
                <c:pt idx="128">
                  <c:v>-1.3874201184366695E-2</c:v>
                </c:pt>
                <c:pt idx="129">
                  <c:v>-1.2891289303951029E-2</c:v>
                </c:pt>
                <c:pt idx="130">
                  <c:v>4.4939530824439061E-3</c:v>
                </c:pt>
                <c:pt idx="131">
                  <c:v>-2.2855621570010389E-2</c:v>
                </c:pt>
                <c:pt idx="132">
                  <c:v>-7.2966018814110412E-2</c:v>
                </c:pt>
                <c:pt idx="133">
                  <c:v>-3.4669927637176939E-4</c:v>
                </c:pt>
                <c:pt idx="134">
                  <c:v>2.3365911148899014E-2</c:v>
                </c:pt>
                <c:pt idx="135">
                  <c:v>-2.3685153654461614E-2</c:v>
                </c:pt>
                <c:pt idx="136">
                  <c:v>1.0600939168994397E-2</c:v>
                </c:pt>
                <c:pt idx="137">
                  <c:v>3.2461956111732256E-2</c:v>
                </c:pt>
                <c:pt idx="138">
                  <c:v>2.9983227242061317E-2</c:v>
                </c:pt>
                <c:pt idx="139">
                  <c:v>-7.0333947627438994E-3</c:v>
                </c:pt>
                <c:pt idx="140">
                  <c:v>-2.0987796356696899E-3</c:v>
                </c:pt>
                <c:pt idx="141">
                  <c:v>-1.2352289373166748E-2</c:v>
                </c:pt>
                <c:pt idx="142">
                  <c:v>-5.1535471641367524E-3</c:v>
                </c:pt>
                <c:pt idx="143">
                  <c:v>1.1129751452808683E-2</c:v>
                </c:pt>
                <c:pt idx="144">
                  <c:v>5.6554580505398704E-3</c:v>
                </c:pt>
                <c:pt idx="145">
                  <c:v>1.9697160157981179E-2</c:v>
                </c:pt>
                <c:pt idx="146">
                  <c:v>-9.288038504328336E-4</c:v>
                </c:pt>
                <c:pt idx="147">
                  <c:v>7.9614217750678228E-4</c:v>
                </c:pt>
                <c:pt idx="148">
                  <c:v>6.8418691758073621E-3</c:v>
                </c:pt>
                <c:pt idx="149">
                  <c:v>-3.4782081677421965E-2</c:v>
                </c:pt>
                <c:pt idx="150">
                  <c:v>-1.8745949616349844E-2</c:v>
                </c:pt>
                <c:pt idx="151">
                  <c:v>-1.8047868635204103E-2</c:v>
                </c:pt>
                <c:pt idx="152">
                  <c:v>-2.9060384236453633E-2</c:v>
                </c:pt>
                <c:pt idx="153">
                  <c:v>-7.5929725852687691E-3</c:v>
                </c:pt>
                <c:pt idx="154">
                  <c:v>-1.2305813684664E-2</c:v>
                </c:pt>
                <c:pt idx="155">
                  <c:v>2.638191224045687E-2</c:v>
                </c:pt>
                <c:pt idx="156">
                  <c:v>4.3207731171060478E-2</c:v>
                </c:pt>
                <c:pt idx="157">
                  <c:v>1.3084386269640383E-2</c:v>
                </c:pt>
                <c:pt idx="158">
                  <c:v>1.6800542761943694E-2</c:v>
                </c:pt>
                <c:pt idx="159">
                  <c:v>-1.4090405220852645E-2</c:v>
                </c:pt>
                <c:pt idx="160">
                  <c:v>-2.9076953751476682E-3</c:v>
                </c:pt>
                <c:pt idx="161">
                  <c:v>-1.8060320192251737E-2</c:v>
                </c:pt>
                <c:pt idx="162">
                  <c:v>-1.2031506407382538E-2</c:v>
                </c:pt>
                <c:pt idx="163">
                  <c:v>-1.7173173621641664E-3</c:v>
                </c:pt>
                <c:pt idx="164">
                  <c:v>-5.6227297432784748E-2</c:v>
                </c:pt>
                <c:pt idx="165">
                  <c:v>-2.912736378547736E-2</c:v>
                </c:pt>
                <c:pt idx="166">
                  <c:v>7.453213666435721E-3</c:v>
                </c:pt>
                <c:pt idx="167">
                  <c:v>-2.1331716269380987E-2</c:v>
                </c:pt>
                <c:pt idx="168">
                  <c:v>-7.758524315412259E-3</c:v>
                </c:pt>
                <c:pt idx="169">
                  <c:v>-5.6667528902348031E-3</c:v>
                </c:pt>
                <c:pt idx="170">
                  <c:v>5.7601340852925067E-3</c:v>
                </c:pt>
                <c:pt idx="171">
                  <c:v>1.6429313536240105E-2</c:v>
                </c:pt>
                <c:pt idx="172">
                  <c:v>-1.1493538847728507E-2</c:v>
                </c:pt>
                <c:pt idx="173">
                  <c:v>-2.8818352922387228E-2</c:v>
                </c:pt>
                <c:pt idx="174">
                  <c:v>-2.8823569849801049E-2</c:v>
                </c:pt>
                <c:pt idx="175">
                  <c:v>-1.5392807059075744E-2</c:v>
                </c:pt>
                <c:pt idx="176">
                  <c:v>1.0008278966924624E-2</c:v>
                </c:pt>
                <c:pt idx="177">
                  <c:v>7.8850924286391049E-3</c:v>
                </c:pt>
                <c:pt idx="178">
                  <c:v>4.5624363580594254E-3</c:v>
                </c:pt>
                <c:pt idx="179">
                  <c:v>-4.8694406121039925E-3</c:v>
                </c:pt>
                <c:pt idx="180">
                  <c:v>1.0370531093618253E-2</c:v>
                </c:pt>
                <c:pt idx="181">
                  <c:v>2.7704819403056156E-2</c:v>
                </c:pt>
                <c:pt idx="182">
                  <c:v>1.7260981553357237E-2</c:v>
                </c:pt>
                <c:pt idx="183">
                  <c:v>-2.0885452996591541E-2</c:v>
                </c:pt>
                <c:pt idx="184">
                  <c:v>-2.712936803691858E-2</c:v>
                </c:pt>
                <c:pt idx="185">
                  <c:v>2.5599276925221379E-2</c:v>
                </c:pt>
                <c:pt idx="186">
                  <c:v>5.4974378862722599E-2</c:v>
                </c:pt>
                <c:pt idx="187">
                  <c:v>2.9065973441893479E-2</c:v>
                </c:pt>
                <c:pt idx="188">
                  <c:v>2.2165983900289947E-2</c:v>
                </c:pt>
                <c:pt idx="189">
                  <c:v>1.7172122662784037E-2</c:v>
                </c:pt>
                <c:pt idx="190">
                  <c:v>-2.3082082934297716E-2</c:v>
                </c:pt>
                <c:pt idx="191">
                  <c:v>6.2232607256533963E-3</c:v>
                </c:pt>
                <c:pt idx="192">
                  <c:v>3.0296127566998617E-2</c:v>
                </c:pt>
                <c:pt idx="193">
                  <c:v>-2.3542810773597555E-3</c:v>
                </c:pt>
                <c:pt idx="194">
                  <c:v>-1.8035312159606721E-2</c:v>
                </c:pt>
                <c:pt idx="195">
                  <c:v>-1.4794146442116617E-3</c:v>
                </c:pt>
                <c:pt idx="196">
                  <c:v>-3.8117376058800865E-3</c:v>
                </c:pt>
                <c:pt idx="197">
                  <c:v>-1.0916091140026995E-2</c:v>
                </c:pt>
                <c:pt idx="198">
                  <c:v>7.4896774383638861E-3</c:v>
                </c:pt>
                <c:pt idx="199">
                  <c:v>-6.9446243624911586E-3</c:v>
                </c:pt>
                <c:pt idx="200">
                  <c:v>-2.1421262115488823E-2</c:v>
                </c:pt>
                <c:pt idx="201">
                  <c:v>1.9608828275742658E-3</c:v>
                </c:pt>
                <c:pt idx="202">
                  <c:v>-3.3044024002104391E-2</c:v>
                </c:pt>
                <c:pt idx="203">
                  <c:v>-8.3869810579483735E-3</c:v>
                </c:pt>
                <c:pt idx="204">
                  <c:v>-2.7156829052945908E-2</c:v>
                </c:pt>
                <c:pt idx="205">
                  <c:v>-4.774653147029765E-2</c:v>
                </c:pt>
                <c:pt idx="206">
                  <c:v>1.5328626139072783E-2</c:v>
                </c:pt>
                <c:pt idx="207">
                  <c:v>1.1218375473432801E-2</c:v>
                </c:pt>
                <c:pt idx="208">
                  <c:v>-1.8387262562941088E-2</c:v>
                </c:pt>
                <c:pt idx="209">
                  <c:v>4.5375124161908059E-2</c:v>
                </c:pt>
                <c:pt idx="210">
                  <c:v>3.010610273271197E-2</c:v>
                </c:pt>
                <c:pt idx="211">
                  <c:v>-5.8909363119076606E-3</c:v>
                </c:pt>
                <c:pt idx="212">
                  <c:v>-2.5600300222335601E-2</c:v>
                </c:pt>
                <c:pt idx="213">
                  <c:v>-5.7546009428834565E-3</c:v>
                </c:pt>
                <c:pt idx="214">
                  <c:v>-1.507672352356334E-2</c:v>
                </c:pt>
                <c:pt idx="215">
                  <c:v>2.8426871583488712E-2</c:v>
                </c:pt>
                <c:pt idx="216" formatCode="0.0%">
                  <c:v>-1.0029189857883133E-2</c:v>
                </c:pt>
              </c:numCache>
            </c:numRef>
          </c:val>
        </c:ser>
        <c:ser>
          <c:idx val="6"/>
          <c:order val="5"/>
          <c:tx>
            <c:strRef>
              <c:f>Sheet2!$I$5</c:f>
              <c:strCache>
                <c:ptCount val="1"/>
                <c:pt idx="0">
                  <c:v>DE_AR</c:v>
                </c:pt>
              </c:strCache>
            </c:strRef>
          </c:tx>
          <c:invertIfNegative val="0"/>
          <c:cat>
            <c:strRef>
              <c:f>Sheet2!$A$6:$A$223</c:f>
              <c:strCache>
                <c:ptCount val="218"/>
                <c:pt idx="0">
                  <c:v>1998M01</c:v>
                </c:pt>
                <c:pt idx="1">
                  <c:v>1998M02</c:v>
                </c:pt>
                <c:pt idx="2">
                  <c:v>1998M03</c:v>
                </c:pt>
                <c:pt idx="3">
                  <c:v>1998M04</c:v>
                </c:pt>
                <c:pt idx="4">
                  <c:v>1998M05</c:v>
                </c:pt>
                <c:pt idx="5">
                  <c:v>1998M06</c:v>
                </c:pt>
                <c:pt idx="6">
                  <c:v>1998M07</c:v>
                </c:pt>
                <c:pt idx="7">
                  <c:v>1998M08</c:v>
                </c:pt>
                <c:pt idx="8">
                  <c:v>1998M09</c:v>
                </c:pt>
                <c:pt idx="9">
                  <c:v>1998M10</c:v>
                </c:pt>
                <c:pt idx="10">
                  <c:v>1998M11</c:v>
                </c:pt>
                <c:pt idx="11">
                  <c:v>1998M12</c:v>
                </c:pt>
                <c:pt idx="12">
                  <c:v>1999M01</c:v>
                </c:pt>
                <c:pt idx="13">
                  <c:v>1999M02</c:v>
                </c:pt>
                <c:pt idx="14">
                  <c:v>1999M03</c:v>
                </c:pt>
                <c:pt idx="15">
                  <c:v>1999M04</c:v>
                </c:pt>
                <c:pt idx="16">
                  <c:v>1999M05</c:v>
                </c:pt>
                <c:pt idx="17">
                  <c:v>1999M06</c:v>
                </c:pt>
                <c:pt idx="18">
                  <c:v>1999M07</c:v>
                </c:pt>
                <c:pt idx="19">
                  <c:v>1999M08</c:v>
                </c:pt>
                <c:pt idx="20">
                  <c:v>1999M09</c:v>
                </c:pt>
                <c:pt idx="21">
                  <c:v>1999M10</c:v>
                </c:pt>
                <c:pt idx="22">
                  <c:v>1999M11</c:v>
                </c:pt>
                <c:pt idx="23">
                  <c:v>1999M12</c:v>
                </c:pt>
                <c:pt idx="24">
                  <c:v>2000M01</c:v>
                </c:pt>
                <c:pt idx="25">
                  <c:v>2000M02</c:v>
                </c:pt>
                <c:pt idx="26">
                  <c:v>2000M03</c:v>
                </c:pt>
                <c:pt idx="27">
                  <c:v>2000M04</c:v>
                </c:pt>
                <c:pt idx="28">
                  <c:v>2000M05</c:v>
                </c:pt>
                <c:pt idx="29">
                  <c:v>2000M06</c:v>
                </c:pt>
                <c:pt idx="30">
                  <c:v>2000M07</c:v>
                </c:pt>
                <c:pt idx="31">
                  <c:v>2000M08</c:v>
                </c:pt>
                <c:pt idx="32">
                  <c:v>2000M09</c:v>
                </c:pt>
                <c:pt idx="33">
                  <c:v>2000M10</c:v>
                </c:pt>
                <c:pt idx="34">
                  <c:v>2000M11</c:v>
                </c:pt>
                <c:pt idx="35">
                  <c:v>2000M12</c:v>
                </c:pt>
                <c:pt idx="36">
                  <c:v>2001M01</c:v>
                </c:pt>
                <c:pt idx="37">
                  <c:v>2001M02</c:v>
                </c:pt>
                <c:pt idx="38">
                  <c:v>2001M03</c:v>
                </c:pt>
                <c:pt idx="39">
                  <c:v>2001M04</c:v>
                </c:pt>
                <c:pt idx="40">
                  <c:v>2001M05</c:v>
                </c:pt>
                <c:pt idx="41">
                  <c:v>2001M06</c:v>
                </c:pt>
                <c:pt idx="42">
                  <c:v>2001M07</c:v>
                </c:pt>
                <c:pt idx="43">
                  <c:v>2001M08</c:v>
                </c:pt>
                <c:pt idx="44">
                  <c:v>2001M09</c:v>
                </c:pt>
                <c:pt idx="45">
                  <c:v>2001M10</c:v>
                </c:pt>
                <c:pt idx="46">
                  <c:v>2001M11</c:v>
                </c:pt>
                <c:pt idx="47">
                  <c:v>2001M12</c:v>
                </c:pt>
                <c:pt idx="48">
                  <c:v>2002M01</c:v>
                </c:pt>
                <c:pt idx="49">
                  <c:v>2002M02</c:v>
                </c:pt>
                <c:pt idx="50">
                  <c:v>2002M03</c:v>
                </c:pt>
                <c:pt idx="51">
                  <c:v>2002M04</c:v>
                </c:pt>
                <c:pt idx="52">
                  <c:v>2002M05</c:v>
                </c:pt>
                <c:pt idx="53">
                  <c:v>2002M06</c:v>
                </c:pt>
                <c:pt idx="54">
                  <c:v>2002M07</c:v>
                </c:pt>
                <c:pt idx="55">
                  <c:v>2002M08</c:v>
                </c:pt>
                <c:pt idx="56">
                  <c:v>2002M09</c:v>
                </c:pt>
                <c:pt idx="57">
                  <c:v>2002M10</c:v>
                </c:pt>
                <c:pt idx="58">
                  <c:v>2002M11</c:v>
                </c:pt>
                <c:pt idx="59">
                  <c:v>2002M12</c:v>
                </c:pt>
                <c:pt idx="60">
                  <c:v>2003M01</c:v>
                </c:pt>
                <c:pt idx="61">
                  <c:v>2003M02</c:v>
                </c:pt>
                <c:pt idx="62">
                  <c:v>2003M03</c:v>
                </c:pt>
                <c:pt idx="63">
                  <c:v>2003M04</c:v>
                </c:pt>
                <c:pt idx="64">
                  <c:v>2003M05</c:v>
                </c:pt>
                <c:pt idx="65">
                  <c:v>2003M06</c:v>
                </c:pt>
                <c:pt idx="66">
                  <c:v>2003M07</c:v>
                </c:pt>
                <c:pt idx="67">
                  <c:v>2003M08</c:v>
                </c:pt>
                <c:pt idx="68">
                  <c:v>2003M09</c:v>
                </c:pt>
                <c:pt idx="69">
                  <c:v>2003M10</c:v>
                </c:pt>
                <c:pt idx="70">
                  <c:v>2003M11</c:v>
                </c:pt>
                <c:pt idx="71">
                  <c:v>2003M12</c:v>
                </c:pt>
                <c:pt idx="72">
                  <c:v>2004M01</c:v>
                </c:pt>
                <c:pt idx="73">
                  <c:v>2004M02</c:v>
                </c:pt>
                <c:pt idx="74">
                  <c:v>2004M03</c:v>
                </c:pt>
                <c:pt idx="75">
                  <c:v>2004M04</c:v>
                </c:pt>
                <c:pt idx="76">
                  <c:v>2004M05</c:v>
                </c:pt>
                <c:pt idx="77">
                  <c:v>2004M06</c:v>
                </c:pt>
                <c:pt idx="78">
                  <c:v>2004M07</c:v>
                </c:pt>
                <c:pt idx="79">
                  <c:v>2004M08</c:v>
                </c:pt>
                <c:pt idx="80">
                  <c:v>2004M09</c:v>
                </c:pt>
                <c:pt idx="81">
                  <c:v>2004M10</c:v>
                </c:pt>
                <c:pt idx="82">
                  <c:v>2004M11</c:v>
                </c:pt>
                <c:pt idx="83">
                  <c:v>2004M12</c:v>
                </c:pt>
                <c:pt idx="84">
                  <c:v>2005M01</c:v>
                </c:pt>
                <c:pt idx="85">
                  <c:v>2005M02</c:v>
                </c:pt>
                <c:pt idx="86">
                  <c:v>2005M03</c:v>
                </c:pt>
                <c:pt idx="87">
                  <c:v>2005M04</c:v>
                </c:pt>
                <c:pt idx="88">
                  <c:v>2005M05</c:v>
                </c:pt>
                <c:pt idx="89">
                  <c:v>2005M06</c:v>
                </c:pt>
                <c:pt idx="90">
                  <c:v>2005M07</c:v>
                </c:pt>
                <c:pt idx="91">
                  <c:v>2005M08</c:v>
                </c:pt>
                <c:pt idx="92">
                  <c:v>2005M09</c:v>
                </c:pt>
                <c:pt idx="93">
                  <c:v>2005M10</c:v>
                </c:pt>
                <c:pt idx="94">
                  <c:v>2005M11</c:v>
                </c:pt>
                <c:pt idx="95">
                  <c:v>2005M12</c:v>
                </c:pt>
                <c:pt idx="96">
                  <c:v>2006M01</c:v>
                </c:pt>
                <c:pt idx="97">
                  <c:v>2006M02</c:v>
                </c:pt>
                <c:pt idx="98">
                  <c:v>2006M03</c:v>
                </c:pt>
                <c:pt idx="99">
                  <c:v>2006M04</c:v>
                </c:pt>
                <c:pt idx="100">
                  <c:v>2006M05</c:v>
                </c:pt>
                <c:pt idx="101">
                  <c:v>2006M06</c:v>
                </c:pt>
                <c:pt idx="102">
                  <c:v>2006M07</c:v>
                </c:pt>
                <c:pt idx="103">
                  <c:v>2006M08</c:v>
                </c:pt>
                <c:pt idx="104">
                  <c:v>2006M09</c:v>
                </c:pt>
                <c:pt idx="105">
                  <c:v>2006M10</c:v>
                </c:pt>
                <c:pt idx="106">
                  <c:v>2006M11</c:v>
                </c:pt>
                <c:pt idx="107">
                  <c:v>2006M12</c:v>
                </c:pt>
                <c:pt idx="108">
                  <c:v>2007M01</c:v>
                </c:pt>
                <c:pt idx="109">
                  <c:v>2007M02</c:v>
                </c:pt>
                <c:pt idx="110">
                  <c:v>2007M03</c:v>
                </c:pt>
                <c:pt idx="111">
                  <c:v>2007M04</c:v>
                </c:pt>
                <c:pt idx="112">
                  <c:v>2007M05</c:v>
                </c:pt>
                <c:pt idx="113">
                  <c:v>2007M06</c:v>
                </c:pt>
                <c:pt idx="114">
                  <c:v>2007M07</c:v>
                </c:pt>
                <c:pt idx="115">
                  <c:v>2007M08</c:v>
                </c:pt>
                <c:pt idx="116">
                  <c:v>2007M09</c:v>
                </c:pt>
                <c:pt idx="117">
                  <c:v>2007M10</c:v>
                </c:pt>
                <c:pt idx="118">
                  <c:v>2007M11</c:v>
                </c:pt>
                <c:pt idx="119">
                  <c:v>2007M12</c:v>
                </c:pt>
                <c:pt idx="120">
                  <c:v>2008M01</c:v>
                </c:pt>
                <c:pt idx="121">
                  <c:v>2008M02</c:v>
                </c:pt>
                <c:pt idx="122">
                  <c:v>2008M03</c:v>
                </c:pt>
                <c:pt idx="123">
                  <c:v>2008M04</c:v>
                </c:pt>
                <c:pt idx="124">
                  <c:v>2008M05</c:v>
                </c:pt>
                <c:pt idx="125">
                  <c:v>2008M06</c:v>
                </c:pt>
                <c:pt idx="126">
                  <c:v>2008M07</c:v>
                </c:pt>
                <c:pt idx="127">
                  <c:v>2008M08</c:v>
                </c:pt>
                <c:pt idx="128">
                  <c:v>2008M09</c:v>
                </c:pt>
                <c:pt idx="129">
                  <c:v>2008M10</c:v>
                </c:pt>
                <c:pt idx="130">
                  <c:v>2008M11</c:v>
                </c:pt>
                <c:pt idx="131">
                  <c:v>2008M12</c:v>
                </c:pt>
                <c:pt idx="132">
                  <c:v>2009M01</c:v>
                </c:pt>
                <c:pt idx="133">
                  <c:v>2009M02</c:v>
                </c:pt>
                <c:pt idx="134">
                  <c:v>2009M03</c:v>
                </c:pt>
                <c:pt idx="135">
                  <c:v>2009M04</c:v>
                </c:pt>
                <c:pt idx="136">
                  <c:v>2009M05</c:v>
                </c:pt>
                <c:pt idx="137">
                  <c:v>2009M06</c:v>
                </c:pt>
                <c:pt idx="138">
                  <c:v>2009M07</c:v>
                </c:pt>
                <c:pt idx="139">
                  <c:v>2009M08</c:v>
                </c:pt>
                <c:pt idx="140">
                  <c:v>2009M09</c:v>
                </c:pt>
                <c:pt idx="141">
                  <c:v>2009M10</c:v>
                </c:pt>
                <c:pt idx="142">
                  <c:v>2009M11</c:v>
                </c:pt>
                <c:pt idx="143">
                  <c:v>2009M12</c:v>
                </c:pt>
                <c:pt idx="144">
                  <c:v>2010M01</c:v>
                </c:pt>
                <c:pt idx="145">
                  <c:v>2010M02</c:v>
                </c:pt>
                <c:pt idx="146">
                  <c:v>2010M03</c:v>
                </c:pt>
                <c:pt idx="147">
                  <c:v>2010M04</c:v>
                </c:pt>
                <c:pt idx="148">
                  <c:v>2010M05</c:v>
                </c:pt>
                <c:pt idx="149">
                  <c:v>2010M06</c:v>
                </c:pt>
                <c:pt idx="150">
                  <c:v>2010M07</c:v>
                </c:pt>
                <c:pt idx="151">
                  <c:v>2010M08</c:v>
                </c:pt>
                <c:pt idx="152">
                  <c:v>2010M09</c:v>
                </c:pt>
                <c:pt idx="153">
                  <c:v>2010M10</c:v>
                </c:pt>
                <c:pt idx="154">
                  <c:v>2010M11</c:v>
                </c:pt>
                <c:pt idx="155">
                  <c:v>2010M12</c:v>
                </c:pt>
                <c:pt idx="156">
                  <c:v>2011M01</c:v>
                </c:pt>
                <c:pt idx="157">
                  <c:v>2011M02</c:v>
                </c:pt>
                <c:pt idx="158">
                  <c:v>2011M03</c:v>
                </c:pt>
                <c:pt idx="159">
                  <c:v>2011M04</c:v>
                </c:pt>
                <c:pt idx="160">
                  <c:v>2011M05</c:v>
                </c:pt>
                <c:pt idx="161">
                  <c:v>2011M06</c:v>
                </c:pt>
                <c:pt idx="162">
                  <c:v>2011M07</c:v>
                </c:pt>
                <c:pt idx="163">
                  <c:v>2011M08</c:v>
                </c:pt>
                <c:pt idx="164">
                  <c:v>2011M09</c:v>
                </c:pt>
                <c:pt idx="165">
                  <c:v>2011M10</c:v>
                </c:pt>
                <c:pt idx="166">
                  <c:v>2011M11</c:v>
                </c:pt>
                <c:pt idx="167">
                  <c:v>2011M12</c:v>
                </c:pt>
                <c:pt idx="168">
                  <c:v>2012M01</c:v>
                </c:pt>
                <c:pt idx="169">
                  <c:v>2012M02</c:v>
                </c:pt>
                <c:pt idx="170">
                  <c:v>2012M03</c:v>
                </c:pt>
                <c:pt idx="171">
                  <c:v>2012M04</c:v>
                </c:pt>
                <c:pt idx="172">
                  <c:v>2012M05</c:v>
                </c:pt>
                <c:pt idx="173">
                  <c:v>2012M06</c:v>
                </c:pt>
                <c:pt idx="174">
                  <c:v>2012M07</c:v>
                </c:pt>
                <c:pt idx="175">
                  <c:v>2012M08</c:v>
                </c:pt>
                <c:pt idx="176">
                  <c:v>2012M09</c:v>
                </c:pt>
                <c:pt idx="177">
                  <c:v>2012M10</c:v>
                </c:pt>
                <c:pt idx="178">
                  <c:v>2012M11</c:v>
                </c:pt>
                <c:pt idx="179">
                  <c:v>2012M12</c:v>
                </c:pt>
                <c:pt idx="180">
                  <c:v>2013M01</c:v>
                </c:pt>
                <c:pt idx="181">
                  <c:v>2013M02</c:v>
                </c:pt>
                <c:pt idx="182">
                  <c:v>2013M03</c:v>
                </c:pt>
                <c:pt idx="183">
                  <c:v>2013M04</c:v>
                </c:pt>
                <c:pt idx="184">
                  <c:v>2013M05</c:v>
                </c:pt>
                <c:pt idx="185">
                  <c:v>2013M06</c:v>
                </c:pt>
                <c:pt idx="186">
                  <c:v>2013M07</c:v>
                </c:pt>
                <c:pt idx="187">
                  <c:v>2013M08</c:v>
                </c:pt>
                <c:pt idx="188">
                  <c:v>2013M09</c:v>
                </c:pt>
                <c:pt idx="189">
                  <c:v>2013M10</c:v>
                </c:pt>
                <c:pt idx="190">
                  <c:v>2013M11</c:v>
                </c:pt>
                <c:pt idx="191">
                  <c:v>2013M12</c:v>
                </c:pt>
                <c:pt idx="192">
                  <c:v>2014M01</c:v>
                </c:pt>
                <c:pt idx="193">
                  <c:v>2014M02</c:v>
                </c:pt>
                <c:pt idx="194">
                  <c:v>2014M03</c:v>
                </c:pt>
                <c:pt idx="195">
                  <c:v>2014M04</c:v>
                </c:pt>
                <c:pt idx="196">
                  <c:v>2014M05</c:v>
                </c:pt>
                <c:pt idx="197">
                  <c:v>2014M06</c:v>
                </c:pt>
                <c:pt idx="198">
                  <c:v>2014M07</c:v>
                </c:pt>
                <c:pt idx="199">
                  <c:v>2014M08</c:v>
                </c:pt>
                <c:pt idx="200">
                  <c:v>2014M09</c:v>
                </c:pt>
                <c:pt idx="201">
                  <c:v>2014M10</c:v>
                </c:pt>
                <c:pt idx="202">
                  <c:v>2014M11</c:v>
                </c:pt>
                <c:pt idx="203">
                  <c:v>2014M12</c:v>
                </c:pt>
                <c:pt idx="204">
                  <c:v>2015M01</c:v>
                </c:pt>
                <c:pt idx="205">
                  <c:v>2015M02</c:v>
                </c:pt>
                <c:pt idx="206">
                  <c:v>2015M03</c:v>
                </c:pt>
                <c:pt idx="207">
                  <c:v>2015M04</c:v>
                </c:pt>
                <c:pt idx="208">
                  <c:v>2015M05</c:v>
                </c:pt>
                <c:pt idx="209">
                  <c:v>2015M06</c:v>
                </c:pt>
                <c:pt idx="210">
                  <c:v>2015M07</c:v>
                </c:pt>
                <c:pt idx="211">
                  <c:v>2015M08</c:v>
                </c:pt>
                <c:pt idx="212">
                  <c:v>2015M09</c:v>
                </c:pt>
                <c:pt idx="213">
                  <c:v>2015M10</c:v>
                </c:pt>
                <c:pt idx="214">
                  <c:v>2015M11</c:v>
                </c:pt>
                <c:pt idx="215">
                  <c:v>2015M12</c:v>
                </c:pt>
                <c:pt idx="216">
                  <c:v>2016M01</c:v>
                </c:pt>
                <c:pt idx="217">
                  <c:v>0</c:v>
                </c:pt>
              </c:strCache>
            </c:strRef>
          </c:cat>
          <c:val>
            <c:numRef>
              <c:f>Sheet2!$I$6:$I$223</c:f>
              <c:numCache>
                <c:formatCode>0.000</c:formatCode>
                <c:ptCount val="218"/>
                <c:pt idx="0" formatCode="General">
                  <c:v>0</c:v>
                </c:pt>
                <c:pt idx="1">
                  <c:v>0</c:v>
                </c:pt>
                <c:pt idx="2">
                  <c:v>1.7517892987859392E-2</c:v>
                </c:pt>
                <c:pt idx="3">
                  <c:v>1.7779126525352559E-2</c:v>
                </c:pt>
                <c:pt idx="4">
                  <c:v>-1.4443607038722288E-2</c:v>
                </c:pt>
                <c:pt idx="5">
                  <c:v>2.2509164260169068E-2</c:v>
                </c:pt>
                <c:pt idx="6">
                  <c:v>2.1863609276232439E-2</c:v>
                </c:pt>
                <c:pt idx="7">
                  <c:v>-4.9407668039315927E-2</c:v>
                </c:pt>
                <c:pt idx="8">
                  <c:v>-1.0477563246401608E-3</c:v>
                </c:pt>
                <c:pt idx="9">
                  <c:v>2.7110030840437657E-2</c:v>
                </c:pt>
                <c:pt idx="10">
                  <c:v>-4.4822480793045093E-2</c:v>
                </c:pt>
                <c:pt idx="11">
                  <c:v>0.10110602007188631</c:v>
                </c:pt>
                <c:pt idx="12">
                  <c:v>-5.4705600550182823E-2</c:v>
                </c:pt>
                <c:pt idx="13">
                  <c:v>-6.1764238859193847E-2</c:v>
                </c:pt>
                <c:pt idx="14">
                  <c:v>1.371959098384303E-2</c:v>
                </c:pt>
                <c:pt idx="15">
                  <c:v>8.3048230694759542E-2</c:v>
                </c:pt>
                <c:pt idx="16">
                  <c:v>2.558635289881132E-2</c:v>
                </c:pt>
                <c:pt idx="17">
                  <c:v>-0.10672341745470806</c:v>
                </c:pt>
                <c:pt idx="18">
                  <c:v>5.3787600848600604E-2</c:v>
                </c:pt>
                <c:pt idx="19">
                  <c:v>5.7916334963870483E-2</c:v>
                </c:pt>
                <c:pt idx="20">
                  <c:v>-5.0024279751865039E-3</c:v>
                </c:pt>
                <c:pt idx="21">
                  <c:v>-2.5101631542726315E-2</c:v>
                </c:pt>
                <c:pt idx="22">
                  <c:v>-8.7392337177991421E-3</c:v>
                </c:pt>
                <c:pt idx="23">
                  <c:v>-5.5669895995262293E-4</c:v>
                </c:pt>
                <c:pt idx="24">
                  <c:v>-6.0830174719897913E-2</c:v>
                </c:pt>
                <c:pt idx="25">
                  <c:v>3.6249666752935381E-2</c:v>
                </c:pt>
                <c:pt idx="26">
                  <c:v>5.469633392640208E-2</c:v>
                </c:pt>
                <c:pt idx="27">
                  <c:v>-8.6256664745282874E-2</c:v>
                </c:pt>
                <c:pt idx="28">
                  <c:v>-3.747715195861253E-3</c:v>
                </c:pt>
                <c:pt idx="29">
                  <c:v>2.9149222408644693E-3</c:v>
                </c:pt>
                <c:pt idx="30">
                  <c:v>3.8866180350890352E-2</c:v>
                </c:pt>
                <c:pt idx="31">
                  <c:v>-3.9857992947622815E-2</c:v>
                </c:pt>
                <c:pt idx="32">
                  <c:v>4.5510046947591275E-2</c:v>
                </c:pt>
                <c:pt idx="33">
                  <c:v>-2.0473563602709056E-2</c:v>
                </c:pt>
                <c:pt idx="34">
                  <c:v>4.9442026110330809E-3</c:v>
                </c:pt>
                <c:pt idx="35">
                  <c:v>-1.1854858702165605E-2</c:v>
                </c:pt>
                <c:pt idx="36">
                  <c:v>2.9442825061744612E-2</c:v>
                </c:pt>
                <c:pt idx="37">
                  <c:v>-4.4006179411999205E-2</c:v>
                </c:pt>
                <c:pt idx="38">
                  <c:v>4.9809798904961143E-2</c:v>
                </c:pt>
                <c:pt idx="39">
                  <c:v>-3.9449257123940179E-2</c:v>
                </c:pt>
                <c:pt idx="40">
                  <c:v>1.959667267401077E-2</c:v>
                </c:pt>
                <c:pt idx="41">
                  <c:v>3.1661216249318197E-2</c:v>
                </c:pt>
                <c:pt idx="42">
                  <c:v>7.4555721806766964E-3</c:v>
                </c:pt>
                <c:pt idx="43">
                  <c:v>-6.18920638331973E-2</c:v>
                </c:pt>
                <c:pt idx="44">
                  <c:v>5.6331488126939507E-2</c:v>
                </c:pt>
                <c:pt idx="45">
                  <c:v>-6.223755400765027E-2</c:v>
                </c:pt>
                <c:pt idx="46">
                  <c:v>9.1097636947646346E-2</c:v>
                </c:pt>
                <c:pt idx="47">
                  <c:v>-7.5394918839927064E-2</c:v>
                </c:pt>
                <c:pt idx="48">
                  <c:v>-3.5815873285490588E-2</c:v>
                </c:pt>
                <c:pt idx="49">
                  <c:v>7.9182345424905529E-2</c:v>
                </c:pt>
                <c:pt idx="50">
                  <c:v>-2.0334507247675385E-2</c:v>
                </c:pt>
                <c:pt idx="51">
                  <c:v>-9.5683796497450686E-3</c:v>
                </c:pt>
                <c:pt idx="52">
                  <c:v>1.2353498266596178E-2</c:v>
                </c:pt>
                <c:pt idx="53">
                  <c:v>-2.0515684778815591E-2</c:v>
                </c:pt>
                <c:pt idx="54">
                  <c:v>8.7169598842627781E-4</c:v>
                </c:pt>
                <c:pt idx="55">
                  <c:v>-2.0888239473427928E-2</c:v>
                </c:pt>
                <c:pt idx="56">
                  <c:v>3.6144894475197843E-2</c:v>
                </c:pt>
                <c:pt idx="57">
                  <c:v>-5.3229567637429469E-2</c:v>
                </c:pt>
                <c:pt idx="58">
                  <c:v>3.7050274325864094E-2</c:v>
                </c:pt>
                <c:pt idx="59">
                  <c:v>5.029261240593616E-2</c:v>
                </c:pt>
                <c:pt idx="60">
                  <c:v>-2.7145624869382236E-2</c:v>
                </c:pt>
                <c:pt idx="61">
                  <c:v>-5.7307385633115847E-2</c:v>
                </c:pt>
                <c:pt idx="62">
                  <c:v>3.8167194676761072E-2</c:v>
                </c:pt>
                <c:pt idx="63">
                  <c:v>-1.471532713055709E-2</c:v>
                </c:pt>
                <c:pt idx="64">
                  <c:v>2.8966068091804565E-2</c:v>
                </c:pt>
                <c:pt idx="65">
                  <c:v>4.855769182468956E-2</c:v>
                </c:pt>
                <c:pt idx="66">
                  <c:v>-0.10885265491792093</c:v>
                </c:pt>
                <c:pt idx="67">
                  <c:v>2.3704701479243959E-2</c:v>
                </c:pt>
                <c:pt idx="68">
                  <c:v>0.10183342847247211</c:v>
                </c:pt>
                <c:pt idx="69">
                  <c:v>-0.10773771300052792</c:v>
                </c:pt>
                <c:pt idx="70">
                  <c:v>5.4961255526287146E-2</c:v>
                </c:pt>
                <c:pt idx="71">
                  <c:v>-3.1161673787316279E-2</c:v>
                </c:pt>
                <c:pt idx="72">
                  <c:v>4.2575655846545046E-2</c:v>
                </c:pt>
                <c:pt idx="73">
                  <c:v>-4.6642823440136413E-2</c:v>
                </c:pt>
                <c:pt idx="74">
                  <c:v>-4.6595348753072762E-3</c:v>
                </c:pt>
                <c:pt idx="75">
                  <c:v>-8.0862097816506631E-3</c:v>
                </c:pt>
                <c:pt idx="76">
                  <c:v>-2.1135576143024777E-3</c:v>
                </c:pt>
                <c:pt idx="77">
                  <c:v>5.4137647697048423E-2</c:v>
                </c:pt>
                <c:pt idx="78">
                  <c:v>-2.91682617265588E-3</c:v>
                </c:pt>
                <c:pt idx="79">
                  <c:v>-3.508746766546228E-2</c:v>
                </c:pt>
                <c:pt idx="80">
                  <c:v>6.4183104680986072E-4</c:v>
                </c:pt>
                <c:pt idx="81">
                  <c:v>-1.5803113722577592E-2</c:v>
                </c:pt>
                <c:pt idx="82">
                  <c:v>6.8021128500279013E-3</c:v>
                </c:pt>
                <c:pt idx="83">
                  <c:v>5.6466676508960074E-3</c:v>
                </c:pt>
                <c:pt idx="84">
                  <c:v>-1.3080293362528136E-3</c:v>
                </c:pt>
                <c:pt idx="85">
                  <c:v>-2.1600152876917147E-2</c:v>
                </c:pt>
                <c:pt idx="86">
                  <c:v>3.1473154189464191E-2</c:v>
                </c:pt>
                <c:pt idx="87">
                  <c:v>-2.2314707781861474E-2</c:v>
                </c:pt>
                <c:pt idx="88">
                  <c:v>6.766809573225098E-2</c:v>
                </c:pt>
                <c:pt idx="89">
                  <c:v>-8.2382993938873841E-2</c:v>
                </c:pt>
                <c:pt idx="90">
                  <c:v>9.699789502339979E-3</c:v>
                </c:pt>
                <c:pt idx="91">
                  <c:v>-5.6087746100286816E-3</c:v>
                </c:pt>
                <c:pt idx="92">
                  <c:v>5.3288952077298835E-2</c:v>
                </c:pt>
                <c:pt idx="93">
                  <c:v>-2.2059592038146374E-2</c:v>
                </c:pt>
                <c:pt idx="94">
                  <c:v>-2.4847151805439473E-2</c:v>
                </c:pt>
                <c:pt idx="95">
                  <c:v>1.97243684883858E-2</c:v>
                </c:pt>
                <c:pt idx="96">
                  <c:v>8.0583750615746547E-2</c:v>
                </c:pt>
                <c:pt idx="97">
                  <c:v>-0.11501168406296937</c:v>
                </c:pt>
                <c:pt idx="98">
                  <c:v>2.9954714310673737E-2</c:v>
                </c:pt>
                <c:pt idx="99">
                  <c:v>3.5001730497663017E-2</c:v>
                </c:pt>
                <c:pt idx="100">
                  <c:v>1.9519930700702185E-2</c:v>
                </c:pt>
                <c:pt idx="101">
                  <c:v>-6.1915186138718076E-3</c:v>
                </c:pt>
                <c:pt idx="102">
                  <c:v>-2.0413138099286857E-2</c:v>
                </c:pt>
                <c:pt idx="103">
                  <c:v>-2.0950762510713244E-2</c:v>
                </c:pt>
                <c:pt idx="104">
                  <c:v>6.1140795659969027E-3</c:v>
                </c:pt>
                <c:pt idx="105">
                  <c:v>-1.8578454764209665E-2</c:v>
                </c:pt>
                <c:pt idx="106">
                  <c:v>1.3192926253992958E-2</c:v>
                </c:pt>
                <c:pt idx="107">
                  <c:v>8.3741192111492374E-4</c:v>
                </c:pt>
                <c:pt idx="108">
                  <c:v>-1.3368706388523973E-2</c:v>
                </c:pt>
                <c:pt idx="109">
                  <c:v>6.1610405400437371E-2</c:v>
                </c:pt>
                <c:pt idx="110">
                  <c:v>-9.4799558969495181E-3</c:v>
                </c:pt>
                <c:pt idx="111">
                  <c:v>-1.1588840762641705E-2</c:v>
                </c:pt>
                <c:pt idx="112">
                  <c:v>-3.3781082434567081E-2</c:v>
                </c:pt>
                <c:pt idx="113">
                  <c:v>4.050780975541985E-2</c:v>
                </c:pt>
                <c:pt idx="114">
                  <c:v>-1.2697660435460287E-2</c:v>
                </c:pt>
                <c:pt idx="115">
                  <c:v>3.3297493301634368E-2</c:v>
                </c:pt>
                <c:pt idx="116">
                  <c:v>-4.1476696115662993E-2</c:v>
                </c:pt>
                <c:pt idx="117">
                  <c:v>-1.3472451066492055E-2</c:v>
                </c:pt>
                <c:pt idx="118">
                  <c:v>1.4742389388690052E-2</c:v>
                </c:pt>
                <c:pt idx="119">
                  <c:v>9.072938662172108E-4</c:v>
                </c:pt>
                <c:pt idx="120">
                  <c:v>-5.9278495635661701E-3</c:v>
                </c:pt>
                <c:pt idx="121">
                  <c:v>4.1159608176819656E-2</c:v>
                </c:pt>
                <c:pt idx="122">
                  <c:v>-3.4093851359125384E-2</c:v>
                </c:pt>
                <c:pt idx="123">
                  <c:v>-1.3941985646421816E-2</c:v>
                </c:pt>
                <c:pt idx="124">
                  <c:v>-3.1841049834964039E-2</c:v>
                </c:pt>
                <c:pt idx="125">
                  <c:v>6.846899712378049E-2</c:v>
                </c:pt>
                <c:pt idx="126">
                  <c:v>-3.3586702238583094E-2</c:v>
                </c:pt>
                <c:pt idx="127">
                  <c:v>4.6432229702133954E-2</c:v>
                </c:pt>
                <c:pt idx="128">
                  <c:v>-2.6312687883445568E-2</c:v>
                </c:pt>
                <c:pt idx="129">
                  <c:v>-5.9691362424346514E-2</c:v>
                </c:pt>
                <c:pt idx="130">
                  <c:v>0.10850368931875533</c:v>
                </c:pt>
                <c:pt idx="131">
                  <c:v>-5.19472770509046E-2</c:v>
                </c:pt>
                <c:pt idx="132">
                  <c:v>1.0350938082949991E-2</c:v>
                </c:pt>
                <c:pt idx="133">
                  <c:v>-7.4697945235781008E-2</c:v>
                </c:pt>
                <c:pt idx="134">
                  <c:v>8.239337021564648E-2</c:v>
                </c:pt>
                <c:pt idx="135">
                  <c:v>-1.9632173491830687E-2</c:v>
                </c:pt>
                <c:pt idx="136">
                  <c:v>-1.2235045816024902E-2</c:v>
                </c:pt>
                <c:pt idx="137">
                  <c:v>3.1894238515899259E-2</c:v>
                </c:pt>
                <c:pt idx="138">
                  <c:v>1.9824678907528089E-2</c:v>
                </c:pt>
                <c:pt idx="139">
                  <c:v>-4.9648157973618504E-2</c:v>
                </c:pt>
                <c:pt idx="140">
                  <c:v>-3.1585937440008149E-2</c:v>
                </c:pt>
                <c:pt idx="141">
                  <c:v>-7.9304909565622167E-3</c:v>
                </c:pt>
                <c:pt idx="142">
                  <c:v>4.5231276603314753E-2</c:v>
                </c:pt>
                <c:pt idx="143">
                  <c:v>-4.3935244771595779E-2</c:v>
                </c:pt>
                <c:pt idx="144">
                  <c:v>3.9481213638111511E-3</c:v>
                </c:pt>
                <c:pt idx="145">
                  <c:v>1.2781712934324755E-2</c:v>
                </c:pt>
                <c:pt idx="146">
                  <c:v>3.0535913440571143E-2</c:v>
                </c:pt>
                <c:pt idx="147">
                  <c:v>-3.3149331953946905E-2</c:v>
                </c:pt>
                <c:pt idx="148">
                  <c:v>-1.1126435628165824E-3</c:v>
                </c:pt>
                <c:pt idx="149">
                  <c:v>2.9034467068222627E-2</c:v>
                </c:pt>
                <c:pt idx="150">
                  <c:v>-5.8951613767184781E-2</c:v>
                </c:pt>
                <c:pt idx="151">
                  <c:v>-1.4719489274819421E-2</c:v>
                </c:pt>
                <c:pt idx="152">
                  <c:v>9.0491189715115841E-2</c:v>
                </c:pt>
                <c:pt idx="153">
                  <c:v>-7.2057927946076461E-2</c:v>
                </c:pt>
                <c:pt idx="154">
                  <c:v>1.4196724464032423E-2</c:v>
                </c:pt>
                <c:pt idx="155">
                  <c:v>8.3179826454775507E-2</c:v>
                </c:pt>
                <c:pt idx="156">
                  <c:v>-1.7019283464167888E-3</c:v>
                </c:pt>
                <c:pt idx="157">
                  <c:v>3.5667372229058916E-3</c:v>
                </c:pt>
                <c:pt idx="158">
                  <c:v>-3.427748690083398E-2</c:v>
                </c:pt>
                <c:pt idx="159">
                  <c:v>-8.5089913769693191E-3</c:v>
                </c:pt>
                <c:pt idx="160">
                  <c:v>6.2655679720636168E-3</c:v>
                </c:pt>
                <c:pt idx="161">
                  <c:v>4.7965112311303321E-2</c:v>
                </c:pt>
                <c:pt idx="162">
                  <c:v>-0.15085963662629273</c:v>
                </c:pt>
                <c:pt idx="163">
                  <c:v>4.3885906438279727E-2</c:v>
                </c:pt>
                <c:pt idx="164">
                  <c:v>3.332025013323054E-2</c:v>
                </c:pt>
                <c:pt idx="165">
                  <c:v>-1.8859724344856953E-2</c:v>
                </c:pt>
                <c:pt idx="166">
                  <c:v>-5.9392741104271229E-2</c:v>
                </c:pt>
                <c:pt idx="167">
                  <c:v>0.20373327791785542</c:v>
                </c:pt>
                <c:pt idx="168">
                  <c:v>-8.6406063800824121E-2</c:v>
                </c:pt>
                <c:pt idx="169">
                  <c:v>4.798842076630272E-2</c:v>
                </c:pt>
                <c:pt idx="170">
                  <c:v>-0.10308937777626342</c:v>
                </c:pt>
                <c:pt idx="171">
                  <c:v>2.6779879050770609E-2</c:v>
                </c:pt>
                <c:pt idx="172">
                  <c:v>-5.0506154305993207E-2</c:v>
                </c:pt>
                <c:pt idx="173">
                  <c:v>-1.109840578959783E-2</c:v>
                </c:pt>
                <c:pt idx="174">
                  <c:v>-2.4543014982939718E-2</c:v>
                </c:pt>
                <c:pt idx="175">
                  <c:v>0.15680156264157771</c:v>
                </c:pt>
                <c:pt idx="176">
                  <c:v>-6.6595593599983668E-2</c:v>
                </c:pt>
                <c:pt idx="177">
                  <c:v>6.959399465465578E-2</c:v>
                </c:pt>
                <c:pt idx="178">
                  <c:v>-9.3129140865343477E-3</c:v>
                </c:pt>
                <c:pt idx="179">
                  <c:v>-5.7981509864500735E-2</c:v>
                </c:pt>
                <c:pt idx="180">
                  <c:v>-2.8052177028184123E-2</c:v>
                </c:pt>
                <c:pt idx="181">
                  <c:v>-3.2021451065332614E-2</c:v>
                </c:pt>
                <c:pt idx="182">
                  <c:v>0.12877442839948003</c:v>
                </c:pt>
                <c:pt idx="183">
                  <c:v>-2.926029772461812E-2</c:v>
                </c:pt>
                <c:pt idx="184">
                  <c:v>-0.10895388864359443</c:v>
                </c:pt>
                <c:pt idx="185">
                  <c:v>1.7134202707793759E-2</c:v>
                </c:pt>
                <c:pt idx="186">
                  <c:v>9.4266433075170381E-2</c:v>
                </c:pt>
                <c:pt idx="187">
                  <c:v>2.2306200529823454E-2</c:v>
                </c:pt>
                <c:pt idx="188">
                  <c:v>-3.2870418248266774E-2</c:v>
                </c:pt>
                <c:pt idx="189">
                  <c:v>5.5212328960743358E-2</c:v>
                </c:pt>
                <c:pt idx="190">
                  <c:v>-4.093722536324873E-2</c:v>
                </c:pt>
                <c:pt idx="191">
                  <c:v>-4.65636371026074E-2</c:v>
                </c:pt>
                <c:pt idx="192">
                  <c:v>-3.167106693483545E-2</c:v>
                </c:pt>
                <c:pt idx="193">
                  <c:v>9.829829591212616E-2</c:v>
                </c:pt>
                <c:pt idx="194">
                  <c:v>-9.4232587269040977E-2</c:v>
                </c:pt>
                <c:pt idx="195">
                  <c:v>-3.5631234051080762E-2</c:v>
                </c:pt>
                <c:pt idx="196">
                  <c:v>2.9341053631043307E-2</c:v>
                </c:pt>
                <c:pt idx="197">
                  <c:v>5.812777051831932E-2</c:v>
                </c:pt>
                <c:pt idx="198">
                  <c:v>-3.9397835278462828E-2</c:v>
                </c:pt>
                <c:pt idx="199">
                  <c:v>-2.3972503945356341E-2</c:v>
                </c:pt>
                <c:pt idx="200">
                  <c:v>1.0428714106207443E-2</c:v>
                </c:pt>
                <c:pt idx="201">
                  <c:v>-2.3907222678172958E-2</c:v>
                </c:pt>
                <c:pt idx="202">
                  <c:v>7.5976434197253445E-2</c:v>
                </c:pt>
                <c:pt idx="203">
                  <c:v>-8.2372263330876536E-2</c:v>
                </c:pt>
                <c:pt idx="204">
                  <c:v>9.9265394452157596E-2</c:v>
                </c:pt>
                <c:pt idx="205">
                  <c:v>-0.13625226516918831</c:v>
                </c:pt>
                <c:pt idx="206">
                  <c:v>0.11491686618289702</c:v>
                </c:pt>
                <c:pt idx="207">
                  <c:v>-6.852305979831777E-2</c:v>
                </c:pt>
                <c:pt idx="208">
                  <c:v>2.7702253777019607E-3</c:v>
                </c:pt>
                <c:pt idx="209">
                  <c:v>2.5834606695337606E-2</c:v>
                </c:pt>
                <c:pt idx="210">
                  <c:v>0.23457182920933631</c:v>
                </c:pt>
                <c:pt idx="211">
                  <c:v>-4.3668168609215949E-2</c:v>
                </c:pt>
                <c:pt idx="212">
                  <c:v>-0.18907567576922538</c:v>
                </c:pt>
                <c:pt idx="213">
                  <c:v>1.8197248281977833E-2</c:v>
                </c:pt>
                <c:pt idx="214">
                  <c:v>4.6546473018195617E-2</c:v>
                </c:pt>
                <c:pt idx="215">
                  <c:v>-6.251990625132961E-2</c:v>
                </c:pt>
                <c:pt idx="216" formatCode="0.0%">
                  <c:v>3.6043628406410941E-2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overlap val="100"/>
        <c:axId val="583535232"/>
        <c:axId val="583553408"/>
      </c:barChart>
      <c:lineChart>
        <c:grouping val="standard"/>
        <c:varyColors val="0"/>
        <c:ser>
          <c:idx val="0"/>
          <c:order val="0"/>
          <c:tx>
            <c:strRef>
              <c:f>Sheet2!$C$5</c:f>
              <c:strCache>
                <c:ptCount val="1"/>
                <c:pt idx="0">
                  <c:v>DE_LR_1M</c:v>
                </c:pt>
              </c:strCache>
            </c:strRef>
          </c:tx>
          <c:marker>
            <c:symbol val="none"/>
          </c:marker>
          <c:cat>
            <c:numRef>
              <c:f>Sheet2!$B$6:$B$246</c:f>
              <c:numCache>
                <c:formatCode>m/d/yyyy</c:formatCode>
                <c:ptCount val="241"/>
                <c:pt idx="0">
                  <c:v>35796</c:v>
                </c:pt>
                <c:pt idx="1">
                  <c:v>35827</c:v>
                </c:pt>
                <c:pt idx="2">
                  <c:v>35855</c:v>
                </c:pt>
                <c:pt idx="3">
                  <c:v>35886</c:v>
                </c:pt>
                <c:pt idx="4">
                  <c:v>35916</c:v>
                </c:pt>
                <c:pt idx="5">
                  <c:v>35947</c:v>
                </c:pt>
                <c:pt idx="6">
                  <c:v>35977</c:v>
                </c:pt>
                <c:pt idx="7">
                  <c:v>36008</c:v>
                </c:pt>
                <c:pt idx="8">
                  <c:v>36039</c:v>
                </c:pt>
                <c:pt idx="9">
                  <c:v>36069</c:v>
                </c:pt>
                <c:pt idx="10">
                  <c:v>36100</c:v>
                </c:pt>
                <c:pt idx="11">
                  <c:v>36130</c:v>
                </c:pt>
                <c:pt idx="12">
                  <c:v>36161</c:v>
                </c:pt>
                <c:pt idx="13">
                  <c:v>36192</c:v>
                </c:pt>
                <c:pt idx="14">
                  <c:v>36220</c:v>
                </c:pt>
                <c:pt idx="15">
                  <c:v>36251</c:v>
                </c:pt>
                <c:pt idx="16">
                  <c:v>36281</c:v>
                </c:pt>
                <c:pt idx="17">
                  <c:v>36312</c:v>
                </c:pt>
                <c:pt idx="18">
                  <c:v>36342</c:v>
                </c:pt>
                <c:pt idx="19">
                  <c:v>36373</c:v>
                </c:pt>
                <c:pt idx="20">
                  <c:v>36404</c:v>
                </c:pt>
                <c:pt idx="21">
                  <c:v>36434</c:v>
                </c:pt>
                <c:pt idx="22">
                  <c:v>36465</c:v>
                </c:pt>
                <c:pt idx="23">
                  <c:v>36495</c:v>
                </c:pt>
                <c:pt idx="24">
                  <c:v>36526</c:v>
                </c:pt>
                <c:pt idx="25">
                  <c:v>36557</c:v>
                </c:pt>
                <c:pt idx="26">
                  <c:v>36586</c:v>
                </c:pt>
                <c:pt idx="27">
                  <c:v>36617</c:v>
                </c:pt>
                <c:pt idx="28">
                  <c:v>36647</c:v>
                </c:pt>
                <c:pt idx="29">
                  <c:v>36678</c:v>
                </c:pt>
                <c:pt idx="30">
                  <c:v>36708</c:v>
                </c:pt>
                <c:pt idx="31">
                  <c:v>36739</c:v>
                </c:pt>
                <c:pt idx="32">
                  <c:v>36770</c:v>
                </c:pt>
                <c:pt idx="33">
                  <c:v>36800</c:v>
                </c:pt>
                <c:pt idx="34">
                  <c:v>36831</c:v>
                </c:pt>
                <c:pt idx="35">
                  <c:v>36861</c:v>
                </c:pt>
                <c:pt idx="36">
                  <c:v>36892</c:v>
                </c:pt>
                <c:pt idx="37">
                  <c:v>36923</c:v>
                </c:pt>
                <c:pt idx="38">
                  <c:v>36951</c:v>
                </c:pt>
                <c:pt idx="39">
                  <c:v>36982</c:v>
                </c:pt>
                <c:pt idx="40">
                  <c:v>37012</c:v>
                </c:pt>
                <c:pt idx="41">
                  <c:v>37043</c:v>
                </c:pt>
                <c:pt idx="42">
                  <c:v>37073</c:v>
                </c:pt>
                <c:pt idx="43">
                  <c:v>37104</c:v>
                </c:pt>
                <c:pt idx="44">
                  <c:v>37135</c:v>
                </c:pt>
                <c:pt idx="45">
                  <c:v>37165</c:v>
                </c:pt>
                <c:pt idx="46">
                  <c:v>37196</c:v>
                </c:pt>
                <c:pt idx="47">
                  <c:v>37226</c:v>
                </c:pt>
                <c:pt idx="48">
                  <c:v>37257</c:v>
                </c:pt>
                <c:pt idx="49">
                  <c:v>37288</c:v>
                </c:pt>
                <c:pt idx="50">
                  <c:v>37316</c:v>
                </c:pt>
                <c:pt idx="51">
                  <c:v>37347</c:v>
                </c:pt>
                <c:pt idx="52">
                  <c:v>37377</c:v>
                </c:pt>
                <c:pt idx="53">
                  <c:v>37408</c:v>
                </c:pt>
                <c:pt idx="54">
                  <c:v>37438</c:v>
                </c:pt>
                <c:pt idx="55">
                  <c:v>37469</c:v>
                </c:pt>
                <c:pt idx="56">
                  <c:v>37500</c:v>
                </c:pt>
                <c:pt idx="57">
                  <c:v>37530</c:v>
                </c:pt>
                <c:pt idx="58">
                  <c:v>37561</c:v>
                </c:pt>
                <c:pt idx="59">
                  <c:v>37591</c:v>
                </c:pt>
                <c:pt idx="60">
                  <c:v>37622</c:v>
                </c:pt>
                <c:pt idx="61">
                  <c:v>37653</c:v>
                </c:pt>
                <c:pt idx="62">
                  <c:v>37681</c:v>
                </c:pt>
                <c:pt idx="63">
                  <c:v>37712</c:v>
                </c:pt>
                <c:pt idx="64">
                  <c:v>37742</c:v>
                </c:pt>
                <c:pt idx="65">
                  <c:v>37773</c:v>
                </c:pt>
                <c:pt idx="66">
                  <c:v>37803</c:v>
                </c:pt>
                <c:pt idx="67">
                  <c:v>37834</c:v>
                </c:pt>
                <c:pt idx="68">
                  <c:v>37865</c:v>
                </c:pt>
                <c:pt idx="69">
                  <c:v>37895</c:v>
                </c:pt>
                <c:pt idx="70">
                  <c:v>37926</c:v>
                </c:pt>
                <c:pt idx="71">
                  <c:v>37956</c:v>
                </c:pt>
                <c:pt idx="72">
                  <c:v>37987</c:v>
                </c:pt>
                <c:pt idx="73">
                  <c:v>38018</c:v>
                </c:pt>
                <c:pt idx="74">
                  <c:v>38047</c:v>
                </c:pt>
                <c:pt idx="75">
                  <c:v>38078</c:v>
                </c:pt>
                <c:pt idx="76">
                  <c:v>38108</c:v>
                </c:pt>
                <c:pt idx="77">
                  <c:v>38139</c:v>
                </c:pt>
                <c:pt idx="78">
                  <c:v>38169</c:v>
                </c:pt>
                <c:pt idx="79">
                  <c:v>38200</c:v>
                </c:pt>
                <c:pt idx="80">
                  <c:v>38231</c:v>
                </c:pt>
                <c:pt idx="81">
                  <c:v>38261</c:v>
                </c:pt>
                <c:pt idx="82">
                  <c:v>38292</c:v>
                </c:pt>
                <c:pt idx="83">
                  <c:v>38322</c:v>
                </c:pt>
                <c:pt idx="84">
                  <c:v>38353</c:v>
                </c:pt>
                <c:pt idx="85">
                  <c:v>38384</c:v>
                </c:pt>
                <c:pt idx="86">
                  <c:v>38412</c:v>
                </c:pt>
                <c:pt idx="87">
                  <c:v>38443</c:v>
                </c:pt>
                <c:pt idx="88">
                  <c:v>38473</c:v>
                </c:pt>
                <c:pt idx="89">
                  <c:v>38504</c:v>
                </c:pt>
                <c:pt idx="90">
                  <c:v>38534</c:v>
                </c:pt>
                <c:pt idx="91">
                  <c:v>38565</c:v>
                </c:pt>
                <c:pt idx="92">
                  <c:v>38596</c:v>
                </c:pt>
                <c:pt idx="93">
                  <c:v>38626</c:v>
                </c:pt>
                <c:pt idx="94">
                  <c:v>38657</c:v>
                </c:pt>
                <c:pt idx="95">
                  <c:v>38687</c:v>
                </c:pt>
                <c:pt idx="96">
                  <c:v>38718</c:v>
                </c:pt>
                <c:pt idx="97">
                  <c:v>38749</c:v>
                </c:pt>
                <c:pt idx="98">
                  <c:v>38777</c:v>
                </c:pt>
                <c:pt idx="99">
                  <c:v>38808</c:v>
                </c:pt>
                <c:pt idx="100">
                  <c:v>38838</c:v>
                </c:pt>
                <c:pt idx="101">
                  <c:v>38869</c:v>
                </c:pt>
                <c:pt idx="102">
                  <c:v>38899</c:v>
                </c:pt>
                <c:pt idx="103">
                  <c:v>38930</c:v>
                </c:pt>
                <c:pt idx="104">
                  <c:v>38961</c:v>
                </c:pt>
                <c:pt idx="105">
                  <c:v>38991</c:v>
                </c:pt>
                <c:pt idx="106">
                  <c:v>39022</c:v>
                </c:pt>
                <c:pt idx="107">
                  <c:v>39052</c:v>
                </c:pt>
                <c:pt idx="108">
                  <c:v>39083</c:v>
                </c:pt>
                <c:pt idx="109">
                  <c:v>39114</c:v>
                </c:pt>
                <c:pt idx="110">
                  <c:v>39142</c:v>
                </c:pt>
                <c:pt idx="111">
                  <c:v>39173</c:v>
                </c:pt>
                <c:pt idx="112">
                  <c:v>39203</c:v>
                </c:pt>
                <c:pt idx="113">
                  <c:v>39234</c:v>
                </c:pt>
                <c:pt idx="114">
                  <c:v>39264</c:v>
                </c:pt>
                <c:pt idx="115">
                  <c:v>39295</c:v>
                </c:pt>
                <c:pt idx="116">
                  <c:v>39326</c:v>
                </c:pt>
                <c:pt idx="117">
                  <c:v>39356</c:v>
                </c:pt>
                <c:pt idx="118">
                  <c:v>39387</c:v>
                </c:pt>
                <c:pt idx="119">
                  <c:v>39417</c:v>
                </c:pt>
                <c:pt idx="120">
                  <c:v>39448</c:v>
                </c:pt>
                <c:pt idx="121">
                  <c:v>39479</c:v>
                </c:pt>
                <c:pt idx="122">
                  <c:v>39508</c:v>
                </c:pt>
                <c:pt idx="123">
                  <c:v>39539</c:v>
                </c:pt>
                <c:pt idx="124">
                  <c:v>39569</c:v>
                </c:pt>
                <c:pt idx="125">
                  <c:v>39600</c:v>
                </c:pt>
                <c:pt idx="126">
                  <c:v>39630</c:v>
                </c:pt>
                <c:pt idx="127">
                  <c:v>39661</c:v>
                </c:pt>
                <c:pt idx="128">
                  <c:v>39692</c:v>
                </c:pt>
                <c:pt idx="129">
                  <c:v>39722</c:v>
                </c:pt>
                <c:pt idx="130">
                  <c:v>39753</c:v>
                </c:pt>
                <c:pt idx="131">
                  <c:v>39783</c:v>
                </c:pt>
                <c:pt idx="132">
                  <c:v>39814</c:v>
                </c:pt>
                <c:pt idx="133">
                  <c:v>39845</c:v>
                </c:pt>
                <c:pt idx="134">
                  <c:v>39873</c:v>
                </c:pt>
                <c:pt idx="135">
                  <c:v>39904</c:v>
                </c:pt>
                <c:pt idx="136">
                  <c:v>39934</c:v>
                </c:pt>
                <c:pt idx="137">
                  <c:v>39965</c:v>
                </c:pt>
                <c:pt idx="138">
                  <c:v>39995</c:v>
                </c:pt>
                <c:pt idx="139">
                  <c:v>40026</c:v>
                </c:pt>
                <c:pt idx="140">
                  <c:v>40057</c:v>
                </c:pt>
                <c:pt idx="141">
                  <c:v>40087</c:v>
                </c:pt>
                <c:pt idx="142">
                  <c:v>40118</c:v>
                </c:pt>
                <c:pt idx="143">
                  <c:v>40148</c:v>
                </c:pt>
                <c:pt idx="144">
                  <c:v>40179</c:v>
                </c:pt>
                <c:pt idx="145">
                  <c:v>40210</c:v>
                </c:pt>
                <c:pt idx="146">
                  <c:v>40238</c:v>
                </c:pt>
                <c:pt idx="147">
                  <c:v>40269</c:v>
                </c:pt>
                <c:pt idx="148">
                  <c:v>40299</c:v>
                </c:pt>
                <c:pt idx="149">
                  <c:v>40330</c:v>
                </c:pt>
                <c:pt idx="150">
                  <c:v>40360</c:v>
                </c:pt>
                <c:pt idx="151">
                  <c:v>40391</c:v>
                </c:pt>
                <c:pt idx="152">
                  <c:v>40422</c:v>
                </c:pt>
                <c:pt idx="153">
                  <c:v>40452</c:v>
                </c:pt>
                <c:pt idx="154">
                  <c:v>40483</c:v>
                </c:pt>
                <c:pt idx="155">
                  <c:v>40513</c:v>
                </c:pt>
                <c:pt idx="156">
                  <c:v>40544</c:v>
                </c:pt>
                <c:pt idx="157">
                  <c:v>40575</c:v>
                </c:pt>
                <c:pt idx="158">
                  <c:v>40603</c:v>
                </c:pt>
                <c:pt idx="159">
                  <c:v>40634</c:v>
                </c:pt>
                <c:pt idx="160">
                  <c:v>40664</c:v>
                </c:pt>
                <c:pt idx="161">
                  <c:v>40695</c:v>
                </c:pt>
                <c:pt idx="162">
                  <c:v>40725</c:v>
                </c:pt>
                <c:pt idx="163">
                  <c:v>40756</c:v>
                </c:pt>
                <c:pt idx="164">
                  <c:v>40787</c:v>
                </c:pt>
                <c:pt idx="165">
                  <c:v>40817</c:v>
                </c:pt>
                <c:pt idx="166">
                  <c:v>40848</c:v>
                </c:pt>
                <c:pt idx="167">
                  <c:v>40878</c:v>
                </c:pt>
                <c:pt idx="168">
                  <c:v>40909</c:v>
                </c:pt>
                <c:pt idx="169">
                  <c:v>40940</c:v>
                </c:pt>
                <c:pt idx="170">
                  <c:v>40969</c:v>
                </c:pt>
                <c:pt idx="171">
                  <c:v>41000</c:v>
                </c:pt>
                <c:pt idx="172">
                  <c:v>41030</c:v>
                </c:pt>
                <c:pt idx="173">
                  <c:v>41061</c:v>
                </c:pt>
                <c:pt idx="174">
                  <c:v>41091</c:v>
                </c:pt>
                <c:pt idx="175">
                  <c:v>41122</c:v>
                </c:pt>
                <c:pt idx="176">
                  <c:v>41153</c:v>
                </c:pt>
                <c:pt idx="177">
                  <c:v>41183</c:v>
                </c:pt>
                <c:pt idx="178">
                  <c:v>41214</c:v>
                </c:pt>
                <c:pt idx="179">
                  <c:v>41244</c:v>
                </c:pt>
                <c:pt idx="180">
                  <c:v>41275</c:v>
                </c:pt>
                <c:pt idx="181">
                  <c:v>41306</c:v>
                </c:pt>
                <c:pt idx="182">
                  <c:v>41334</c:v>
                </c:pt>
                <c:pt idx="183">
                  <c:v>41365</c:v>
                </c:pt>
                <c:pt idx="184">
                  <c:v>41395</c:v>
                </c:pt>
                <c:pt idx="185">
                  <c:v>41426</c:v>
                </c:pt>
                <c:pt idx="186">
                  <c:v>41456</c:v>
                </c:pt>
                <c:pt idx="187">
                  <c:v>41487</c:v>
                </c:pt>
                <c:pt idx="188">
                  <c:v>41518</c:v>
                </c:pt>
                <c:pt idx="189">
                  <c:v>41548</c:v>
                </c:pt>
                <c:pt idx="190">
                  <c:v>41579</c:v>
                </c:pt>
                <c:pt idx="191">
                  <c:v>41609</c:v>
                </c:pt>
                <c:pt idx="192">
                  <c:v>41640</c:v>
                </c:pt>
                <c:pt idx="193">
                  <c:v>41671</c:v>
                </c:pt>
                <c:pt idx="194">
                  <c:v>41699</c:v>
                </c:pt>
                <c:pt idx="195">
                  <c:v>41730</c:v>
                </c:pt>
                <c:pt idx="196">
                  <c:v>41760</c:v>
                </c:pt>
                <c:pt idx="197">
                  <c:v>41791</c:v>
                </c:pt>
                <c:pt idx="198">
                  <c:v>41821</c:v>
                </c:pt>
                <c:pt idx="199">
                  <c:v>41852</c:v>
                </c:pt>
                <c:pt idx="200">
                  <c:v>41883</c:v>
                </c:pt>
                <c:pt idx="201">
                  <c:v>41913</c:v>
                </c:pt>
                <c:pt idx="202">
                  <c:v>41944</c:v>
                </c:pt>
                <c:pt idx="203">
                  <c:v>41974</c:v>
                </c:pt>
                <c:pt idx="204">
                  <c:v>42005</c:v>
                </c:pt>
                <c:pt idx="205">
                  <c:v>42036</c:v>
                </c:pt>
                <c:pt idx="206">
                  <c:v>42064</c:v>
                </c:pt>
                <c:pt idx="207">
                  <c:v>42095</c:v>
                </c:pt>
                <c:pt idx="208">
                  <c:v>42125</c:v>
                </c:pt>
                <c:pt idx="209">
                  <c:v>42156</c:v>
                </c:pt>
                <c:pt idx="210">
                  <c:v>42186</c:v>
                </c:pt>
                <c:pt idx="211">
                  <c:v>42217</c:v>
                </c:pt>
                <c:pt idx="212">
                  <c:v>42248</c:v>
                </c:pt>
                <c:pt idx="213">
                  <c:v>42278</c:v>
                </c:pt>
                <c:pt idx="214">
                  <c:v>42309</c:v>
                </c:pt>
                <c:pt idx="215">
                  <c:v>42339</c:v>
                </c:pt>
                <c:pt idx="216">
                  <c:v>42370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</c:numCache>
            </c:numRef>
          </c:cat>
          <c:val>
            <c:numRef>
              <c:f>Sheet2!$C$6:$C$223</c:f>
              <c:numCache>
                <c:formatCode>0.00</c:formatCode>
                <c:ptCount val="218"/>
                <c:pt idx="0" formatCode="General">
                  <c:v>0</c:v>
                </c:pt>
                <c:pt idx="1">
                  <c:v>-1.6548209192671304E-2</c:v>
                </c:pt>
                <c:pt idx="2">
                  <c:v>-1.4693271748792314E-2</c:v>
                </c:pt>
                <c:pt idx="3">
                  <c:v>-3.6485773273753352E-4</c:v>
                </c:pt>
                <c:pt idx="4">
                  <c:v>2.4815446668235985E-4</c:v>
                </c:pt>
                <c:pt idx="5">
                  <c:v>-1.1791082586321E-3</c:v>
                </c:pt>
                <c:pt idx="6">
                  <c:v>-1.8470197081332018E-2</c:v>
                </c:pt>
                <c:pt idx="7">
                  <c:v>4.0913597172849148E-3</c:v>
                </c:pt>
                <c:pt idx="8">
                  <c:v>-4.5317953824822621E-2</c:v>
                </c:pt>
                <c:pt idx="9">
                  <c:v>-5.0248272578572228E-2</c:v>
                </c:pt>
                <c:pt idx="10">
                  <c:v>-2.6722320359448326E-2</c:v>
                </c:pt>
                <c:pt idx="11">
                  <c:v>-1.77287278832583E-3</c:v>
                </c:pt>
                <c:pt idx="12">
                  <c:v>-1.5847283449377803E-2</c:v>
                </c:pt>
                <c:pt idx="13">
                  <c:v>-4.8004797305042368E-3</c:v>
                </c:pt>
                <c:pt idx="14">
                  <c:v>1.4585618094318908E-2</c:v>
                </c:pt>
                <c:pt idx="15">
                  <c:v>-1.1080385030264983E-2</c:v>
                </c:pt>
                <c:pt idx="16">
                  <c:v>-6.2707661972480899E-3</c:v>
                </c:pt>
                <c:pt idx="17">
                  <c:v>1.5440561925518237E-2</c:v>
                </c:pt>
                <c:pt idx="18">
                  <c:v>3.4622383289384606E-2</c:v>
                </c:pt>
                <c:pt idx="19">
                  <c:v>1.1563719142403395E-2</c:v>
                </c:pt>
                <c:pt idx="20">
                  <c:v>1.4319206877128954E-2</c:v>
                </c:pt>
                <c:pt idx="21">
                  <c:v>2.2292391595946315E-2</c:v>
                </c:pt>
                <c:pt idx="22">
                  <c:v>2.3423705901970848E-2</c:v>
                </c:pt>
                <c:pt idx="23">
                  <c:v>-9.1809122721391301E-3</c:v>
                </c:pt>
                <c:pt idx="24">
                  <c:v>2.3802641395604951E-2</c:v>
                </c:pt>
                <c:pt idx="25">
                  <c:v>3.3775953823113269E-2</c:v>
                </c:pt>
                <c:pt idx="26">
                  <c:v>1.1704836847872713E-2</c:v>
                </c:pt>
                <c:pt idx="27">
                  <c:v>-4.9145008598433515E-3</c:v>
                </c:pt>
                <c:pt idx="28">
                  <c:v>1.1525955529428256E-2</c:v>
                </c:pt>
                <c:pt idx="29">
                  <c:v>3.4734145372361303E-2</c:v>
                </c:pt>
                <c:pt idx="30">
                  <c:v>-7.2957017992544282E-3</c:v>
                </c:pt>
                <c:pt idx="31">
                  <c:v>6.8515834238391804E-3</c:v>
                </c:pt>
                <c:pt idx="32">
                  <c:v>7.8546186323136258E-3</c:v>
                </c:pt>
                <c:pt idx="33">
                  <c:v>3.2765143948785269E-3</c:v>
                </c:pt>
                <c:pt idx="34">
                  <c:v>-5.2141498293613031E-3</c:v>
                </c:pt>
                <c:pt idx="35">
                  <c:v>-1.6579678053464053E-2</c:v>
                </c:pt>
                <c:pt idx="36">
                  <c:v>-3.6600775740822544E-2</c:v>
                </c:pt>
                <c:pt idx="37">
                  <c:v>-2.0711370617854108E-2</c:v>
                </c:pt>
                <c:pt idx="38">
                  <c:v>-4.630664217606828E-3</c:v>
                </c:pt>
                <c:pt idx="39">
                  <c:v>-2.2995680673917773E-2</c:v>
                </c:pt>
                <c:pt idx="40">
                  <c:v>1.2234159195079197E-2</c:v>
                </c:pt>
                <c:pt idx="41">
                  <c:v>5.1544170644264309E-3</c:v>
                </c:pt>
                <c:pt idx="42">
                  <c:v>9.5420164935511309E-4</c:v>
                </c:pt>
                <c:pt idx="43">
                  <c:v>-1.0600610113168929E-2</c:v>
                </c:pt>
                <c:pt idx="44">
                  <c:v>-1.6897353923294833E-2</c:v>
                </c:pt>
                <c:pt idx="45">
                  <c:v>-5.9264363703679712E-2</c:v>
                </c:pt>
                <c:pt idx="46">
                  <c:v>-3.9407977859715726E-2</c:v>
                </c:pt>
                <c:pt idx="47">
                  <c:v>-3.2377375190278945E-3</c:v>
                </c:pt>
                <c:pt idx="48">
                  <c:v>4.3488897922971281E-2</c:v>
                </c:pt>
                <c:pt idx="49">
                  <c:v>1.3248511828166887E-2</c:v>
                </c:pt>
                <c:pt idx="50">
                  <c:v>2.2522816039974858E-2</c:v>
                </c:pt>
                <c:pt idx="51">
                  <c:v>3.2046388011150784E-2</c:v>
                </c:pt>
                <c:pt idx="52">
                  <c:v>6.5528562307404226E-3</c:v>
                </c:pt>
                <c:pt idx="53">
                  <c:v>3.482640930680958E-3</c:v>
                </c:pt>
                <c:pt idx="54">
                  <c:v>-1.9658049969565439E-2</c:v>
                </c:pt>
                <c:pt idx="55">
                  <c:v>-3.28781653008825E-2</c:v>
                </c:pt>
                <c:pt idx="56">
                  <c:v>-3.1654981384673708E-2</c:v>
                </c:pt>
                <c:pt idx="57">
                  <c:v>-4.3459905450030756E-2</c:v>
                </c:pt>
                <c:pt idx="58">
                  <c:v>-1.5831596311081997E-2</c:v>
                </c:pt>
                <c:pt idx="59">
                  <c:v>-1.5646439899996478E-2</c:v>
                </c:pt>
                <c:pt idx="60">
                  <c:v>-1.1782772881741121E-2</c:v>
                </c:pt>
                <c:pt idx="61">
                  <c:v>-2.2746235928306269E-2</c:v>
                </c:pt>
                <c:pt idx="62">
                  <c:v>-3.6508520207802375E-2</c:v>
                </c:pt>
                <c:pt idx="63">
                  <c:v>-9.7447421695481262E-3</c:v>
                </c:pt>
                <c:pt idx="64">
                  <c:v>1.224667223465481E-3</c:v>
                </c:pt>
                <c:pt idx="65">
                  <c:v>-7.2657358896152435E-2</c:v>
                </c:pt>
                <c:pt idx="66">
                  <c:v>-4.2183784743212382E-2</c:v>
                </c:pt>
                <c:pt idx="67">
                  <c:v>4.7781797544671489E-2</c:v>
                </c:pt>
                <c:pt idx="68">
                  <c:v>7.0614170796389653E-2</c:v>
                </c:pt>
                <c:pt idx="69">
                  <c:v>8.5146551101975554E-3</c:v>
                </c:pt>
                <c:pt idx="70">
                  <c:v>1.0798121302289188E-2</c:v>
                </c:pt>
                <c:pt idx="71">
                  <c:v>2.6381224443736695E-2</c:v>
                </c:pt>
                <c:pt idx="72">
                  <c:v>-1.2374707965845722E-2</c:v>
                </c:pt>
                <c:pt idx="73">
                  <c:v>-1.1432570735429914E-2</c:v>
                </c:pt>
                <c:pt idx="74">
                  <c:v>-2.8705724867338356E-3</c:v>
                </c:pt>
                <c:pt idx="75">
                  <c:v>-3.0550897798118037E-2</c:v>
                </c:pt>
                <c:pt idx="76">
                  <c:v>3.2694900640638958E-2</c:v>
                </c:pt>
                <c:pt idx="77">
                  <c:v>3.3741042863793202E-2</c:v>
                </c:pt>
                <c:pt idx="78">
                  <c:v>1.332315633020964E-2</c:v>
                </c:pt>
                <c:pt idx="79">
                  <c:v>-1.3208451846672409E-2</c:v>
                </c:pt>
                <c:pt idx="80">
                  <c:v>5.8594237318043696E-4</c:v>
                </c:pt>
                <c:pt idx="81">
                  <c:v>-6.9169123876454686E-3</c:v>
                </c:pt>
                <c:pt idx="82">
                  <c:v>-1.0561073397735377E-2</c:v>
                </c:pt>
                <c:pt idx="83">
                  <c:v>-1.0636797993735847E-2</c:v>
                </c:pt>
                <c:pt idx="84">
                  <c:v>-1.8386971057064994E-2</c:v>
                </c:pt>
                <c:pt idx="85">
                  <c:v>7.8851003654245577E-3</c:v>
                </c:pt>
                <c:pt idx="86">
                  <c:v>1.034675385225281E-3</c:v>
                </c:pt>
                <c:pt idx="87">
                  <c:v>1.9984663749816223E-2</c:v>
                </c:pt>
                <c:pt idx="88">
                  <c:v>-1.33107498547822E-2</c:v>
                </c:pt>
                <c:pt idx="89">
                  <c:v>-2.3084756603053203E-2</c:v>
                </c:pt>
                <c:pt idx="90">
                  <c:v>-2.0159466641040846E-2</c:v>
                </c:pt>
                <c:pt idx="91">
                  <c:v>1.6242209981811806E-2</c:v>
                </c:pt>
                <c:pt idx="92">
                  <c:v>7.3636717482765679E-3</c:v>
                </c:pt>
                <c:pt idx="93">
                  <c:v>1.1931834897707105E-3</c:v>
                </c:pt>
                <c:pt idx="94">
                  <c:v>4.3059006676872125E-2</c:v>
                </c:pt>
                <c:pt idx="95">
                  <c:v>1.3761506019474901E-2</c:v>
                </c:pt>
                <c:pt idx="96">
                  <c:v>2.1372931055309241E-2</c:v>
                </c:pt>
                <c:pt idx="97">
                  <c:v>-8.4258730312783969E-3</c:v>
                </c:pt>
                <c:pt idx="98">
                  <c:v>3.6151444400416954E-2</c:v>
                </c:pt>
                <c:pt idx="99">
                  <c:v>1.5128256590758005E-2</c:v>
                </c:pt>
                <c:pt idx="100">
                  <c:v>2.3035030225868836E-2</c:v>
                </c:pt>
                <c:pt idx="101">
                  <c:v>1.852420182989456E-2</c:v>
                </c:pt>
                <c:pt idx="102">
                  <c:v>1.3058147040055701E-2</c:v>
                </c:pt>
                <c:pt idx="103">
                  <c:v>6.0125725530992824E-3</c:v>
                </c:pt>
                <c:pt idx="104">
                  <c:v>1.181649576175392E-3</c:v>
                </c:pt>
                <c:pt idx="105">
                  <c:v>-1.3200952113001652E-2</c:v>
                </c:pt>
                <c:pt idx="106">
                  <c:v>1.342042363946172E-2</c:v>
                </c:pt>
                <c:pt idx="107">
                  <c:v>-9.8046380275829126E-4</c:v>
                </c:pt>
                <c:pt idx="108">
                  <c:v>-1.3275923856076455E-2</c:v>
                </c:pt>
                <c:pt idx="109">
                  <c:v>2.2731464122533351E-2</c:v>
                </c:pt>
                <c:pt idx="110">
                  <c:v>9.950567525402132E-3</c:v>
                </c:pt>
                <c:pt idx="111">
                  <c:v>-3.8195010127761719E-3</c:v>
                </c:pt>
                <c:pt idx="112">
                  <c:v>2.5720308136273573E-2</c:v>
                </c:pt>
                <c:pt idx="113">
                  <c:v>1.4001047649136567E-2</c:v>
                </c:pt>
                <c:pt idx="114">
                  <c:v>2.6575522105300564E-2</c:v>
                </c:pt>
                <c:pt idx="115">
                  <c:v>1.663582539497277E-3</c:v>
                </c:pt>
                <c:pt idx="116">
                  <c:v>-3.249857169568604E-2</c:v>
                </c:pt>
                <c:pt idx="117">
                  <c:v>-2.4489920879441907E-2</c:v>
                </c:pt>
                <c:pt idx="118">
                  <c:v>3.5102634855888049E-4</c:v>
                </c:pt>
                <c:pt idx="119">
                  <c:v>-1.8199160072786991E-2</c:v>
                </c:pt>
                <c:pt idx="120">
                  <c:v>-1.3825780651916086E-2</c:v>
                </c:pt>
                <c:pt idx="121">
                  <c:v>-5.3650942275192848E-2</c:v>
                </c:pt>
                <c:pt idx="122">
                  <c:v>7.5526495819941974E-3</c:v>
                </c:pt>
                <c:pt idx="123">
                  <c:v>-1.1648889306485111E-2</c:v>
                </c:pt>
                <c:pt idx="124">
                  <c:v>2.2587502055344988E-2</c:v>
                </c:pt>
                <c:pt idx="125">
                  <c:v>5.8756461464164245E-2</c:v>
                </c:pt>
                <c:pt idx="126">
                  <c:v>3.2032282097729903E-2</c:v>
                </c:pt>
                <c:pt idx="127">
                  <c:v>-1.4422092431630951E-2</c:v>
                </c:pt>
                <c:pt idx="128">
                  <c:v>-2.705504006431414E-2</c:v>
                </c:pt>
                <c:pt idx="129">
                  <c:v>-7.8618507095880585E-2</c:v>
                </c:pt>
                <c:pt idx="130">
                  <c:v>-6.2819770828862698E-2</c:v>
                </c:pt>
                <c:pt idx="131">
                  <c:v>-0.10682924939157934</c:v>
                </c:pt>
                <c:pt idx="132">
                  <c:v>-0.1179603764183228</c:v>
                </c:pt>
                <c:pt idx="133">
                  <c:v>-3.0667975277336001E-2</c:v>
                </c:pt>
                <c:pt idx="134">
                  <c:v>-1.1807490117034081E-2</c:v>
                </c:pt>
                <c:pt idx="135">
                  <c:v>-3.9037781067016275E-2</c:v>
                </c:pt>
                <c:pt idx="136">
                  <c:v>8.0770333601194455E-3</c:v>
                </c:pt>
                <c:pt idx="137">
                  <c:v>2.6535383902527521E-2</c:v>
                </c:pt>
                <c:pt idx="138">
                  <c:v>3.8240149464825457E-2</c:v>
                </c:pt>
                <c:pt idx="139">
                  <c:v>-6.3139046750595451E-3</c:v>
                </c:pt>
                <c:pt idx="140">
                  <c:v>4.9991192050140576E-3</c:v>
                </c:pt>
                <c:pt idx="141">
                  <c:v>-4.9646876040186916E-3</c:v>
                </c:pt>
                <c:pt idx="142">
                  <c:v>3.3461488649293436E-3</c:v>
                </c:pt>
                <c:pt idx="143">
                  <c:v>3.4058386999049617E-2</c:v>
                </c:pt>
                <c:pt idx="144">
                  <c:v>1.9762756757186084E-2</c:v>
                </c:pt>
                <c:pt idx="145">
                  <c:v>2.3505786731557343E-2</c:v>
                </c:pt>
                <c:pt idx="146">
                  <c:v>-1.4736078172119527E-2</c:v>
                </c:pt>
                <c:pt idx="147">
                  <c:v>-1.310027405508285E-2</c:v>
                </c:pt>
                <c:pt idx="148">
                  <c:v>-7.5999480614196147E-3</c:v>
                </c:pt>
                <c:pt idx="149">
                  <c:v>-5.7030053712986084E-2</c:v>
                </c:pt>
                <c:pt idx="150">
                  <c:v>-8.799279511725655E-3</c:v>
                </c:pt>
                <c:pt idx="151">
                  <c:v>-2.1557564521493822E-2</c:v>
                </c:pt>
                <c:pt idx="152">
                  <c:v>-3.0233048148611052E-2</c:v>
                </c:pt>
                <c:pt idx="153">
                  <c:v>-8.6781161094788839E-3</c:v>
                </c:pt>
                <c:pt idx="154">
                  <c:v>-4.594871322619376E-3</c:v>
                </c:pt>
                <c:pt idx="155">
                  <c:v>3.4307195547230718E-2</c:v>
                </c:pt>
                <c:pt idx="156">
                  <c:v>6.8565753266254026E-2</c:v>
                </c:pt>
                <c:pt idx="157">
                  <c:v>2.4585008451293966E-2</c:v>
                </c:pt>
                <c:pt idx="158">
                  <c:v>7.1533713221624051E-2</c:v>
                </c:pt>
                <c:pt idx="159">
                  <c:v>-9.1656764787474421E-3</c:v>
                </c:pt>
                <c:pt idx="160">
                  <c:v>1.0614595126213766E-2</c:v>
                </c:pt>
                <c:pt idx="161">
                  <c:v>-3.5764427314314284E-3</c:v>
                </c:pt>
                <c:pt idx="162">
                  <c:v>-1.3908326878198207E-2</c:v>
                </c:pt>
                <c:pt idx="163">
                  <c:v>-1.289581083088398E-2</c:v>
                </c:pt>
                <c:pt idx="164">
                  <c:v>-0.13521405648981011</c:v>
                </c:pt>
                <c:pt idx="165">
                  <c:v>-5.9935969656112364E-2</c:v>
                </c:pt>
                <c:pt idx="166">
                  <c:v>-1.2756282830559629E-2</c:v>
                </c:pt>
                <c:pt idx="167">
                  <c:v>-6.0645627520751755E-2</c:v>
                </c:pt>
                <c:pt idx="168">
                  <c:v>-2.0566387494221017E-2</c:v>
                </c:pt>
                <c:pt idx="169">
                  <c:v>-9.6423139346690778E-3</c:v>
                </c:pt>
                <c:pt idx="170">
                  <c:v>1.0653434516751048E-2</c:v>
                </c:pt>
                <c:pt idx="171">
                  <c:v>1.3549236485812299E-2</c:v>
                </c:pt>
                <c:pt idx="172">
                  <c:v>-2.0033595234877466E-2</c:v>
                </c:pt>
                <c:pt idx="173">
                  <c:v>-4.5274340096345789E-2</c:v>
                </c:pt>
                <c:pt idx="174">
                  <c:v>-5.1408031366208085E-2</c:v>
                </c:pt>
                <c:pt idx="175">
                  <c:v>-4.0807945455089589E-2</c:v>
                </c:pt>
                <c:pt idx="176">
                  <c:v>-3.6705930886514748E-3</c:v>
                </c:pt>
                <c:pt idx="177">
                  <c:v>2.4698632639632567E-3</c:v>
                </c:pt>
                <c:pt idx="178">
                  <c:v>9.9450514825438763E-3</c:v>
                </c:pt>
                <c:pt idx="179">
                  <c:v>-1.8958080009415901E-2</c:v>
                </c:pt>
                <c:pt idx="180">
                  <c:v>1.4310672114537848E-2</c:v>
                </c:pt>
                <c:pt idx="181">
                  <c:v>4.4215466515316271E-2</c:v>
                </c:pt>
                <c:pt idx="182">
                  <c:v>2.0866488951451378E-2</c:v>
                </c:pt>
                <c:pt idx="183">
                  <c:v>-3.0429810370279919E-2</c:v>
                </c:pt>
                <c:pt idx="184">
                  <c:v>-4.715101066811489E-2</c:v>
                </c:pt>
                <c:pt idx="185">
                  <c:v>1.8084429339120467E-2</c:v>
                </c:pt>
                <c:pt idx="186">
                  <c:v>5.4148447300077729E-2</c:v>
                </c:pt>
                <c:pt idx="187">
                  <c:v>2.9863311691657346E-2</c:v>
                </c:pt>
                <c:pt idx="188">
                  <c:v>2.4690690969267237E-2</c:v>
                </c:pt>
                <c:pt idx="189">
                  <c:v>1.7714580829687687E-2</c:v>
                </c:pt>
                <c:pt idx="190">
                  <c:v>-3.2060461400052365E-2</c:v>
                </c:pt>
                <c:pt idx="191">
                  <c:v>-3.8253634709717321E-3</c:v>
                </c:pt>
                <c:pt idx="192">
                  <c:v>4.2957052950031382E-2</c:v>
                </c:pt>
                <c:pt idx="193">
                  <c:v>-7.4265128434864991E-3</c:v>
                </c:pt>
                <c:pt idx="194">
                  <c:v>-1.9073205749582267E-2</c:v>
                </c:pt>
                <c:pt idx="195">
                  <c:v>-3.6261030634611169E-3</c:v>
                </c:pt>
                <c:pt idx="196">
                  <c:v>-1.1252309075124312E-2</c:v>
                </c:pt>
                <c:pt idx="197">
                  <c:v>-2.4808962106058763E-2</c:v>
                </c:pt>
                <c:pt idx="198">
                  <c:v>3.2445822843985006E-4</c:v>
                </c:pt>
                <c:pt idx="199">
                  <c:v>-1.2317244753219714E-2</c:v>
                </c:pt>
                <c:pt idx="200">
                  <c:v>-4.1995605480336096E-2</c:v>
                </c:pt>
                <c:pt idx="201">
                  <c:v>-9.5420560066765692E-3</c:v>
                </c:pt>
                <c:pt idx="202">
                  <c:v>-4.1718381105989244E-2</c:v>
                </c:pt>
                <c:pt idx="203">
                  <c:v>-2.2175015533371645E-2</c:v>
                </c:pt>
                <c:pt idx="204">
                  <c:v>-4.824246576781932E-3</c:v>
                </c:pt>
                <c:pt idx="205">
                  <c:v>-5.82391435519235E-2</c:v>
                </c:pt>
                <c:pt idx="206">
                  <c:v>4.1778851086327062E-3</c:v>
                </c:pt>
                <c:pt idx="207">
                  <c:v>7.1554818452734814E-3</c:v>
                </c:pt>
                <c:pt idx="208">
                  <c:v>-1.7531729910832294E-2</c:v>
                </c:pt>
                <c:pt idx="209">
                  <c:v>4.8951728751814194E-2</c:v>
                </c:pt>
                <c:pt idx="210">
                  <c:v>3.1619366008350136E-2</c:v>
                </c:pt>
                <c:pt idx="211">
                  <c:v>-1.4250329732844125E-2</c:v>
                </c:pt>
                <c:pt idx="212">
                  <c:v>-3.3569118056246183E-2</c:v>
                </c:pt>
                <c:pt idx="213">
                  <c:v>-1.6684736763577401E-2</c:v>
                </c:pt>
                <c:pt idx="214">
                  <c:v>-2.0919940449755758E-2</c:v>
                </c:pt>
                <c:pt idx="215">
                  <c:v>2.0908441596891869E-3</c:v>
                </c:pt>
                <c:pt idx="216" formatCode="0.00%">
                  <c:v>2.0338312174690731E-2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83535232"/>
        <c:axId val="583553408"/>
      </c:lineChart>
      <c:dateAx>
        <c:axId val="583535232"/>
        <c:scaling>
          <c:orientation val="minMax"/>
          <c:min val="40909"/>
        </c:scaling>
        <c:delete val="0"/>
        <c:axPos val="b"/>
        <c:numFmt formatCode="m/d/yyyy" sourceLinked="0"/>
        <c:majorTickMark val="out"/>
        <c:minorTickMark val="none"/>
        <c:tickLblPos val="low"/>
        <c:crossAx val="583553408"/>
        <c:crosses val="autoZero"/>
        <c:auto val="1"/>
        <c:lblOffset val="100"/>
        <c:baseTimeUnit val="months"/>
      </c:dateAx>
      <c:valAx>
        <c:axId val="58355340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583535232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marker>
            <c:symbol val="none"/>
          </c:marker>
          <c:val>
            <c:numRef>
              <c:f>Sheet2!$D$7:$D$222</c:f>
              <c:numCache>
                <c:formatCode>0.00</c:formatCode>
                <c:ptCount val="216"/>
                <c:pt idx="0">
                  <c:v>-3.6812978990581002E-2</c:v>
                </c:pt>
                <c:pt idx="1">
                  <c:v>-1.9137267636330391E-2</c:v>
                </c:pt>
                <c:pt idx="2">
                  <c:v>-1.9529238556425521E-2</c:v>
                </c:pt>
                <c:pt idx="3">
                  <c:v>0</c:v>
                </c:pt>
                <c:pt idx="4">
                  <c:v>1.9918226350444268E-2</c:v>
                </c:pt>
                <c:pt idx="5">
                  <c:v>-3.9077102998889002E-2</c:v>
                </c:pt>
                <c:pt idx="6">
                  <c:v>-2.036222255930531E-2</c:v>
                </c:pt>
                <c:pt idx="7">
                  <c:v>-4.1630545127230079E-2</c:v>
                </c:pt>
                <c:pt idx="8">
                  <c:v>-8.7127831686178325E-2</c:v>
                </c:pt>
                <c:pt idx="9">
                  <c:v>2.3895244764284174E-2</c:v>
                </c:pt>
                <c:pt idx="10">
                  <c:v>0</c:v>
                </c:pt>
                <c:pt idx="11">
                  <c:v>-7.0080092981418263E-2</c:v>
                </c:pt>
                <c:pt idx="12">
                  <c:v>-5.0361937532113266E-2</c:v>
                </c:pt>
                <c:pt idx="13">
                  <c:v>5.3032770612873703E-2</c:v>
                </c:pt>
                <c:pt idx="14">
                  <c:v>5.0265087592492819E-2</c:v>
                </c:pt>
                <c:pt idx="15">
                  <c:v>-4.7859429192028791E-2</c:v>
                </c:pt>
                <c:pt idx="16">
                  <c:v>2.5144626751860244E-2</c:v>
                </c:pt>
                <c:pt idx="17">
                  <c:v>9.7876249525680636E-2</c:v>
                </c:pt>
                <c:pt idx="18">
                  <c:v>6.6639025773598037E-2</c:v>
                </c:pt>
                <c:pt idx="19">
                  <c:v>4.1551097473753851E-2</c:v>
                </c:pt>
                <c:pt idx="20">
                  <c:v>3.9817491987547804E-2</c:v>
                </c:pt>
                <c:pt idx="21">
                  <c:v>3.8219969941041265E-2</c:v>
                </c:pt>
                <c:pt idx="22">
                  <c:v>-3.6812978990581002E-2</c:v>
                </c:pt>
                <c:pt idx="23">
                  <c:v>1.9119067664366884E-2</c:v>
                </c:pt>
                <c:pt idx="24">
                  <c:v>7.4863638184285985E-2</c:v>
                </c:pt>
                <c:pt idx="25">
                  <c:v>-1.7387592394584539E-2</c:v>
                </c:pt>
                <c:pt idx="26">
                  <c:v>-3.5440915120661165E-2</c:v>
                </c:pt>
                <c:pt idx="27">
                  <c:v>-1.8397741162461956E-2</c:v>
                </c:pt>
                <c:pt idx="28">
                  <c:v>3.7467333173315742E-2</c:v>
                </c:pt>
                <c:pt idx="29">
                  <c:v>-3.6114229311407731E-2</c:v>
                </c:pt>
                <c:pt idx="30">
                  <c:v>1.8742561966238247E-2</c:v>
                </c:pt>
                <c:pt idx="31">
                  <c:v>0</c:v>
                </c:pt>
                <c:pt idx="32">
                  <c:v>0</c:v>
                </c:pt>
                <c:pt idx="33">
                  <c:v>-1.8397741162461956E-2</c:v>
                </c:pt>
                <c:pt idx="34">
                  <c:v>0</c:v>
                </c:pt>
                <c:pt idx="35">
                  <c:v>-5.6334769325543155E-2</c:v>
                </c:pt>
                <c:pt idx="36">
                  <c:v>0</c:v>
                </c:pt>
                <c:pt idx="37">
                  <c:v>-1.9937223231096257E-2</c:v>
                </c:pt>
                <c:pt idx="38">
                  <c:v>-2.036222255930531E-2</c:v>
                </c:pt>
                <c:pt idx="39">
                  <c:v>4.1551097473753851E-2</c:v>
                </c:pt>
                <c:pt idx="40">
                  <c:v>3.9817491987547804E-2</c:v>
                </c:pt>
                <c:pt idx="41">
                  <c:v>-1.9137267636330391E-2</c:v>
                </c:pt>
                <c:pt idx="42">
                  <c:v>1.9510648131378927E-2</c:v>
                </c:pt>
                <c:pt idx="43">
                  <c:v>-3.8292769927767867E-2</c:v>
                </c:pt>
                <c:pt idx="44">
                  <c:v>0</c:v>
                </c:pt>
                <c:pt idx="45">
                  <c:v>-3.9893479613755445E-2</c:v>
                </c:pt>
                <c:pt idx="46">
                  <c:v>-4.1630545127230079E-2</c:v>
                </c:pt>
                <c:pt idx="47">
                  <c:v>6.5127290468937726E-2</c:v>
                </c:pt>
                <c:pt idx="48">
                  <c:v>2.0342802220104428E-2</c:v>
                </c:pt>
                <c:pt idx="49">
                  <c:v>1.9918226350444268E-2</c:v>
                </c:pt>
                <c:pt idx="50">
                  <c:v>3.9002741197545321E-2</c:v>
                </c:pt>
                <c:pt idx="51">
                  <c:v>0</c:v>
                </c:pt>
                <c:pt idx="52">
                  <c:v>0</c:v>
                </c:pt>
                <c:pt idx="53">
                  <c:v>-3.753863166192517E-2</c:v>
                </c:pt>
                <c:pt idx="54">
                  <c:v>-1.9529238556425521E-2</c:v>
                </c:pt>
                <c:pt idx="55">
                  <c:v>-5.9868805522850899E-2</c:v>
                </c:pt>
                <c:pt idx="56">
                  <c:v>-4.2555769507844898E-2</c:v>
                </c:pt>
                <c:pt idx="57">
                  <c:v>2.2234261676665534E-2</c:v>
                </c:pt>
                <c:pt idx="58">
                  <c:v>0</c:v>
                </c:pt>
                <c:pt idx="59">
                  <c:v>-4.3522147921189691E-2</c:v>
                </c:pt>
                <c:pt idx="60">
                  <c:v>-2.2783987958804652E-2</c:v>
                </c:pt>
                <c:pt idx="61">
                  <c:v>-4.6697604010311533E-2</c:v>
                </c:pt>
                <c:pt idx="62">
                  <c:v>0</c:v>
                </c:pt>
                <c:pt idx="63">
                  <c:v>4.8985090362467343E-2</c:v>
                </c:pt>
                <c:pt idx="64">
                  <c:v>-9.3485097592944322E-2</c:v>
                </c:pt>
                <c:pt idx="65">
                  <c:v>-5.1712034474124979E-2</c:v>
                </c:pt>
                <c:pt idx="66">
                  <c:v>0.1089590195272363</c:v>
                </c:pt>
                <c:pt idx="67">
                  <c:v>2.4504309133654756E-2</c:v>
                </c:pt>
                <c:pt idx="68">
                  <c:v>2.3895244764284174E-2</c:v>
                </c:pt>
                <c:pt idx="69">
                  <c:v>0</c:v>
                </c:pt>
                <c:pt idx="70">
                  <c:v>4.6608059173004257E-2</c:v>
                </c:pt>
                <c:pt idx="71">
                  <c:v>-2.2255569070134373E-2</c:v>
                </c:pt>
                <c:pt idx="72">
                  <c:v>-2.2783987958804652E-2</c:v>
                </c:pt>
                <c:pt idx="73">
                  <c:v>-2.3337587401126458E-2</c:v>
                </c:pt>
                <c:pt idx="74">
                  <c:v>-4.7859429192028791E-2</c:v>
                </c:pt>
                <c:pt idx="75">
                  <c:v>5.0265087592492819E-2</c:v>
                </c:pt>
                <c:pt idx="76">
                  <c:v>4.7767568426949847E-2</c:v>
                </c:pt>
                <c:pt idx="77">
                  <c:v>0</c:v>
                </c:pt>
                <c:pt idx="78">
                  <c:v>-2.2783987958804652E-2</c:v>
                </c:pt>
                <c:pt idx="79">
                  <c:v>-2.3337587401126458E-2</c:v>
                </c:pt>
                <c:pt idx="80">
                  <c:v>-2.3918209923759259E-2</c:v>
                </c:pt>
                <c:pt idx="81">
                  <c:v>-2.4527882306255799E-2</c:v>
                </c:pt>
                <c:pt idx="82">
                  <c:v>-2.5168839203114746E-2</c:v>
                </c:pt>
                <c:pt idx="83">
                  <c:v>-5.1712034474124979E-2</c:v>
                </c:pt>
                <c:pt idx="84">
                  <c:v>0</c:v>
                </c:pt>
                <c:pt idx="85">
                  <c:v>-2.7305487952372975E-2</c:v>
                </c:pt>
                <c:pt idx="86">
                  <c:v>5.611693218192193E-2</c:v>
                </c:pt>
                <c:pt idx="87">
                  <c:v>-5.3135150542454879E-2</c:v>
                </c:pt>
                <c:pt idx="88">
                  <c:v>-5.6225475638671307E-2</c:v>
                </c:pt>
                <c:pt idx="89">
                  <c:v>-5.9690570525849695E-2</c:v>
                </c:pt>
                <c:pt idx="90">
                  <c:v>3.1755233175659203E-2</c:v>
                </c:pt>
                <c:pt idx="91">
                  <c:v>0</c:v>
                </c:pt>
                <c:pt idx="92">
                  <c:v>-3.0777874591359389E-2</c:v>
                </c:pt>
                <c:pt idx="93">
                  <c:v>3.1755233175659203E-2</c:v>
                </c:pt>
                <c:pt idx="94">
                  <c:v>9.2154999844595409E-2</c:v>
                </c:pt>
                <c:pt idx="95">
                  <c:v>-2.8099143649989333E-2</c:v>
                </c:pt>
                <c:pt idx="96">
                  <c:v>-2.8939507363241579E-2</c:v>
                </c:pt>
                <c:pt idx="97">
                  <c:v>5.95751148047996E-2</c:v>
                </c:pt>
                <c:pt idx="98">
                  <c:v>5.611693218192193E-2</c:v>
                </c:pt>
                <c:pt idx="99">
                  <c:v>5.3032770612873703E-2</c:v>
                </c:pt>
                <c:pt idx="100">
                  <c:v>2.5144626751860244E-2</c:v>
                </c:pt>
                <c:pt idx="101">
                  <c:v>0</c:v>
                </c:pt>
                <c:pt idx="102">
                  <c:v>0</c:v>
                </c:pt>
                <c:pt idx="103">
                  <c:v>-2.4527882306255799E-2</c:v>
                </c:pt>
                <c:pt idx="104">
                  <c:v>-2.5168839203114746E-2</c:v>
                </c:pt>
                <c:pt idx="105">
                  <c:v>0</c:v>
                </c:pt>
                <c:pt idx="106">
                  <c:v>-2.5843550495866507E-2</c:v>
                </c:pt>
                <c:pt idx="107">
                  <c:v>2.6529158133707931E-2</c:v>
                </c:pt>
                <c:pt idx="108">
                  <c:v>5.1612492479052197E-2</c:v>
                </c:pt>
                <c:pt idx="109">
                  <c:v>2.4504309133654756E-2</c:v>
                </c:pt>
                <c:pt idx="110">
                  <c:v>-2.3918209923759259E-2</c:v>
                </c:pt>
                <c:pt idx="111">
                  <c:v>4.8985090362467343E-2</c:v>
                </c:pt>
                <c:pt idx="112">
                  <c:v>2.3315201222720239E-2</c:v>
                </c:pt>
                <c:pt idx="113">
                  <c:v>6.8221125766759538E-2</c:v>
                </c:pt>
                <c:pt idx="114">
                  <c:v>0</c:v>
                </c:pt>
                <c:pt idx="115">
                  <c:v>-4.2555769507844898E-2</c:v>
                </c:pt>
                <c:pt idx="116">
                  <c:v>-2.2255569070134373E-2</c:v>
                </c:pt>
                <c:pt idx="117">
                  <c:v>0</c:v>
                </c:pt>
                <c:pt idx="118">
                  <c:v>-2.2783987958804652E-2</c:v>
                </c:pt>
                <c:pt idx="119">
                  <c:v>2.3315201222720239E-2</c:v>
                </c:pt>
                <c:pt idx="120">
                  <c:v>-4.5589852049596313E-2</c:v>
                </c:pt>
                <c:pt idx="121">
                  <c:v>0</c:v>
                </c:pt>
                <c:pt idx="122">
                  <c:v>-4.7859429192028791E-2</c:v>
                </c:pt>
                <c:pt idx="123">
                  <c:v>5.0265087592492819E-2</c:v>
                </c:pt>
                <c:pt idx="124">
                  <c:v>4.7767568426949847E-2</c:v>
                </c:pt>
                <c:pt idx="125">
                  <c:v>6.8221125766759538E-2</c:v>
                </c:pt>
                <c:pt idx="126">
                  <c:v>0</c:v>
                </c:pt>
                <c:pt idx="127">
                  <c:v>-6.3864235710364703E-2</c:v>
                </c:pt>
                <c:pt idx="128">
                  <c:v>-2.2783987958804652E-2</c:v>
                </c:pt>
                <c:pt idx="129">
                  <c:v>-4.6697604010311533E-2</c:v>
                </c:pt>
                <c:pt idx="130">
                  <c:v>-7.365454816186634E-2</c:v>
                </c:pt>
                <c:pt idx="131">
                  <c:v>-0.13303070572192033</c:v>
                </c:pt>
                <c:pt idx="132">
                  <c:v>0</c:v>
                </c:pt>
                <c:pt idx="133">
                  <c:v>0</c:v>
                </c:pt>
                <c:pt idx="134">
                  <c:v>-3.0777874591359389E-2</c:v>
                </c:pt>
                <c:pt idx="135">
                  <c:v>3.1755233175659203E-2</c:v>
                </c:pt>
                <c:pt idx="136">
                  <c:v>6.1466379615908062E-2</c:v>
                </c:pt>
                <c:pt idx="137">
                  <c:v>2.8911532967998532E-2</c:v>
                </c:pt>
                <c:pt idx="138">
                  <c:v>-2.8099143649989333E-2</c:v>
                </c:pt>
                <c:pt idx="139">
                  <c:v>-2.8939507363241579E-2</c:v>
                </c:pt>
                <c:pt idx="140">
                  <c:v>0</c:v>
                </c:pt>
                <c:pt idx="141">
                  <c:v>-2.9830825335626976E-2</c:v>
                </c:pt>
                <c:pt idx="142">
                  <c:v>0</c:v>
                </c:pt>
                <c:pt idx="143">
                  <c:v>0</c:v>
                </c:pt>
                <c:pt idx="144">
                  <c:v>3.0748065507180122E-2</c:v>
                </c:pt>
                <c:pt idx="145">
                  <c:v>-2.9830825335626976E-2</c:v>
                </c:pt>
                <c:pt idx="146">
                  <c:v>-3.0777874591359389E-2</c:v>
                </c:pt>
                <c:pt idx="147">
                  <c:v>0</c:v>
                </c:pt>
                <c:pt idx="148">
                  <c:v>-9.5450831376891254E-2</c:v>
                </c:pt>
                <c:pt idx="149">
                  <c:v>-7.051995311381698E-2</c:v>
                </c:pt>
                <c:pt idx="150">
                  <c:v>0</c:v>
                </c:pt>
                <c:pt idx="151">
                  <c:v>-7.6018364618231082E-2</c:v>
                </c:pt>
                <c:pt idx="152">
                  <c:v>-4.119657416922673E-2</c:v>
                </c:pt>
                <c:pt idx="153">
                  <c:v>4.2966653079624884E-2</c:v>
                </c:pt>
                <c:pt idx="154">
                  <c:v>8.2272592557342206E-2</c:v>
                </c:pt>
                <c:pt idx="155">
                  <c:v>0.11375015235789543</c:v>
                </c:pt>
                <c:pt idx="156">
                  <c:v>3.3978027309799597E-2</c:v>
                </c:pt>
                <c:pt idx="157">
                  <c:v>6.5627314732670472E-2</c:v>
                </c:pt>
                <c:pt idx="158">
                  <c:v>0</c:v>
                </c:pt>
                <c:pt idx="159">
                  <c:v>6.1466379615908062E-2</c:v>
                </c:pt>
                <c:pt idx="160">
                  <c:v>-8.690266218384235E-2</c:v>
                </c:pt>
                <c:pt idx="161">
                  <c:v>-6.3602972324221074E-2</c:v>
                </c:pt>
                <c:pt idx="162">
                  <c:v>-3.4011063802412256E-2</c:v>
                </c:pt>
                <c:pt idx="163">
                  <c:v>-0.17655805078645004</c:v>
                </c:pt>
                <c:pt idx="164">
                  <c:v>-0.17228764809682451</c:v>
                </c:pt>
                <c:pt idx="165">
                  <c:v>0.10417652450867343</c:v>
                </c:pt>
                <c:pt idx="166">
                  <c:v>-4.7150729645802802E-2</c:v>
                </c:pt>
                <c:pt idx="167">
                  <c:v>4.9483933202022268E-2</c:v>
                </c:pt>
                <c:pt idx="168">
                  <c:v>-4.7150729645802802E-2</c:v>
                </c:pt>
                <c:pt idx="169">
                  <c:v>0</c:v>
                </c:pt>
                <c:pt idx="170">
                  <c:v>-4.9532470662684625E-2</c:v>
                </c:pt>
                <c:pt idx="171">
                  <c:v>-0.10438119364709475</c:v>
                </c:pt>
                <c:pt idx="172">
                  <c:v>-0.17525012644752935</c:v>
                </c:pt>
                <c:pt idx="173">
                  <c:v>0</c:v>
                </c:pt>
                <c:pt idx="174">
                  <c:v>-7.0969332700755228E-2</c:v>
                </c:pt>
                <c:pt idx="175">
                  <c:v>7.6390731973431825E-2</c:v>
                </c:pt>
                <c:pt idx="176">
                  <c:v>7.0899377703991684E-2</c:v>
                </c:pt>
                <c:pt idx="177">
                  <c:v>0</c:v>
                </c:pt>
                <c:pt idx="178">
                  <c:v>-6.6205452332972703E-2</c:v>
                </c:pt>
                <c:pt idx="179">
                  <c:v>-7.0969332700755228E-2</c:v>
                </c:pt>
                <c:pt idx="180">
                  <c:v>0.15270616503669232</c:v>
                </c:pt>
                <c:pt idx="181">
                  <c:v>6.6140257391543056E-2</c:v>
                </c:pt>
                <c:pt idx="182">
                  <c:v>-0.12413536474864706</c:v>
                </c:pt>
                <c:pt idx="183">
                  <c:v>-0.14200875858098294</c:v>
                </c:pt>
                <c:pt idx="184">
                  <c:v>8.2797378866871441E-2</c:v>
                </c:pt>
                <c:pt idx="185">
                  <c:v>0.15270616503669232</c:v>
                </c:pt>
                <c:pt idx="186">
                  <c:v>6.6140257391543056E-2</c:v>
                </c:pt>
                <c:pt idx="187">
                  <c:v>0.12389124391317341</c:v>
                </c:pt>
                <c:pt idx="188">
                  <c:v>5.5035909088471557E-2</c:v>
                </c:pt>
                <c:pt idx="189">
                  <c:v>-5.2164962930997594E-2</c:v>
                </c:pt>
                <c:pt idx="190">
                  <c:v>-5.5089998442730881E-2</c:v>
                </c:pt>
                <c:pt idx="191">
                  <c:v>0.11654645135484665</c:v>
                </c:pt>
                <c:pt idx="192">
                  <c:v>-5.2164962930997594E-2</c:v>
                </c:pt>
                <c:pt idx="193">
                  <c:v>-0.11023419266245715</c:v>
                </c:pt>
                <c:pt idx="194">
                  <c:v>-6.2037107156392435E-2</c:v>
                </c:pt>
                <c:pt idx="195">
                  <c:v>0</c:v>
                </c:pt>
                <c:pt idx="196">
                  <c:v>-6.6205452332972703E-2</c:v>
                </c:pt>
                <c:pt idx="197">
                  <c:v>-7.0969332700755228E-2</c:v>
                </c:pt>
                <c:pt idx="198">
                  <c:v>-7.6466179622190711E-2</c:v>
                </c:pt>
                <c:pt idx="199">
                  <c:v>-0.16584048788817773</c:v>
                </c:pt>
                <c:pt idx="200">
                  <c:v>0</c:v>
                </c:pt>
                <c:pt idx="201">
                  <c:v>-0.19920555740717993</c:v>
                </c:pt>
                <c:pt idx="202">
                  <c:v>0</c:v>
                </c:pt>
                <c:pt idx="203">
                  <c:v>-0.24925397664375604</c:v>
                </c:pt>
                <c:pt idx="204">
                  <c:v>-0.16625179705573834</c:v>
                </c:pt>
                <c:pt idx="205">
                  <c:v>-0.19960139465468463</c:v>
                </c:pt>
                <c:pt idx="206">
                  <c:v>-0.24962599707153976</c:v>
                </c:pt>
                <c:pt idx="207">
                  <c:v>-0.33300060986379121</c:v>
                </c:pt>
                <c:pt idx="208">
                  <c:v>1.9940258785963176</c:v>
                </c:pt>
                <c:pt idx="209">
                  <c:v>0.49776563278244268</c:v>
                </c:pt>
                <c:pt idx="210">
                  <c:v>-0.11066968132050403</c:v>
                </c:pt>
                <c:pt idx="211">
                  <c:v>-0.12456510797988374</c:v>
                </c:pt>
                <c:pt idx="212">
                  <c:v>0</c:v>
                </c:pt>
                <c:pt idx="213">
                  <c:v>-0.14243077332244047</c:v>
                </c:pt>
                <c:pt idx="214">
                  <c:v>0</c:v>
                </c:pt>
                <c:pt idx="215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83573504"/>
        <c:axId val="583575040"/>
      </c:lineChart>
      <c:catAx>
        <c:axId val="583573504"/>
        <c:scaling>
          <c:orientation val="minMax"/>
        </c:scaling>
        <c:delete val="0"/>
        <c:axPos val="b"/>
        <c:majorTickMark val="out"/>
        <c:minorTickMark val="none"/>
        <c:tickLblPos val="nextTo"/>
        <c:crossAx val="583575040"/>
        <c:crosses val="autoZero"/>
        <c:auto val="1"/>
        <c:lblAlgn val="ctr"/>
        <c:lblOffset val="100"/>
        <c:noMultiLvlLbl val="0"/>
      </c:catAx>
      <c:valAx>
        <c:axId val="583575040"/>
        <c:scaling>
          <c:orientation val="minMax"/>
        </c:scaling>
        <c:delete val="0"/>
        <c:axPos val="l"/>
        <c:majorGridlines/>
        <c:numFmt formatCode="0.00" sourceLinked="1"/>
        <c:majorTickMark val="out"/>
        <c:minorTickMark val="none"/>
        <c:tickLblPos val="nextTo"/>
        <c:crossAx val="583573504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5.xml"/><Relationship Id="rId1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0</xdr:row>
      <xdr:rowOff>123824</xdr:rowOff>
    </xdr:from>
    <xdr:to>
      <xdr:col>7</xdr:col>
      <xdr:colOff>9525</xdr:colOff>
      <xdr:row>13</xdr:row>
      <xdr:rowOff>190499</xdr:rowOff>
    </xdr:to>
    <xdr:graphicFrame macro="">
      <xdr:nvGraphicFramePr>
        <xdr:cNvPr id="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0</xdr:colOff>
      <xdr:row>0</xdr:row>
      <xdr:rowOff>0</xdr:rowOff>
    </xdr:from>
    <xdr:to>
      <xdr:col>15</xdr:col>
      <xdr:colOff>304800</xdr:colOff>
      <xdr:row>14</xdr:row>
      <xdr:rowOff>76200</xdr:rowOff>
    </xdr:to>
    <xdr:graphicFrame macro="">
      <xdr:nvGraphicFramePr>
        <xdr:cNvPr id="5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7</xdr:col>
      <xdr:colOff>590550</xdr:colOff>
      <xdr:row>15</xdr:row>
      <xdr:rowOff>57150</xdr:rowOff>
    </xdr:from>
    <xdr:to>
      <xdr:col>15</xdr:col>
      <xdr:colOff>285750</xdr:colOff>
      <xdr:row>29</xdr:row>
      <xdr:rowOff>133350</xdr:rowOff>
    </xdr:to>
    <xdr:graphicFrame macro="">
      <xdr:nvGraphicFramePr>
        <xdr:cNvPr id="6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171450</xdr:colOff>
      <xdr:row>3</xdr:row>
      <xdr:rowOff>85725</xdr:rowOff>
    </xdr:from>
    <xdr:to>
      <xdr:col>24</xdr:col>
      <xdr:colOff>342900</xdr:colOff>
      <xdr:row>31</xdr:row>
      <xdr:rowOff>19050</xdr:rowOff>
    </xdr:to>
    <xdr:graphicFrame macro="">
      <xdr:nvGraphicFramePr>
        <xdr:cNvPr id="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10</xdr:col>
      <xdr:colOff>500062</xdr:colOff>
      <xdr:row>177</xdr:row>
      <xdr:rowOff>71437</xdr:rowOff>
    </xdr:from>
    <xdr:to>
      <xdr:col>27</xdr:col>
      <xdr:colOff>133350</xdr:colOff>
      <xdr:row>202</xdr:row>
      <xdr:rowOff>85725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">
    <tabColor theme="6" tint="0.39997558519241921"/>
  </sheetPr>
  <dimension ref="A1:Y360"/>
  <sheetViews>
    <sheetView workbookViewId="0">
      <selection activeCell="G21" sqref="G21"/>
    </sheetView>
  </sheetViews>
  <sheetFormatPr defaultRowHeight="15" x14ac:dyDescent="0.25"/>
  <cols>
    <col min="1" max="1" width="14.140625" style="17" customWidth="1"/>
    <col min="2" max="8" width="9.140625" style="17" customWidth="1"/>
    <col min="11" max="11" width="15.5703125" bestFit="1" customWidth="1"/>
    <col min="12" max="12" width="10.7109375" bestFit="1" customWidth="1"/>
    <col min="18" max="18" width="9.7109375" bestFit="1" customWidth="1"/>
    <col min="23" max="23" width="9.7109375" bestFit="1" customWidth="1"/>
  </cols>
  <sheetData>
    <row r="1" spans="1:25" ht="21" x14ac:dyDescent="0.35">
      <c r="A1" s="17" t="s">
        <v>608</v>
      </c>
      <c r="B1" s="17" t="str">
        <f>M9&amp;"_4"</f>
        <v>de_sr_4</v>
      </c>
      <c r="C1" s="17" t="str">
        <f>N9&amp;"_4"</f>
        <v>jp_sr_4</v>
      </c>
      <c r="D1" s="17" t="str">
        <f>O9&amp;"_4"</f>
        <v>UK_SR_4</v>
      </c>
      <c r="E1" s="17" t="str">
        <f>P9&amp;"_4"</f>
        <v>US_SR_4</v>
      </c>
      <c r="F1" s="17" t="s">
        <v>605</v>
      </c>
      <c r="J1" s="40" t="s">
        <v>999</v>
      </c>
      <c r="K1" s="39"/>
      <c r="L1" s="39"/>
      <c r="M1" s="39"/>
      <c r="N1" s="39"/>
      <c r="O1" s="39"/>
      <c r="P1" s="39"/>
      <c r="Q1" s="39"/>
      <c r="S1" s="41"/>
      <c r="T1" s="41"/>
      <c r="U1" s="41"/>
      <c r="V1" s="41"/>
      <c r="W1" s="41"/>
      <c r="X1" s="41"/>
    </row>
    <row r="2" spans="1:25" ht="21" x14ac:dyDescent="0.35">
      <c r="A2" s="22">
        <f ca="1">+EOMONTH(L10,1)</f>
        <v>42643</v>
      </c>
      <c r="B2" s="29">
        <f t="shared" ref="B2:B25" ca="1" si="0">+IF($A2&lt;=$L$11,M$11,IF($A2&lt;=$L$12,M$12,IF($A2&lt;=$L$13,M$13,IF($A2&lt;=$L$14,M$14,IF($A2&lt;=$L$15,M$15,IF($A2&lt;=$L$16,M$16,IF($A2&lt;=$L$17,M$17,M$18)))))))</f>
        <v>-0.3</v>
      </c>
      <c r="C2" s="29">
        <f t="shared" ref="C2:C25" ca="1" si="1">+IF($A2&lt;=$L$11,N$11,IF($A2&lt;=$L$12,N$12,IF($A2&lt;=$L$13,N$13,IF($A2&lt;=$L$14,N$14,IF($A2&lt;=$L$15,N$15,IF($A2&lt;=$L$16,N$16,IF($A2&lt;=$L$17,N$17,N$18)))))))</f>
        <v>-0.2</v>
      </c>
      <c r="D2" s="29">
        <f t="shared" ref="D2:D25" ca="1" si="2">+IF($A2&lt;=$L$11,O$11,IF($A2&lt;=$L$12,O$12,IF($A2&lt;=$L$13,O$13,IF($A2&lt;=$L$14,O$14,IF($A2&lt;=$L$15,O$15,IF($A2&lt;=$L$16,O$16,IF($A2&lt;=$L$17,O$17,O$18)))))))</f>
        <v>0.2</v>
      </c>
      <c r="E2" s="29">
        <f t="shared" ref="E2:E25" ca="1" si="3">+IF($A2&lt;=$L$11,P$11,IF($A2&lt;=$L$12,P$12,IF($A2&lt;=$L$13,P$13,IF($A2&lt;=$L$14,P$14,IF($A2&lt;=$L$15,P$15,IF($A2&lt;=$L$16,P$16,IF($A2&lt;=$L$17,P$17,P$18)))))))</f>
        <v>1</v>
      </c>
      <c r="F2" s="17">
        <v>1</v>
      </c>
      <c r="J2" s="40" t="s">
        <v>1000</v>
      </c>
      <c r="K2" s="39"/>
      <c r="L2" s="39"/>
      <c r="M2" s="39"/>
      <c r="N2" s="39"/>
      <c r="O2" s="39"/>
      <c r="P2" s="39"/>
      <c r="Q2" s="39"/>
      <c r="S2" s="41"/>
      <c r="T2" s="41"/>
      <c r="U2" s="41"/>
      <c r="V2" s="41"/>
      <c r="W2" s="41"/>
      <c r="X2" s="41"/>
    </row>
    <row r="3" spans="1:25" ht="21" x14ac:dyDescent="0.35">
      <c r="A3" s="22">
        <f ca="1">+EOMONTH(A2,1)</f>
        <v>42674</v>
      </c>
      <c r="B3" s="29">
        <f t="shared" ca="1" si="0"/>
        <v>-0.3</v>
      </c>
      <c r="C3" s="29">
        <f t="shared" ca="1" si="1"/>
        <v>-0.2</v>
      </c>
      <c r="D3" s="29">
        <f t="shared" ca="1" si="2"/>
        <v>0.2</v>
      </c>
      <c r="E3" s="29">
        <f t="shared" ca="1" si="3"/>
        <v>1</v>
      </c>
      <c r="F3" s="17">
        <v>2</v>
      </c>
      <c r="J3" s="40" t="s">
        <v>1001</v>
      </c>
      <c r="K3" s="39"/>
      <c r="L3" s="39"/>
      <c r="M3" s="39"/>
      <c r="N3" s="39"/>
      <c r="O3" s="39"/>
      <c r="P3" s="39"/>
      <c r="Q3" s="39"/>
      <c r="S3" s="41"/>
      <c r="T3" s="41"/>
      <c r="U3" s="41"/>
      <c r="V3" s="41"/>
      <c r="W3" s="41"/>
      <c r="X3" s="41"/>
    </row>
    <row r="4" spans="1:25" ht="15" customHeight="1" x14ac:dyDescent="0.25">
      <c r="A4" s="22">
        <f t="shared" ref="A4:A25" ca="1" si="4">+EOMONTH(A3,1)</f>
        <v>42704</v>
      </c>
      <c r="B4" s="29">
        <f t="shared" ca="1" si="0"/>
        <v>-0.3</v>
      </c>
      <c r="C4" s="29">
        <f t="shared" ca="1" si="1"/>
        <v>-0.2</v>
      </c>
      <c r="D4" s="29">
        <f t="shared" ca="1" si="2"/>
        <v>0.2</v>
      </c>
      <c r="E4" s="29">
        <f t="shared" ca="1" si="3"/>
        <v>1</v>
      </c>
      <c r="F4" s="17">
        <v>3</v>
      </c>
      <c r="J4" s="63" t="s">
        <v>1002</v>
      </c>
      <c r="K4" s="63"/>
      <c r="L4" s="63"/>
      <c r="M4" s="63"/>
      <c r="N4" s="63"/>
      <c r="O4" s="63"/>
      <c r="P4" s="63"/>
      <c r="Q4" s="63"/>
      <c r="S4" s="17"/>
      <c r="T4" s="17"/>
      <c r="U4" s="17"/>
      <c r="V4" s="17"/>
      <c r="W4" s="18"/>
    </row>
    <row r="5" spans="1:25" x14ac:dyDescent="0.25">
      <c r="A5" s="22">
        <f t="shared" ca="1" si="4"/>
        <v>42735</v>
      </c>
      <c r="B5" s="29">
        <f t="shared" ca="1" si="0"/>
        <v>-0.3</v>
      </c>
      <c r="C5" s="29">
        <f t="shared" ca="1" si="1"/>
        <v>-0.2</v>
      </c>
      <c r="D5" s="29">
        <f t="shared" ca="1" si="2"/>
        <v>0.2</v>
      </c>
      <c r="E5" s="29">
        <f t="shared" ca="1" si="3"/>
        <v>1</v>
      </c>
      <c r="F5" s="17">
        <v>4</v>
      </c>
      <c r="J5" s="63"/>
      <c r="K5" s="63"/>
      <c r="L5" s="63"/>
      <c r="M5" s="63"/>
      <c r="N5" s="63"/>
      <c r="O5" s="63"/>
      <c r="P5" s="63"/>
      <c r="Q5" s="63"/>
      <c r="S5" s="17"/>
      <c r="T5" s="17"/>
      <c r="U5" s="17"/>
      <c r="V5" s="17"/>
      <c r="W5" s="18"/>
    </row>
    <row r="6" spans="1:25" ht="15.75" thickBot="1" x14ac:dyDescent="0.3">
      <c r="A6" s="22">
        <f t="shared" ca="1" si="4"/>
        <v>42766</v>
      </c>
      <c r="B6" s="29">
        <f t="shared" ca="1" si="0"/>
        <v>-0.3</v>
      </c>
      <c r="C6" s="29">
        <f t="shared" ca="1" si="1"/>
        <v>-0.4</v>
      </c>
      <c r="D6" s="29">
        <f t="shared" ca="1" si="2"/>
        <v>0.2</v>
      </c>
      <c r="E6" s="29">
        <f t="shared" ca="1" si="3"/>
        <v>1</v>
      </c>
      <c r="F6" s="17">
        <v>5</v>
      </c>
      <c r="I6" s="17"/>
      <c r="S6" s="17"/>
      <c r="T6" s="17"/>
      <c r="U6" s="17"/>
      <c r="V6" s="17"/>
      <c r="W6" s="18"/>
    </row>
    <row r="7" spans="1:25" x14ac:dyDescent="0.25">
      <c r="A7" s="22">
        <f t="shared" ca="1" si="4"/>
        <v>42794</v>
      </c>
      <c r="B7" s="29">
        <f t="shared" ca="1" si="0"/>
        <v>-0.3</v>
      </c>
      <c r="C7" s="29">
        <f t="shared" ca="1" si="1"/>
        <v>-0.4</v>
      </c>
      <c r="D7" s="29">
        <f t="shared" ca="1" si="2"/>
        <v>0.2</v>
      </c>
      <c r="E7" s="29">
        <f t="shared" ca="1" si="3"/>
        <v>1</v>
      </c>
      <c r="F7" s="17">
        <v>6</v>
      </c>
      <c r="I7" s="17"/>
      <c r="J7" s="60" t="s">
        <v>606</v>
      </c>
      <c r="K7" s="61"/>
      <c r="L7" s="61"/>
      <c r="M7" s="61"/>
      <c r="N7" s="61"/>
      <c r="O7" s="61"/>
      <c r="P7" s="62"/>
      <c r="S7" s="17"/>
      <c r="T7" s="17"/>
      <c r="U7" s="17"/>
      <c r="V7" s="17"/>
      <c r="W7" s="18"/>
    </row>
    <row r="8" spans="1:25" ht="15.75" thickBot="1" x14ac:dyDescent="0.3">
      <c r="A8" s="22">
        <f t="shared" ca="1" si="4"/>
        <v>42825</v>
      </c>
      <c r="B8" s="29">
        <f t="shared" ca="1" si="0"/>
        <v>-0.3</v>
      </c>
      <c r="C8" s="29">
        <f t="shared" ca="1" si="1"/>
        <v>-0.4</v>
      </c>
      <c r="D8" s="29">
        <f t="shared" ca="1" si="2"/>
        <v>0.2</v>
      </c>
      <c r="E8" s="29">
        <f t="shared" ca="1" si="3"/>
        <v>1</v>
      </c>
      <c r="F8" s="17">
        <v>7</v>
      </c>
      <c r="I8" s="17"/>
      <c r="J8" s="57" t="s">
        <v>607</v>
      </c>
      <c r="K8" s="58"/>
      <c r="L8" s="58"/>
      <c r="M8" s="58"/>
      <c r="N8" s="58"/>
      <c r="O8" s="58"/>
      <c r="P8" s="59"/>
      <c r="S8" s="17"/>
      <c r="T8" s="17"/>
      <c r="U8" s="17"/>
      <c r="V8" s="17"/>
      <c r="W8" s="18"/>
    </row>
    <row r="9" spans="1:25" ht="18.75" x14ac:dyDescent="0.25">
      <c r="A9" s="22">
        <f t="shared" ca="1" si="4"/>
        <v>42855</v>
      </c>
      <c r="B9" s="29">
        <f t="shared" ca="1" si="0"/>
        <v>-0.3</v>
      </c>
      <c r="C9" s="29">
        <f t="shared" ca="1" si="1"/>
        <v>-0.4</v>
      </c>
      <c r="D9" s="29">
        <f t="shared" ca="1" si="2"/>
        <v>0.2</v>
      </c>
      <c r="E9" s="29">
        <f t="shared" ca="1" si="3"/>
        <v>1</v>
      </c>
      <c r="F9" s="17">
        <v>8</v>
      </c>
      <c r="I9" s="17"/>
      <c r="J9" s="23"/>
      <c r="K9" s="24"/>
      <c r="L9" s="27">
        <f ca="1">+L10</f>
        <v>42613</v>
      </c>
      <c r="M9" s="47" t="s">
        <v>583</v>
      </c>
      <c r="N9" s="47" t="s">
        <v>584</v>
      </c>
      <c r="O9" s="47" t="s">
        <v>602</v>
      </c>
      <c r="P9" s="48" t="s">
        <v>603</v>
      </c>
      <c r="S9" s="17"/>
      <c r="T9" s="17"/>
      <c r="U9" s="17"/>
      <c r="V9" s="17"/>
      <c r="W9" s="18"/>
    </row>
    <row r="10" spans="1:25" ht="15.75" thickBot="1" x14ac:dyDescent="0.3">
      <c r="A10" s="22">
        <f t="shared" ca="1" si="4"/>
        <v>42886</v>
      </c>
      <c r="B10" s="29">
        <f t="shared" ca="1" si="0"/>
        <v>-0.3</v>
      </c>
      <c r="C10" s="29">
        <f t="shared" ca="1" si="1"/>
        <v>-0.4</v>
      </c>
      <c r="D10" s="29">
        <f t="shared" ca="1" si="2"/>
        <v>0.2</v>
      </c>
      <c r="E10" s="29">
        <f t="shared" ca="1" si="3"/>
        <v>1</v>
      </c>
      <c r="F10" s="17">
        <v>9</v>
      </c>
      <c r="I10" s="17"/>
      <c r="J10" s="44" t="str">
        <f ca="1">+YEAR(L10)&amp;"M"&amp;IF(MONTH(L10)&lt;10,0&amp;MONTH(L10),MONTH(L10))</f>
        <v>2016M08</v>
      </c>
      <c r="K10" s="45" t="s">
        <v>604</v>
      </c>
      <c r="L10" s="46">
        <f ca="1">+EOMONTH(TODAY(),0)</f>
        <v>42613</v>
      </c>
      <c r="M10" s="55">
        <f ca="1">+INDEX(eViews!$A:$U,MATCH(FcastInput!$J$10,eViews!$A:$A,0),MATCH(FcastInput!M$9,eViews!$A$1:$U$1,0))</f>
        <v>-0.29508253680959268</v>
      </c>
      <c r="N10" s="49">
        <f ca="1">+INDEX(eViews!$A:$U,MATCH(FcastInput!$J$10,eViews!$A:$A,0),MATCH(FcastInput!N$9,eViews!$A$1:$U$1,0))</f>
        <v>-1.0667957173435516E-2</v>
      </c>
      <c r="O10" s="49">
        <f ca="1">+INDEX(eViews!$A:$U,MATCH(FcastInput!$J$10,eViews!$A:$A,0),MATCH(FcastInput!O$9,eViews!$A$1:$U$1,0))</f>
        <v>0.25007212235225634</v>
      </c>
      <c r="P10" s="50">
        <f ca="1">+INDEX(eViews!$A:$U,MATCH(FcastInput!$J$10,eViews!$A:$A,0),MATCH(FcastInput!P$9,eViews!$A$1:$U$1,0))</f>
        <v>0.92427739693558253</v>
      </c>
      <c r="R10" s="51"/>
      <c r="S10" s="17"/>
      <c r="T10" s="17"/>
      <c r="U10" s="17"/>
      <c r="V10" s="17"/>
      <c r="W10" s="18"/>
    </row>
    <row r="11" spans="1:25" ht="15.75" thickTop="1" x14ac:dyDescent="0.25">
      <c r="A11" s="22">
        <f t="shared" ca="1" si="4"/>
        <v>42916</v>
      </c>
      <c r="B11" s="29">
        <f t="shared" ca="1" si="0"/>
        <v>-0.3</v>
      </c>
      <c r="C11" s="29">
        <f t="shared" ca="1" si="1"/>
        <v>-0.4</v>
      </c>
      <c r="D11" s="29">
        <f t="shared" ca="1" si="2"/>
        <v>0.2</v>
      </c>
      <c r="E11" s="29">
        <f t="shared" ca="1" si="3"/>
        <v>1</v>
      </c>
      <c r="F11" s="17">
        <v>10</v>
      </c>
      <c r="I11" s="17"/>
      <c r="J11" s="25" t="s">
        <v>596</v>
      </c>
      <c r="K11" s="26" t="s">
        <v>597</v>
      </c>
      <c r="L11" s="28">
        <f ca="1">+IF(OR(MONTH(L10)=12,MONTH(L10)=1,MONTH(L10)=2),DATE(YEAR(L9),3,31),IF(OR(MONTH(L10)=3,MONTH(L10)=4,MONTH(L10)=5),DATE(YEAR(L9),6,30),IF(OR(MONTH(L10)=6,MONTH(L10)=7,MONTH(L10)=8),DATE(YEAR(L9),9,30),IF(OR(MONTH(L10)=9,MONTH(L10)=10,MONTH(L10)=11),DATE(YEAR(L9),12,31)))))</f>
        <v>42643</v>
      </c>
      <c r="M11" s="42">
        <v>-0.3</v>
      </c>
      <c r="N11" s="42">
        <v>-0.2</v>
      </c>
      <c r="O11" s="42">
        <v>0.2</v>
      </c>
      <c r="P11" s="43">
        <v>1</v>
      </c>
      <c r="R11" s="4" t="s">
        <v>1003</v>
      </c>
      <c r="S11" s="17"/>
      <c r="T11" s="17"/>
      <c r="U11" s="17"/>
      <c r="V11" s="17"/>
      <c r="W11" s="18"/>
    </row>
    <row r="12" spans="1:25" x14ac:dyDescent="0.25">
      <c r="A12" s="22">
        <f t="shared" ca="1" si="4"/>
        <v>42947</v>
      </c>
      <c r="B12" s="29">
        <f t="shared" ca="1" si="0"/>
        <v>-0.4</v>
      </c>
      <c r="C12" s="29">
        <f t="shared" ca="1" si="1"/>
        <v>-0.4</v>
      </c>
      <c r="D12" s="29">
        <f t="shared" ca="1" si="2"/>
        <v>0.1</v>
      </c>
      <c r="E12" s="29">
        <f t="shared" ca="1" si="3"/>
        <v>1.3</v>
      </c>
      <c r="F12" s="17">
        <v>11</v>
      </c>
      <c r="I12" s="17"/>
      <c r="J12" s="25"/>
      <c r="K12" s="26" t="s">
        <v>598</v>
      </c>
      <c r="L12" s="56">
        <f ca="1">+EOMONTH(L11,3)</f>
        <v>42735</v>
      </c>
      <c r="M12" s="42">
        <v>-0.3</v>
      </c>
      <c r="N12" s="42">
        <f>+N11</f>
        <v>-0.2</v>
      </c>
      <c r="O12" s="42">
        <v>0.2</v>
      </c>
      <c r="P12" s="42">
        <v>1</v>
      </c>
      <c r="S12" s="17"/>
      <c r="T12" s="17"/>
      <c r="U12" s="17"/>
      <c r="V12" s="17"/>
      <c r="W12" s="18"/>
    </row>
    <row r="13" spans="1:25" x14ac:dyDescent="0.25">
      <c r="A13" s="22">
        <f t="shared" ca="1" si="4"/>
        <v>42978</v>
      </c>
      <c r="B13" s="29">
        <f t="shared" ca="1" si="0"/>
        <v>-0.4</v>
      </c>
      <c r="C13" s="29">
        <f t="shared" ca="1" si="1"/>
        <v>-0.4</v>
      </c>
      <c r="D13" s="29">
        <f t="shared" ca="1" si="2"/>
        <v>0.1</v>
      </c>
      <c r="E13" s="29">
        <f t="shared" ca="1" si="3"/>
        <v>1.3</v>
      </c>
      <c r="F13" s="17">
        <v>12</v>
      </c>
      <c r="I13" s="17"/>
      <c r="J13" s="25"/>
      <c r="K13" s="26" t="s">
        <v>599</v>
      </c>
      <c r="L13" s="56">
        <f t="shared" ref="L13:L18" ca="1" si="5">+EOMONTH(L12,3)</f>
        <v>42825</v>
      </c>
      <c r="M13" s="42">
        <v>-0.3</v>
      </c>
      <c r="N13" s="42">
        <v>-0.4</v>
      </c>
      <c r="O13" s="42">
        <v>0.2</v>
      </c>
      <c r="P13" s="42">
        <v>1</v>
      </c>
      <c r="S13" s="17"/>
      <c r="T13" s="17"/>
      <c r="U13" s="17"/>
      <c r="V13" s="17"/>
      <c r="W13" s="18"/>
    </row>
    <row r="14" spans="1:25" x14ac:dyDescent="0.25">
      <c r="A14" s="22">
        <f t="shared" ca="1" si="4"/>
        <v>43008</v>
      </c>
      <c r="B14" s="29">
        <f t="shared" ca="1" si="0"/>
        <v>-0.4</v>
      </c>
      <c r="C14" s="29">
        <f t="shared" ca="1" si="1"/>
        <v>-0.4</v>
      </c>
      <c r="D14" s="29">
        <f t="shared" ca="1" si="2"/>
        <v>0.1</v>
      </c>
      <c r="E14" s="29">
        <f t="shared" ca="1" si="3"/>
        <v>1.3</v>
      </c>
      <c r="F14" s="17">
        <v>13</v>
      </c>
      <c r="J14" s="25"/>
      <c r="K14" s="26" t="s">
        <v>600</v>
      </c>
      <c r="L14" s="56">
        <f t="shared" ca="1" si="5"/>
        <v>42916</v>
      </c>
      <c r="M14" s="42">
        <v>-0.3</v>
      </c>
      <c r="N14" s="42">
        <f t="shared" ref="N14:N18" si="6">+N13</f>
        <v>-0.4</v>
      </c>
      <c r="O14" s="42">
        <v>0.2</v>
      </c>
      <c r="P14" s="42">
        <v>1</v>
      </c>
      <c r="S14" s="17"/>
      <c r="T14" s="17"/>
      <c r="U14" s="17"/>
      <c r="V14" s="17"/>
      <c r="W14" s="18"/>
    </row>
    <row r="15" spans="1:25" x14ac:dyDescent="0.25">
      <c r="A15" s="22">
        <f t="shared" ca="1" si="4"/>
        <v>43039</v>
      </c>
      <c r="B15" s="29">
        <f t="shared" ca="1" si="0"/>
        <v>-0.4</v>
      </c>
      <c r="C15" s="29">
        <f t="shared" ca="1" si="1"/>
        <v>-0.4</v>
      </c>
      <c r="D15" s="29">
        <f t="shared" ca="1" si="2"/>
        <v>0.1</v>
      </c>
      <c r="E15" s="29">
        <f t="shared" ca="1" si="3"/>
        <v>1.3</v>
      </c>
      <c r="F15" s="17">
        <v>14</v>
      </c>
      <c r="J15" s="25" t="s">
        <v>601</v>
      </c>
      <c r="K15" s="26" t="s">
        <v>597</v>
      </c>
      <c r="L15" s="56">
        <f t="shared" ca="1" si="5"/>
        <v>43008</v>
      </c>
      <c r="M15" s="42">
        <v>-0.4</v>
      </c>
      <c r="N15" s="42">
        <f t="shared" si="6"/>
        <v>-0.4</v>
      </c>
      <c r="O15" s="42">
        <v>0.1</v>
      </c>
      <c r="P15" s="42">
        <v>1.3</v>
      </c>
      <c r="S15" s="17"/>
      <c r="T15" s="17"/>
      <c r="U15" s="17"/>
      <c r="V15" s="17"/>
      <c r="W15" s="18"/>
      <c r="X15" s="17"/>
      <c r="Y15" s="17"/>
    </row>
    <row r="16" spans="1:25" x14ac:dyDescent="0.25">
      <c r="A16" s="22">
        <f t="shared" ca="1" si="4"/>
        <v>43069</v>
      </c>
      <c r="B16" s="29">
        <f t="shared" ca="1" si="0"/>
        <v>-0.4</v>
      </c>
      <c r="C16" s="29">
        <f t="shared" ca="1" si="1"/>
        <v>-0.4</v>
      </c>
      <c r="D16" s="29">
        <f t="shared" ca="1" si="2"/>
        <v>0.1</v>
      </c>
      <c r="E16" s="29">
        <f t="shared" ca="1" si="3"/>
        <v>1.3</v>
      </c>
      <c r="F16" s="17">
        <v>15</v>
      </c>
      <c r="J16" s="25"/>
      <c r="K16" s="26" t="s">
        <v>598</v>
      </c>
      <c r="L16" s="56">
        <f t="shared" ca="1" si="5"/>
        <v>43100</v>
      </c>
      <c r="M16" s="42">
        <f t="shared" ref="M16:M18" si="7">+M15</f>
        <v>-0.4</v>
      </c>
      <c r="N16" s="42">
        <f t="shared" si="6"/>
        <v>-0.4</v>
      </c>
      <c r="O16" s="42">
        <v>0.1</v>
      </c>
      <c r="P16" s="42">
        <v>1.3</v>
      </c>
      <c r="S16" s="17"/>
      <c r="T16" s="17"/>
      <c r="U16" s="17"/>
      <c r="V16" s="17"/>
      <c r="W16" s="18"/>
      <c r="X16" s="17"/>
      <c r="Y16" s="17"/>
    </row>
    <row r="17" spans="1:25" x14ac:dyDescent="0.25">
      <c r="A17" s="22">
        <f t="shared" ca="1" si="4"/>
        <v>43100</v>
      </c>
      <c r="B17" s="29">
        <f t="shared" ca="1" si="0"/>
        <v>-0.4</v>
      </c>
      <c r="C17" s="29">
        <f t="shared" ca="1" si="1"/>
        <v>-0.4</v>
      </c>
      <c r="D17" s="29">
        <f t="shared" ca="1" si="2"/>
        <v>0.1</v>
      </c>
      <c r="E17" s="29">
        <f t="shared" ca="1" si="3"/>
        <v>1.3</v>
      </c>
      <c r="F17" s="17">
        <v>16</v>
      </c>
      <c r="J17" s="25"/>
      <c r="K17" s="26" t="s">
        <v>599</v>
      </c>
      <c r="L17" s="56">
        <f t="shared" ca="1" si="5"/>
        <v>43190</v>
      </c>
      <c r="M17" s="42">
        <f t="shared" si="7"/>
        <v>-0.4</v>
      </c>
      <c r="N17" s="42">
        <f t="shared" si="6"/>
        <v>-0.4</v>
      </c>
      <c r="O17" s="42">
        <v>0.1</v>
      </c>
      <c r="P17" s="42">
        <v>1.3</v>
      </c>
      <c r="S17" s="17"/>
      <c r="T17" s="17"/>
      <c r="U17" s="17"/>
      <c r="V17" s="17"/>
      <c r="W17" s="51"/>
      <c r="X17" s="17"/>
      <c r="Y17" s="17"/>
    </row>
    <row r="18" spans="1:25" x14ac:dyDescent="0.25">
      <c r="A18" s="22">
        <f t="shared" ca="1" si="4"/>
        <v>43131</v>
      </c>
      <c r="B18" s="29">
        <f t="shared" ca="1" si="0"/>
        <v>-0.4</v>
      </c>
      <c r="C18" s="29">
        <f t="shared" ca="1" si="1"/>
        <v>-0.4</v>
      </c>
      <c r="D18" s="29">
        <f t="shared" ca="1" si="2"/>
        <v>0.1</v>
      </c>
      <c r="E18" s="29">
        <f t="shared" ca="1" si="3"/>
        <v>1.3</v>
      </c>
      <c r="F18" s="17">
        <v>17</v>
      </c>
      <c r="J18" s="25"/>
      <c r="K18" s="26" t="s">
        <v>600</v>
      </c>
      <c r="L18" s="56">
        <f t="shared" ca="1" si="5"/>
        <v>43281</v>
      </c>
      <c r="M18" s="42">
        <f t="shared" si="7"/>
        <v>-0.4</v>
      </c>
      <c r="N18" s="42">
        <f t="shared" si="6"/>
        <v>-0.4</v>
      </c>
      <c r="O18" s="42">
        <v>0.1</v>
      </c>
      <c r="P18" s="42">
        <v>1.3</v>
      </c>
      <c r="S18" s="17"/>
      <c r="T18" s="17"/>
      <c r="U18" s="17"/>
      <c r="V18" s="17"/>
      <c r="W18" s="51"/>
      <c r="X18" s="17"/>
      <c r="Y18" s="17"/>
    </row>
    <row r="19" spans="1:25" x14ac:dyDescent="0.25">
      <c r="A19" s="22">
        <f t="shared" ca="1" si="4"/>
        <v>43159</v>
      </c>
      <c r="B19" s="29">
        <f t="shared" ca="1" si="0"/>
        <v>-0.4</v>
      </c>
      <c r="C19" s="29">
        <f t="shared" ca="1" si="1"/>
        <v>-0.4</v>
      </c>
      <c r="D19" s="29">
        <f t="shared" ca="1" si="2"/>
        <v>0.1</v>
      </c>
      <c r="E19" s="29">
        <f t="shared" ca="1" si="3"/>
        <v>1.3</v>
      </c>
      <c r="F19" s="17">
        <v>18</v>
      </c>
      <c r="S19" s="17"/>
      <c r="T19" s="17"/>
      <c r="U19" s="17"/>
      <c r="V19" s="17"/>
      <c r="W19" s="51"/>
      <c r="X19" s="17"/>
      <c r="Y19" s="17"/>
    </row>
    <row r="20" spans="1:25" x14ac:dyDescent="0.25">
      <c r="A20" s="22">
        <f t="shared" ca="1" si="4"/>
        <v>43190</v>
      </c>
      <c r="B20" s="29">
        <f t="shared" ca="1" si="0"/>
        <v>-0.4</v>
      </c>
      <c r="C20" s="29">
        <f t="shared" ca="1" si="1"/>
        <v>-0.4</v>
      </c>
      <c r="D20" s="29">
        <f t="shared" ca="1" si="2"/>
        <v>0.1</v>
      </c>
      <c r="E20" s="29">
        <f t="shared" ca="1" si="3"/>
        <v>1.3</v>
      </c>
      <c r="F20" s="17">
        <v>19</v>
      </c>
      <c r="S20" s="17"/>
      <c r="T20" s="17"/>
      <c r="U20" s="17"/>
      <c r="V20" s="17"/>
      <c r="W20" s="51"/>
      <c r="X20" s="17"/>
      <c r="Y20" s="17"/>
    </row>
    <row r="21" spans="1:25" x14ac:dyDescent="0.25">
      <c r="A21" s="22">
        <f t="shared" ca="1" si="4"/>
        <v>43220</v>
      </c>
      <c r="B21" s="29">
        <f t="shared" ca="1" si="0"/>
        <v>-0.4</v>
      </c>
      <c r="C21" s="29">
        <f t="shared" ca="1" si="1"/>
        <v>-0.4</v>
      </c>
      <c r="D21" s="29">
        <f t="shared" ca="1" si="2"/>
        <v>0.1</v>
      </c>
      <c r="E21" s="29">
        <f t="shared" ca="1" si="3"/>
        <v>1.3</v>
      </c>
      <c r="F21" s="17">
        <v>20</v>
      </c>
      <c r="S21" s="17"/>
      <c r="T21" s="17"/>
      <c r="U21" s="17"/>
      <c r="V21" s="17"/>
      <c r="W21" s="51"/>
      <c r="X21" s="17"/>
      <c r="Y21" s="17"/>
    </row>
    <row r="22" spans="1:25" x14ac:dyDescent="0.25">
      <c r="A22" s="22">
        <f t="shared" ca="1" si="4"/>
        <v>43251</v>
      </c>
      <c r="B22" s="29">
        <f t="shared" ca="1" si="0"/>
        <v>-0.4</v>
      </c>
      <c r="C22" s="29">
        <f t="shared" ca="1" si="1"/>
        <v>-0.4</v>
      </c>
      <c r="D22" s="29">
        <f t="shared" ca="1" si="2"/>
        <v>0.1</v>
      </c>
      <c r="E22" s="29">
        <f t="shared" ca="1" si="3"/>
        <v>1.3</v>
      </c>
      <c r="F22" s="17">
        <v>21</v>
      </c>
      <c r="S22" s="17"/>
      <c r="T22" s="17"/>
      <c r="U22" s="17"/>
      <c r="V22" s="17"/>
      <c r="W22" s="51"/>
      <c r="X22" s="17"/>
      <c r="Y22" s="17"/>
    </row>
    <row r="23" spans="1:25" x14ac:dyDescent="0.25">
      <c r="A23" s="22">
        <f t="shared" ca="1" si="4"/>
        <v>43281</v>
      </c>
      <c r="B23" s="29">
        <f t="shared" ca="1" si="0"/>
        <v>-0.4</v>
      </c>
      <c r="C23" s="29">
        <f t="shared" ca="1" si="1"/>
        <v>-0.4</v>
      </c>
      <c r="D23" s="29">
        <f t="shared" ca="1" si="2"/>
        <v>0.1</v>
      </c>
      <c r="E23" s="29">
        <f t="shared" ca="1" si="3"/>
        <v>1.3</v>
      </c>
      <c r="F23" s="17">
        <v>22</v>
      </c>
      <c r="S23" s="17"/>
      <c r="T23" s="17"/>
      <c r="U23" s="17"/>
      <c r="V23" s="17"/>
      <c r="W23" s="51"/>
      <c r="X23" s="17"/>
      <c r="Y23" s="17"/>
    </row>
    <row r="24" spans="1:25" x14ac:dyDescent="0.25">
      <c r="A24" s="22">
        <f t="shared" ca="1" si="4"/>
        <v>43312</v>
      </c>
      <c r="B24" s="29">
        <f t="shared" ca="1" si="0"/>
        <v>-0.4</v>
      </c>
      <c r="C24" s="29">
        <f t="shared" ca="1" si="1"/>
        <v>-0.4</v>
      </c>
      <c r="D24" s="29">
        <f t="shared" ca="1" si="2"/>
        <v>0.1</v>
      </c>
      <c r="E24" s="29">
        <f t="shared" ca="1" si="3"/>
        <v>1.3</v>
      </c>
      <c r="F24" s="17">
        <v>23</v>
      </c>
      <c r="S24" s="17"/>
      <c r="T24" s="17"/>
      <c r="U24" s="17"/>
      <c r="V24" s="17"/>
      <c r="W24" s="51"/>
      <c r="X24" s="17"/>
      <c r="Y24" s="17"/>
    </row>
    <row r="25" spans="1:25" x14ac:dyDescent="0.25">
      <c r="A25" s="22">
        <f t="shared" ca="1" si="4"/>
        <v>43343</v>
      </c>
      <c r="B25" s="29">
        <f t="shared" ca="1" si="0"/>
        <v>-0.4</v>
      </c>
      <c r="C25" s="29">
        <f t="shared" ca="1" si="1"/>
        <v>-0.4</v>
      </c>
      <c r="D25" s="29">
        <f t="shared" ca="1" si="2"/>
        <v>0.1</v>
      </c>
      <c r="E25" s="29">
        <f t="shared" ca="1" si="3"/>
        <v>1.3</v>
      </c>
      <c r="F25" s="17">
        <v>24</v>
      </c>
      <c r="S25" s="17"/>
      <c r="T25" s="17"/>
      <c r="U25" s="17"/>
      <c r="V25" s="17"/>
      <c r="W25" s="51"/>
      <c r="X25" s="17"/>
      <c r="Y25" s="17"/>
    </row>
    <row r="26" spans="1:25" x14ac:dyDescent="0.25">
      <c r="S26" s="17"/>
      <c r="T26" s="17"/>
      <c r="U26" s="17"/>
      <c r="V26" s="17"/>
      <c r="W26" s="51"/>
      <c r="X26" s="17"/>
      <c r="Y26" s="17"/>
    </row>
    <row r="27" spans="1:25" x14ac:dyDescent="0.25">
      <c r="S27" s="17"/>
      <c r="T27" s="17"/>
      <c r="U27" s="17"/>
      <c r="V27" s="17"/>
      <c r="W27" s="51"/>
      <c r="X27" s="17"/>
      <c r="Y27" s="17"/>
    </row>
    <row r="28" spans="1:25" x14ac:dyDescent="0.25">
      <c r="S28" s="17"/>
      <c r="T28" s="17"/>
      <c r="U28" s="17"/>
      <c r="V28" s="17"/>
      <c r="W28" s="51"/>
      <c r="X28" s="17"/>
      <c r="Y28" s="17"/>
    </row>
    <row r="29" spans="1:25" x14ac:dyDescent="0.25">
      <c r="S29" s="17"/>
      <c r="T29" s="17"/>
      <c r="U29" s="17"/>
      <c r="V29" s="17"/>
      <c r="W29" s="51"/>
      <c r="X29" s="17"/>
      <c r="Y29" s="17"/>
    </row>
    <row r="30" spans="1:25" x14ac:dyDescent="0.25">
      <c r="S30" s="17"/>
      <c r="T30" s="17"/>
      <c r="U30" s="17"/>
      <c r="V30" s="17"/>
      <c r="W30" s="51"/>
      <c r="X30" s="17"/>
      <c r="Y30" s="17"/>
    </row>
    <row r="31" spans="1:25" x14ac:dyDescent="0.25">
      <c r="S31" s="17"/>
      <c r="T31" s="17"/>
      <c r="U31" s="17"/>
      <c r="V31" s="17"/>
      <c r="W31" s="51"/>
      <c r="X31" s="17"/>
      <c r="Y31" s="17"/>
    </row>
    <row r="32" spans="1:25" x14ac:dyDescent="0.25">
      <c r="S32" s="17"/>
      <c r="T32" s="17"/>
      <c r="U32" s="17"/>
      <c r="V32" s="17"/>
      <c r="W32" s="51"/>
      <c r="X32" s="17"/>
      <c r="Y32" s="17"/>
    </row>
    <row r="33" spans="20:25" x14ac:dyDescent="0.25">
      <c r="T33" s="17"/>
      <c r="U33" s="17"/>
      <c r="V33" s="17"/>
      <c r="W33" s="51"/>
      <c r="X33" s="17"/>
      <c r="Y33" s="17"/>
    </row>
    <row r="34" spans="20:25" x14ac:dyDescent="0.25">
      <c r="T34" s="17"/>
      <c r="U34" s="17"/>
      <c r="V34" s="17"/>
      <c r="W34" s="51"/>
      <c r="X34" s="17"/>
      <c r="Y34" s="17"/>
    </row>
    <row r="35" spans="20:25" x14ac:dyDescent="0.25">
      <c r="T35" s="17"/>
      <c r="U35" s="17"/>
      <c r="V35" s="17"/>
      <c r="W35" s="51"/>
      <c r="X35" s="17"/>
      <c r="Y35" s="17"/>
    </row>
    <row r="36" spans="20:25" x14ac:dyDescent="0.25">
      <c r="T36" s="17"/>
      <c r="U36" s="17"/>
      <c r="V36" s="17"/>
      <c r="W36" s="51"/>
      <c r="X36" s="17"/>
      <c r="Y36" s="17"/>
    </row>
    <row r="37" spans="20:25" x14ac:dyDescent="0.25">
      <c r="T37" s="17"/>
      <c r="U37" s="17"/>
      <c r="V37" s="17"/>
      <c r="W37" s="51"/>
      <c r="X37" s="17"/>
      <c r="Y37" s="17"/>
    </row>
    <row r="38" spans="20:25" x14ac:dyDescent="0.25">
      <c r="T38" s="17"/>
      <c r="U38" s="17"/>
      <c r="V38" s="17"/>
      <c r="W38" s="51"/>
      <c r="X38" s="17"/>
      <c r="Y38" s="17"/>
    </row>
    <row r="39" spans="20:25" x14ac:dyDescent="0.25">
      <c r="T39" s="17"/>
      <c r="U39" s="17"/>
      <c r="V39" s="17"/>
      <c r="W39" s="51"/>
      <c r="X39" s="17"/>
      <c r="Y39" s="17"/>
    </row>
    <row r="40" spans="20:25" x14ac:dyDescent="0.25">
      <c r="T40" s="17"/>
      <c r="U40" s="17"/>
      <c r="V40" s="17"/>
      <c r="W40" s="51"/>
      <c r="X40" s="17"/>
      <c r="Y40" s="17"/>
    </row>
    <row r="41" spans="20:25" x14ac:dyDescent="0.25">
      <c r="T41" s="17"/>
      <c r="U41" s="17"/>
      <c r="V41" s="17"/>
      <c r="W41" s="18"/>
      <c r="X41" s="17"/>
      <c r="Y41" s="17"/>
    </row>
    <row r="42" spans="20:25" x14ac:dyDescent="0.25">
      <c r="T42" s="17"/>
      <c r="U42" s="17"/>
      <c r="V42" s="17"/>
      <c r="W42" s="18"/>
      <c r="X42" s="17"/>
      <c r="Y42" s="17"/>
    </row>
    <row r="43" spans="20:25" x14ac:dyDescent="0.25">
      <c r="T43" s="17"/>
      <c r="U43" s="17"/>
      <c r="V43" s="17"/>
      <c r="W43" s="18"/>
      <c r="X43" s="17"/>
      <c r="Y43" s="17"/>
    </row>
    <row r="44" spans="20:25" x14ac:dyDescent="0.25">
      <c r="T44" s="17"/>
      <c r="U44" s="17"/>
      <c r="V44" s="17"/>
      <c r="W44" s="18"/>
      <c r="X44" s="17"/>
      <c r="Y44" s="17"/>
    </row>
    <row r="45" spans="20:25" x14ac:dyDescent="0.25">
      <c r="T45" s="17"/>
      <c r="U45" s="17"/>
      <c r="V45" s="17"/>
      <c r="W45" s="18"/>
      <c r="X45" s="17"/>
      <c r="Y45" s="17"/>
    </row>
    <row r="46" spans="20:25" x14ac:dyDescent="0.25">
      <c r="T46" s="17"/>
      <c r="U46" s="17"/>
      <c r="V46" s="17"/>
      <c r="W46" s="18"/>
      <c r="X46" s="17"/>
      <c r="Y46" s="17"/>
    </row>
    <row r="47" spans="20:25" x14ac:dyDescent="0.25">
      <c r="T47" s="17"/>
      <c r="U47" s="17"/>
      <c r="V47" s="17"/>
      <c r="W47" s="18"/>
      <c r="X47" s="17"/>
      <c r="Y47" s="17"/>
    </row>
    <row r="48" spans="20:25" x14ac:dyDescent="0.25">
      <c r="T48" s="17"/>
      <c r="U48" s="17"/>
      <c r="V48" s="17"/>
      <c r="W48" s="18"/>
      <c r="X48" s="17"/>
      <c r="Y48" s="17"/>
    </row>
    <row r="49" spans="20:25" x14ac:dyDescent="0.25">
      <c r="T49" s="17"/>
      <c r="U49" s="17"/>
      <c r="V49" s="17"/>
      <c r="W49" s="18"/>
      <c r="X49" s="17"/>
      <c r="Y49" s="17"/>
    </row>
    <row r="50" spans="20:25" x14ac:dyDescent="0.25">
      <c r="T50" s="17"/>
      <c r="U50" s="17"/>
      <c r="V50" s="17"/>
      <c r="W50" s="18"/>
      <c r="X50" s="17"/>
      <c r="Y50" s="17"/>
    </row>
    <row r="51" spans="20:25" x14ac:dyDescent="0.25">
      <c r="T51" s="17"/>
      <c r="U51" s="17"/>
      <c r="V51" s="17"/>
      <c r="X51" s="17"/>
      <c r="Y51" s="17"/>
    </row>
    <row r="52" spans="20:25" x14ac:dyDescent="0.25">
      <c r="T52" s="17"/>
      <c r="U52" s="17"/>
      <c r="V52" s="17"/>
      <c r="X52" s="17"/>
      <c r="Y52" s="17"/>
    </row>
    <row r="53" spans="20:25" x14ac:dyDescent="0.25">
      <c r="T53" s="17"/>
      <c r="U53" s="17"/>
      <c r="V53" s="17"/>
      <c r="X53" s="17"/>
      <c r="Y53" s="17"/>
    </row>
    <row r="54" spans="20:25" x14ac:dyDescent="0.25">
      <c r="T54" s="17"/>
      <c r="U54" s="17"/>
      <c r="V54" s="17"/>
      <c r="X54" s="17"/>
      <c r="Y54" s="17"/>
    </row>
    <row r="55" spans="20:25" x14ac:dyDescent="0.25">
      <c r="T55" s="17"/>
      <c r="U55" s="17"/>
      <c r="V55" s="17"/>
      <c r="X55" s="17"/>
      <c r="Y55" s="17"/>
    </row>
    <row r="56" spans="20:25" x14ac:dyDescent="0.25">
      <c r="T56" s="17"/>
      <c r="U56" s="17"/>
      <c r="V56" s="17"/>
      <c r="X56" s="17"/>
      <c r="Y56" s="17"/>
    </row>
    <row r="57" spans="20:25" x14ac:dyDescent="0.25">
      <c r="T57" s="17"/>
      <c r="U57" s="17"/>
      <c r="V57" s="17"/>
      <c r="X57" s="17"/>
      <c r="Y57" s="17"/>
    </row>
    <row r="58" spans="20:25" x14ac:dyDescent="0.25">
      <c r="T58" s="17"/>
      <c r="U58" s="17"/>
      <c r="V58" s="17"/>
      <c r="X58" s="17"/>
      <c r="Y58" s="17"/>
    </row>
    <row r="59" spans="20:25" x14ac:dyDescent="0.25">
      <c r="T59" s="17"/>
      <c r="U59" s="17"/>
      <c r="V59" s="17"/>
      <c r="X59" s="17"/>
      <c r="Y59" s="17"/>
    </row>
    <row r="60" spans="20:25" x14ac:dyDescent="0.25">
      <c r="T60" s="17"/>
      <c r="U60" s="17"/>
      <c r="V60" s="17"/>
      <c r="X60" s="17"/>
      <c r="Y60" s="17"/>
    </row>
    <row r="61" spans="20:25" x14ac:dyDescent="0.25">
      <c r="T61" s="17"/>
      <c r="U61" s="17"/>
      <c r="V61" s="17"/>
      <c r="X61" s="17"/>
      <c r="Y61" s="17"/>
    </row>
    <row r="62" spans="20:25" x14ac:dyDescent="0.25">
      <c r="T62" s="17"/>
      <c r="U62" s="17"/>
      <c r="V62" s="17"/>
      <c r="X62" s="17"/>
      <c r="Y62" s="17"/>
    </row>
    <row r="63" spans="20:25" x14ac:dyDescent="0.25">
      <c r="T63" s="17"/>
      <c r="U63" s="17"/>
      <c r="V63" s="17"/>
      <c r="X63" s="17"/>
      <c r="Y63" s="17"/>
    </row>
    <row r="64" spans="20:25" x14ac:dyDescent="0.25">
      <c r="T64" s="17"/>
      <c r="U64" s="17"/>
      <c r="V64" s="17"/>
      <c r="X64" s="17"/>
      <c r="Y64" s="17"/>
    </row>
    <row r="65" spans="20:25" x14ac:dyDescent="0.25">
      <c r="T65" s="17"/>
      <c r="U65" s="17"/>
      <c r="V65" s="17"/>
      <c r="X65" s="17"/>
      <c r="Y65" s="17"/>
    </row>
    <row r="66" spans="20:25" x14ac:dyDescent="0.25">
      <c r="T66" s="17"/>
      <c r="U66" s="17"/>
      <c r="V66" s="17"/>
      <c r="X66" s="17"/>
      <c r="Y66" s="17"/>
    </row>
    <row r="67" spans="20:25" x14ac:dyDescent="0.25">
      <c r="T67" s="17"/>
      <c r="U67" s="17"/>
      <c r="V67" s="17"/>
      <c r="X67" s="17"/>
      <c r="Y67" s="17"/>
    </row>
    <row r="68" spans="20:25" x14ac:dyDescent="0.25">
      <c r="T68" s="17"/>
      <c r="U68" s="17"/>
      <c r="V68" s="17"/>
      <c r="X68" s="17"/>
      <c r="Y68" s="17"/>
    </row>
    <row r="69" spans="20:25" x14ac:dyDescent="0.25">
      <c r="T69" s="17"/>
      <c r="U69" s="17"/>
      <c r="V69" s="17"/>
      <c r="X69" s="17"/>
      <c r="Y69" s="17"/>
    </row>
    <row r="70" spans="20:25" x14ac:dyDescent="0.25">
      <c r="T70" s="17"/>
      <c r="U70" s="17"/>
      <c r="V70" s="17"/>
      <c r="X70" s="17"/>
      <c r="Y70" s="17"/>
    </row>
    <row r="71" spans="20:25" x14ac:dyDescent="0.25">
      <c r="T71" s="17"/>
      <c r="U71" s="17"/>
      <c r="V71" s="17"/>
      <c r="X71" s="17"/>
      <c r="Y71" s="17"/>
    </row>
    <row r="72" spans="20:25" x14ac:dyDescent="0.25">
      <c r="T72" s="17"/>
      <c r="U72" s="17"/>
      <c r="V72" s="17"/>
      <c r="X72" s="17"/>
      <c r="Y72" s="17"/>
    </row>
    <row r="73" spans="20:25" x14ac:dyDescent="0.25">
      <c r="T73" s="17"/>
      <c r="U73" s="17"/>
      <c r="V73" s="17"/>
      <c r="X73" s="17"/>
      <c r="Y73" s="17"/>
    </row>
    <row r="74" spans="20:25" x14ac:dyDescent="0.25">
      <c r="T74" s="17"/>
      <c r="U74" s="17"/>
      <c r="V74" s="17"/>
      <c r="X74" s="17"/>
      <c r="Y74" s="17"/>
    </row>
    <row r="75" spans="20:25" x14ac:dyDescent="0.25">
      <c r="T75" s="17"/>
      <c r="U75" s="17"/>
      <c r="V75" s="17"/>
      <c r="X75" s="17"/>
      <c r="Y75" s="17"/>
    </row>
    <row r="76" spans="20:25" x14ac:dyDescent="0.25">
      <c r="T76" s="17"/>
      <c r="U76" s="17"/>
      <c r="V76" s="17"/>
      <c r="X76" s="17"/>
      <c r="Y76" s="17"/>
    </row>
    <row r="77" spans="20:25" x14ac:dyDescent="0.25">
      <c r="T77" s="17"/>
      <c r="U77" s="17"/>
      <c r="V77" s="17"/>
      <c r="X77" s="17"/>
      <c r="Y77" s="17"/>
    </row>
    <row r="78" spans="20:25" x14ac:dyDescent="0.25">
      <c r="T78" s="17"/>
      <c r="U78" s="17"/>
      <c r="V78" s="17"/>
      <c r="X78" s="17"/>
      <c r="Y78" s="17"/>
    </row>
    <row r="79" spans="20:25" x14ac:dyDescent="0.25">
      <c r="T79" s="17"/>
      <c r="U79" s="17"/>
      <c r="V79" s="17"/>
      <c r="X79" s="17"/>
      <c r="Y79" s="17"/>
    </row>
    <row r="80" spans="20:25" x14ac:dyDescent="0.25">
      <c r="T80" s="17"/>
      <c r="U80" s="17"/>
      <c r="V80" s="17"/>
      <c r="X80" s="17"/>
      <c r="Y80" s="17"/>
    </row>
    <row r="81" spans="20:25" x14ac:dyDescent="0.25">
      <c r="T81" s="17"/>
      <c r="U81" s="17"/>
      <c r="V81" s="17"/>
      <c r="X81" s="17"/>
      <c r="Y81" s="17"/>
    </row>
    <row r="82" spans="20:25" x14ac:dyDescent="0.25">
      <c r="T82" s="17"/>
      <c r="U82" s="17"/>
      <c r="V82" s="17"/>
      <c r="X82" s="17"/>
      <c r="Y82" s="17"/>
    </row>
    <row r="83" spans="20:25" x14ac:dyDescent="0.25">
      <c r="T83" s="17"/>
      <c r="U83" s="17"/>
      <c r="V83" s="17"/>
      <c r="X83" s="17"/>
      <c r="Y83" s="17"/>
    </row>
    <row r="84" spans="20:25" x14ac:dyDescent="0.25">
      <c r="T84" s="17"/>
      <c r="U84" s="17"/>
      <c r="V84" s="17"/>
      <c r="X84" s="17"/>
      <c r="Y84" s="17"/>
    </row>
    <row r="85" spans="20:25" x14ac:dyDescent="0.25">
      <c r="T85" s="17"/>
      <c r="U85" s="17"/>
      <c r="V85" s="17"/>
      <c r="X85" s="17"/>
      <c r="Y85" s="17"/>
    </row>
    <row r="86" spans="20:25" x14ac:dyDescent="0.25">
      <c r="T86" s="17"/>
      <c r="U86" s="17"/>
      <c r="V86" s="17"/>
      <c r="X86" s="17"/>
      <c r="Y86" s="17"/>
    </row>
    <row r="87" spans="20:25" x14ac:dyDescent="0.25">
      <c r="T87" s="17"/>
      <c r="U87" s="17"/>
      <c r="V87" s="17"/>
      <c r="X87" s="17"/>
      <c r="Y87" s="17"/>
    </row>
    <row r="88" spans="20:25" x14ac:dyDescent="0.25">
      <c r="T88" s="17"/>
      <c r="U88" s="17"/>
      <c r="V88" s="17"/>
      <c r="X88" s="17"/>
      <c r="Y88" s="17"/>
    </row>
    <row r="89" spans="20:25" x14ac:dyDescent="0.25">
      <c r="T89" s="17"/>
      <c r="U89" s="17"/>
      <c r="V89" s="17"/>
      <c r="X89" s="17"/>
      <c r="Y89" s="17"/>
    </row>
    <row r="90" spans="20:25" x14ac:dyDescent="0.25">
      <c r="T90" s="17"/>
      <c r="U90" s="17"/>
      <c r="V90" s="17"/>
      <c r="X90" s="17"/>
      <c r="Y90" s="17"/>
    </row>
    <row r="91" spans="20:25" x14ac:dyDescent="0.25">
      <c r="T91" s="17"/>
      <c r="U91" s="17"/>
      <c r="V91" s="17"/>
      <c r="X91" s="17"/>
      <c r="Y91" s="17"/>
    </row>
    <row r="92" spans="20:25" x14ac:dyDescent="0.25">
      <c r="T92" s="17"/>
      <c r="U92" s="17"/>
      <c r="V92" s="17"/>
      <c r="X92" s="17"/>
      <c r="Y92" s="17"/>
    </row>
    <row r="93" spans="20:25" x14ac:dyDescent="0.25">
      <c r="T93" s="17"/>
      <c r="U93" s="17"/>
      <c r="V93" s="17"/>
      <c r="X93" s="17"/>
      <c r="Y93" s="17"/>
    </row>
    <row r="94" spans="20:25" x14ac:dyDescent="0.25">
      <c r="T94" s="17"/>
      <c r="U94" s="17"/>
      <c r="V94" s="17"/>
      <c r="X94" s="17"/>
      <c r="Y94" s="17"/>
    </row>
    <row r="95" spans="20:25" x14ac:dyDescent="0.25">
      <c r="T95" s="17"/>
      <c r="U95" s="17"/>
      <c r="V95" s="17"/>
      <c r="X95" s="17"/>
      <c r="Y95" s="17"/>
    </row>
    <row r="96" spans="20:25" x14ac:dyDescent="0.25">
      <c r="T96" s="17"/>
      <c r="U96" s="17"/>
      <c r="V96" s="17"/>
      <c r="X96" s="17"/>
      <c r="Y96" s="17"/>
    </row>
    <row r="97" spans="20:25" x14ac:dyDescent="0.25">
      <c r="T97" s="17"/>
      <c r="U97" s="17"/>
      <c r="V97" s="17"/>
      <c r="X97" s="17"/>
      <c r="Y97" s="17"/>
    </row>
    <row r="98" spans="20:25" x14ac:dyDescent="0.25">
      <c r="T98" s="17"/>
      <c r="U98" s="17"/>
      <c r="V98" s="17"/>
      <c r="X98" s="17"/>
      <c r="Y98" s="17"/>
    </row>
    <row r="99" spans="20:25" x14ac:dyDescent="0.25">
      <c r="T99" s="17"/>
      <c r="U99" s="17"/>
      <c r="V99" s="17"/>
      <c r="X99" s="17"/>
      <c r="Y99" s="17"/>
    </row>
    <row r="100" spans="20:25" x14ac:dyDescent="0.25">
      <c r="T100" s="17"/>
      <c r="U100" s="17"/>
      <c r="V100" s="17"/>
      <c r="X100" s="17"/>
      <c r="Y100" s="17"/>
    </row>
    <row r="101" spans="20:25" x14ac:dyDescent="0.25">
      <c r="T101" s="17"/>
      <c r="U101" s="17"/>
      <c r="V101" s="17"/>
      <c r="X101" s="17"/>
      <c r="Y101" s="17"/>
    </row>
    <row r="102" spans="20:25" x14ac:dyDescent="0.25">
      <c r="T102" s="17"/>
      <c r="U102" s="17"/>
      <c r="V102" s="17"/>
      <c r="X102" s="17"/>
      <c r="Y102" s="17"/>
    </row>
    <row r="103" spans="20:25" x14ac:dyDescent="0.25">
      <c r="T103" s="17"/>
      <c r="U103" s="17"/>
      <c r="V103" s="17"/>
      <c r="X103" s="17"/>
      <c r="Y103" s="17"/>
    </row>
    <row r="104" spans="20:25" x14ac:dyDescent="0.25">
      <c r="T104" s="17"/>
      <c r="U104" s="17"/>
      <c r="V104" s="17"/>
      <c r="X104" s="17"/>
      <c r="Y104" s="17"/>
    </row>
    <row r="105" spans="20:25" x14ac:dyDescent="0.25">
      <c r="T105" s="17"/>
      <c r="U105" s="17"/>
      <c r="V105" s="17"/>
      <c r="X105" s="17"/>
      <c r="Y105" s="17"/>
    </row>
    <row r="106" spans="20:25" x14ac:dyDescent="0.25">
      <c r="T106" s="17"/>
      <c r="U106" s="17"/>
      <c r="V106" s="17"/>
      <c r="X106" s="17"/>
      <c r="Y106" s="17"/>
    </row>
    <row r="107" spans="20:25" x14ac:dyDescent="0.25">
      <c r="T107" s="17"/>
      <c r="U107" s="17"/>
      <c r="V107" s="17"/>
      <c r="X107" s="17"/>
      <c r="Y107" s="17"/>
    </row>
    <row r="108" spans="20:25" x14ac:dyDescent="0.25">
      <c r="T108" s="17"/>
      <c r="U108" s="17"/>
      <c r="V108" s="17"/>
      <c r="X108" s="17"/>
      <c r="Y108" s="17"/>
    </row>
    <row r="109" spans="20:25" x14ac:dyDescent="0.25">
      <c r="T109" s="17"/>
      <c r="U109" s="17"/>
      <c r="V109" s="17"/>
      <c r="X109" s="17"/>
      <c r="Y109" s="17"/>
    </row>
    <row r="110" spans="20:25" x14ac:dyDescent="0.25">
      <c r="T110" s="17"/>
      <c r="U110" s="17"/>
      <c r="V110" s="17"/>
      <c r="X110" s="17"/>
      <c r="Y110" s="17"/>
    </row>
    <row r="111" spans="20:25" x14ac:dyDescent="0.25">
      <c r="T111" s="17"/>
      <c r="U111" s="17"/>
      <c r="V111" s="17"/>
      <c r="X111" s="17"/>
      <c r="Y111" s="17"/>
    </row>
    <row r="112" spans="20:25" x14ac:dyDescent="0.25">
      <c r="T112" s="17"/>
      <c r="U112" s="17"/>
      <c r="V112" s="17"/>
      <c r="X112" s="17"/>
      <c r="Y112" s="17"/>
    </row>
    <row r="113" spans="20:25" x14ac:dyDescent="0.25">
      <c r="T113" s="17"/>
      <c r="U113" s="17"/>
      <c r="V113" s="17"/>
      <c r="X113" s="17"/>
      <c r="Y113" s="17"/>
    </row>
    <row r="114" spans="20:25" x14ac:dyDescent="0.25">
      <c r="T114" s="17"/>
      <c r="U114" s="17"/>
      <c r="V114" s="17"/>
      <c r="X114" s="17"/>
      <c r="Y114" s="17"/>
    </row>
    <row r="115" spans="20:25" x14ac:dyDescent="0.25">
      <c r="T115" s="17"/>
      <c r="U115" s="17"/>
      <c r="V115" s="17"/>
      <c r="X115" s="17"/>
      <c r="Y115" s="17"/>
    </row>
    <row r="116" spans="20:25" x14ac:dyDescent="0.25">
      <c r="T116" s="17"/>
      <c r="U116" s="17"/>
      <c r="V116" s="17"/>
      <c r="X116" s="17"/>
      <c r="Y116" s="17"/>
    </row>
    <row r="117" spans="20:25" x14ac:dyDescent="0.25">
      <c r="T117" s="17"/>
      <c r="U117" s="17"/>
      <c r="V117" s="17"/>
      <c r="X117" s="17"/>
      <c r="Y117" s="17"/>
    </row>
    <row r="118" spans="20:25" x14ac:dyDescent="0.25">
      <c r="T118" s="17"/>
      <c r="U118" s="17"/>
      <c r="V118" s="17"/>
      <c r="X118" s="17"/>
      <c r="Y118" s="17"/>
    </row>
    <row r="119" spans="20:25" x14ac:dyDescent="0.25">
      <c r="T119" s="17"/>
      <c r="U119" s="17"/>
      <c r="V119" s="17"/>
      <c r="X119" s="17"/>
      <c r="Y119" s="17"/>
    </row>
    <row r="120" spans="20:25" x14ac:dyDescent="0.25">
      <c r="T120" s="17"/>
      <c r="U120" s="17"/>
      <c r="V120" s="17"/>
      <c r="X120" s="17"/>
      <c r="Y120" s="17"/>
    </row>
    <row r="121" spans="20:25" x14ac:dyDescent="0.25">
      <c r="T121" s="17"/>
      <c r="U121" s="17"/>
      <c r="V121" s="17"/>
      <c r="X121" s="17"/>
      <c r="Y121" s="17"/>
    </row>
    <row r="122" spans="20:25" x14ac:dyDescent="0.25">
      <c r="T122" s="17"/>
      <c r="U122" s="17"/>
      <c r="V122" s="17"/>
      <c r="X122" s="17"/>
      <c r="Y122" s="17"/>
    </row>
    <row r="123" spans="20:25" x14ac:dyDescent="0.25">
      <c r="T123" s="17"/>
      <c r="U123" s="17"/>
      <c r="V123" s="17"/>
      <c r="X123" s="17"/>
      <c r="Y123" s="17"/>
    </row>
    <row r="124" spans="20:25" x14ac:dyDescent="0.25">
      <c r="T124" s="17"/>
      <c r="U124" s="17"/>
      <c r="V124" s="17"/>
      <c r="X124" s="17"/>
      <c r="Y124" s="17"/>
    </row>
    <row r="125" spans="20:25" x14ac:dyDescent="0.25">
      <c r="T125" s="17"/>
      <c r="U125" s="17"/>
      <c r="V125" s="17"/>
      <c r="X125" s="17"/>
      <c r="Y125" s="17"/>
    </row>
    <row r="126" spans="20:25" x14ac:dyDescent="0.25">
      <c r="T126" s="17"/>
      <c r="U126" s="17"/>
      <c r="V126" s="17"/>
      <c r="X126" s="17"/>
      <c r="Y126" s="17"/>
    </row>
    <row r="127" spans="20:25" x14ac:dyDescent="0.25">
      <c r="T127" s="17"/>
      <c r="U127" s="17"/>
      <c r="V127" s="17"/>
      <c r="X127" s="17"/>
      <c r="Y127" s="17"/>
    </row>
    <row r="128" spans="20:25" x14ac:dyDescent="0.25">
      <c r="T128" s="17"/>
      <c r="U128" s="17"/>
      <c r="V128" s="17"/>
      <c r="X128" s="17"/>
      <c r="Y128" s="17"/>
    </row>
    <row r="129" spans="20:25" x14ac:dyDescent="0.25">
      <c r="T129" s="17"/>
      <c r="U129" s="17"/>
      <c r="V129" s="17"/>
      <c r="X129" s="17"/>
      <c r="Y129" s="17"/>
    </row>
    <row r="130" spans="20:25" x14ac:dyDescent="0.25">
      <c r="T130" s="17"/>
      <c r="U130" s="17"/>
      <c r="V130" s="17"/>
      <c r="X130" s="17"/>
      <c r="Y130" s="17"/>
    </row>
    <row r="131" spans="20:25" x14ac:dyDescent="0.25">
      <c r="T131" s="17"/>
      <c r="U131" s="17"/>
      <c r="V131" s="17"/>
      <c r="X131" s="17"/>
      <c r="Y131" s="17"/>
    </row>
    <row r="132" spans="20:25" x14ac:dyDescent="0.25">
      <c r="T132" s="17"/>
      <c r="U132" s="17"/>
      <c r="V132" s="17"/>
      <c r="X132" s="17"/>
      <c r="Y132" s="17"/>
    </row>
    <row r="133" spans="20:25" x14ac:dyDescent="0.25">
      <c r="T133" s="17"/>
      <c r="U133" s="17"/>
      <c r="V133" s="17"/>
      <c r="X133" s="17"/>
      <c r="Y133" s="17"/>
    </row>
    <row r="134" spans="20:25" x14ac:dyDescent="0.25">
      <c r="T134" s="17"/>
      <c r="U134" s="17"/>
      <c r="V134" s="17"/>
      <c r="X134" s="17"/>
      <c r="Y134" s="17"/>
    </row>
    <row r="135" spans="20:25" x14ac:dyDescent="0.25">
      <c r="T135" s="17"/>
      <c r="U135" s="17"/>
      <c r="V135" s="17"/>
      <c r="X135" s="17"/>
      <c r="Y135" s="17"/>
    </row>
    <row r="136" spans="20:25" x14ac:dyDescent="0.25">
      <c r="T136" s="17"/>
      <c r="U136" s="17"/>
      <c r="V136" s="17"/>
      <c r="X136" s="17"/>
      <c r="Y136" s="17"/>
    </row>
    <row r="137" spans="20:25" x14ac:dyDescent="0.25">
      <c r="T137" s="17"/>
      <c r="U137" s="17"/>
      <c r="V137" s="17"/>
      <c r="X137" s="17"/>
      <c r="Y137" s="17"/>
    </row>
    <row r="138" spans="20:25" x14ac:dyDescent="0.25">
      <c r="T138" s="17"/>
      <c r="U138" s="17"/>
      <c r="V138" s="17"/>
      <c r="X138" s="17"/>
      <c r="Y138" s="17"/>
    </row>
    <row r="139" spans="20:25" x14ac:dyDescent="0.25">
      <c r="T139" s="17"/>
      <c r="U139" s="17"/>
      <c r="V139" s="17"/>
      <c r="X139" s="17"/>
      <c r="Y139" s="17"/>
    </row>
    <row r="140" spans="20:25" x14ac:dyDescent="0.25">
      <c r="T140" s="17"/>
      <c r="U140" s="17"/>
      <c r="V140" s="17"/>
      <c r="X140" s="17"/>
      <c r="Y140" s="17"/>
    </row>
    <row r="141" spans="20:25" x14ac:dyDescent="0.25">
      <c r="T141" s="17"/>
      <c r="U141" s="17"/>
      <c r="V141" s="17"/>
      <c r="X141" s="17"/>
      <c r="Y141" s="17"/>
    </row>
    <row r="142" spans="20:25" x14ac:dyDescent="0.25">
      <c r="T142" s="17"/>
      <c r="U142" s="17"/>
      <c r="V142" s="17"/>
      <c r="X142" s="17"/>
      <c r="Y142" s="17"/>
    </row>
    <row r="143" spans="20:25" x14ac:dyDescent="0.25">
      <c r="T143" s="17"/>
      <c r="U143" s="17"/>
      <c r="V143" s="17"/>
      <c r="X143" s="17"/>
      <c r="Y143" s="17"/>
    </row>
    <row r="144" spans="20:25" x14ac:dyDescent="0.25">
      <c r="T144" s="17"/>
      <c r="U144" s="17"/>
      <c r="V144" s="17"/>
      <c r="X144" s="17"/>
      <c r="Y144" s="17"/>
    </row>
    <row r="145" spans="20:25" x14ac:dyDescent="0.25">
      <c r="T145" s="17"/>
      <c r="U145" s="17"/>
      <c r="V145" s="17"/>
      <c r="X145" s="17"/>
      <c r="Y145" s="17"/>
    </row>
    <row r="146" spans="20:25" x14ac:dyDescent="0.25">
      <c r="T146" s="17"/>
      <c r="U146" s="17"/>
      <c r="V146" s="17"/>
      <c r="X146" s="17"/>
      <c r="Y146" s="17"/>
    </row>
    <row r="147" spans="20:25" x14ac:dyDescent="0.25">
      <c r="T147" s="17"/>
      <c r="U147" s="17"/>
      <c r="V147" s="17"/>
      <c r="X147" s="17"/>
      <c r="Y147" s="17"/>
    </row>
    <row r="148" spans="20:25" x14ac:dyDescent="0.25">
      <c r="T148" s="17"/>
      <c r="U148" s="17"/>
      <c r="V148" s="17"/>
      <c r="X148" s="17"/>
      <c r="Y148" s="17"/>
    </row>
    <row r="149" spans="20:25" x14ac:dyDescent="0.25">
      <c r="T149" s="17"/>
      <c r="U149" s="17"/>
      <c r="V149" s="17"/>
      <c r="X149" s="17"/>
      <c r="Y149" s="17"/>
    </row>
    <row r="150" spans="20:25" x14ac:dyDescent="0.25">
      <c r="T150" s="17"/>
      <c r="U150" s="17"/>
      <c r="V150" s="17"/>
      <c r="X150" s="17"/>
      <c r="Y150" s="17"/>
    </row>
    <row r="151" spans="20:25" x14ac:dyDescent="0.25">
      <c r="T151" s="17"/>
      <c r="U151" s="17"/>
      <c r="V151" s="17"/>
      <c r="X151" s="17"/>
      <c r="Y151" s="17"/>
    </row>
    <row r="152" spans="20:25" x14ac:dyDescent="0.25">
      <c r="T152" s="17"/>
      <c r="U152" s="17"/>
      <c r="V152" s="17"/>
      <c r="X152" s="17"/>
      <c r="Y152" s="17"/>
    </row>
    <row r="153" spans="20:25" x14ac:dyDescent="0.25">
      <c r="T153" s="17"/>
      <c r="U153" s="17"/>
      <c r="V153" s="17"/>
      <c r="X153" s="17"/>
      <c r="Y153" s="17"/>
    </row>
    <row r="154" spans="20:25" x14ac:dyDescent="0.25">
      <c r="T154" s="17"/>
      <c r="U154" s="17"/>
      <c r="V154" s="17"/>
      <c r="X154" s="17"/>
      <c r="Y154" s="17"/>
    </row>
    <row r="155" spans="20:25" x14ac:dyDescent="0.25">
      <c r="T155" s="17"/>
      <c r="U155" s="17"/>
      <c r="V155" s="17"/>
      <c r="X155" s="17"/>
      <c r="Y155" s="17"/>
    </row>
    <row r="156" spans="20:25" x14ac:dyDescent="0.25">
      <c r="T156" s="17"/>
      <c r="U156" s="17"/>
      <c r="V156" s="17"/>
      <c r="X156" s="17"/>
      <c r="Y156" s="17"/>
    </row>
    <row r="157" spans="20:25" x14ac:dyDescent="0.25">
      <c r="T157" s="17"/>
      <c r="U157" s="17"/>
      <c r="V157" s="17"/>
      <c r="X157" s="17"/>
      <c r="Y157" s="17"/>
    </row>
    <row r="158" spans="20:25" x14ac:dyDescent="0.25">
      <c r="T158" s="17"/>
      <c r="U158" s="17"/>
      <c r="V158" s="17"/>
      <c r="X158" s="17"/>
      <c r="Y158" s="17"/>
    </row>
    <row r="159" spans="20:25" x14ac:dyDescent="0.25">
      <c r="T159" s="17"/>
      <c r="U159" s="17"/>
      <c r="V159" s="17"/>
      <c r="X159" s="17"/>
      <c r="Y159" s="17"/>
    </row>
    <row r="160" spans="20:25" x14ac:dyDescent="0.25">
      <c r="T160" s="17"/>
      <c r="U160" s="17"/>
      <c r="V160" s="17"/>
      <c r="X160" s="17"/>
      <c r="Y160" s="17"/>
    </row>
    <row r="161" spans="20:25" x14ac:dyDescent="0.25">
      <c r="T161" s="17"/>
      <c r="U161" s="17"/>
      <c r="V161" s="17"/>
      <c r="X161" s="17"/>
      <c r="Y161" s="17"/>
    </row>
    <row r="162" spans="20:25" x14ac:dyDescent="0.25">
      <c r="T162" s="17"/>
      <c r="U162" s="17"/>
      <c r="V162" s="17"/>
      <c r="X162" s="17"/>
      <c r="Y162" s="17"/>
    </row>
    <row r="163" spans="20:25" x14ac:dyDescent="0.25">
      <c r="T163" s="17"/>
      <c r="U163" s="17"/>
      <c r="V163" s="17"/>
      <c r="X163" s="17"/>
      <c r="Y163" s="17"/>
    </row>
    <row r="164" spans="20:25" x14ac:dyDescent="0.25">
      <c r="T164" s="17"/>
      <c r="U164" s="17"/>
      <c r="V164" s="17"/>
      <c r="X164" s="17"/>
      <c r="Y164" s="17"/>
    </row>
    <row r="165" spans="20:25" x14ac:dyDescent="0.25">
      <c r="T165" s="17"/>
      <c r="U165" s="17"/>
      <c r="V165" s="17"/>
      <c r="X165" s="17"/>
      <c r="Y165" s="17"/>
    </row>
    <row r="166" spans="20:25" x14ac:dyDescent="0.25">
      <c r="T166" s="17"/>
      <c r="U166" s="17"/>
      <c r="V166" s="17"/>
      <c r="X166" s="17"/>
      <c r="Y166" s="17"/>
    </row>
    <row r="167" spans="20:25" x14ac:dyDescent="0.25">
      <c r="T167" s="17"/>
      <c r="U167" s="17"/>
      <c r="V167" s="17"/>
      <c r="X167" s="17"/>
      <c r="Y167" s="17"/>
    </row>
    <row r="168" spans="20:25" x14ac:dyDescent="0.25">
      <c r="T168" s="17"/>
      <c r="U168" s="17"/>
      <c r="V168" s="17"/>
      <c r="X168" s="17"/>
      <c r="Y168" s="17"/>
    </row>
    <row r="169" spans="20:25" x14ac:dyDescent="0.25">
      <c r="T169" s="17"/>
      <c r="U169" s="17"/>
      <c r="V169" s="17"/>
      <c r="X169" s="17"/>
      <c r="Y169" s="17"/>
    </row>
    <row r="170" spans="20:25" x14ac:dyDescent="0.25">
      <c r="T170" s="17"/>
      <c r="U170" s="17"/>
      <c r="V170" s="17"/>
      <c r="X170" s="17"/>
      <c r="Y170" s="17"/>
    </row>
    <row r="171" spans="20:25" x14ac:dyDescent="0.25">
      <c r="T171" s="17"/>
      <c r="U171" s="17"/>
      <c r="V171" s="17"/>
      <c r="X171" s="17"/>
      <c r="Y171" s="17"/>
    </row>
    <row r="172" spans="20:25" x14ac:dyDescent="0.25">
      <c r="T172" s="17"/>
      <c r="U172" s="17"/>
      <c r="V172" s="17"/>
      <c r="X172" s="17"/>
      <c r="Y172" s="17"/>
    </row>
    <row r="173" spans="20:25" x14ac:dyDescent="0.25">
      <c r="T173" s="17"/>
      <c r="U173" s="17"/>
      <c r="V173" s="17"/>
      <c r="X173" s="17"/>
      <c r="Y173" s="17"/>
    </row>
    <row r="174" spans="20:25" x14ac:dyDescent="0.25">
      <c r="T174" s="17"/>
      <c r="U174" s="17"/>
      <c r="V174" s="17"/>
      <c r="X174" s="17"/>
      <c r="Y174" s="17"/>
    </row>
    <row r="175" spans="20:25" x14ac:dyDescent="0.25">
      <c r="T175" s="17"/>
      <c r="U175" s="17"/>
      <c r="V175" s="17"/>
      <c r="X175" s="17"/>
      <c r="Y175" s="17"/>
    </row>
    <row r="176" spans="20:25" x14ac:dyDescent="0.25">
      <c r="T176" s="17"/>
      <c r="U176" s="17"/>
      <c r="V176" s="17"/>
      <c r="X176" s="17"/>
      <c r="Y176" s="17"/>
    </row>
    <row r="177" spans="20:25" x14ac:dyDescent="0.25">
      <c r="T177" s="17"/>
      <c r="U177" s="17"/>
      <c r="V177" s="17"/>
      <c r="X177" s="17"/>
      <c r="Y177" s="17"/>
    </row>
    <row r="178" spans="20:25" x14ac:dyDescent="0.25">
      <c r="T178" s="17"/>
      <c r="U178" s="17"/>
      <c r="V178" s="17"/>
      <c r="X178" s="17"/>
      <c r="Y178" s="17"/>
    </row>
    <row r="179" spans="20:25" x14ac:dyDescent="0.25">
      <c r="T179" s="17"/>
      <c r="U179" s="17"/>
      <c r="V179" s="17"/>
      <c r="X179" s="17"/>
      <c r="Y179" s="17"/>
    </row>
    <row r="180" spans="20:25" x14ac:dyDescent="0.25">
      <c r="T180" s="17"/>
      <c r="U180" s="17"/>
      <c r="V180" s="17"/>
      <c r="X180" s="17"/>
      <c r="Y180" s="17"/>
    </row>
    <row r="181" spans="20:25" x14ac:dyDescent="0.25">
      <c r="T181" s="17"/>
      <c r="U181" s="17"/>
      <c r="V181" s="17"/>
      <c r="X181" s="17"/>
      <c r="Y181" s="17"/>
    </row>
    <row r="182" spans="20:25" x14ac:dyDescent="0.25">
      <c r="T182" s="17"/>
      <c r="U182" s="17"/>
      <c r="V182" s="17"/>
      <c r="X182" s="17"/>
      <c r="Y182" s="17"/>
    </row>
    <row r="183" spans="20:25" x14ac:dyDescent="0.25">
      <c r="T183" s="17"/>
      <c r="U183" s="17"/>
      <c r="V183" s="17"/>
      <c r="X183" s="17"/>
      <c r="Y183" s="17"/>
    </row>
    <row r="184" spans="20:25" x14ac:dyDescent="0.25">
      <c r="T184" s="17"/>
      <c r="U184" s="17"/>
      <c r="V184" s="17"/>
      <c r="X184" s="17"/>
      <c r="Y184" s="17"/>
    </row>
    <row r="185" spans="20:25" x14ac:dyDescent="0.25">
      <c r="T185" s="17"/>
      <c r="U185" s="17"/>
      <c r="V185" s="17"/>
      <c r="X185" s="17"/>
      <c r="Y185" s="17"/>
    </row>
    <row r="186" spans="20:25" x14ac:dyDescent="0.25">
      <c r="T186" s="17"/>
      <c r="U186" s="17"/>
      <c r="V186" s="17"/>
      <c r="X186" s="17"/>
      <c r="Y186" s="17"/>
    </row>
    <row r="187" spans="20:25" x14ac:dyDescent="0.25">
      <c r="T187" s="17"/>
      <c r="U187" s="17"/>
      <c r="V187" s="17"/>
      <c r="X187" s="17"/>
      <c r="Y187" s="17"/>
    </row>
    <row r="188" spans="20:25" x14ac:dyDescent="0.25">
      <c r="T188" s="17"/>
      <c r="U188" s="17"/>
      <c r="V188" s="17"/>
      <c r="X188" s="17"/>
      <c r="Y188" s="17"/>
    </row>
    <row r="189" spans="20:25" x14ac:dyDescent="0.25">
      <c r="T189" s="17"/>
      <c r="U189" s="17"/>
      <c r="V189" s="17"/>
      <c r="X189" s="17"/>
      <c r="Y189" s="17"/>
    </row>
    <row r="190" spans="20:25" x14ac:dyDescent="0.25">
      <c r="T190" s="17"/>
      <c r="U190" s="17"/>
      <c r="V190" s="17"/>
      <c r="X190" s="17"/>
      <c r="Y190" s="17"/>
    </row>
    <row r="191" spans="20:25" x14ac:dyDescent="0.25">
      <c r="T191" s="17"/>
      <c r="U191" s="17"/>
      <c r="V191" s="17"/>
      <c r="X191" s="17"/>
      <c r="Y191" s="17"/>
    </row>
    <row r="192" spans="20:25" x14ac:dyDescent="0.25">
      <c r="T192" s="17"/>
      <c r="U192" s="17"/>
      <c r="V192" s="17"/>
      <c r="X192" s="17"/>
      <c r="Y192" s="17"/>
    </row>
    <row r="193" spans="20:25" x14ac:dyDescent="0.25">
      <c r="T193" s="17"/>
      <c r="U193" s="17"/>
      <c r="V193" s="17"/>
      <c r="X193" s="17"/>
      <c r="Y193" s="17"/>
    </row>
    <row r="194" spans="20:25" x14ac:dyDescent="0.25">
      <c r="T194" s="17"/>
      <c r="U194" s="17"/>
      <c r="V194" s="17"/>
      <c r="X194" s="17"/>
      <c r="Y194" s="17"/>
    </row>
    <row r="195" spans="20:25" x14ac:dyDescent="0.25">
      <c r="T195" s="17"/>
      <c r="U195" s="17"/>
      <c r="V195" s="17"/>
      <c r="X195" s="17"/>
      <c r="Y195" s="17"/>
    </row>
    <row r="196" spans="20:25" x14ac:dyDescent="0.25">
      <c r="T196" s="17"/>
      <c r="U196" s="17"/>
      <c r="V196" s="17"/>
      <c r="X196" s="17"/>
      <c r="Y196" s="17"/>
    </row>
    <row r="197" spans="20:25" x14ac:dyDescent="0.25">
      <c r="T197" s="17"/>
      <c r="U197" s="17"/>
      <c r="V197" s="17"/>
      <c r="X197" s="17"/>
      <c r="Y197" s="17"/>
    </row>
    <row r="198" spans="20:25" x14ac:dyDescent="0.25">
      <c r="T198" s="17"/>
      <c r="U198" s="17"/>
      <c r="V198" s="17"/>
      <c r="X198" s="17"/>
      <c r="Y198" s="17"/>
    </row>
    <row r="199" spans="20:25" x14ac:dyDescent="0.25">
      <c r="T199" s="17"/>
      <c r="U199" s="17"/>
      <c r="V199" s="17"/>
      <c r="X199" s="17"/>
      <c r="Y199" s="17"/>
    </row>
    <row r="200" spans="20:25" x14ac:dyDescent="0.25">
      <c r="T200" s="17"/>
      <c r="U200" s="17"/>
      <c r="V200" s="17"/>
      <c r="X200" s="17"/>
      <c r="Y200" s="17"/>
    </row>
    <row r="201" spans="20:25" x14ac:dyDescent="0.25">
      <c r="T201" s="17"/>
      <c r="U201" s="17"/>
      <c r="V201" s="17"/>
      <c r="X201" s="17"/>
      <c r="Y201" s="17"/>
    </row>
    <row r="202" spans="20:25" x14ac:dyDescent="0.25">
      <c r="T202" s="17"/>
      <c r="U202" s="17"/>
      <c r="V202" s="17"/>
      <c r="X202" s="17"/>
      <c r="Y202" s="17"/>
    </row>
    <row r="203" spans="20:25" x14ac:dyDescent="0.25">
      <c r="T203" s="17"/>
      <c r="U203" s="17"/>
      <c r="V203" s="17"/>
      <c r="X203" s="17"/>
      <c r="Y203" s="17"/>
    </row>
    <row r="204" spans="20:25" x14ac:dyDescent="0.25">
      <c r="T204" s="17"/>
      <c r="U204" s="17"/>
      <c r="V204" s="17"/>
      <c r="X204" s="17"/>
      <c r="Y204" s="17"/>
    </row>
    <row r="205" spans="20:25" x14ac:dyDescent="0.25">
      <c r="T205" s="17"/>
      <c r="U205" s="17"/>
      <c r="V205" s="17"/>
      <c r="X205" s="17"/>
      <c r="Y205" s="17"/>
    </row>
    <row r="206" spans="20:25" x14ac:dyDescent="0.25">
      <c r="T206" s="17"/>
      <c r="U206" s="17"/>
      <c r="V206" s="17"/>
      <c r="X206" s="17"/>
      <c r="Y206" s="17"/>
    </row>
    <row r="207" spans="20:25" x14ac:dyDescent="0.25">
      <c r="T207" s="17"/>
      <c r="U207" s="17"/>
      <c r="V207" s="17"/>
      <c r="X207" s="17"/>
      <c r="Y207" s="17"/>
    </row>
    <row r="208" spans="20:25" x14ac:dyDescent="0.25">
      <c r="T208" s="17"/>
      <c r="U208" s="17"/>
      <c r="V208" s="17"/>
      <c r="X208" s="17"/>
      <c r="Y208" s="17"/>
    </row>
    <row r="209" spans="20:25" x14ac:dyDescent="0.25">
      <c r="T209" s="17"/>
      <c r="U209" s="17"/>
      <c r="V209" s="17"/>
      <c r="X209" s="17"/>
      <c r="Y209" s="17"/>
    </row>
    <row r="210" spans="20:25" x14ac:dyDescent="0.25">
      <c r="T210" s="17"/>
      <c r="U210" s="17"/>
      <c r="V210" s="17"/>
      <c r="X210" s="17"/>
      <c r="Y210" s="17"/>
    </row>
    <row r="211" spans="20:25" x14ac:dyDescent="0.25">
      <c r="T211" s="17"/>
      <c r="U211" s="17"/>
      <c r="V211" s="17"/>
      <c r="X211" s="17"/>
      <c r="Y211" s="17"/>
    </row>
    <row r="212" spans="20:25" x14ac:dyDescent="0.25">
      <c r="T212" s="17"/>
      <c r="U212" s="17"/>
      <c r="V212" s="17"/>
      <c r="X212" s="17"/>
      <c r="Y212" s="17"/>
    </row>
    <row r="213" spans="20:25" x14ac:dyDescent="0.25">
      <c r="T213" s="17"/>
      <c r="U213" s="17"/>
      <c r="V213" s="17"/>
      <c r="X213" s="17"/>
      <c r="Y213" s="17"/>
    </row>
    <row r="214" spans="20:25" x14ac:dyDescent="0.25">
      <c r="T214" s="17"/>
      <c r="U214" s="17"/>
      <c r="V214" s="17"/>
      <c r="X214" s="17"/>
      <c r="Y214" s="17"/>
    </row>
    <row r="215" spans="20:25" x14ac:dyDescent="0.25">
      <c r="T215" s="17"/>
      <c r="U215" s="17"/>
      <c r="V215" s="17"/>
      <c r="X215" s="17"/>
      <c r="Y215" s="17"/>
    </row>
    <row r="216" spans="20:25" x14ac:dyDescent="0.25">
      <c r="T216" s="17"/>
      <c r="U216" s="17"/>
      <c r="V216" s="17"/>
      <c r="X216" s="17"/>
      <c r="Y216" s="17"/>
    </row>
    <row r="217" spans="20:25" x14ac:dyDescent="0.25">
      <c r="T217" s="17"/>
      <c r="U217" s="17"/>
      <c r="V217" s="17"/>
      <c r="X217" s="17"/>
      <c r="Y217" s="17"/>
    </row>
    <row r="218" spans="20:25" x14ac:dyDescent="0.25">
      <c r="T218" s="17"/>
      <c r="U218" s="17"/>
      <c r="V218" s="17"/>
      <c r="X218" s="17"/>
      <c r="Y218" s="17"/>
    </row>
    <row r="219" spans="20:25" x14ac:dyDescent="0.25">
      <c r="T219" s="17"/>
      <c r="U219" s="17"/>
      <c r="V219" s="17"/>
      <c r="X219" s="17"/>
      <c r="Y219" s="17"/>
    </row>
    <row r="220" spans="20:25" x14ac:dyDescent="0.25">
      <c r="T220" s="17"/>
      <c r="U220" s="17"/>
      <c r="V220" s="17"/>
      <c r="X220" s="17"/>
      <c r="Y220" s="17"/>
    </row>
    <row r="221" spans="20:25" x14ac:dyDescent="0.25">
      <c r="T221" s="17"/>
      <c r="U221" s="17"/>
      <c r="V221" s="17"/>
      <c r="X221" s="17"/>
      <c r="Y221" s="17"/>
    </row>
    <row r="222" spans="20:25" x14ac:dyDescent="0.25">
      <c r="T222" s="17"/>
      <c r="U222" s="17"/>
      <c r="V222" s="17"/>
      <c r="X222" s="17"/>
      <c r="Y222" s="17"/>
    </row>
    <row r="223" spans="20:25" x14ac:dyDescent="0.25">
      <c r="T223" s="17"/>
      <c r="U223" s="17"/>
      <c r="V223" s="17"/>
      <c r="X223" s="17"/>
      <c r="Y223" s="17"/>
    </row>
    <row r="224" spans="20:25" x14ac:dyDescent="0.25">
      <c r="T224" s="17"/>
      <c r="U224" s="17"/>
      <c r="V224" s="17"/>
      <c r="X224" s="17"/>
      <c r="Y224" s="17"/>
    </row>
    <row r="225" spans="20:25" x14ac:dyDescent="0.25">
      <c r="T225" s="17"/>
      <c r="U225" s="17"/>
      <c r="V225" s="17"/>
      <c r="X225" s="17"/>
      <c r="Y225" s="17"/>
    </row>
    <row r="226" spans="20:25" x14ac:dyDescent="0.25">
      <c r="T226" s="17"/>
      <c r="U226" s="17"/>
      <c r="V226" s="17"/>
      <c r="X226" s="17"/>
      <c r="Y226" s="17"/>
    </row>
    <row r="227" spans="20:25" x14ac:dyDescent="0.25">
      <c r="T227" s="17"/>
      <c r="U227" s="17"/>
      <c r="V227" s="17"/>
      <c r="X227" s="17"/>
      <c r="Y227" s="17"/>
    </row>
    <row r="228" spans="20:25" x14ac:dyDescent="0.25">
      <c r="T228" s="17"/>
      <c r="U228" s="17"/>
      <c r="V228" s="17"/>
      <c r="X228" s="17"/>
      <c r="Y228" s="17"/>
    </row>
    <row r="229" spans="20:25" x14ac:dyDescent="0.25">
      <c r="T229" s="17"/>
      <c r="U229" s="17"/>
      <c r="V229" s="17"/>
      <c r="X229" s="17"/>
      <c r="Y229" s="17"/>
    </row>
    <row r="230" spans="20:25" x14ac:dyDescent="0.25">
      <c r="T230" s="17"/>
      <c r="U230" s="17"/>
      <c r="V230" s="17"/>
      <c r="X230" s="17"/>
      <c r="Y230" s="17"/>
    </row>
    <row r="231" spans="20:25" x14ac:dyDescent="0.25">
      <c r="T231" s="17"/>
      <c r="U231" s="17"/>
      <c r="V231" s="17"/>
      <c r="X231" s="17"/>
      <c r="Y231" s="17"/>
    </row>
    <row r="232" spans="20:25" x14ac:dyDescent="0.25">
      <c r="T232" s="17"/>
      <c r="U232" s="17"/>
      <c r="V232" s="17"/>
      <c r="X232" s="17"/>
      <c r="Y232" s="17"/>
    </row>
    <row r="233" spans="20:25" x14ac:dyDescent="0.25">
      <c r="T233" s="17"/>
      <c r="U233" s="17"/>
      <c r="V233" s="17"/>
      <c r="X233" s="17"/>
      <c r="Y233" s="17"/>
    </row>
    <row r="234" spans="20:25" x14ac:dyDescent="0.25">
      <c r="T234" s="17"/>
      <c r="U234" s="17"/>
      <c r="V234" s="17"/>
      <c r="X234" s="17"/>
      <c r="Y234" s="17"/>
    </row>
    <row r="235" spans="20:25" x14ac:dyDescent="0.25">
      <c r="T235" s="17"/>
      <c r="U235" s="17"/>
      <c r="V235" s="17"/>
      <c r="X235" s="17"/>
      <c r="Y235" s="17"/>
    </row>
    <row r="236" spans="20:25" x14ac:dyDescent="0.25">
      <c r="T236" s="17"/>
      <c r="U236" s="17"/>
      <c r="V236" s="17"/>
      <c r="X236" s="17"/>
      <c r="Y236" s="17"/>
    </row>
    <row r="237" spans="20:25" x14ac:dyDescent="0.25">
      <c r="T237" s="17"/>
      <c r="U237" s="17"/>
      <c r="V237" s="17"/>
      <c r="X237" s="17"/>
      <c r="Y237" s="17"/>
    </row>
    <row r="238" spans="20:25" x14ac:dyDescent="0.25">
      <c r="T238" s="17"/>
      <c r="U238" s="17"/>
      <c r="V238" s="17"/>
      <c r="X238" s="17"/>
      <c r="Y238" s="17"/>
    </row>
    <row r="239" spans="20:25" x14ac:dyDescent="0.25">
      <c r="T239" s="17"/>
      <c r="U239" s="17"/>
      <c r="V239" s="17"/>
      <c r="X239" s="17"/>
      <c r="Y239" s="17"/>
    </row>
    <row r="240" spans="20:25" x14ac:dyDescent="0.25">
      <c r="T240" s="17"/>
      <c r="U240" s="17"/>
      <c r="V240" s="17"/>
      <c r="X240" s="17"/>
      <c r="Y240" s="17"/>
    </row>
    <row r="241" spans="20:25" x14ac:dyDescent="0.25">
      <c r="T241" s="17"/>
      <c r="U241" s="17"/>
      <c r="V241" s="17"/>
      <c r="X241" s="17"/>
      <c r="Y241" s="17"/>
    </row>
    <row r="242" spans="20:25" x14ac:dyDescent="0.25">
      <c r="T242" s="17"/>
      <c r="U242" s="17"/>
      <c r="V242" s="17"/>
      <c r="X242" s="17"/>
      <c r="Y242" s="17"/>
    </row>
    <row r="243" spans="20:25" x14ac:dyDescent="0.25">
      <c r="T243" s="17"/>
      <c r="U243" s="17"/>
      <c r="V243" s="17"/>
      <c r="X243" s="17"/>
      <c r="Y243" s="17"/>
    </row>
    <row r="244" spans="20:25" x14ac:dyDescent="0.25">
      <c r="T244" s="17"/>
      <c r="U244" s="17"/>
      <c r="V244" s="17"/>
      <c r="X244" s="17"/>
      <c r="Y244" s="17"/>
    </row>
    <row r="245" spans="20:25" x14ac:dyDescent="0.25">
      <c r="T245" s="17"/>
      <c r="U245" s="17"/>
      <c r="V245" s="17"/>
      <c r="X245" s="17"/>
      <c r="Y245" s="17"/>
    </row>
    <row r="246" spans="20:25" x14ac:dyDescent="0.25">
      <c r="T246" s="17"/>
      <c r="U246" s="17"/>
      <c r="V246" s="17"/>
      <c r="X246" s="17"/>
      <c r="Y246" s="17"/>
    </row>
    <row r="247" spans="20:25" x14ac:dyDescent="0.25">
      <c r="T247" s="17"/>
      <c r="U247" s="17"/>
      <c r="V247" s="17"/>
      <c r="X247" s="17"/>
      <c r="Y247" s="17"/>
    </row>
    <row r="248" spans="20:25" x14ac:dyDescent="0.25">
      <c r="T248" s="17"/>
      <c r="U248" s="17"/>
      <c r="V248" s="17"/>
      <c r="X248" s="17"/>
      <c r="Y248" s="17"/>
    </row>
    <row r="249" spans="20:25" x14ac:dyDescent="0.25">
      <c r="T249" s="17"/>
      <c r="U249" s="17"/>
      <c r="V249" s="17"/>
      <c r="X249" s="17"/>
      <c r="Y249" s="17"/>
    </row>
    <row r="250" spans="20:25" x14ac:dyDescent="0.25">
      <c r="T250" s="17"/>
      <c r="U250" s="17"/>
      <c r="V250" s="17"/>
      <c r="X250" s="17"/>
      <c r="Y250" s="17"/>
    </row>
    <row r="251" spans="20:25" x14ac:dyDescent="0.25">
      <c r="T251" s="17"/>
      <c r="U251" s="17"/>
      <c r="V251" s="17"/>
      <c r="X251" s="17"/>
      <c r="Y251" s="17"/>
    </row>
    <row r="252" spans="20:25" x14ac:dyDescent="0.25">
      <c r="T252" s="17"/>
      <c r="U252" s="17"/>
      <c r="V252" s="17"/>
      <c r="X252" s="17"/>
      <c r="Y252" s="17"/>
    </row>
    <row r="253" spans="20:25" x14ac:dyDescent="0.25">
      <c r="T253" s="17"/>
      <c r="U253" s="17"/>
      <c r="V253" s="17"/>
      <c r="X253" s="17"/>
      <c r="Y253" s="17"/>
    </row>
    <row r="254" spans="20:25" x14ac:dyDescent="0.25">
      <c r="T254" s="17"/>
      <c r="U254" s="17"/>
      <c r="V254" s="17"/>
      <c r="X254" s="17"/>
      <c r="Y254" s="17"/>
    </row>
    <row r="255" spans="20:25" x14ac:dyDescent="0.25">
      <c r="T255" s="17"/>
      <c r="U255" s="17"/>
      <c r="V255" s="17"/>
      <c r="X255" s="17"/>
      <c r="Y255" s="17"/>
    </row>
    <row r="256" spans="20:25" x14ac:dyDescent="0.25">
      <c r="T256" s="17"/>
      <c r="U256" s="17"/>
      <c r="V256" s="17"/>
      <c r="X256" s="17"/>
      <c r="Y256" s="17"/>
    </row>
    <row r="257" spans="20:25" x14ac:dyDescent="0.25">
      <c r="T257" s="17"/>
      <c r="U257" s="17"/>
      <c r="V257" s="17"/>
      <c r="X257" s="17"/>
      <c r="Y257" s="17"/>
    </row>
    <row r="258" spans="20:25" x14ac:dyDescent="0.25">
      <c r="T258" s="17"/>
      <c r="U258" s="17"/>
      <c r="V258" s="17"/>
      <c r="X258" s="17"/>
      <c r="Y258" s="17"/>
    </row>
    <row r="259" spans="20:25" x14ac:dyDescent="0.25">
      <c r="T259" s="17"/>
      <c r="U259" s="17"/>
      <c r="V259" s="17"/>
      <c r="X259" s="17"/>
      <c r="Y259" s="17"/>
    </row>
    <row r="260" spans="20:25" x14ac:dyDescent="0.25">
      <c r="T260" s="17"/>
      <c r="U260" s="17"/>
      <c r="V260" s="17"/>
      <c r="X260" s="17"/>
      <c r="Y260" s="17"/>
    </row>
    <row r="261" spans="20:25" x14ac:dyDescent="0.25">
      <c r="T261" s="17"/>
      <c r="U261" s="17"/>
      <c r="V261" s="17"/>
      <c r="X261" s="17"/>
      <c r="Y261" s="17"/>
    </row>
    <row r="262" spans="20:25" x14ac:dyDescent="0.25">
      <c r="T262" s="17"/>
      <c r="U262" s="17"/>
      <c r="V262" s="17"/>
      <c r="X262" s="17"/>
      <c r="Y262" s="17"/>
    </row>
    <row r="263" spans="20:25" x14ac:dyDescent="0.25">
      <c r="T263" s="17"/>
      <c r="U263" s="17"/>
      <c r="V263" s="17"/>
      <c r="X263" s="17"/>
      <c r="Y263" s="17"/>
    </row>
    <row r="264" spans="20:25" x14ac:dyDescent="0.25">
      <c r="T264" s="17"/>
      <c r="U264" s="17"/>
      <c r="V264" s="17"/>
      <c r="X264" s="17"/>
      <c r="Y264" s="17"/>
    </row>
    <row r="265" spans="20:25" x14ac:dyDescent="0.25">
      <c r="T265" s="17"/>
      <c r="U265" s="17"/>
      <c r="V265" s="17"/>
      <c r="X265" s="17"/>
      <c r="Y265" s="17"/>
    </row>
    <row r="266" spans="20:25" x14ac:dyDescent="0.25">
      <c r="T266" s="17"/>
      <c r="U266" s="17"/>
      <c r="V266" s="17"/>
      <c r="X266" s="17"/>
      <c r="Y266" s="17"/>
    </row>
    <row r="267" spans="20:25" x14ac:dyDescent="0.25">
      <c r="T267" s="17"/>
      <c r="U267" s="17"/>
      <c r="V267" s="17"/>
      <c r="X267" s="17"/>
      <c r="Y267" s="17"/>
    </row>
    <row r="268" spans="20:25" x14ac:dyDescent="0.25">
      <c r="T268" s="17"/>
      <c r="U268" s="17"/>
      <c r="V268" s="17"/>
      <c r="X268" s="17"/>
      <c r="Y268" s="17"/>
    </row>
    <row r="269" spans="20:25" x14ac:dyDescent="0.25">
      <c r="T269" s="17"/>
      <c r="U269" s="17"/>
      <c r="V269" s="17"/>
      <c r="X269" s="17"/>
      <c r="Y269" s="17"/>
    </row>
    <row r="270" spans="20:25" x14ac:dyDescent="0.25">
      <c r="T270" s="17"/>
      <c r="U270" s="17"/>
      <c r="V270" s="17"/>
      <c r="X270" s="17"/>
      <c r="Y270" s="17"/>
    </row>
    <row r="271" spans="20:25" x14ac:dyDescent="0.25">
      <c r="T271" s="17"/>
      <c r="U271" s="17"/>
      <c r="V271" s="17"/>
      <c r="X271" s="17"/>
      <c r="Y271" s="17"/>
    </row>
    <row r="272" spans="20:25" x14ac:dyDescent="0.25">
      <c r="T272" s="17"/>
      <c r="U272" s="17"/>
      <c r="V272" s="17"/>
      <c r="X272" s="17"/>
      <c r="Y272" s="17"/>
    </row>
    <row r="273" spans="20:25" x14ac:dyDescent="0.25">
      <c r="T273" s="17"/>
      <c r="U273" s="17"/>
      <c r="V273" s="17"/>
      <c r="X273" s="17"/>
      <c r="Y273" s="17"/>
    </row>
    <row r="274" spans="20:25" x14ac:dyDescent="0.25">
      <c r="T274" s="17"/>
      <c r="U274" s="17"/>
      <c r="V274" s="17"/>
      <c r="X274" s="17"/>
      <c r="Y274" s="17"/>
    </row>
    <row r="275" spans="20:25" x14ac:dyDescent="0.25">
      <c r="T275" s="17"/>
      <c r="U275" s="17"/>
      <c r="V275" s="17"/>
      <c r="X275" s="17"/>
      <c r="Y275" s="17"/>
    </row>
    <row r="276" spans="20:25" x14ac:dyDescent="0.25">
      <c r="T276" s="17"/>
      <c r="U276" s="17"/>
      <c r="V276" s="17"/>
      <c r="X276" s="17"/>
      <c r="Y276" s="17"/>
    </row>
    <row r="277" spans="20:25" x14ac:dyDescent="0.25">
      <c r="T277" s="17"/>
      <c r="U277" s="17"/>
      <c r="V277" s="17"/>
      <c r="X277" s="17"/>
      <c r="Y277" s="17"/>
    </row>
    <row r="278" spans="20:25" x14ac:dyDescent="0.25">
      <c r="T278" s="17"/>
      <c r="U278" s="17"/>
      <c r="V278" s="17"/>
      <c r="X278" s="17"/>
      <c r="Y278" s="17"/>
    </row>
    <row r="279" spans="20:25" x14ac:dyDescent="0.25">
      <c r="T279" s="17"/>
      <c r="U279" s="17"/>
      <c r="V279" s="17"/>
      <c r="X279" s="17"/>
      <c r="Y279" s="17"/>
    </row>
    <row r="280" spans="20:25" x14ac:dyDescent="0.25">
      <c r="T280" s="17"/>
      <c r="U280" s="17"/>
      <c r="V280" s="17"/>
      <c r="X280" s="17"/>
      <c r="Y280" s="17"/>
    </row>
    <row r="281" spans="20:25" x14ac:dyDescent="0.25">
      <c r="T281" s="17"/>
      <c r="U281" s="17"/>
      <c r="V281" s="17"/>
      <c r="X281" s="17"/>
      <c r="Y281" s="17"/>
    </row>
    <row r="282" spans="20:25" x14ac:dyDescent="0.25">
      <c r="T282" s="17"/>
      <c r="U282" s="17"/>
      <c r="V282" s="17"/>
      <c r="X282" s="17"/>
      <c r="Y282" s="17"/>
    </row>
    <row r="283" spans="20:25" x14ac:dyDescent="0.25">
      <c r="T283" s="17"/>
      <c r="U283" s="17"/>
      <c r="V283" s="17"/>
      <c r="X283" s="17"/>
      <c r="Y283" s="17"/>
    </row>
    <row r="284" spans="20:25" x14ac:dyDescent="0.25">
      <c r="T284" s="17"/>
      <c r="U284" s="17"/>
      <c r="V284" s="17"/>
      <c r="X284" s="17"/>
      <c r="Y284" s="17"/>
    </row>
    <row r="285" spans="20:25" x14ac:dyDescent="0.25">
      <c r="T285" s="17"/>
      <c r="U285" s="17"/>
      <c r="V285" s="17"/>
      <c r="X285" s="17"/>
      <c r="Y285" s="17"/>
    </row>
    <row r="286" spans="20:25" x14ac:dyDescent="0.25">
      <c r="T286" s="17"/>
      <c r="U286" s="17"/>
      <c r="V286" s="17"/>
      <c r="X286" s="17"/>
      <c r="Y286" s="17"/>
    </row>
    <row r="287" spans="20:25" x14ac:dyDescent="0.25">
      <c r="T287" s="17"/>
      <c r="U287" s="17"/>
      <c r="V287" s="17"/>
      <c r="X287" s="17"/>
      <c r="Y287" s="17"/>
    </row>
    <row r="288" spans="20:25" x14ac:dyDescent="0.25">
      <c r="T288" s="17"/>
      <c r="U288" s="17"/>
      <c r="V288" s="17"/>
      <c r="X288" s="17"/>
      <c r="Y288" s="17"/>
    </row>
    <row r="289" spans="20:25" x14ac:dyDescent="0.25">
      <c r="T289" s="17"/>
      <c r="U289" s="17"/>
      <c r="V289" s="17"/>
      <c r="X289" s="17"/>
      <c r="Y289" s="17"/>
    </row>
    <row r="290" spans="20:25" x14ac:dyDescent="0.25">
      <c r="T290" s="17"/>
      <c r="U290" s="17"/>
      <c r="V290" s="17"/>
      <c r="X290" s="17"/>
      <c r="Y290" s="17"/>
    </row>
    <row r="291" spans="20:25" x14ac:dyDescent="0.25">
      <c r="T291" s="17"/>
      <c r="U291" s="17"/>
      <c r="V291" s="17"/>
      <c r="X291" s="17"/>
      <c r="Y291" s="17"/>
    </row>
    <row r="292" spans="20:25" x14ac:dyDescent="0.25">
      <c r="T292" s="17"/>
      <c r="U292" s="17"/>
      <c r="V292" s="17"/>
      <c r="X292" s="17"/>
      <c r="Y292" s="17"/>
    </row>
    <row r="293" spans="20:25" x14ac:dyDescent="0.25">
      <c r="T293" s="17"/>
      <c r="U293" s="17"/>
      <c r="V293" s="17"/>
      <c r="X293" s="17"/>
      <c r="Y293" s="17"/>
    </row>
    <row r="294" spans="20:25" x14ac:dyDescent="0.25">
      <c r="T294" s="17"/>
      <c r="U294" s="17"/>
      <c r="V294" s="17"/>
      <c r="X294" s="17"/>
      <c r="Y294" s="17"/>
    </row>
    <row r="295" spans="20:25" x14ac:dyDescent="0.25">
      <c r="T295" s="17"/>
      <c r="U295" s="17"/>
      <c r="V295" s="17"/>
      <c r="X295" s="17"/>
      <c r="Y295" s="17"/>
    </row>
    <row r="296" spans="20:25" x14ac:dyDescent="0.25">
      <c r="T296" s="17"/>
      <c r="U296" s="17"/>
      <c r="V296" s="17"/>
      <c r="X296" s="17"/>
      <c r="Y296" s="17"/>
    </row>
    <row r="297" spans="20:25" x14ac:dyDescent="0.25">
      <c r="T297" s="17"/>
      <c r="U297" s="17"/>
      <c r="V297" s="17"/>
      <c r="X297" s="17"/>
      <c r="Y297" s="17"/>
    </row>
    <row r="298" spans="20:25" x14ac:dyDescent="0.25">
      <c r="T298" s="17"/>
      <c r="U298" s="17"/>
      <c r="V298" s="17"/>
      <c r="X298" s="17"/>
      <c r="Y298" s="17"/>
    </row>
    <row r="299" spans="20:25" x14ac:dyDescent="0.25">
      <c r="T299" s="17"/>
      <c r="U299" s="17"/>
      <c r="V299" s="17"/>
      <c r="X299" s="17"/>
      <c r="Y299" s="17"/>
    </row>
    <row r="300" spans="20:25" x14ac:dyDescent="0.25">
      <c r="T300" s="17"/>
      <c r="U300" s="17"/>
      <c r="V300" s="17"/>
      <c r="X300" s="17"/>
      <c r="Y300" s="17"/>
    </row>
    <row r="301" spans="20:25" x14ac:dyDescent="0.25">
      <c r="T301" s="17"/>
      <c r="U301" s="17"/>
      <c r="V301" s="17"/>
      <c r="X301" s="17"/>
      <c r="Y301" s="17"/>
    </row>
    <row r="302" spans="20:25" x14ac:dyDescent="0.25">
      <c r="T302" s="17"/>
      <c r="U302" s="17"/>
      <c r="V302" s="17"/>
      <c r="X302" s="17"/>
      <c r="Y302" s="17"/>
    </row>
    <row r="303" spans="20:25" x14ac:dyDescent="0.25">
      <c r="T303" s="17"/>
      <c r="U303" s="17"/>
      <c r="V303" s="17"/>
      <c r="X303" s="17"/>
      <c r="Y303" s="17"/>
    </row>
    <row r="304" spans="20:25" x14ac:dyDescent="0.25">
      <c r="T304" s="17"/>
      <c r="U304" s="17"/>
      <c r="V304" s="17"/>
      <c r="X304" s="17"/>
      <c r="Y304" s="17"/>
    </row>
    <row r="305" spans="20:25" x14ac:dyDescent="0.25">
      <c r="T305" s="17"/>
      <c r="U305" s="17"/>
      <c r="V305" s="17"/>
      <c r="X305" s="17"/>
      <c r="Y305" s="17"/>
    </row>
    <row r="306" spans="20:25" x14ac:dyDescent="0.25">
      <c r="T306" s="17"/>
      <c r="U306" s="17"/>
      <c r="V306" s="17"/>
      <c r="X306" s="17"/>
      <c r="Y306" s="17"/>
    </row>
    <row r="307" spans="20:25" x14ac:dyDescent="0.25">
      <c r="T307" s="17"/>
      <c r="U307" s="17"/>
      <c r="V307" s="17"/>
      <c r="X307" s="17"/>
      <c r="Y307" s="17"/>
    </row>
    <row r="308" spans="20:25" x14ac:dyDescent="0.25">
      <c r="T308" s="17"/>
      <c r="U308" s="17"/>
      <c r="V308" s="17"/>
      <c r="X308" s="17"/>
      <c r="Y308" s="17"/>
    </row>
    <row r="309" spans="20:25" x14ac:dyDescent="0.25">
      <c r="T309" s="17"/>
      <c r="U309" s="17"/>
      <c r="V309" s="17"/>
      <c r="X309" s="17"/>
      <c r="Y309" s="17"/>
    </row>
    <row r="310" spans="20:25" x14ac:dyDescent="0.25">
      <c r="T310" s="17"/>
      <c r="U310" s="17"/>
      <c r="V310" s="17"/>
      <c r="X310" s="17"/>
      <c r="Y310" s="17"/>
    </row>
    <row r="311" spans="20:25" x14ac:dyDescent="0.25">
      <c r="T311" s="17"/>
      <c r="U311" s="17"/>
      <c r="V311" s="17"/>
      <c r="X311" s="17"/>
      <c r="Y311" s="17"/>
    </row>
    <row r="312" spans="20:25" x14ac:dyDescent="0.25">
      <c r="T312" s="17"/>
      <c r="U312" s="17"/>
      <c r="V312" s="17"/>
      <c r="X312" s="17"/>
      <c r="Y312" s="17"/>
    </row>
    <row r="313" spans="20:25" x14ac:dyDescent="0.25">
      <c r="T313" s="17"/>
      <c r="U313" s="17"/>
      <c r="V313" s="17"/>
      <c r="X313" s="17"/>
      <c r="Y313" s="17"/>
    </row>
    <row r="314" spans="20:25" x14ac:dyDescent="0.25">
      <c r="T314" s="17"/>
      <c r="U314" s="17"/>
      <c r="V314" s="17"/>
      <c r="X314" s="17"/>
      <c r="Y314" s="17"/>
    </row>
    <row r="315" spans="20:25" x14ac:dyDescent="0.25">
      <c r="T315" s="17"/>
      <c r="U315" s="17"/>
      <c r="V315" s="17"/>
      <c r="X315" s="17"/>
      <c r="Y315" s="17"/>
    </row>
    <row r="316" spans="20:25" x14ac:dyDescent="0.25">
      <c r="T316" s="17"/>
      <c r="U316" s="17"/>
      <c r="V316" s="17"/>
      <c r="X316" s="17"/>
      <c r="Y316" s="17"/>
    </row>
    <row r="317" spans="20:25" x14ac:dyDescent="0.25">
      <c r="T317" s="17"/>
      <c r="U317" s="17"/>
      <c r="V317" s="17"/>
      <c r="X317" s="17"/>
      <c r="Y317" s="17"/>
    </row>
    <row r="318" spans="20:25" x14ac:dyDescent="0.25">
      <c r="T318" s="17"/>
      <c r="U318" s="17"/>
      <c r="V318" s="17"/>
      <c r="X318" s="17"/>
      <c r="Y318" s="17"/>
    </row>
    <row r="319" spans="20:25" x14ac:dyDescent="0.25">
      <c r="T319" s="17"/>
      <c r="U319" s="17"/>
      <c r="V319" s="17"/>
      <c r="X319" s="17"/>
      <c r="Y319" s="17"/>
    </row>
    <row r="320" spans="20:25" x14ac:dyDescent="0.25">
      <c r="T320" s="17"/>
      <c r="U320" s="17"/>
      <c r="V320" s="17"/>
      <c r="X320" s="17"/>
      <c r="Y320" s="17"/>
    </row>
    <row r="321" spans="20:25" x14ac:dyDescent="0.25">
      <c r="T321" s="17"/>
      <c r="U321" s="17"/>
      <c r="V321" s="17"/>
      <c r="X321" s="17"/>
      <c r="Y321" s="17"/>
    </row>
    <row r="322" spans="20:25" x14ac:dyDescent="0.25">
      <c r="T322" s="17"/>
      <c r="U322" s="17"/>
      <c r="V322" s="17"/>
      <c r="X322" s="17"/>
      <c r="Y322" s="17"/>
    </row>
    <row r="323" spans="20:25" x14ac:dyDescent="0.25">
      <c r="T323" s="17"/>
      <c r="U323" s="17"/>
      <c r="V323" s="17"/>
      <c r="X323" s="17"/>
      <c r="Y323" s="17"/>
    </row>
    <row r="324" spans="20:25" x14ac:dyDescent="0.25">
      <c r="T324" s="17"/>
      <c r="U324" s="17"/>
      <c r="V324" s="17"/>
      <c r="X324" s="17"/>
      <c r="Y324" s="17"/>
    </row>
    <row r="325" spans="20:25" x14ac:dyDescent="0.25">
      <c r="T325" s="17"/>
      <c r="U325" s="17"/>
      <c r="V325" s="17"/>
      <c r="X325" s="17"/>
      <c r="Y325" s="17"/>
    </row>
    <row r="326" spans="20:25" x14ac:dyDescent="0.25">
      <c r="T326" s="17"/>
      <c r="U326" s="17"/>
      <c r="V326" s="17"/>
      <c r="X326" s="17"/>
      <c r="Y326" s="17"/>
    </row>
    <row r="327" spans="20:25" x14ac:dyDescent="0.25">
      <c r="T327" s="17"/>
      <c r="U327" s="17"/>
      <c r="V327" s="17"/>
      <c r="X327" s="17"/>
      <c r="Y327" s="17"/>
    </row>
    <row r="328" spans="20:25" x14ac:dyDescent="0.25">
      <c r="T328" s="17"/>
      <c r="U328" s="17"/>
      <c r="V328" s="17"/>
      <c r="X328" s="17"/>
      <c r="Y328" s="17"/>
    </row>
    <row r="329" spans="20:25" x14ac:dyDescent="0.25">
      <c r="T329" s="17"/>
      <c r="U329" s="17"/>
      <c r="V329" s="17"/>
      <c r="X329" s="17"/>
      <c r="Y329" s="17"/>
    </row>
    <row r="330" spans="20:25" x14ac:dyDescent="0.25">
      <c r="T330" s="17"/>
      <c r="U330" s="17"/>
      <c r="V330" s="17"/>
      <c r="X330" s="17"/>
      <c r="Y330" s="17"/>
    </row>
    <row r="331" spans="20:25" x14ac:dyDescent="0.25">
      <c r="T331" s="17"/>
      <c r="U331" s="17"/>
      <c r="V331" s="17"/>
      <c r="X331" s="17"/>
      <c r="Y331" s="17"/>
    </row>
    <row r="332" spans="20:25" x14ac:dyDescent="0.25">
      <c r="T332" s="17"/>
      <c r="U332" s="17"/>
      <c r="V332" s="17"/>
      <c r="X332" s="17"/>
      <c r="Y332" s="17"/>
    </row>
    <row r="333" spans="20:25" x14ac:dyDescent="0.25">
      <c r="T333" s="17"/>
      <c r="U333" s="17"/>
      <c r="V333" s="17"/>
      <c r="X333" s="17"/>
      <c r="Y333" s="17"/>
    </row>
    <row r="334" spans="20:25" x14ac:dyDescent="0.25">
      <c r="T334" s="17"/>
      <c r="U334" s="17"/>
      <c r="V334" s="17"/>
      <c r="X334" s="17"/>
      <c r="Y334" s="17"/>
    </row>
    <row r="335" spans="20:25" x14ac:dyDescent="0.25">
      <c r="T335" s="17"/>
      <c r="U335" s="17"/>
      <c r="V335" s="17"/>
      <c r="X335" s="17"/>
      <c r="Y335" s="17"/>
    </row>
    <row r="336" spans="20:25" x14ac:dyDescent="0.25">
      <c r="T336" s="17"/>
      <c r="U336" s="17"/>
      <c r="V336" s="17"/>
      <c r="X336" s="17"/>
      <c r="Y336" s="17"/>
    </row>
    <row r="337" spans="20:25" x14ac:dyDescent="0.25">
      <c r="T337" s="17"/>
      <c r="U337" s="17"/>
      <c r="V337" s="17"/>
      <c r="X337" s="17"/>
      <c r="Y337" s="17"/>
    </row>
    <row r="338" spans="20:25" x14ac:dyDescent="0.25">
      <c r="T338" s="17">
        <v>-0.3</v>
      </c>
      <c r="U338" s="17"/>
      <c r="V338" s="17"/>
      <c r="X338" s="17"/>
      <c r="Y338" s="17"/>
    </row>
    <row r="339" spans="20:25" x14ac:dyDescent="0.25">
      <c r="T339" s="17">
        <v>-0.3</v>
      </c>
      <c r="U339" s="17"/>
      <c r="X339" s="17"/>
      <c r="Y339" s="17"/>
    </row>
    <row r="340" spans="20:25" x14ac:dyDescent="0.25">
      <c r="T340" s="17">
        <v>-0.3</v>
      </c>
      <c r="U340" s="17"/>
      <c r="X340" s="17"/>
      <c r="Y340" s="17"/>
    </row>
    <row r="341" spans="20:25" x14ac:dyDescent="0.25">
      <c r="T341" s="17">
        <v>-0.3</v>
      </c>
      <c r="U341" s="17"/>
      <c r="X341" s="17"/>
      <c r="Y341" s="17"/>
    </row>
    <row r="342" spans="20:25" x14ac:dyDescent="0.25">
      <c r="T342" s="17">
        <v>-0.3</v>
      </c>
      <c r="U342" s="17"/>
      <c r="X342" s="17"/>
      <c r="Y342" s="17"/>
    </row>
    <row r="343" spans="20:25" x14ac:dyDescent="0.25">
      <c r="T343" s="17">
        <v>-0.3</v>
      </c>
      <c r="U343" s="17"/>
      <c r="X343" s="17"/>
      <c r="Y343" s="17"/>
    </row>
    <row r="344" spans="20:25" x14ac:dyDescent="0.25">
      <c r="T344" s="17">
        <v>-0.35</v>
      </c>
      <c r="U344" s="17"/>
      <c r="X344" s="17"/>
      <c r="Y344" s="17"/>
    </row>
    <row r="345" spans="20:25" x14ac:dyDescent="0.25">
      <c r="T345" s="17">
        <v>-0.35</v>
      </c>
      <c r="U345" s="17"/>
      <c r="X345" s="17"/>
      <c r="Y345" s="17"/>
    </row>
    <row r="346" spans="20:25" x14ac:dyDescent="0.25">
      <c r="T346" s="17">
        <v>-0.35</v>
      </c>
      <c r="U346" s="17"/>
      <c r="X346" s="17"/>
      <c r="Y346" s="17"/>
    </row>
    <row r="347" spans="20:25" x14ac:dyDescent="0.25">
      <c r="T347" s="17">
        <v>-0.35</v>
      </c>
      <c r="U347" s="17"/>
      <c r="X347" s="17"/>
      <c r="Y347" s="17"/>
    </row>
    <row r="348" spans="20:25" x14ac:dyDescent="0.25">
      <c r="T348" s="17">
        <v>-0.35</v>
      </c>
      <c r="U348" s="17"/>
      <c r="X348" s="17"/>
      <c r="Y348" s="17"/>
    </row>
    <row r="349" spans="20:25" x14ac:dyDescent="0.25">
      <c r="T349" s="17">
        <v>-0.35</v>
      </c>
      <c r="U349" s="17"/>
      <c r="X349" s="17"/>
      <c r="Y349" s="17"/>
    </row>
    <row r="350" spans="20:25" x14ac:dyDescent="0.25">
      <c r="T350" s="17">
        <v>-0.1</v>
      </c>
      <c r="U350" s="17"/>
      <c r="X350" s="17"/>
      <c r="Y350" s="17"/>
    </row>
    <row r="351" spans="20:25" x14ac:dyDescent="0.25">
      <c r="T351" s="17">
        <v>-0.1</v>
      </c>
      <c r="U351" s="17"/>
      <c r="X351" s="17"/>
      <c r="Y351" s="17"/>
    </row>
    <row r="352" spans="20:25" x14ac:dyDescent="0.25">
      <c r="T352" s="17">
        <v>-0.1</v>
      </c>
      <c r="U352" s="17"/>
      <c r="X352" s="17"/>
      <c r="Y352" s="17"/>
    </row>
    <row r="353" spans="20:25" x14ac:dyDescent="0.25">
      <c r="T353" s="17">
        <v>-0.1</v>
      </c>
      <c r="X353" s="17"/>
      <c r="Y353" s="17"/>
    </row>
    <row r="354" spans="20:25" x14ac:dyDescent="0.25">
      <c r="T354" s="17">
        <v>-0.1</v>
      </c>
      <c r="X354" s="17"/>
      <c r="Y354" s="17"/>
    </row>
    <row r="355" spans="20:25" x14ac:dyDescent="0.25">
      <c r="T355" s="17">
        <v>-0.1</v>
      </c>
      <c r="X355" s="17"/>
      <c r="Y355" s="17"/>
    </row>
    <row r="356" spans="20:25" x14ac:dyDescent="0.25">
      <c r="T356" s="17">
        <v>-0.1</v>
      </c>
      <c r="X356" s="17"/>
      <c r="Y356" s="17"/>
    </row>
    <row r="357" spans="20:25" x14ac:dyDescent="0.25">
      <c r="T357" s="17">
        <v>-0.1</v>
      </c>
      <c r="X357" s="17"/>
      <c r="Y357" s="17"/>
    </row>
    <row r="358" spans="20:25" x14ac:dyDescent="0.25">
      <c r="T358" s="17">
        <v>-0.1</v>
      </c>
      <c r="X358" s="17"/>
      <c r="Y358" s="17"/>
    </row>
    <row r="359" spans="20:25" x14ac:dyDescent="0.25">
      <c r="T359" s="17">
        <v>-0.1</v>
      </c>
      <c r="X359" s="17"/>
      <c r="Y359" s="17"/>
    </row>
    <row r="360" spans="20:25" x14ac:dyDescent="0.25">
      <c r="T360" s="17">
        <v>-0.1</v>
      </c>
      <c r="X360" s="17"/>
      <c r="Y360" s="17"/>
    </row>
  </sheetData>
  <mergeCells count="3">
    <mergeCell ref="J8:P8"/>
    <mergeCell ref="J7:P7"/>
    <mergeCell ref="J4:Q5"/>
  </mergeCells>
  <dataValidations disablePrompts="1" count="4">
    <dataValidation type="list" allowBlank="1" showInputMessage="1" showErrorMessage="1" sqref="M9">
      <formula1>Germany</formula1>
    </dataValidation>
    <dataValidation type="list" allowBlank="1" showInputMessage="1" showErrorMessage="1" sqref="N9">
      <formula1>Japan</formula1>
    </dataValidation>
    <dataValidation type="list" allowBlank="1" showInputMessage="1" showErrorMessage="1" sqref="O9">
      <formula1>UK</formula1>
    </dataValidation>
    <dataValidation type="list" allowBlank="1" showInputMessage="1" showErrorMessage="1" sqref="P9">
      <formula1>US</formula1>
    </dataValidation>
  </dataValidations>
  <pageMargins left="0.7" right="0.7" top="0.75" bottom="0.75" header="0.3" footer="0.3"/>
  <pageSetup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theme="6" tint="0.39997558519241921"/>
  </sheetPr>
  <dimension ref="A1:Z637"/>
  <sheetViews>
    <sheetView tabSelected="1" topLeftCell="A294" workbookViewId="0">
      <selection activeCell="P324" sqref="P324"/>
    </sheetView>
  </sheetViews>
  <sheetFormatPr defaultRowHeight="15" x14ac:dyDescent="0.25"/>
  <cols>
    <col min="1" max="1" width="12.5703125" customWidth="1"/>
    <col min="2" max="5" width="9.140625" style="9"/>
    <col min="10" max="12" width="9.140625" style="9"/>
    <col min="13" max="13" width="8.42578125" style="9" customWidth="1"/>
    <col min="14" max="17" width="9.140625" style="21"/>
    <col min="18" max="21" width="9.140625" style="9"/>
  </cols>
  <sheetData>
    <row r="1" spans="1:26" x14ac:dyDescent="0.25">
      <c r="A1" s="30" t="s">
        <v>595</v>
      </c>
      <c r="B1" s="31" t="s">
        <v>575</v>
      </c>
      <c r="C1" s="31" t="s">
        <v>578</v>
      </c>
      <c r="D1" s="31" t="s">
        <v>576</v>
      </c>
      <c r="E1" s="31" t="s">
        <v>577</v>
      </c>
      <c r="F1" s="30" t="s">
        <v>579</v>
      </c>
      <c r="G1" s="30" t="s">
        <v>580</v>
      </c>
      <c r="H1" s="30" t="s">
        <v>581</v>
      </c>
      <c r="I1" s="30" t="s">
        <v>582</v>
      </c>
      <c r="J1" s="31" t="s">
        <v>587</v>
      </c>
      <c r="K1" s="31" t="s">
        <v>588</v>
      </c>
      <c r="L1" s="31" t="s">
        <v>589</v>
      </c>
      <c r="M1" s="31" t="s">
        <v>590</v>
      </c>
      <c r="N1" s="32" t="s">
        <v>583</v>
      </c>
      <c r="O1" s="32" t="s">
        <v>584</v>
      </c>
      <c r="P1" s="32" t="s">
        <v>585</v>
      </c>
      <c r="Q1" s="32" t="s">
        <v>586</v>
      </c>
      <c r="R1" s="31" t="s">
        <v>591</v>
      </c>
      <c r="S1" s="31" t="s">
        <v>592</v>
      </c>
      <c r="T1" s="31" t="s">
        <v>593</v>
      </c>
      <c r="U1" s="31" t="s">
        <v>594</v>
      </c>
      <c r="V1" s="17"/>
      <c r="W1" s="17"/>
      <c r="X1" s="17"/>
    </row>
    <row r="2" spans="1:26" x14ac:dyDescent="0.25">
      <c r="A2" s="18" t="s">
        <v>619</v>
      </c>
      <c r="B2" s="52">
        <v>7.0458463648561374</v>
      </c>
      <c r="C2" s="52">
        <v>5.3938791970954796</v>
      </c>
      <c r="D2" s="52">
        <v>10.038817403126831</v>
      </c>
      <c r="E2" s="52">
        <v>7.5515552476145373</v>
      </c>
      <c r="F2" s="16">
        <v>3.2104103900532213</v>
      </c>
      <c r="G2" s="16">
        <v>4.4153581473305969</v>
      </c>
      <c r="H2" s="16">
        <v>1.2625839923157778</v>
      </c>
      <c r="I2" s="16">
        <v>1.7217589617064857</v>
      </c>
      <c r="J2" s="53">
        <v>2.9558802241544431</v>
      </c>
      <c r="K2" s="53">
        <v>1.9942673511659732</v>
      </c>
      <c r="L2" s="53">
        <v>6.214595535098776</v>
      </c>
      <c r="M2" s="53">
        <v>4.0405907968250441</v>
      </c>
      <c r="N2" s="54">
        <v>7.3737155110259636</v>
      </c>
      <c r="O2" s="54">
        <v>6.0847507192362231</v>
      </c>
      <c r="P2" s="54">
        <v>11.794463875951482</v>
      </c>
      <c r="Q2" s="54">
        <v>7.016919084622292</v>
      </c>
      <c r="R2" s="53">
        <v>8.1321410269163863</v>
      </c>
      <c r="S2" s="53">
        <v>7.6893233724376886</v>
      </c>
      <c r="T2" s="53">
        <v>7.0037205885217624</v>
      </c>
      <c r="U2" s="53">
        <v>6.5319412040062481</v>
      </c>
    </row>
    <row r="3" spans="1:26" x14ac:dyDescent="0.25">
      <c r="A3" s="18" t="s">
        <v>620</v>
      </c>
      <c r="B3" s="52">
        <v>7.4179398174251467</v>
      </c>
      <c r="C3" s="52">
        <v>6.0172755034133543</v>
      </c>
      <c r="D3" s="52">
        <v>10.292655597970155</v>
      </c>
      <c r="E3" s="52">
        <v>7.8395197427373535</v>
      </c>
      <c r="F3" s="16">
        <v>2.602210536320011</v>
      </c>
      <c r="G3" s="16">
        <v>3.9220713153281328</v>
      </c>
      <c r="H3" s="16">
        <v>2.3777559910996775</v>
      </c>
      <c r="I3" s="16">
        <v>2.420468869681736</v>
      </c>
      <c r="J3" s="53">
        <v>2.995589902807235</v>
      </c>
      <c r="K3" s="53">
        <v>1.8611441926026491</v>
      </c>
      <c r="L3" s="53">
        <v>4.8671109463654032</v>
      </c>
      <c r="M3" s="53">
        <v>4.3059489460447011</v>
      </c>
      <c r="N3" s="54">
        <v>7.6161057935214975</v>
      </c>
      <c r="O3" s="54">
        <v>6.351826401011941</v>
      </c>
      <c r="P3" s="54">
        <v>11.88290833397674</v>
      </c>
      <c r="Q3" s="54">
        <v>7.2041552864970537</v>
      </c>
      <c r="R3" s="53">
        <v>8.4762649917668966</v>
      </c>
      <c r="S3" s="53">
        <v>7.9859071639986752</v>
      </c>
      <c r="T3" s="53">
        <v>7.3794629268922893</v>
      </c>
      <c r="U3" s="53">
        <v>7.0420183745523328</v>
      </c>
      <c r="V3" s="17"/>
      <c r="W3" s="17"/>
      <c r="X3" s="17"/>
      <c r="Y3" s="17"/>
      <c r="Z3" s="17"/>
    </row>
    <row r="4" spans="1:26" x14ac:dyDescent="0.25">
      <c r="A4" s="18" t="s">
        <v>621</v>
      </c>
      <c r="B4" s="52">
        <v>8.1579986992422846</v>
      </c>
      <c r="C4" s="52">
        <v>6.1029245827450573</v>
      </c>
      <c r="D4" s="52">
        <v>10.676702605816688</v>
      </c>
      <c r="E4" s="52">
        <v>8.1395638203994061</v>
      </c>
      <c r="F4" s="16">
        <v>2.7836225017382676</v>
      </c>
      <c r="G4" s="16">
        <v>3.8739828315930644</v>
      </c>
      <c r="H4" s="16">
        <v>2.3502880749787978</v>
      </c>
      <c r="I4" s="16">
        <v>2.3941861804358862</v>
      </c>
      <c r="J4" s="53">
        <v>3.1366523022178434</v>
      </c>
      <c r="K4" s="53">
        <v>1.8576385572935457</v>
      </c>
      <c r="L4" s="53">
        <v>5.1376103458784677</v>
      </c>
      <c r="M4" s="53">
        <v>4.2543588649358313</v>
      </c>
      <c r="N4" s="54">
        <v>7.9295175593786142</v>
      </c>
      <c r="O4" s="54">
        <v>6.7806202761764283</v>
      </c>
      <c r="P4" s="54">
        <v>12.056053683349838</v>
      </c>
      <c r="Q4" s="54">
        <v>7.3034692313283065</v>
      </c>
      <c r="R4" s="53">
        <v>8.7662430053339193</v>
      </c>
      <c r="S4" s="53">
        <v>8.3528378487968329</v>
      </c>
      <c r="T4" s="53">
        <v>7.8573780227035499</v>
      </c>
      <c r="U4" s="53">
        <v>7.3049431218614274</v>
      </c>
      <c r="V4" s="17"/>
      <c r="W4" s="17"/>
      <c r="X4" s="17"/>
      <c r="Y4" s="17"/>
      <c r="Z4" s="17"/>
    </row>
    <row r="5" spans="1:26" x14ac:dyDescent="0.25">
      <c r="A5" s="18" t="s">
        <v>622</v>
      </c>
      <c r="B5" s="52">
        <v>8.4341148433750952</v>
      </c>
      <c r="C5" s="52">
        <v>6.466351332572212</v>
      </c>
      <c r="D5" s="52">
        <v>11.607847260276346</v>
      </c>
      <c r="E5" s="52">
        <v>8.2261782167031861</v>
      </c>
      <c r="F5" s="16">
        <v>2.9477892819598011</v>
      </c>
      <c r="G5" s="16">
        <v>3.8322874319159048</v>
      </c>
      <c r="H5" s="16">
        <v>2.3044914417574112</v>
      </c>
      <c r="I5" s="16">
        <v>2.3950874155786548</v>
      </c>
      <c r="J5" s="53">
        <v>3.2256721422898891</v>
      </c>
      <c r="K5" s="53">
        <v>2.0129371295165743</v>
      </c>
      <c r="L5" s="53">
        <v>5.3234956528093029</v>
      </c>
      <c r="M5" s="53">
        <v>4.306332087073157</v>
      </c>
      <c r="N5" s="54">
        <v>7.9147201932827871</v>
      </c>
      <c r="O5" s="54">
        <v>6.9925769535552087</v>
      </c>
      <c r="P5" s="54">
        <v>12.284546870845794</v>
      </c>
      <c r="Q5" s="54">
        <v>7.4932632028278086</v>
      </c>
      <c r="R5" s="53">
        <v>9.2616470157735371</v>
      </c>
      <c r="S5" s="53">
        <v>8.5354095084070725</v>
      </c>
      <c r="T5" s="53">
        <v>8.0733265365767259</v>
      </c>
      <c r="U5" s="53">
        <v>7.7525204587903644</v>
      </c>
      <c r="V5" s="17"/>
      <c r="W5" s="17"/>
      <c r="X5" s="17"/>
      <c r="Y5" s="17"/>
      <c r="Z5" s="17"/>
    </row>
    <row r="6" spans="1:26" x14ac:dyDescent="0.25">
      <c r="A6" s="18" t="s">
        <v>623</v>
      </c>
      <c r="B6" s="52">
        <v>8.3421608139072365</v>
      </c>
      <c r="C6" s="52">
        <v>6.5403771700316815</v>
      </c>
      <c r="D6" s="52">
        <v>11.971006662786005</v>
      </c>
      <c r="E6" s="52">
        <v>8.4019405503574358</v>
      </c>
      <c r="F6" s="16">
        <v>3.137226877821929</v>
      </c>
      <c r="G6" s="16">
        <v>3.7846142490114603</v>
      </c>
      <c r="H6" s="16">
        <v>2.2443225783462784</v>
      </c>
      <c r="I6" s="16">
        <v>2.4123344897203749</v>
      </c>
      <c r="J6" s="53">
        <v>3.3350675333486062</v>
      </c>
      <c r="K6" s="53">
        <v>2.0152706067477886</v>
      </c>
      <c r="L6" s="53">
        <v>5.4517777649241657</v>
      </c>
      <c r="M6" s="53">
        <v>4.3179214093933274</v>
      </c>
      <c r="N6" s="54">
        <v>8.0064685454001303</v>
      </c>
      <c r="O6" s="54">
        <v>6.8406032664060366</v>
      </c>
      <c r="P6" s="54">
        <v>12.462071645558398</v>
      </c>
      <c r="Q6" s="54">
        <v>7.5033258230212656</v>
      </c>
      <c r="R6" s="53">
        <v>9.4939066953399731</v>
      </c>
      <c r="S6" s="53">
        <v>8.6902894236736916</v>
      </c>
      <c r="T6" s="53">
        <v>8.1077021243685845</v>
      </c>
      <c r="U6" s="53">
        <v>7.8463179472543363</v>
      </c>
      <c r="V6" s="17"/>
      <c r="W6" s="17"/>
      <c r="X6" s="17"/>
      <c r="Y6" s="17"/>
      <c r="Z6" s="17"/>
    </row>
    <row r="7" spans="1:26" x14ac:dyDescent="0.25">
      <c r="A7" s="18" t="s">
        <v>624</v>
      </c>
      <c r="B7" s="52">
        <v>8.3421608139072365</v>
      </c>
      <c r="C7" s="52">
        <v>6.2166961211070717</v>
      </c>
      <c r="D7" s="52">
        <v>11.7814146283554</v>
      </c>
      <c r="E7" s="52">
        <v>8.4272212234176287</v>
      </c>
      <c r="F7" s="16">
        <v>3.2046208401891056</v>
      </c>
      <c r="G7" s="16">
        <v>3.7656991177098607</v>
      </c>
      <c r="H7" s="16">
        <v>2.2372850851725135</v>
      </c>
      <c r="I7" s="16">
        <v>2.222934794554519</v>
      </c>
      <c r="J7" s="53">
        <v>3.2803847970079936</v>
      </c>
      <c r="K7" s="53">
        <v>2.1639175103481247</v>
      </c>
      <c r="L7" s="53">
        <v>5.5404187912925451</v>
      </c>
      <c r="M7" s="53">
        <v>4.0891557318099023</v>
      </c>
      <c r="N7" s="54">
        <v>8.0921442352225252</v>
      </c>
      <c r="O7" s="54">
        <v>6.7658648473814864</v>
      </c>
      <c r="P7" s="54">
        <v>11.995987608863921</v>
      </c>
      <c r="Q7" s="54">
        <v>7.4327103986743763</v>
      </c>
      <c r="R7" s="53">
        <v>9.3567773501384099</v>
      </c>
      <c r="S7" s="53">
        <v>8.6942783003389437</v>
      </c>
      <c r="T7" s="53">
        <v>8.0711568786040964</v>
      </c>
      <c r="U7" s="53">
        <v>7.6079240906864634</v>
      </c>
      <c r="W7" s="17"/>
    </row>
    <row r="8" spans="1:26" x14ac:dyDescent="0.25">
      <c r="A8" s="18" t="s">
        <v>625</v>
      </c>
      <c r="B8" s="52">
        <v>8.4341148433750952</v>
      </c>
      <c r="C8" s="52">
        <v>6.2871507442006038</v>
      </c>
      <c r="D8" s="52">
        <v>11.211723751464362</v>
      </c>
      <c r="E8" s="52">
        <v>8.1598420002257495</v>
      </c>
      <c r="F8" s="16">
        <v>3.1762902759151204</v>
      </c>
      <c r="G8" s="16">
        <v>3.9899215949864217</v>
      </c>
      <c r="H8" s="16">
        <v>2.1732712732658226</v>
      </c>
      <c r="I8" s="16">
        <v>2.1159172835430824</v>
      </c>
      <c r="J8" s="53">
        <v>3.2643184506136</v>
      </c>
      <c r="K8" s="53">
        <v>2.3429261095820952</v>
      </c>
      <c r="L8" s="53">
        <v>5.5950614036258814</v>
      </c>
      <c r="M8" s="53">
        <v>4.1547884844268834</v>
      </c>
      <c r="N8" s="54">
        <v>8.0560792068118605</v>
      </c>
      <c r="O8" s="54">
        <v>6.877951539482563</v>
      </c>
      <c r="P8" s="54">
        <v>11.797746119895706</v>
      </c>
      <c r="Q8" s="54">
        <v>7.395653211582955</v>
      </c>
      <c r="R8" s="53">
        <v>9.0346792055107912</v>
      </c>
      <c r="S8" s="53">
        <v>8.4507090699044927</v>
      </c>
      <c r="T8" s="53">
        <v>8.0223010198385527</v>
      </c>
      <c r="U8" s="53">
        <v>7.568873275694699</v>
      </c>
      <c r="W8" s="17"/>
    </row>
    <row r="9" spans="1:26" x14ac:dyDescent="0.25">
      <c r="A9" s="18" t="s">
        <v>626</v>
      </c>
      <c r="B9" s="52">
        <v>8.2501221511743772</v>
      </c>
      <c r="C9" s="52">
        <v>6.5619187007812192</v>
      </c>
      <c r="D9" s="52">
        <v>11.198850194804729</v>
      </c>
      <c r="E9" s="52">
        <v>8.1395638203994061</v>
      </c>
      <c r="F9" s="16">
        <v>3.2071089522767817</v>
      </c>
      <c r="G9" s="16">
        <v>4.0608638428129327</v>
      </c>
      <c r="H9" s="16">
        <v>2.1272135275539767</v>
      </c>
      <c r="I9" s="16">
        <v>2.0156358417338742</v>
      </c>
      <c r="J9" s="53">
        <v>3.2027068656870146</v>
      </c>
      <c r="K9" s="53">
        <v>2.2793792000863977</v>
      </c>
      <c r="L9" s="53">
        <v>5.6151172736164572</v>
      </c>
      <c r="M9" s="53">
        <v>4.1913572445279286</v>
      </c>
      <c r="N9" s="54">
        <v>8.0473384149876868</v>
      </c>
      <c r="O9" s="54">
        <v>7.1463501176933617</v>
      </c>
      <c r="P9" s="54">
        <v>11.558617989040917</v>
      </c>
      <c r="Q9" s="54">
        <v>7.1749674072968519</v>
      </c>
      <c r="R9" s="53">
        <v>9.079341017891533</v>
      </c>
      <c r="S9" s="53">
        <v>8.4087561478319373</v>
      </c>
      <c r="T9" s="53">
        <v>7.9665940548614333</v>
      </c>
      <c r="U9" s="53">
        <v>7.7054442435173431</v>
      </c>
      <c r="W9" s="17"/>
    </row>
    <row r="10" spans="1:26" x14ac:dyDescent="0.25">
      <c r="A10" s="18" t="s">
        <v>627</v>
      </c>
      <c r="B10" s="52">
        <v>8.5259843950823395</v>
      </c>
      <c r="C10" s="52">
        <v>7.160412585944294</v>
      </c>
      <c r="D10" s="52">
        <v>11.444235066575516</v>
      </c>
      <c r="E10" s="52">
        <v>8.3605583854796848</v>
      </c>
      <c r="F10" s="16">
        <v>3.0858927585983436</v>
      </c>
      <c r="G10" s="16">
        <v>3.8145474658017822</v>
      </c>
      <c r="H10" s="16">
        <v>1.8116156984617178</v>
      </c>
      <c r="I10" s="16">
        <v>0.95542128048117114</v>
      </c>
      <c r="J10" s="53">
        <v>3.4130858716145687</v>
      </c>
      <c r="K10" s="53">
        <v>2.7729603149136519</v>
      </c>
      <c r="L10" s="53">
        <v>6.0986321101243419</v>
      </c>
      <c r="M10" s="53">
        <v>4.6482742212974726</v>
      </c>
      <c r="N10" s="54">
        <v>8.0678868916420488</v>
      </c>
      <c r="O10" s="54">
        <v>7.5513234310185444</v>
      </c>
      <c r="P10" s="54">
        <v>11.729806959450203</v>
      </c>
      <c r="Q10" s="54">
        <v>6.9564930052467</v>
      </c>
      <c r="R10" s="53">
        <v>9.3896186548983316</v>
      </c>
      <c r="S10" s="53">
        <v>8.6392471304019143</v>
      </c>
      <c r="T10" s="53">
        <v>8.2675104171221321</v>
      </c>
      <c r="U10" s="53">
        <v>8.1799865273540657</v>
      </c>
      <c r="W10" s="17"/>
    </row>
    <row r="11" spans="1:26" x14ac:dyDescent="0.25">
      <c r="A11" s="18" t="s">
        <v>628</v>
      </c>
      <c r="B11" s="52">
        <v>8.7094706850933736</v>
      </c>
      <c r="C11" s="52">
        <v>7.5877120573090746</v>
      </c>
      <c r="D11" s="52">
        <v>11.419884232483726</v>
      </c>
      <c r="E11" s="52">
        <v>8.5190971055723974</v>
      </c>
      <c r="F11" s="16">
        <v>2.9659929814063144</v>
      </c>
      <c r="G11" s="16">
        <v>3.6974602791361493</v>
      </c>
      <c r="H11" s="16">
        <v>1.3076201576778592</v>
      </c>
      <c r="I11" s="16">
        <v>0.58091809440600051</v>
      </c>
      <c r="J11" s="53">
        <v>3.588985147469276</v>
      </c>
      <c r="K11" s="53">
        <v>3.0113433426033849</v>
      </c>
      <c r="L11" s="53">
        <v>6.4695836349091289</v>
      </c>
      <c r="M11" s="53">
        <v>4.9431780235983895</v>
      </c>
      <c r="N11" s="54">
        <v>8.1119051284792043</v>
      </c>
      <c r="O11" s="54">
        <v>7.6111915298702773</v>
      </c>
      <c r="P11" s="54">
        <v>11.698578306907944</v>
      </c>
      <c r="Q11" s="54">
        <v>6.7705376354012969</v>
      </c>
      <c r="R11" s="53">
        <v>9.5285534125143094</v>
      </c>
      <c r="S11" s="53">
        <v>8.7859895585534336</v>
      </c>
      <c r="T11" s="53">
        <v>8.476261020655306</v>
      </c>
      <c r="U11" s="53">
        <v>8.4808230085754968</v>
      </c>
      <c r="W11" s="17"/>
    </row>
    <row r="12" spans="1:26" x14ac:dyDescent="0.25">
      <c r="A12" s="18" t="s">
        <v>629</v>
      </c>
      <c r="B12" s="52">
        <v>8.6177696241052413</v>
      </c>
      <c r="C12" s="52">
        <v>7.3073866221871455</v>
      </c>
      <c r="D12" s="52">
        <v>11.115668536482422</v>
      </c>
      <c r="E12" s="52">
        <v>8.374354343285944</v>
      </c>
      <c r="F12" s="16">
        <v>2.8405224505166702</v>
      </c>
      <c r="G12" s="16">
        <v>3.6428356613551407</v>
      </c>
      <c r="H12" s="16">
        <v>0.95211958836366151</v>
      </c>
      <c r="I12" s="16">
        <v>0.21227453809785743</v>
      </c>
      <c r="J12" s="53">
        <v>3.5909950159234554</v>
      </c>
      <c r="K12" s="53">
        <v>3.0044121348376644</v>
      </c>
      <c r="L12" s="53">
        <v>6.2943499767029119</v>
      </c>
      <c r="M12" s="53">
        <v>4.8631421411737019</v>
      </c>
      <c r="N12" s="54">
        <v>8.2084577681364728</v>
      </c>
      <c r="O12" s="54">
        <v>7.3869848566455483</v>
      </c>
      <c r="P12" s="54">
        <v>11.203474507902374</v>
      </c>
      <c r="Q12" s="54">
        <v>6.6027900591585569</v>
      </c>
      <c r="R12" s="53">
        <v>9.2891500431773792</v>
      </c>
      <c r="S12" s="53">
        <v>8.6352207972327815</v>
      </c>
      <c r="T12" s="53">
        <v>8.3372843395259029</v>
      </c>
      <c r="U12" s="53">
        <v>8.2320938199533273</v>
      </c>
      <c r="W12" s="17"/>
    </row>
    <row r="13" spans="1:26" x14ac:dyDescent="0.25">
      <c r="A13" s="18" t="s">
        <v>630</v>
      </c>
      <c r="B13" s="52">
        <v>8.5259843950823395</v>
      </c>
      <c r="C13" s="52">
        <v>6.931148739017992</v>
      </c>
      <c r="D13" s="52">
        <v>10.792482500446374</v>
      </c>
      <c r="E13" s="52">
        <v>8.0860834454997654</v>
      </c>
      <c r="F13" s="16">
        <v>2.8684633859908861</v>
      </c>
      <c r="G13" s="16">
        <v>3.6102302848530607</v>
      </c>
      <c r="H13" s="16">
        <v>0.37670891498891435</v>
      </c>
      <c r="I13" s="16">
        <v>0.13469185847215323</v>
      </c>
      <c r="J13" s="53">
        <v>3.5868948414242623</v>
      </c>
      <c r="K13" s="53">
        <v>3.0390633705009287</v>
      </c>
      <c r="L13" s="53">
        <v>6.4819731594204084</v>
      </c>
      <c r="M13" s="53">
        <v>4.8955781924033746</v>
      </c>
      <c r="N13" s="54">
        <v>8.266862755549278</v>
      </c>
      <c r="O13" s="54">
        <v>7.278566972564759</v>
      </c>
      <c r="P13" s="54">
        <v>10.938397318622748</v>
      </c>
      <c r="Q13" s="54">
        <v>6.571964152200767</v>
      </c>
      <c r="R13" s="53">
        <v>8.967933527384897</v>
      </c>
      <c r="S13" s="53">
        <v>8.3708011179545707</v>
      </c>
      <c r="T13" s="53">
        <v>8.1295504031863963</v>
      </c>
      <c r="U13" s="53">
        <v>7.9193108431347383</v>
      </c>
      <c r="W13" s="17"/>
    </row>
    <row r="14" spans="1:26" x14ac:dyDescent="0.25">
      <c r="A14" s="18" t="s">
        <v>631</v>
      </c>
      <c r="B14" s="52">
        <v>8.4341148433750952</v>
      </c>
      <c r="C14" s="52">
        <v>6.4569770649300073</v>
      </c>
      <c r="D14" s="52">
        <v>10.291753400668634</v>
      </c>
      <c r="E14" s="52">
        <v>7.76783763822624</v>
      </c>
      <c r="F14" s="16">
        <v>2.8101430110874777</v>
      </c>
      <c r="G14" s="16">
        <v>3.7376064115955239</v>
      </c>
      <c r="H14" s="16">
        <v>2.0678469124920498</v>
      </c>
      <c r="I14" s="16">
        <v>2.4641263390123989</v>
      </c>
      <c r="J14" s="53">
        <v>3.1757031613191606</v>
      </c>
      <c r="K14" s="53">
        <v>2.3716526617316065</v>
      </c>
      <c r="L14" s="53">
        <v>4.9144268133888991</v>
      </c>
      <c r="M14" s="53">
        <v>3.8765143810280178</v>
      </c>
      <c r="N14" s="54">
        <v>8.3484330935693336</v>
      </c>
      <c r="O14" s="54">
        <v>6.9526062648610303</v>
      </c>
      <c r="P14" s="54">
        <v>11.067449641908853</v>
      </c>
      <c r="Q14" s="54">
        <v>6.1501242819536852</v>
      </c>
      <c r="R14" s="53">
        <v>8.5023546697091117</v>
      </c>
      <c r="S14" s="53">
        <v>8.085609383798456</v>
      </c>
      <c r="T14" s="53">
        <v>7.907153996194026</v>
      </c>
      <c r="U14" s="53">
        <v>7.5890334847568681</v>
      </c>
      <c r="W14" s="17"/>
    </row>
    <row r="15" spans="1:26" x14ac:dyDescent="0.25">
      <c r="A15" s="18" t="s">
        <v>632</v>
      </c>
      <c r="B15" s="52">
        <v>8.5259843950823395</v>
      </c>
      <c r="C15" s="52">
        <v>6.3209513397884383</v>
      </c>
      <c r="D15" s="52">
        <v>10.155428112886346</v>
      </c>
      <c r="E15" s="52">
        <v>7.7817156046638232</v>
      </c>
      <c r="F15" s="16">
        <v>2.5153211105633391</v>
      </c>
      <c r="G15" s="16">
        <v>3.6524774682372168</v>
      </c>
      <c r="H15" s="16">
        <v>2.1241542541311618</v>
      </c>
      <c r="I15" s="16">
        <v>2.4538557078731</v>
      </c>
      <c r="J15" s="53">
        <v>3.3004853465685895</v>
      </c>
      <c r="K15" s="53">
        <v>2.5212802471404046</v>
      </c>
      <c r="L15" s="53">
        <v>4.6729671075009884</v>
      </c>
      <c r="M15" s="53">
        <v>3.7954729948370054</v>
      </c>
      <c r="N15" s="54">
        <v>8.3609764727721281</v>
      </c>
      <c r="O15" s="54">
        <v>6.8265940670088812</v>
      </c>
      <c r="P15" s="54">
        <v>10.983757542676509</v>
      </c>
      <c r="Q15" s="54">
        <v>5.9009873433549469</v>
      </c>
      <c r="R15" s="53">
        <v>8.4217064341479091</v>
      </c>
      <c r="S15" s="53">
        <v>8.0988882207156436</v>
      </c>
      <c r="T15" s="53">
        <v>7.9378185209314296</v>
      </c>
      <c r="U15" s="53">
        <v>7.4994588981719161</v>
      </c>
      <c r="W15" s="17"/>
    </row>
    <row r="16" spans="1:26" x14ac:dyDescent="0.25">
      <c r="A16" s="18" t="s">
        <v>633</v>
      </c>
      <c r="B16" s="52">
        <v>8.0657903017454533</v>
      </c>
      <c r="C16" s="52">
        <v>6.1969599281546124</v>
      </c>
      <c r="D16" s="52">
        <v>9.6849902912991706</v>
      </c>
      <c r="E16" s="52">
        <v>7.5756612399246315</v>
      </c>
      <c r="F16" s="16">
        <v>2.2302081036951678</v>
      </c>
      <c r="G16" s="16">
        <v>3.7957896905604955</v>
      </c>
      <c r="H16" s="16">
        <v>2.1370025736192546</v>
      </c>
      <c r="I16" s="16">
        <v>2.5621333344378328</v>
      </c>
      <c r="J16" s="53">
        <v>3.3058603902421053</v>
      </c>
      <c r="K16" s="53">
        <v>2.4997444173283787</v>
      </c>
      <c r="L16" s="53">
        <v>4.669272799198235</v>
      </c>
      <c r="M16" s="53">
        <v>3.6538547933341707</v>
      </c>
      <c r="N16" s="54">
        <v>8.1328593854131572</v>
      </c>
      <c r="O16" s="54">
        <v>6.6255795777065263</v>
      </c>
      <c r="P16" s="54">
        <v>10.730689609195633</v>
      </c>
      <c r="Q16" s="54">
        <v>5.9151880110550303</v>
      </c>
      <c r="R16" s="53">
        <v>8.1263921947003297</v>
      </c>
      <c r="S16" s="53">
        <v>7.830851848461017</v>
      </c>
      <c r="T16" s="53">
        <v>7.6221002608875956</v>
      </c>
      <c r="U16" s="53">
        <v>7.2410350874797889</v>
      </c>
      <c r="W16" s="17"/>
    </row>
    <row r="17" spans="1:23" x14ac:dyDescent="0.25">
      <c r="A17" s="18" t="s">
        <v>634</v>
      </c>
      <c r="B17" s="52">
        <v>8.0657903017454533</v>
      </c>
      <c r="C17" s="52">
        <v>6.3594325525153428</v>
      </c>
      <c r="D17" s="52">
        <v>9.7696421373049507</v>
      </c>
      <c r="E17" s="52">
        <v>7.7775524169566665</v>
      </c>
      <c r="F17" s="16">
        <v>2.1361126999368025</v>
      </c>
      <c r="G17" s="16">
        <v>3.8679701448221628</v>
      </c>
      <c r="H17" s="16">
        <v>2.1057966479114505</v>
      </c>
      <c r="I17" s="16">
        <v>2.6091421711488638</v>
      </c>
      <c r="J17" s="53">
        <v>3.3522692038643642</v>
      </c>
      <c r="K17" s="53">
        <v>2.5302182862218299</v>
      </c>
      <c r="L17" s="53">
        <v>4.4614792758951394</v>
      </c>
      <c r="M17" s="53">
        <v>3.6730156095238158</v>
      </c>
      <c r="N17" s="54">
        <v>8.324636169831729</v>
      </c>
      <c r="O17" s="54">
        <v>6.6255795777065263</v>
      </c>
      <c r="P17" s="54">
        <v>10.318233870022361</v>
      </c>
      <c r="Q17" s="54">
        <v>5.9703481584473899</v>
      </c>
      <c r="R17" s="53">
        <v>8.2718000487935193</v>
      </c>
      <c r="S17" s="53">
        <v>7.9913736303890337</v>
      </c>
      <c r="T17" s="53">
        <v>7.7227254258735067</v>
      </c>
      <c r="U17" s="53">
        <v>7.3555657092066564</v>
      </c>
      <c r="W17" s="17"/>
    </row>
    <row r="18" spans="1:23" x14ac:dyDescent="0.25">
      <c r="A18" s="18" t="s">
        <v>635</v>
      </c>
      <c r="B18" s="52">
        <v>8.0657903017454533</v>
      </c>
      <c r="C18" s="52">
        <v>6.4091546259181786</v>
      </c>
      <c r="D18" s="52">
        <v>9.6945206056479005</v>
      </c>
      <c r="E18" s="52">
        <v>7.7331342936323475</v>
      </c>
      <c r="F18" s="16">
        <v>2.1939380245914806</v>
      </c>
      <c r="G18" s="16">
        <v>3.7717179566776267</v>
      </c>
      <c r="H18" s="16">
        <v>2.1214548175034245</v>
      </c>
      <c r="I18" s="16">
        <v>2.532867749043402</v>
      </c>
      <c r="J18" s="53">
        <v>3.4269665731569554</v>
      </c>
      <c r="K18" s="53">
        <v>2.7128667388252694</v>
      </c>
      <c r="L18" s="53">
        <v>4.416186548226932</v>
      </c>
      <c r="M18" s="53">
        <v>3.6855879002117216</v>
      </c>
      <c r="N18" s="54">
        <v>8.33558943227189</v>
      </c>
      <c r="O18" s="54">
        <v>6.7600235552860068</v>
      </c>
      <c r="P18" s="54">
        <v>10.136221049757756</v>
      </c>
      <c r="Q18" s="54">
        <v>5.8842984491896786</v>
      </c>
      <c r="R18" s="53">
        <v>8.2358797413916598</v>
      </c>
      <c r="S18" s="53">
        <v>7.9512655079895982</v>
      </c>
      <c r="T18" s="53">
        <v>7.7121458564150176</v>
      </c>
      <c r="U18" s="53">
        <v>7.3714216412764024</v>
      </c>
      <c r="W18" s="17"/>
    </row>
    <row r="19" spans="1:23" x14ac:dyDescent="0.25">
      <c r="A19" s="18" t="s">
        <v>636</v>
      </c>
      <c r="B19" s="52">
        <v>8.0657903017454533</v>
      </c>
      <c r="C19" s="52">
        <v>6.381951271295411</v>
      </c>
      <c r="D19" s="52">
        <v>9.8682668384567123</v>
      </c>
      <c r="E19" s="52">
        <v>7.7571965594884009</v>
      </c>
      <c r="F19" s="16">
        <v>2.1516843462249575</v>
      </c>
      <c r="G19" s="16">
        <v>3.6331929247390207</v>
      </c>
      <c r="H19" s="16">
        <v>2.078253918252841</v>
      </c>
      <c r="I19" s="16">
        <v>2.5844941752142239</v>
      </c>
      <c r="J19" s="53">
        <v>3.4602694706338233</v>
      </c>
      <c r="K19" s="53">
        <v>2.5725077979781612</v>
      </c>
      <c r="L19" s="53">
        <v>4.4196295159204491</v>
      </c>
      <c r="M19" s="53">
        <v>3.690159250417945</v>
      </c>
      <c r="N19" s="54">
        <v>8.2940602619148223</v>
      </c>
      <c r="O19" s="54">
        <v>6.6177801782563206</v>
      </c>
      <c r="P19" s="54">
        <v>9.9421036823190789</v>
      </c>
      <c r="Q19" s="54">
        <v>5.9091896991495796</v>
      </c>
      <c r="R19" s="53">
        <v>8.3094063937965572</v>
      </c>
      <c r="S19" s="53">
        <v>7.9842773981411028</v>
      </c>
      <c r="T19" s="53">
        <v>7.717840818352748</v>
      </c>
      <c r="U19" s="53">
        <v>7.3879482652753623</v>
      </c>
      <c r="W19" s="17"/>
    </row>
    <row r="20" spans="1:23" x14ac:dyDescent="0.25">
      <c r="A20" s="18" t="s">
        <v>637</v>
      </c>
      <c r="B20" s="52">
        <v>8.0657903017454533</v>
      </c>
      <c r="C20" s="52">
        <v>6.5103986232045674</v>
      </c>
      <c r="D20" s="52">
        <v>10.060974861350068</v>
      </c>
      <c r="E20" s="52">
        <v>7.9573366781098036</v>
      </c>
      <c r="F20" s="16">
        <v>1.97241928477297</v>
      </c>
      <c r="G20" s="16">
        <v>3.3918218203460646</v>
      </c>
      <c r="H20" s="16">
        <v>1.8054777166282094</v>
      </c>
      <c r="I20" s="16">
        <v>2.6199237592872451</v>
      </c>
      <c r="J20" s="53">
        <v>3.6331929247390207</v>
      </c>
      <c r="K20" s="53">
        <v>2.4367356448294375</v>
      </c>
      <c r="L20" s="53">
        <v>4.2904984879078754</v>
      </c>
      <c r="M20" s="53">
        <v>3.7646047444300645</v>
      </c>
      <c r="N20" s="54">
        <v>8.3714280870334754</v>
      </c>
      <c r="O20" s="54">
        <v>6.7102196397801714</v>
      </c>
      <c r="P20" s="54">
        <v>9.6362411937625616</v>
      </c>
      <c r="Q20" s="54">
        <v>6.0050339300734006</v>
      </c>
      <c r="R20" s="53">
        <v>8.4905391543199151</v>
      </c>
      <c r="S20" s="53">
        <v>8.1526337437206706</v>
      </c>
      <c r="T20" s="53">
        <v>7.8131821009495024</v>
      </c>
      <c r="U20" s="53">
        <v>7.5023914272378658</v>
      </c>
      <c r="W20" s="17"/>
    </row>
    <row r="21" spans="1:23" x14ac:dyDescent="0.25">
      <c r="A21" s="18" t="s">
        <v>638</v>
      </c>
      <c r="B21" s="52">
        <v>8.2501221511743772</v>
      </c>
      <c r="C21" s="52">
        <v>6.4532271118039786</v>
      </c>
      <c r="D21" s="52">
        <v>9.7988408328204013</v>
      </c>
      <c r="E21" s="52">
        <v>7.9573366781098036</v>
      </c>
      <c r="F21" s="16">
        <v>1.9504202550290579</v>
      </c>
      <c r="G21" s="16">
        <v>3.3869884507615291</v>
      </c>
      <c r="H21" s="16">
        <v>1.7351914332523009</v>
      </c>
      <c r="I21" s="16">
        <v>2.5302182862218299</v>
      </c>
      <c r="J21" s="53">
        <v>3.825871211709027</v>
      </c>
      <c r="K21" s="53">
        <v>2.4320882647890958</v>
      </c>
      <c r="L21" s="53">
        <v>4.2772091843869058</v>
      </c>
      <c r="M21" s="53">
        <v>3.6532809101825201</v>
      </c>
      <c r="N21" s="54">
        <v>8.5220816559328973</v>
      </c>
      <c r="O21" s="54">
        <v>6.6077514850423746</v>
      </c>
      <c r="P21" s="54">
        <v>9.6350390948169711</v>
      </c>
      <c r="Q21" s="54">
        <v>5.8575464904228971</v>
      </c>
      <c r="R21" s="53">
        <v>8.3711521573225021</v>
      </c>
      <c r="S21" s="53">
        <v>8.159094181963626</v>
      </c>
      <c r="T21" s="53">
        <v>7.8930410236794604</v>
      </c>
      <c r="U21" s="53">
        <v>7.4555642254319467</v>
      </c>
      <c r="W21" s="17"/>
    </row>
    <row r="22" spans="1:23" x14ac:dyDescent="0.25">
      <c r="A22" s="18" t="s">
        <v>639</v>
      </c>
      <c r="B22" s="52">
        <v>8.2501221511743772</v>
      </c>
      <c r="C22" s="52">
        <v>6.2411260121397074</v>
      </c>
      <c r="D22" s="52">
        <v>9.5721004495213151</v>
      </c>
      <c r="E22" s="52">
        <v>7.6368272891148461</v>
      </c>
      <c r="F22" s="16">
        <v>1.9434912638607429</v>
      </c>
      <c r="G22" s="16">
        <v>3.1804617803688191</v>
      </c>
      <c r="H22" s="16">
        <v>1.7459593580136161</v>
      </c>
      <c r="I22" s="16">
        <v>2.5770337156464755</v>
      </c>
      <c r="J22" s="53">
        <v>3.8739828315930644</v>
      </c>
      <c r="K22" s="53">
        <v>2.439988682353512</v>
      </c>
      <c r="L22" s="53">
        <v>4.1544314229712587</v>
      </c>
      <c r="M22" s="53">
        <v>3.6179656577502257</v>
      </c>
      <c r="N22" s="54">
        <v>8.3947163268762299</v>
      </c>
      <c r="O22" s="54">
        <v>6.3313813155482066</v>
      </c>
      <c r="P22" s="54">
        <v>9.5736225397647221</v>
      </c>
      <c r="Q22" s="54">
        <v>5.7649612626514264</v>
      </c>
      <c r="R22" s="53">
        <v>8.1129591723519354</v>
      </c>
      <c r="S22" s="53">
        <v>7.896427493768484</v>
      </c>
      <c r="T22" s="53">
        <v>7.7394932377980901</v>
      </c>
      <c r="U22" s="53">
        <v>7.2839666413475559</v>
      </c>
      <c r="W22" s="17"/>
    </row>
    <row r="23" spans="1:23" x14ac:dyDescent="0.25">
      <c r="A23" s="18" t="s">
        <v>640</v>
      </c>
      <c r="B23" s="52">
        <v>8.0657903017454533</v>
      </c>
      <c r="C23" s="52">
        <v>6.0003252335809698</v>
      </c>
      <c r="D23" s="52">
        <v>9.2077688200907879</v>
      </c>
      <c r="E23" s="52">
        <v>7.3877588474582856</v>
      </c>
      <c r="F23" s="16">
        <v>1.9557499215530718</v>
      </c>
      <c r="G23" s="16">
        <v>2.8587456851912472</v>
      </c>
      <c r="H23" s="16">
        <v>1.8048266964563433</v>
      </c>
      <c r="I23" s="16">
        <v>2.547279597303107</v>
      </c>
      <c r="J23" s="53">
        <v>3.8539391362702999</v>
      </c>
      <c r="K23" s="53">
        <v>2.325383735630469</v>
      </c>
      <c r="L23" s="53">
        <v>3.9657680606159538</v>
      </c>
      <c r="M23" s="53">
        <v>3.5251307012635187</v>
      </c>
      <c r="N23" s="54">
        <v>8.4078508904992226</v>
      </c>
      <c r="O23" s="54">
        <v>5.7377525635674953</v>
      </c>
      <c r="P23" s="54">
        <v>9.2800145249246935</v>
      </c>
      <c r="Q23" s="54">
        <v>5.4467598774408721</v>
      </c>
      <c r="R23" s="53">
        <v>7.8188429461082158</v>
      </c>
      <c r="S23" s="53">
        <v>7.6476600389266682</v>
      </c>
      <c r="T23" s="53">
        <v>7.522304558732956</v>
      </c>
      <c r="U23" s="53">
        <v>7.0312202113869979</v>
      </c>
      <c r="W23" s="17"/>
    </row>
    <row r="24" spans="1:23" x14ac:dyDescent="0.25">
      <c r="A24" s="18" t="s">
        <v>641</v>
      </c>
      <c r="B24" s="52">
        <v>7.9734968018853518</v>
      </c>
      <c r="C24" s="52">
        <v>5.8400974874476752</v>
      </c>
      <c r="D24" s="52">
        <v>9.2743251697894831</v>
      </c>
      <c r="E24" s="52">
        <v>7.2529942004531707</v>
      </c>
      <c r="F24" s="16">
        <v>1.9148818838760957</v>
      </c>
      <c r="G24" s="16">
        <v>2.7761070785390261</v>
      </c>
      <c r="H24" s="16">
        <v>1.7753239230254503</v>
      </c>
      <c r="I24" s="16">
        <v>2.3801441490207109</v>
      </c>
      <c r="J24" s="53">
        <v>3.8980299640883951</v>
      </c>
      <c r="K24" s="53">
        <v>2.1812989065042325</v>
      </c>
      <c r="L24" s="53">
        <v>3.9362105871791773</v>
      </c>
      <c r="M24" s="53">
        <v>3.3476823810410568</v>
      </c>
      <c r="N24" s="54">
        <v>8.3487317637403908</v>
      </c>
      <c r="O24" s="54">
        <v>5.7010254716779576</v>
      </c>
      <c r="P24" s="54">
        <v>9.2408245991688389</v>
      </c>
      <c r="Q24" s="54">
        <v>5.2161099553883412</v>
      </c>
      <c r="R24" s="53">
        <v>7.7603021751671122</v>
      </c>
      <c r="S24" s="53">
        <v>7.5365809622409703</v>
      </c>
      <c r="T24" s="53">
        <v>7.4042776703001039</v>
      </c>
      <c r="U24" s="53">
        <v>6.9279429571379438</v>
      </c>
      <c r="W24" s="17"/>
    </row>
    <row r="25" spans="1:23" x14ac:dyDescent="0.25">
      <c r="A25" s="18" t="s">
        <v>642</v>
      </c>
      <c r="B25" s="52">
        <v>7.9734968018853518</v>
      </c>
      <c r="C25" s="52">
        <v>5.8306643261053228</v>
      </c>
      <c r="D25" s="52">
        <v>9.3104111861208949</v>
      </c>
      <c r="E25" s="52">
        <v>7.1706519544634642</v>
      </c>
      <c r="F25" s="16">
        <v>1.8146845481036633</v>
      </c>
      <c r="G25" s="16">
        <v>2.5288640892267638</v>
      </c>
      <c r="H25" s="16">
        <v>1.7225780665068375</v>
      </c>
      <c r="I25" s="16">
        <v>1.8821754240587667</v>
      </c>
      <c r="J25" s="53">
        <v>3.9260776453300763</v>
      </c>
      <c r="K25" s="53">
        <v>2.3010982640801112</v>
      </c>
      <c r="L25" s="53">
        <v>3.9941607092947828</v>
      </c>
      <c r="M25" s="53">
        <v>3.2910783248919087</v>
      </c>
      <c r="N25" s="54">
        <v>8.2588913886947797</v>
      </c>
      <c r="O25" s="54">
        <v>5.5641639118533872</v>
      </c>
      <c r="P25" s="54">
        <v>9.2518407644528491</v>
      </c>
      <c r="Q25" s="54">
        <v>5.0001551355729168</v>
      </c>
      <c r="R25" s="53">
        <v>7.7423936210701747</v>
      </c>
      <c r="S25" s="53">
        <v>7.4771001849629606</v>
      </c>
      <c r="T25" s="53">
        <v>7.370923427141534</v>
      </c>
      <c r="U25" s="53">
        <v>6.929083070904694</v>
      </c>
      <c r="W25" s="17"/>
    </row>
    <row r="26" spans="1:23" x14ac:dyDescent="0.25">
      <c r="A26" s="18" t="s">
        <v>643</v>
      </c>
      <c r="B26" s="52">
        <v>7.9734968018853518</v>
      </c>
      <c r="C26" s="52">
        <v>5.5983279195173372</v>
      </c>
      <c r="D26" s="52">
        <v>9.2200805251178863</v>
      </c>
      <c r="E26" s="52">
        <v>6.8709498007145724</v>
      </c>
      <c r="F26" s="16">
        <v>2.4435840217667866</v>
      </c>
      <c r="G26" s="16">
        <v>3.5987469872967233</v>
      </c>
      <c r="H26" s="16">
        <v>2.3331746159415667</v>
      </c>
      <c r="I26" s="16">
        <v>2.9704422706330913</v>
      </c>
      <c r="J26" s="53">
        <v>3.4884401853501883</v>
      </c>
      <c r="K26" s="53">
        <v>2.3521195041345866</v>
      </c>
      <c r="L26" s="53">
        <v>3.8579481967475191</v>
      </c>
      <c r="M26" s="53">
        <v>3.4884401853501883</v>
      </c>
      <c r="N26" s="54">
        <v>8.2564002062349804</v>
      </c>
      <c r="O26" s="54">
        <v>5.3540766928029759</v>
      </c>
      <c r="P26" s="54">
        <v>9.1556587408639789</v>
      </c>
      <c r="Q26" s="54">
        <v>4.3767218304958142</v>
      </c>
      <c r="R26" s="53">
        <v>7.5040306450237715</v>
      </c>
      <c r="S26" s="53">
        <v>7.2451358885583659</v>
      </c>
      <c r="T26" s="53">
        <v>7.2349089883892059</v>
      </c>
      <c r="U26" s="53">
        <v>6.7318634575334304</v>
      </c>
      <c r="W26" s="17"/>
    </row>
    <row r="27" spans="1:23" x14ac:dyDescent="0.25">
      <c r="A27" s="18" t="s">
        <v>644</v>
      </c>
      <c r="B27" s="52">
        <v>7.6961041136128392</v>
      </c>
      <c r="C27" s="52">
        <v>5.3768229208182543</v>
      </c>
      <c r="D27" s="52">
        <v>9.0699567246641628</v>
      </c>
      <c r="E27" s="52">
        <v>6.7677339887914263</v>
      </c>
      <c r="F27" s="16">
        <v>2.4302292522964817</v>
      </c>
      <c r="G27" s="16">
        <v>3.7897723003008275</v>
      </c>
      <c r="H27" s="16">
        <v>2.3479756165162322</v>
      </c>
      <c r="I27" s="16">
        <v>3.0141156911986808</v>
      </c>
      <c r="J27" s="53">
        <v>3.4594644764498965</v>
      </c>
      <c r="K27" s="53">
        <v>2.2617289865408714</v>
      </c>
      <c r="L27" s="53">
        <v>3.7441742445414246</v>
      </c>
      <c r="M27" s="53">
        <v>3.4944757347378888</v>
      </c>
      <c r="N27" s="54">
        <v>8.0636936678910232</v>
      </c>
      <c r="O27" s="54">
        <v>5.1419756979055311</v>
      </c>
      <c r="P27" s="54">
        <v>9.0725824048439137</v>
      </c>
      <c r="Q27" s="54">
        <v>4.3988739791306397</v>
      </c>
      <c r="R27" s="53">
        <v>7.3537504385975776</v>
      </c>
      <c r="S27" s="53">
        <v>7.1097457293493385</v>
      </c>
      <c r="T27" s="53">
        <v>7.0310076324823614</v>
      </c>
      <c r="U27" s="53">
        <v>6.5113701939189328</v>
      </c>
    </row>
    <row r="28" spans="1:23" x14ac:dyDescent="0.25">
      <c r="A28" s="18" t="s">
        <v>645</v>
      </c>
      <c r="B28" s="52">
        <v>7.6034686275997574</v>
      </c>
      <c r="C28" s="52">
        <v>5.4488185284069779</v>
      </c>
      <c r="D28" s="52">
        <v>8.8885037258102297</v>
      </c>
      <c r="E28" s="52">
        <v>7.0854470968224756</v>
      </c>
      <c r="F28" s="16">
        <v>2.4009452460351852</v>
      </c>
      <c r="G28" s="16">
        <v>3.6524774682372168</v>
      </c>
      <c r="H28" s="16">
        <v>2.3982826383658269</v>
      </c>
      <c r="I28" s="16">
        <v>2.9235125268335027</v>
      </c>
      <c r="J28" s="53">
        <v>3.5077526612696164</v>
      </c>
      <c r="K28" s="53">
        <v>2.2152804641133281</v>
      </c>
      <c r="L28" s="53">
        <v>3.6945399316145848</v>
      </c>
      <c r="M28" s="53">
        <v>3.4907394852134717</v>
      </c>
      <c r="N28" s="54">
        <v>8.116096331145414</v>
      </c>
      <c r="O28" s="54">
        <v>5.0819848996633219</v>
      </c>
      <c r="P28" s="54">
        <v>9.0186885277609186</v>
      </c>
      <c r="Q28" s="54">
        <v>4.4842990379079879</v>
      </c>
      <c r="R28" s="53">
        <v>7.41330250099608</v>
      </c>
      <c r="S28" s="53">
        <v>7.3193643387529788</v>
      </c>
      <c r="T28" s="53">
        <v>7.115970780278789</v>
      </c>
      <c r="U28" s="53">
        <v>6.5043700851783379</v>
      </c>
    </row>
    <row r="29" spans="1:23" x14ac:dyDescent="0.25">
      <c r="A29" s="18" t="s">
        <v>646</v>
      </c>
      <c r="B29" s="52">
        <v>7.6961041136128392</v>
      </c>
      <c r="C29" s="52">
        <v>5.3758752646089603</v>
      </c>
      <c r="D29" s="52">
        <v>9.2178006940988677</v>
      </c>
      <c r="E29" s="52">
        <v>7.2739178640304951</v>
      </c>
      <c r="F29" s="16">
        <v>2.3094884574296293</v>
      </c>
      <c r="G29" s="16">
        <v>3.6882817568717843</v>
      </c>
      <c r="H29" s="16">
        <v>2.279698632263758</v>
      </c>
      <c r="I29" s="16">
        <v>2.9442290599957666</v>
      </c>
      <c r="J29" s="53">
        <v>3.4928297119404421</v>
      </c>
      <c r="K29" s="53">
        <v>2.2948932985544568</v>
      </c>
      <c r="L29" s="53">
        <v>3.6615512608619318</v>
      </c>
      <c r="M29" s="53">
        <v>3.4826457152045576</v>
      </c>
      <c r="N29" s="54">
        <v>8.1642825403469548</v>
      </c>
      <c r="O29" s="54">
        <v>4.8177731773031418</v>
      </c>
      <c r="P29" s="54">
        <v>9.299344866717723</v>
      </c>
      <c r="Q29" s="54">
        <v>4.6426261240086832</v>
      </c>
      <c r="R29" s="53">
        <v>7.5953801576522268</v>
      </c>
      <c r="S29" s="53">
        <v>7.5039782680558993</v>
      </c>
      <c r="T29" s="53">
        <v>7.2224899282441912</v>
      </c>
      <c r="U29" s="53">
        <v>6.5369226278229844</v>
      </c>
    </row>
    <row r="30" spans="1:23" x14ac:dyDescent="0.25">
      <c r="A30" s="18" t="s">
        <v>647</v>
      </c>
      <c r="B30" s="52">
        <v>7.6961041136128392</v>
      </c>
      <c r="C30" s="52">
        <v>5.522654899012224</v>
      </c>
      <c r="D30" s="52">
        <v>9.0749797047993255</v>
      </c>
      <c r="E30" s="52">
        <v>7.197176351247105</v>
      </c>
      <c r="F30" s="16">
        <v>2.3024555489674525</v>
      </c>
      <c r="G30" s="16">
        <v>3.8171211570156189</v>
      </c>
      <c r="H30" s="16">
        <v>2.303566041082048</v>
      </c>
      <c r="I30" s="16">
        <v>2.9685429935190264</v>
      </c>
      <c r="J30" s="53">
        <v>3.5588322721641861</v>
      </c>
      <c r="K30" s="53">
        <v>2.3094884574296293</v>
      </c>
      <c r="L30" s="53">
        <v>3.6039668314751125</v>
      </c>
      <c r="M30" s="53">
        <v>3.5073328644932373</v>
      </c>
      <c r="N30" s="54">
        <v>8.1894139568439819</v>
      </c>
      <c r="O30" s="54">
        <v>4.8393260016573185</v>
      </c>
      <c r="P30" s="54">
        <v>8.9923262365652423</v>
      </c>
      <c r="Q30" s="54">
        <v>4.4756064092516059</v>
      </c>
      <c r="R30" s="53">
        <v>7.5457986262941699</v>
      </c>
      <c r="S30" s="53">
        <v>7.4342046632733787</v>
      </c>
      <c r="T30" s="53">
        <v>7.2132915143588043</v>
      </c>
      <c r="U30" s="53">
        <v>6.6020230816180083</v>
      </c>
    </row>
    <row r="31" spans="1:23" x14ac:dyDescent="0.25">
      <c r="A31" s="18" t="s">
        <v>648</v>
      </c>
      <c r="B31" s="52">
        <v>7.7886538657071194</v>
      </c>
      <c r="C31" s="52">
        <v>5.5330633355325292</v>
      </c>
      <c r="D31" s="52">
        <v>8.6533596203898764</v>
      </c>
      <c r="E31" s="52">
        <v>7.1613434809533123</v>
      </c>
      <c r="F31" s="16">
        <v>2.2504855340069412</v>
      </c>
      <c r="G31" s="16">
        <v>3.4117214693250686</v>
      </c>
      <c r="H31" s="16">
        <v>2.3170651551687418</v>
      </c>
      <c r="I31" s="16">
        <v>3.0044121348376644</v>
      </c>
      <c r="J31" s="53">
        <v>3.625478065917124</v>
      </c>
      <c r="K31" s="53">
        <v>2.2566969070329534</v>
      </c>
      <c r="L31" s="53">
        <v>3.6076635445388203</v>
      </c>
      <c r="M31" s="53">
        <v>3.4972190458597168</v>
      </c>
      <c r="N31" s="54">
        <v>8.1496196301519532</v>
      </c>
      <c r="O31" s="54">
        <v>4.8397930393075672</v>
      </c>
      <c r="P31" s="54">
        <v>8.789640190618389</v>
      </c>
      <c r="Q31" s="54">
        <v>4.4472466290257744</v>
      </c>
      <c r="R31" s="53">
        <v>7.3670104311882891</v>
      </c>
      <c r="S31" s="53">
        <v>7.3871582627434531</v>
      </c>
      <c r="T31" s="53">
        <v>7.246134176027974</v>
      </c>
      <c r="U31" s="53">
        <v>6.5531172671362476</v>
      </c>
    </row>
    <row r="32" spans="1:23" x14ac:dyDescent="0.25">
      <c r="A32" s="18" t="s">
        <v>649</v>
      </c>
      <c r="B32" s="52">
        <v>7.7886538657071194</v>
      </c>
      <c r="C32" s="52">
        <v>5.4885833484270696</v>
      </c>
      <c r="D32" s="52">
        <v>8.7310082372734445</v>
      </c>
      <c r="E32" s="52">
        <v>7.0248749208953729</v>
      </c>
      <c r="F32" s="16">
        <v>2.1839766604455968</v>
      </c>
      <c r="G32" s="16">
        <v>3.0165414331726206</v>
      </c>
      <c r="H32" s="16">
        <v>2.0724923879888193</v>
      </c>
      <c r="I32" s="16">
        <v>2.8545203033217512</v>
      </c>
      <c r="J32" s="53">
        <v>3.6389786782868354</v>
      </c>
      <c r="K32" s="53">
        <v>2.1822644510472373</v>
      </c>
      <c r="L32" s="53">
        <v>3.5747321940687504</v>
      </c>
      <c r="M32" s="53">
        <v>3.4485439151221984</v>
      </c>
      <c r="N32" s="54">
        <v>8.2082583752877074</v>
      </c>
      <c r="O32" s="54">
        <v>4.5570701542458796</v>
      </c>
      <c r="P32" s="54">
        <v>8.7953641252526271</v>
      </c>
      <c r="Q32" s="54">
        <v>4.1318713240346376</v>
      </c>
      <c r="R32" s="53">
        <v>7.3380672379284526</v>
      </c>
      <c r="S32" s="53">
        <v>7.2906360218567379</v>
      </c>
      <c r="T32" s="53">
        <v>7.1884597597414199</v>
      </c>
      <c r="U32" s="53">
        <v>6.5394648712962127</v>
      </c>
    </row>
    <row r="33" spans="1:21" x14ac:dyDescent="0.25">
      <c r="A33" s="18" t="s">
        <v>650</v>
      </c>
      <c r="B33" s="52">
        <v>7.7886538657071194</v>
      </c>
      <c r="C33" s="52">
        <v>5.286755458945593</v>
      </c>
      <c r="D33" s="52">
        <v>8.6739006566840171</v>
      </c>
      <c r="E33" s="52">
        <v>6.649909795020517</v>
      </c>
      <c r="F33" s="16">
        <v>2.0190623911182111</v>
      </c>
      <c r="G33" s="16">
        <v>2.9814262710426269</v>
      </c>
      <c r="H33" s="16">
        <v>1.6202404263688126</v>
      </c>
      <c r="I33" s="16">
        <v>2.7359784231008888</v>
      </c>
      <c r="J33" s="53">
        <v>3.5930048439827353</v>
      </c>
      <c r="K33" s="53">
        <v>2.1143317436667162</v>
      </c>
      <c r="L33" s="53">
        <v>3.3465972954074301</v>
      </c>
      <c r="M33" s="53">
        <v>3.3394478691458485</v>
      </c>
      <c r="N33" s="54">
        <v>8.2632757190986226</v>
      </c>
      <c r="O33" s="54">
        <v>4.0486879551976491</v>
      </c>
      <c r="P33" s="54">
        <v>8.8386580389112481</v>
      </c>
      <c r="Q33" s="54">
        <v>3.8975927951072853</v>
      </c>
      <c r="R33" s="53">
        <v>7.1314863574585097</v>
      </c>
      <c r="S33" s="53">
        <v>7.0029558228046085</v>
      </c>
      <c r="T33" s="53">
        <v>7.019224464236566</v>
      </c>
      <c r="U33" s="53">
        <v>6.4051369689859037</v>
      </c>
    </row>
    <row r="34" spans="1:21" x14ac:dyDescent="0.25">
      <c r="A34" s="18" t="s">
        <v>651</v>
      </c>
      <c r="B34" s="52">
        <v>7.7886538657071194</v>
      </c>
      <c r="C34" s="52">
        <v>5.0341341424072965</v>
      </c>
      <c r="D34" s="52">
        <v>8.9392706040287226</v>
      </c>
      <c r="E34" s="52">
        <v>6.3772602897066433</v>
      </c>
      <c r="F34" s="16">
        <v>1.7983162616221071</v>
      </c>
      <c r="G34" s="16">
        <v>2.7786816296733345</v>
      </c>
      <c r="H34" s="16">
        <v>1.3378852690097998</v>
      </c>
      <c r="I34" s="16">
        <v>2.7250314490160443</v>
      </c>
      <c r="J34" s="53">
        <v>3.5125801975374094</v>
      </c>
      <c r="K34" s="53">
        <v>2.0673707490632505</v>
      </c>
      <c r="L34" s="53">
        <v>3.131696450595022</v>
      </c>
      <c r="M34" s="53">
        <v>3.2507524916169839</v>
      </c>
      <c r="N34" s="54">
        <v>8.1228817154302781</v>
      </c>
      <c r="O34" s="54">
        <v>3.710308795150226</v>
      </c>
      <c r="P34" s="54">
        <v>8.7974246615187131</v>
      </c>
      <c r="Q34" s="54">
        <v>3.8913889530950958</v>
      </c>
      <c r="R34" s="53">
        <v>7.0784480416742204</v>
      </c>
      <c r="S34" s="53">
        <v>6.8192745055598234</v>
      </c>
      <c r="T34" s="53">
        <v>6.8818500725531795</v>
      </c>
      <c r="U34" s="53">
        <v>6.2965511966593777</v>
      </c>
    </row>
    <row r="35" spans="1:21" x14ac:dyDescent="0.25">
      <c r="A35" s="18" t="s">
        <v>652</v>
      </c>
      <c r="B35" s="52">
        <v>7.5107472486805475</v>
      </c>
      <c r="C35" s="52">
        <v>4.9266241302918043</v>
      </c>
      <c r="D35" s="52">
        <v>8.8532719161551316</v>
      </c>
      <c r="E35" s="52">
        <v>6.2293816171387224</v>
      </c>
      <c r="F35" s="16">
        <v>1.2242930360396638</v>
      </c>
      <c r="G35" s="16">
        <v>2.5616447597567578</v>
      </c>
      <c r="H35" s="16">
        <v>1.520637544526467</v>
      </c>
      <c r="I35" s="16">
        <v>2.6096504721274267</v>
      </c>
      <c r="J35" s="53">
        <v>3.5323267830878282</v>
      </c>
      <c r="K35" s="53">
        <v>1.8183670433628798</v>
      </c>
      <c r="L35" s="53">
        <v>3.3341179642833847</v>
      </c>
      <c r="M35" s="53">
        <v>3.1886188862321729</v>
      </c>
      <c r="N35" s="54">
        <v>7.30792477094076</v>
      </c>
      <c r="O35" s="54">
        <v>3.599436022337605</v>
      </c>
      <c r="P35" s="54">
        <v>7.2689478882941749</v>
      </c>
      <c r="Q35" s="54">
        <v>3.5125801975374094</v>
      </c>
      <c r="R35" s="53">
        <v>6.9649461262792585</v>
      </c>
      <c r="S35" s="53">
        <v>6.6554282164647276</v>
      </c>
      <c r="T35" s="53">
        <v>6.6762094808444843</v>
      </c>
      <c r="U35" s="53">
        <v>6.1574552830856666</v>
      </c>
    </row>
    <row r="36" spans="1:21" x14ac:dyDescent="0.25">
      <c r="A36" s="18" t="s">
        <v>653</v>
      </c>
      <c r="B36" s="52">
        <v>7.232066157962608</v>
      </c>
      <c r="C36" s="52">
        <v>4.9047273971016949</v>
      </c>
      <c r="D36" s="52">
        <v>8.3311206460854805</v>
      </c>
      <c r="E36" s="52">
        <v>6.3556789396625275</v>
      </c>
      <c r="F36" s="16">
        <v>0.66859325905728162</v>
      </c>
      <c r="G36" s="16">
        <v>2.5034017719641701</v>
      </c>
      <c r="H36" s="16">
        <v>1.0630792356025498</v>
      </c>
      <c r="I36" s="16">
        <v>2.4467446529451058</v>
      </c>
      <c r="J36" s="53">
        <v>3.4844162833718926</v>
      </c>
      <c r="K36" s="53">
        <v>1.8772685323283598</v>
      </c>
      <c r="L36" s="53">
        <v>3.0165414331726206</v>
      </c>
      <c r="M36" s="53">
        <v>3.0603812413527156</v>
      </c>
      <c r="N36" s="54">
        <v>6.8992871486951417</v>
      </c>
      <c r="O36" s="54">
        <v>3.5367143837291346</v>
      </c>
      <c r="P36" s="54">
        <v>6.5044858444440008</v>
      </c>
      <c r="Q36" s="54">
        <v>3.5560175398550879</v>
      </c>
      <c r="R36" s="53">
        <v>6.7968400419311603</v>
      </c>
      <c r="S36" s="53">
        <v>6.6620987085228043</v>
      </c>
      <c r="T36" s="53">
        <v>6.5855574985376251</v>
      </c>
      <c r="U36" s="53">
        <v>5.9937938943458606</v>
      </c>
    </row>
    <row r="37" spans="1:21" x14ac:dyDescent="0.25">
      <c r="A37" s="18" t="s">
        <v>654</v>
      </c>
      <c r="B37" s="52">
        <v>7.1389996086672998</v>
      </c>
      <c r="C37" s="52">
        <v>4.7751529737286278</v>
      </c>
      <c r="D37" s="52">
        <v>7.860321055606315</v>
      </c>
      <c r="E37" s="52">
        <v>6.6442956548713958</v>
      </c>
      <c r="F37" s="16">
        <v>0.28654558745973296</v>
      </c>
      <c r="G37" s="16">
        <v>2.2428410419930627</v>
      </c>
      <c r="H37" s="16">
        <v>0.97646700549122145</v>
      </c>
      <c r="I37" s="16">
        <v>2.6470543329535938</v>
      </c>
      <c r="J37" s="53">
        <v>3.5534999481831377</v>
      </c>
      <c r="K37" s="53">
        <v>1.6410069806083116</v>
      </c>
      <c r="L37" s="53">
        <v>2.7402352560786203</v>
      </c>
      <c r="M37" s="53">
        <v>3.0606796592900283</v>
      </c>
      <c r="N37" s="54">
        <v>6.7546492651875401</v>
      </c>
      <c r="O37" s="54">
        <v>3.564651956135819</v>
      </c>
      <c r="P37" s="54">
        <v>6.356930159601994</v>
      </c>
      <c r="Q37" s="54">
        <v>3.740049568922768</v>
      </c>
      <c r="R37" s="53">
        <v>6.6820711536027648</v>
      </c>
      <c r="S37" s="53">
        <v>6.8256499271805318</v>
      </c>
      <c r="T37" s="53">
        <v>6.6320355243686144</v>
      </c>
      <c r="U37" s="53">
        <v>5.8114800336367125</v>
      </c>
    </row>
    <row r="38" spans="1:21" x14ac:dyDescent="0.25">
      <c r="A38" s="18" t="s">
        <v>655</v>
      </c>
      <c r="B38" s="52">
        <v>7.1389996086672998</v>
      </c>
      <c r="C38" s="52">
        <v>4.8532988245395972</v>
      </c>
      <c r="D38" s="52">
        <v>8.0196541994276593</v>
      </c>
      <c r="E38" s="52">
        <v>6.5670692489645575</v>
      </c>
      <c r="F38" s="16">
        <v>1.7594308400951095</v>
      </c>
      <c r="G38" s="16">
        <v>3.5125801975374094</v>
      </c>
      <c r="H38" s="16">
        <v>2.380530108583728</v>
      </c>
      <c r="I38" s="16">
        <v>3.0252043170520873</v>
      </c>
      <c r="J38" s="53">
        <v>2.8587456851912472</v>
      </c>
      <c r="K38" s="53">
        <v>1.9942673511659732</v>
      </c>
      <c r="L38" s="53">
        <v>4.5899988747198588</v>
      </c>
      <c r="M38" s="53">
        <v>3.2743738811830458</v>
      </c>
      <c r="N38" s="54">
        <v>6.6583304143152748</v>
      </c>
      <c r="O38" s="54">
        <v>3.490981513702641</v>
      </c>
      <c r="P38" s="54">
        <v>6.4294350705397258</v>
      </c>
      <c r="Q38" s="54">
        <v>3.8374201116891529</v>
      </c>
      <c r="R38" s="53">
        <v>6.7759952747374896</v>
      </c>
      <c r="S38" s="53">
        <v>6.7833493919279881</v>
      </c>
      <c r="T38" s="53">
        <v>6.608322653960788</v>
      </c>
      <c r="U38" s="53">
        <v>5.9044243326127832</v>
      </c>
    </row>
    <row r="39" spans="1:21" x14ac:dyDescent="0.25">
      <c r="A39" s="18" t="s">
        <v>656</v>
      </c>
      <c r="B39" s="52">
        <v>6.9526062648610303</v>
      </c>
      <c r="C39" s="52">
        <v>4.6740445883814834</v>
      </c>
      <c r="D39" s="52">
        <v>7.9446837870689651</v>
      </c>
      <c r="E39" s="52">
        <v>6.4100925406523634</v>
      </c>
      <c r="F39" s="16">
        <v>1.5989136801877781</v>
      </c>
      <c r="G39" s="16">
        <v>3.1983045853050744</v>
      </c>
      <c r="H39" s="16">
        <v>2.337179808761654</v>
      </c>
      <c r="I39" s="16">
        <v>3.0617376793465687</v>
      </c>
      <c r="J39" s="53">
        <v>2.9073247485707165</v>
      </c>
      <c r="K39" s="53">
        <v>1.8985299911080784</v>
      </c>
      <c r="L39" s="53">
        <v>4.4720268719319805</v>
      </c>
      <c r="M39" s="53">
        <v>3.2071089522767817</v>
      </c>
      <c r="N39" s="54">
        <v>6.3725690880544903</v>
      </c>
      <c r="O39" s="54">
        <v>3.4248859778292196</v>
      </c>
      <c r="P39" s="54">
        <v>5.844042000159364</v>
      </c>
      <c r="Q39" s="54">
        <v>3.668252965417198</v>
      </c>
      <c r="R39" s="53">
        <v>6.6476189160175068</v>
      </c>
      <c r="S39" s="53">
        <v>6.628884543770944</v>
      </c>
      <c r="T39" s="53">
        <v>6.4339290660759492</v>
      </c>
      <c r="U39" s="53">
        <v>5.7424467014821472</v>
      </c>
    </row>
    <row r="40" spans="1:21" x14ac:dyDescent="0.25">
      <c r="A40" s="18" t="s">
        <v>657</v>
      </c>
      <c r="B40" s="52">
        <v>6.7658648473814864</v>
      </c>
      <c r="C40" s="52">
        <v>4.3997746477645157</v>
      </c>
      <c r="D40" s="52">
        <v>7.6516497896978226</v>
      </c>
      <c r="E40" s="52">
        <v>6.07187350347058</v>
      </c>
      <c r="F40" s="16">
        <v>1.4006709601534002</v>
      </c>
      <c r="G40" s="16">
        <v>2.9489451709251369</v>
      </c>
      <c r="H40" s="16">
        <v>2.5094253586102782</v>
      </c>
      <c r="I40" s="16">
        <v>3.0412806408195263</v>
      </c>
      <c r="J40" s="53">
        <v>2.8996559388940315</v>
      </c>
      <c r="K40" s="53">
        <v>1.7119291807388575</v>
      </c>
      <c r="L40" s="53">
        <v>4.4551501842231636</v>
      </c>
      <c r="M40" s="53">
        <v>3.1924932784373845</v>
      </c>
      <c r="N40" s="54">
        <v>6.1363844322460439</v>
      </c>
      <c r="O40" s="54">
        <v>3.1014053529169541</v>
      </c>
      <c r="P40" s="54">
        <v>5.815455052764781</v>
      </c>
      <c r="Q40" s="54">
        <v>3.5045341742800726</v>
      </c>
      <c r="R40" s="53">
        <v>6.3423587115162681</v>
      </c>
      <c r="S40" s="53">
        <v>6.3184050665773812</v>
      </c>
      <c r="T40" s="53">
        <v>6.178364466532253</v>
      </c>
      <c r="U40" s="53">
        <v>5.4832152385587891</v>
      </c>
    </row>
    <row r="41" spans="1:21" x14ac:dyDescent="0.25">
      <c r="A41" s="18" t="s">
        <v>658</v>
      </c>
      <c r="B41" s="52">
        <v>6.4850972319616274</v>
      </c>
      <c r="C41" s="52">
        <v>4.2800835322694253</v>
      </c>
      <c r="D41" s="52">
        <v>7.4253675824140855</v>
      </c>
      <c r="E41" s="52">
        <v>5.7962257337844081</v>
      </c>
      <c r="F41" s="16">
        <v>1.2681157918669042</v>
      </c>
      <c r="G41" s="16">
        <v>2.9429344024003292</v>
      </c>
      <c r="H41" s="16">
        <v>2.473565327099478</v>
      </c>
      <c r="I41" s="16">
        <v>3.0352838191332236</v>
      </c>
      <c r="J41" s="53">
        <v>3.0067225908062647</v>
      </c>
      <c r="K41" s="53">
        <v>1.5996373084599285</v>
      </c>
      <c r="L41" s="53">
        <v>4.1875556975431039</v>
      </c>
      <c r="M41" s="53">
        <v>3.3066282300400247</v>
      </c>
      <c r="N41" s="54">
        <v>5.9541682708315902</v>
      </c>
      <c r="O41" s="54">
        <v>3.1074643065375036</v>
      </c>
      <c r="P41" s="54">
        <v>5.7940094779769273</v>
      </c>
      <c r="Q41" s="54">
        <v>3.541101791868472</v>
      </c>
      <c r="R41" s="53">
        <v>6.1221458599024103</v>
      </c>
      <c r="S41" s="53">
        <v>6.0462478754659816</v>
      </c>
      <c r="T41" s="53">
        <v>5.9218243890415003</v>
      </c>
      <c r="U41" s="53">
        <v>5.3104368007163005</v>
      </c>
    </row>
    <row r="42" spans="1:21" x14ac:dyDescent="0.25">
      <c r="A42" s="18" t="s">
        <v>659</v>
      </c>
      <c r="B42" s="52">
        <v>6.4850972319616274</v>
      </c>
      <c r="C42" s="52">
        <v>4.4877758778085504</v>
      </c>
      <c r="D42" s="52">
        <v>7.5752904225132793</v>
      </c>
      <c r="E42" s="52">
        <v>5.8099082383646286</v>
      </c>
      <c r="F42" s="16">
        <v>1.0197824976446097</v>
      </c>
      <c r="G42" s="16">
        <v>3.0852463482764785</v>
      </c>
      <c r="H42" s="16">
        <v>2.5206110569895266</v>
      </c>
      <c r="I42" s="16">
        <v>3.0529205034822793</v>
      </c>
      <c r="J42" s="53">
        <v>3.1256389650554093</v>
      </c>
      <c r="K42" s="53">
        <v>1.6767723601025759</v>
      </c>
      <c r="L42" s="53">
        <v>4.162167469081945</v>
      </c>
      <c r="M42" s="53">
        <v>3.2346176039211367</v>
      </c>
      <c r="N42" s="54">
        <v>5.7003098748881262</v>
      </c>
      <c r="O42" s="54">
        <v>3.2648683831093788</v>
      </c>
      <c r="P42" s="54">
        <v>6.0253786577132624</v>
      </c>
      <c r="Q42" s="54">
        <v>3.4774655258279732</v>
      </c>
      <c r="R42" s="53">
        <v>6.2354738282549587</v>
      </c>
      <c r="S42" s="53">
        <v>6.0696340825841926</v>
      </c>
      <c r="T42" s="53">
        <v>5.955713888791049</v>
      </c>
      <c r="U42" s="53">
        <v>5.4640245984037623</v>
      </c>
    </row>
    <row r="43" spans="1:21" x14ac:dyDescent="0.25">
      <c r="A43" s="18" t="s">
        <v>660</v>
      </c>
      <c r="B43" s="52">
        <v>6.6723632042908125</v>
      </c>
      <c r="C43" s="52">
        <v>4.7169804476389929</v>
      </c>
      <c r="D43" s="52">
        <v>7.8362835940314151</v>
      </c>
      <c r="E43" s="52">
        <v>5.8599042302935604</v>
      </c>
      <c r="F43" s="16">
        <v>0.99072821435464908</v>
      </c>
      <c r="G43" s="16">
        <v>2.9740824509437709</v>
      </c>
      <c r="H43" s="16">
        <v>2.5610412230315278</v>
      </c>
      <c r="I43" s="16">
        <v>2.9757178511328237</v>
      </c>
      <c r="J43" s="53">
        <v>3.0933261769884939</v>
      </c>
      <c r="K43" s="53">
        <v>1.3964540350372541</v>
      </c>
      <c r="L43" s="53">
        <v>4.2326744169369057</v>
      </c>
      <c r="M43" s="53">
        <v>3.3094124344673141</v>
      </c>
      <c r="N43" s="54">
        <v>5.5479757006364734</v>
      </c>
      <c r="O43" s="54">
        <v>3.3225211898377918</v>
      </c>
      <c r="P43" s="54">
        <v>5.9627065599108491</v>
      </c>
      <c r="Q43" s="54">
        <v>3.6445887863004094</v>
      </c>
      <c r="R43" s="53">
        <v>6.4124299819174126</v>
      </c>
      <c r="S43" s="53">
        <v>6.1595638295416411</v>
      </c>
      <c r="T43" s="53">
        <v>6.097407556640051</v>
      </c>
      <c r="U43" s="53">
        <v>5.6901289154488142</v>
      </c>
    </row>
    <row r="44" spans="1:21" x14ac:dyDescent="0.25">
      <c r="A44" s="18" t="s">
        <v>661</v>
      </c>
      <c r="B44" s="52">
        <v>6.5787740538003154</v>
      </c>
      <c r="C44" s="52">
        <v>4.6721359000320675</v>
      </c>
      <c r="D44" s="52">
        <v>7.7002706934763481</v>
      </c>
      <c r="E44" s="52">
        <v>5.8221737200124437</v>
      </c>
      <c r="F44" s="16">
        <v>0.84425222745573569</v>
      </c>
      <c r="G44" s="16">
        <v>2.7154278534224687</v>
      </c>
      <c r="H44" s="16">
        <v>2.6126304592219998</v>
      </c>
      <c r="I44" s="16">
        <v>3.0136938170226548</v>
      </c>
      <c r="J44" s="53">
        <v>3.1456536074131671</v>
      </c>
      <c r="K44" s="53">
        <v>1.2708379071981442</v>
      </c>
      <c r="L44" s="53">
        <v>3.9757899159781362</v>
      </c>
      <c r="M44" s="53">
        <v>3.2673406509707981</v>
      </c>
      <c r="N44" s="54">
        <v>5.3585902447434437</v>
      </c>
      <c r="O44" s="54">
        <v>3.2491391199929396</v>
      </c>
      <c r="P44" s="54">
        <v>5.9876937525895322</v>
      </c>
      <c r="Q44" s="54">
        <v>3.6010437523033034</v>
      </c>
      <c r="R44" s="53">
        <v>6.3327926668301133</v>
      </c>
      <c r="S44" s="53">
        <v>6.104502403569291</v>
      </c>
      <c r="T44" s="53">
        <v>6.031478519465626</v>
      </c>
      <c r="U44" s="53">
        <v>5.6186106944438299</v>
      </c>
    </row>
    <row r="45" spans="1:21" x14ac:dyDescent="0.25">
      <c r="A45" s="18" t="s">
        <v>662</v>
      </c>
      <c r="B45" s="52">
        <v>6.4850972319616274</v>
      </c>
      <c r="C45" s="52">
        <v>4.3930757305941199</v>
      </c>
      <c r="D45" s="52">
        <v>7.3577545788241006</v>
      </c>
      <c r="E45" s="52">
        <v>5.6437042603159693</v>
      </c>
      <c r="F45" s="16">
        <v>0.73479376625382486</v>
      </c>
      <c r="G45" s="16">
        <v>2.4909391260199429</v>
      </c>
      <c r="H45" s="16">
        <v>2.5309352066185675</v>
      </c>
      <c r="I45" s="16">
        <v>2.9147067004787064</v>
      </c>
      <c r="J45" s="53">
        <v>3.1458291567289174</v>
      </c>
      <c r="K45" s="53">
        <v>1.2148133935647483</v>
      </c>
      <c r="L45" s="53">
        <v>3.7441742445414032</v>
      </c>
      <c r="M45" s="53">
        <v>3.2474934541201739</v>
      </c>
      <c r="N45" s="54">
        <v>5.1097025127999398</v>
      </c>
      <c r="O45" s="54">
        <v>3.1390995457651867</v>
      </c>
      <c r="P45" s="54">
        <v>5.6129238587402241</v>
      </c>
      <c r="Q45" s="54">
        <v>3.6613149746200482</v>
      </c>
      <c r="R45" s="53">
        <v>6.0643558892967713</v>
      </c>
      <c r="S45" s="53">
        <v>5.9250863436883909</v>
      </c>
      <c r="T45" s="53">
        <v>5.8803851436543457</v>
      </c>
      <c r="U45" s="53">
        <v>5.3671313746273634</v>
      </c>
    </row>
    <row r="46" spans="1:21" x14ac:dyDescent="0.25">
      <c r="A46" s="18" t="s">
        <v>663</v>
      </c>
      <c r="B46" s="52">
        <v>6.2035390919452693</v>
      </c>
      <c r="C46" s="52">
        <v>4.3251041994314949</v>
      </c>
      <c r="D46" s="52">
        <v>6.8415371432557093</v>
      </c>
      <c r="E46" s="52">
        <v>5.5434706888100527</v>
      </c>
      <c r="F46" s="16">
        <v>0.70550544736770371</v>
      </c>
      <c r="G46" s="16">
        <v>2.2327816094535367</v>
      </c>
      <c r="H46" s="16">
        <v>2.5983027852953606</v>
      </c>
      <c r="I46" s="16">
        <v>2.7995740858316527</v>
      </c>
      <c r="J46" s="53">
        <v>3.1924932784373845</v>
      </c>
      <c r="K46" s="53">
        <v>1.0679611502253459</v>
      </c>
      <c r="L46" s="53">
        <v>3.5480696327051717</v>
      </c>
      <c r="M46" s="53">
        <v>3.1970412864527704</v>
      </c>
      <c r="N46" s="54">
        <v>4.9288905990202903</v>
      </c>
      <c r="O46" s="54">
        <v>2.9370003406142198</v>
      </c>
      <c r="P46" s="54">
        <v>5.5606705512535655</v>
      </c>
      <c r="Q46" s="54">
        <v>3.6116081919499958</v>
      </c>
      <c r="R46" s="53">
        <v>5.8008247772172643</v>
      </c>
      <c r="S46" s="53">
        <v>5.7601590761386534</v>
      </c>
      <c r="T46" s="53">
        <v>5.6962827965052254</v>
      </c>
      <c r="U46" s="53">
        <v>5.1735004710336732</v>
      </c>
    </row>
    <row r="47" spans="1:21" x14ac:dyDescent="0.25">
      <c r="A47" s="18" t="s">
        <v>664</v>
      </c>
      <c r="B47" s="52">
        <v>6.0153922819747141</v>
      </c>
      <c r="C47" s="52">
        <v>4.1237908016244766</v>
      </c>
      <c r="D47" s="52">
        <v>6.7125796252908643</v>
      </c>
      <c r="E47" s="52">
        <v>5.2307779623344945</v>
      </c>
      <c r="F47" s="16">
        <v>0.7422385815638084</v>
      </c>
      <c r="G47" s="16">
        <v>1.3656326447485556</v>
      </c>
      <c r="H47" s="16">
        <v>2.6541691086672965</v>
      </c>
      <c r="I47" s="16">
        <v>2.7172904410223508</v>
      </c>
      <c r="J47" s="53">
        <v>3.135330765799571</v>
      </c>
      <c r="K47" s="53">
        <v>0.7372754329413157</v>
      </c>
      <c r="L47" s="53">
        <v>3.5338753700023067</v>
      </c>
      <c r="M47" s="53">
        <v>3.0117634003613274</v>
      </c>
      <c r="N47" s="54">
        <v>4.7416672341619375</v>
      </c>
      <c r="O47" s="54">
        <v>2.5009635504028616</v>
      </c>
      <c r="P47" s="54">
        <v>5.5305688502801704</v>
      </c>
      <c r="Q47" s="54">
        <v>3.4692797697753588</v>
      </c>
      <c r="R47" s="53">
        <v>5.5886073105517511</v>
      </c>
      <c r="S47" s="53">
        <v>5.4830281875099303</v>
      </c>
      <c r="T47" s="53">
        <v>5.4596936421131064</v>
      </c>
      <c r="U47" s="53">
        <v>4.9879869325594415</v>
      </c>
    </row>
    <row r="48" spans="1:21" x14ac:dyDescent="0.25">
      <c r="A48" s="18" t="s">
        <v>665</v>
      </c>
      <c r="B48" s="52">
        <v>5.8268908123975827</v>
      </c>
      <c r="C48" s="52">
        <v>3.9163019181323881</v>
      </c>
      <c r="D48" s="52">
        <v>6.66225979400705</v>
      </c>
      <c r="E48" s="52">
        <v>5.192809286035911</v>
      </c>
      <c r="F48" s="16">
        <v>0.61477305862340914</v>
      </c>
      <c r="G48" s="16">
        <v>1.1286072016967492</v>
      </c>
      <c r="H48" s="16">
        <v>2.6097650886577712</v>
      </c>
      <c r="I48" s="16">
        <v>2.794949829758012</v>
      </c>
      <c r="J48" s="53">
        <v>3.0731253810084369</v>
      </c>
      <c r="K48" s="53">
        <v>0.70252649367532105</v>
      </c>
      <c r="L48" s="53">
        <v>3.48275933549351</v>
      </c>
      <c r="M48" s="53">
        <v>2.9589141587127004</v>
      </c>
      <c r="N48" s="54">
        <v>4.5761773696662109</v>
      </c>
      <c r="O48" s="54">
        <v>2.5006926332263042</v>
      </c>
      <c r="P48" s="54">
        <v>5.3348212845658711</v>
      </c>
      <c r="Q48" s="54">
        <v>3.5191314811603389</v>
      </c>
      <c r="R48" s="53">
        <v>5.5073211131560047</v>
      </c>
      <c r="S48" s="53">
        <v>5.4203253124775479</v>
      </c>
      <c r="T48" s="53">
        <v>5.3249078913479266</v>
      </c>
      <c r="U48" s="53">
        <v>4.8127953349343988</v>
      </c>
    </row>
    <row r="49" spans="1:21" x14ac:dyDescent="0.25">
      <c r="A49" s="18" t="s">
        <v>666</v>
      </c>
      <c r="B49" s="52">
        <v>5.8268908123975827</v>
      </c>
      <c r="C49" s="52">
        <v>3.7209075782271519</v>
      </c>
      <c r="D49" s="52">
        <v>6.7191483294386583</v>
      </c>
      <c r="E49" s="52">
        <v>5.5623903747997003</v>
      </c>
      <c r="F49" s="16">
        <v>0.37429862788342971</v>
      </c>
      <c r="G49" s="16">
        <v>0.59297526360204389</v>
      </c>
      <c r="H49" s="16">
        <v>2.4595046855380134</v>
      </c>
      <c r="I49" s="16">
        <v>2.8192578120113452</v>
      </c>
      <c r="J49" s="53">
        <v>3.0205842057065793</v>
      </c>
      <c r="K49" s="53">
        <v>0.63796069640389874</v>
      </c>
      <c r="L49" s="53">
        <v>3.2467190137501412</v>
      </c>
      <c r="M49" s="53">
        <v>2.8800019292929786</v>
      </c>
      <c r="N49" s="54">
        <v>4.4280008691545882</v>
      </c>
      <c r="O49" s="54">
        <v>2.1040251216529673</v>
      </c>
      <c r="P49" s="54">
        <v>5.1783914754433935</v>
      </c>
      <c r="Q49" s="54">
        <v>3.5798196351951472</v>
      </c>
      <c r="R49" s="53">
        <v>5.6211913787848662</v>
      </c>
      <c r="S49" s="53">
        <v>5.7046113924683439</v>
      </c>
      <c r="T49" s="53">
        <v>5.4361806727479145</v>
      </c>
      <c r="U49" s="53">
        <v>4.7039446130259748</v>
      </c>
    </row>
    <row r="50" spans="1:21" x14ac:dyDescent="0.25">
      <c r="A50" s="18" t="s">
        <v>667</v>
      </c>
      <c r="B50" s="52">
        <v>5.7325066619269354</v>
      </c>
      <c r="C50" s="52">
        <v>3.3937551027696999</v>
      </c>
      <c r="D50" s="52">
        <v>6.2336285495763004</v>
      </c>
      <c r="E50" s="52">
        <v>5.6172372305183886</v>
      </c>
      <c r="F50" s="16">
        <v>1.4946565030639201</v>
      </c>
      <c r="G50" s="16">
        <v>1.533634028273873</v>
      </c>
      <c r="H50" s="16">
        <v>2.5239395819227428</v>
      </c>
      <c r="I50" s="16">
        <v>2.7395486823707493</v>
      </c>
      <c r="J50" s="53">
        <v>2.3429261095820952</v>
      </c>
      <c r="K50" s="53">
        <v>0.8328854955161048</v>
      </c>
      <c r="L50" s="53">
        <v>3.7470931429493528</v>
      </c>
      <c r="M50" s="53">
        <v>3.2779416941586677</v>
      </c>
      <c r="N50" s="54">
        <v>4.3629478418093388</v>
      </c>
      <c r="O50" s="54">
        <v>1.7839918128331016</v>
      </c>
      <c r="P50" s="54">
        <v>4.9643966243352056</v>
      </c>
      <c r="Q50" s="54">
        <v>3.6717582935162865</v>
      </c>
      <c r="R50" s="53">
        <v>5.3214905623459288</v>
      </c>
      <c r="S50" s="53">
        <v>5.6833656694405281</v>
      </c>
      <c r="T50" s="53">
        <v>5.3377789282889303</v>
      </c>
      <c r="U50" s="53">
        <v>4.3788082485584283</v>
      </c>
    </row>
    <row r="51" spans="1:21" x14ac:dyDescent="0.25">
      <c r="A51" s="18" t="s">
        <v>668</v>
      </c>
      <c r="B51" s="52">
        <v>5.7325066619269354</v>
      </c>
      <c r="C51" s="52">
        <v>3.5878596034898314</v>
      </c>
      <c r="D51" s="52">
        <v>6.1707564633896288</v>
      </c>
      <c r="E51" s="52">
        <v>5.5954912144446478</v>
      </c>
      <c r="F51" s="16">
        <v>1.5085637418040954</v>
      </c>
      <c r="G51" s="16">
        <v>1.554521133546235</v>
      </c>
      <c r="H51" s="16">
        <v>2.595437004154864</v>
      </c>
      <c r="I51" s="16">
        <v>2.7413885540127048</v>
      </c>
      <c r="J51" s="53">
        <v>2.3032699110572783</v>
      </c>
      <c r="K51" s="53">
        <v>0.77201230151380373</v>
      </c>
      <c r="L51" s="53">
        <v>3.5707762631387752</v>
      </c>
      <c r="M51" s="53">
        <v>3.2433808400646726</v>
      </c>
      <c r="N51" s="54">
        <v>4.2192483542438772</v>
      </c>
      <c r="O51" s="54">
        <v>1.9230568276778981</v>
      </c>
      <c r="P51" s="54">
        <v>5.0098831300464264</v>
      </c>
      <c r="Q51" s="54">
        <v>3.7247614026666391</v>
      </c>
      <c r="R51" s="53">
        <v>5.3352147006167314</v>
      </c>
      <c r="S51" s="53">
        <v>5.661163429624481</v>
      </c>
      <c r="T51" s="53">
        <v>5.3572891515335295</v>
      </c>
      <c r="U51" s="53">
        <v>4.4870971258910481</v>
      </c>
    </row>
    <row r="52" spans="1:21" x14ac:dyDescent="0.25">
      <c r="A52" s="18" t="s">
        <v>669</v>
      </c>
      <c r="B52" s="52">
        <v>5.9211859631846036</v>
      </c>
      <c r="C52" s="52">
        <v>3.8961064062758148</v>
      </c>
      <c r="D52" s="52">
        <v>6.5064866968298176</v>
      </c>
      <c r="E52" s="52">
        <v>5.7891478415777682</v>
      </c>
      <c r="F52" s="16">
        <v>1.5694378238586402</v>
      </c>
      <c r="G52" s="16">
        <v>1.7512425084631154</v>
      </c>
      <c r="H52" s="16">
        <v>2.6240911205147026</v>
      </c>
      <c r="I52" s="16">
        <v>2.8069019927592356</v>
      </c>
      <c r="J52" s="53">
        <v>2.2272835849391557</v>
      </c>
      <c r="K52" s="53">
        <v>0.79681696491768816</v>
      </c>
      <c r="L52" s="53">
        <v>3.6105004642116354</v>
      </c>
      <c r="M52" s="53">
        <v>3.2338107911944629</v>
      </c>
      <c r="N52" s="54">
        <v>4.3105100534823801</v>
      </c>
      <c r="O52" s="54">
        <v>2.1788671233848382</v>
      </c>
      <c r="P52" s="54">
        <v>5.0514866491155059</v>
      </c>
      <c r="Q52" s="54">
        <v>4.0413022013510078</v>
      </c>
      <c r="R52" s="53">
        <v>5.60691391379744</v>
      </c>
      <c r="S52" s="53">
        <v>5.8658228091053513</v>
      </c>
      <c r="T52" s="53">
        <v>5.5657611991429423</v>
      </c>
      <c r="U52" s="53">
        <v>4.7779348180386405</v>
      </c>
    </row>
    <row r="53" spans="1:21" x14ac:dyDescent="0.25">
      <c r="A53" s="18" t="s">
        <v>670</v>
      </c>
      <c r="B53" s="52">
        <v>6.2974799161388386</v>
      </c>
      <c r="C53" s="52">
        <v>4.2791254254884104</v>
      </c>
      <c r="D53" s="52">
        <v>7.0673491786508951</v>
      </c>
      <c r="E53" s="52">
        <v>6.2176358426675655</v>
      </c>
      <c r="F53" s="16">
        <v>1.607018017749446</v>
      </c>
      <c r="G53" s="16">
        <v>1.8260823080178137</v>
      </c>
      <c r="H53" s="16">
        <v>2.6126304592219998</v>
      </c>
      <c r="I53" s="16">
        <v>2.8749413285985792</v>
      </c>
      <c r="J53" s="53">
        <v>2.1859334352893529</v>
      </c>
      <c r="K53" s="53">
        <v>0.77555620157620042</v>
      </c>
      <c r="L53" s="53">
        <v>3.5111603581212201</v>
      </c>
      <c r="M53" s="53">
        <v>3.2402651107500637</v>
      </c>
      <c r="N53" s="54">
        <v>4.218454408871283</v>
      </c>
      <c r="O53" s="54">
        <v>2.273948696948934</v>
      </c>
      <c r="P53" s="54">
        <v>5.2750565385528958</v>
      </c>
      <c r="Q53" s="54">
        <v>4.2808942308373226</v>
      </c>
      <c r="R53" s="53">
        <v>6.0726216033518732</v>
      </c>
      <c r="S53" s="53">
        <v>6.2981714784534653</v>
      </c>
      <c r="T53" s="53">
        <v>5.965136118697755</v>
      </c>
      <c r="U53" s="53">
        <v>5.1936180752637648</v>
      </c>
    </row>
    <row r="54" spans="1:21" x14ac:dyDescent="0.25">
      <c r="A54" s="18" t="s">
        <v>671</v>
      </c>
      <c r="B54" s="52">
        <v>6.2974799161388386</v>
      </c>
      <c r="C54" s="52">
        <v>4.1113152129764403</v>
      </c>
      <c r="D54" s="52">
        <v>7.5260892999280458</v>
      </c>
      <c r="E54" s="52">
        <v>6.6929410681940995</v>
      </c>
      <c r="F54" s="16">
        <v>1.7476030347306133</v>
      </c>
      <c r="G54" s="16">
        <v>1.8142124235194366</v>
      </c>
      <c r="H54" s="16">
        <v>2.7386255506278432</v>
      </c>
      <c r="I54" s="16">
        <v>2.8846574557579387</v>
      </c>
      <c r="J54" s="53">
        <v>2.1852087083302267</v>
      </c>
      <c r="K54" s="53">
        <v>0.88771479376029594</v>
      </c>
      <c r="L54" s="53">
        <v>3.5821276451817283</v>
      </c>
      <c r="M54" s="53">
        <v>3.2822080367226918</v>
      </c>
      <c r="N54" s="54">
        <v>4.1547884844268834</v>
      </c>
      <c r="O54" s="54">
        <v>2.3472356185142069</v>
      </c>
      <c r="P54" s="54">
        <v>5.4289607406520126</v>
      </c>
      <c r="Q54" s="54">
        <v>4.6472462056686963</v>
      </c>
      <c r="R54" s="53">
        <v>6.3919952577348722</v>
      </c>
      <c r="S54" s="53">
        <v>6.708241330990349</v>
      </c>
      <c r="T54" s="53">
        <v>6.1414413505650973</v>
      </c>
      <c r="U54" s="53">
        <v>5.1771685081727279</v>
      </c>
    </row>
    <row r="55" spans="1:21" x14ac:dyDescent="0.25">
      <c r="A55" s="18" t="s">
        <v>672</v>
      </c>
      <c r="B55" s="52">
        <v>6.4850972319616274</v>
      </c>
      <c r="C55" s="52">
        <v>3.9278403796836412</v>
      </c>
      <c r="D55" s="52">
        <v>7.9287730442242355</v>
      </c>
      <c r="E55" s="52">
        <v>6.9362803053831117</v>
      </c>
      <c r="F55" s="16">
        <v>1.9039809191299157</v>
      </c>
      <c r="G55" s="16">
        <v>1.8821754240587667</v>
      </c>
      <c r="H55" s="16">
        <v>2.8187216702483093</v>
      </c>
      <c r="I55" s="16">
        <v>2.8367990155102838</v>
      </c>
      <c r="J55" s="53">
        <v>2.1525905578525713</v>
      </c>
      <c r="K55" s="53">
        <v>0.78264362494639483</v>
      </c>
      <c r="L55" s="53">
        <v>3.5367143837291346</v>
      </c>
      <c r="M55" s="53">
        <v>3.20923892460852</v>
      </c>
      <c r="N55" s="54">
        <v>4.077719351670515</v>
      </c>
      <c r="O55" s="54">
        <v>2.3852151100455634</v>
      </c>
      <c r="P55" s="54">
        <v>5.7654082221868386</v>
      </c>
      <c r="Q55" s="54">
        <v>4.7386248738251924</v>
      </c>
      <c r="R55" s="53">
        <v>6.5933837323987508</v>
      </c>
      <c r="S55" s="53">
        <v>6.957182781296412</v>
      </c>
      <c r="T55" s="53">
        <v>6.2977453068788467</v>
      </c>
      <c r="U55" s="53">
        <v>5.1758610515719239</v>
      </c>
    </row>
    <row r="56" spans="1:21" x14ac:dyDescent="0.25">
      <c r="A56" s="18" t="s">
        <v>673</v>
      </c>
      <c r="B56" s="52">
        <v>6.8592791465611676</v>
      </c>
      <c r="C56" s="52">
        <v>4.1851864022560408</v>
      </c>
      <c r="D56" s="52">
        <v>8.3566261889645546</v>
      </c>
      <c r="E56" s="52">
        <v>6.8382685361256526</v>
      </c>
      <c r="F56" s="16">
        <v>1.990766379646012</v>
      </c>
      <c r="G56" s="16">
        <v>1.9234870693661759</v>
      </c>
      <c r="H56" s="16">
        <v>2.7700995347787085</v>
      </c>
      <c r="I56" s="16">
        <v>2.7991649436867987</v>
      </c>
      <c r="J56" s="53">
        <v>2.1604224733003692</v>
      </c>
      <c r="K56" s="53">
        <v>0.75503714396318156</v>
      </c>
      <c r="L56" s="53">
        <v>3.5991523026016332</v>
      </c>
      <c r="M56" s="53">
        <v>3.2279807251256729</v>
      </c>
      <c r="N56" s="54">
        <v>4.110355487841705</v>
      </c>
      <c r="O56" s="54">
        <v>2.4117350881799848</v>
      </c>
      <c r="P56" s="54">
        <v>5.9903773832649785</v>
      </c>
      <c r="Q56" s="54">
        <v>4.8845991839281657</v>
      </c>
      <c r="R56" s="53">
        <v>6.7681984512061319</v>
      </c>
      <c r="S56" s="53">
        <v>6.9658282555621938</v>
      </c>
      <c r="T56" s="53">
        <v>6.4548334702653474</v>
      </c>
      <c r="U56" s="53">
        <v>5.4878817728680893</v>
      </c>
    </row>
    <row r="57" spans="1:21" x14ac:dyDescent="0.25">
      <c r="A57" s="18" t="s">
        <v>674</v>
      </c>
      <c r="B57" s="52">
        <v>6.6723632042908125</v>
      </c>
      <c r="C57" s="52">
        <v>4.304033218882493</v>
      </c>
      <c r="D57" s="52">
        <v>8.2076269353911044</v>
      </c>
      <c r="E57" s="52">
        <v>7.0383903553090041</v>
      </c>
      <c r="F57" s="16">
        <v>2.1726545685861618</v>
      </c>
      <c r="G57" s="16">
        <v>1.7146276482022482</v>
      </c>
      <c r="H57" s="16">
        <v>2.8730360949216216</v>
      </c>
      <c r="I57" s="16">
        <v>2.7517886036739281</v>
      </c>
      <c r="J57" s="53">
        <v>2.2145818254108356</v>
      </c>
      <c r="K57" s="53">
        <v>0.73844325477843198</v>
      </c>
      <c r="L57" s="53">
        <v>3.6785624032011519</v>
      </c>
      <c r="M57" s="53">
        <v>3.2370380030450647</v>
      </c>
      <c r="N57" s="54">
        <v>4.1981322240101555</v>
      </c>
      <c r="O57" s="54">
        <v>2.4302292522964817</v>
      </c>
      <c r="P57" s="54">
        <v>6.3656075445261289</v>
      </c>
      <c r="Q57" s="54">
        <v>4.9493998052895902</v>
      </c>
      <c r="R57" s="53">
        <v>6.8232481456356027</v>
      </c>
      <c r="S57" s="53">
        <v>7.0852564888859426</v>
      </c>
      <c r="T57" s="53">
        <v>6.4769233842739435</v>
      </c>
      <c r="U57" s="53">
        <v>5.4976833783579391</v>
      </c>
    </row>
    <row r="58" spans="1:21" x14ac:dyDescent="0.25">
      <c r="A58" s="18" t="s">
        <v>675</v>
      </c>
      <c r="B58" s="52">
        <v>6.9526062648610303</v>
      </c>
      <c r="C58" s="52">
        <v>4.6339544805557873</v>
      </c>
      <c r="D58" s="52">
        <v>8.3016282215369017</v>
      </c>
      <c r="E58" s="52">
        <v>6.9922439304883541</v>
      </c>
      <c r="F58" s="16">
        <v>2.1963914102638413</v>
      </c>
      <c r="G58" s="16">
        <v>1.8821754240587667</v>
      </c>
      <c r="H58" s="16">
        <v>2.9444575272432822</v>
      </c>
      <c r="I58" s="16">
        <v>2.7207151083305274</v>
      </c>
      <c r="J58" s="53">
        <v>2.2469790713261517</v>
      </c>
      <c r="K58" s="53">
        <v>0.75503714396318156</v>
      </c>
      <c r="L58" s="53">
        <v>3.545230941341694</v>
      </c>
      <c r="M58" s="53">
        <v>3.281063426095788</v>
      </c>
      <c r="N58" s="54">
        <v>4.5432151397834621</v>
      </c>
      <c r="O58" s="54">
        <v>2.7263829921404357</v>
      </c>
      <c r="P58" s="54">
        <v>6.5187724422008877</v>
      </c>
      <c r="Q58" s="54">
        <v>5.2229819996223581</v>
      </c>
      <c r="R58" s="53">
        <v>6.9154140616072191</v>
      </c>
      <c r="S58" s="53">
        <v>7.0944857635323757</v>
      </c>
      <c r="T58" s="53">
        <v>6.62640146909441</v>
      </c>
      <c r="U58" s="53">
        <v>5.7731710415536073</v>
      </c>
    </row>
    <row r="59" spans="1:21" x14ac:dyDescent="0.25">
      <c r="A59" s="18" t="s">
        <v>676</v>
      </c>
      <c r="B59" s="52">
        <v>7.325046173959274</v>
      </c>
      <c r="C59" s="52">
        <v>4.5107199898764732</v>
      </c>
      <c r="D59" s="52">
        <v>8.4930496792708734</v>
      </c>
      <c r="E59" s="52">
        <v>7.1613434809533123</v>
      </c>
      <c r="F59" s="16">
        <v>2.2041016591159379</v>
      </c>
      <c r="G59" s="16">
        <v>1.9557499215530718</v>
      </c>
      <c r="H59" s="16">
        <v>2.9701567606909207</v>
      </c>
      <c r="I59" s="16">
        <v>2.6843367863774481</v>
      </c>
      <c r="J59" s="53">
        <v>2.2704575034841081</v>
      </c>
      <c r="K59" s="53">
        <v>0.68763039394320635</v>
      </c>
      <c r="L59" s="53">
        <v>3.5622618809230171</v>
      </c>
      <c r="M59" s="53">
        <v>3.2967782515590254</v>
      </c>
      <c r="N59" s="54">
        <v>4.8694921538758607</v>
      </c>
      <c r="O59" s="54">
        <v>2.7333538192318874</v>
      </c>
      <c r="P59" s="54">
        <v>6.7819266415184112</v>
      </c>
      <c r="Q59" s="54">
        <v>5.4330344545047442</v>
      </c>
      <c r="R59" s="53">
        <v>7.0244176098872959</v>
      </c>
      <c r="S59" s="53">
        <v>7.2927452649249673</v>
      </c>
      <c r="T59" s="53">
        <v>6.8394760954407428</v>
      </c>
      <c r="U59" s="53">
        <v>5.8038962403151988</v>
      </c>
    </row>
    <row r="60" spans="1:21" x14ac:dyDescent="0.25">
      <c r="A60" s="18" t="s">
        <v>677</v>
      </c>
      <c r="B60" s="52">
        <v>7.325046173959274</v>
      </c>
      <c r="C60" s="52">
        <v>4.6148583025977654</v>
      </c>
      <c r="D60" s="52">
        <v>8.4144897560160796</v>
      </c>
      <c r="E60" s="52">
        <v>7.4504322168105181</v>
      </c>
      <c r="F60" s="16">
        <v>2.2703281976817093</v>
      </c>
      <c r="G60" s="16">
        <v>1.8354333459898471</v>
      </c>
      <c r="H60" s="16">
        <v>2.9058530024174551</v>
      </c>
      <c r="I60" s="16">
        <v>2.7510937032010441</v>
      </c>
      <c r="J60" s="53">
        <v>2.3246219280897176</v>
      </c>
      <c r="K60" s="53">
        <v>0.63133620565920279</v>
      </c>
      <c r="L60" s="53">
        <v>3.378639353008511</v>
      </c>
      <c r="M60" s="53">
        <v>3.3745587132891983</v>
      </c>
      <c r="N60" s="54">
        <v>4.9861019170925074</v>
      </c>
      <c r="O60" s="54">
        <v>2.7768749340593502</v>
      </c>
      <c r="P60" s="54">
        <v>6.7456135757660824</v>
      </c>
      <c r="Q60" s="54">
        <v>5.9362649393506892</v>
      </c>
      <c r="R60" s="53">
        <v>7.1375682880155296</v>
      </c>
      <c r="S60" s="53">
        <v>7.5127813440940079</v>
      </c>
      <c r="T60" s="53">
        <v>6.9772097807464011</v>
      </c>
      <c r="U60" s="53">
        <v>5.8534391342385659</v>
      </c>
    </row>
    <row r="61" spans="1:21" x14ac:dyDescent="0.25">
      <c r="A61" s="18" t="s">
        <v>678</v>
      </c>
      <c r="B61" s="52">
        <v>7.325046173959274</v>
      </c>
      <c r="C61" s="52">
        <v>4.569967925099033</v>
      </c>
      <c r="D61" s="52">
        <v>8.3107851470894563</v>
      </c>
      <c r="E61" s="52">
        <v>7.6544287639785917</v>
      </c>
      <c r="F61" s="16">
        <v>2.4622923751010899</v>
      </c>
      <c r="G61" s="16">
        <v>1.7750612479689338</v>
      </c>
      <c r="H61" s="16">
        <v>3.2139706419770415</v>
      </c>
      <c r="I61" s="16">
        <v>2.9680154101410534</v>
      </c>
      <c r="J61" s="53">
        <v>2.3088539295976611</v>
      </c>
      <c r="K61" s="53">
        <v>0.61176128257884654</v>
      </c>
      <c r="L61" s="53">
        <v>3.2751871438709665</v>
      </c>
      <c r="M61" s="53">
        <v>3.2799903417342806</v>
      </c>
      <c r="N61" s="54">
        <v>5.2608262770873475</v>
      </c>
      <c r="O61" s="54">
        <v>2.7819938201908396</v>
      </c>
      <c r="P61" s="54">
        <v>7.0181747826661072</v>
      </c>
      <c r="Q61" s="54">
        <v>6.3360372035246524</v>
      </c>
      <c r="R61" s="53">
        <v>7.172375910157001</v>
      </c>
      <c r="S61" s="53">
        <v>7.6640852696662973</v>
      </c>
      <c r="T61" s="53">
        <v>7.0568917591934168</v>
      </c>
      <c r="U61" s="53">
        <v>5.8058302153729038</v>
      </c>
    </row>
    <row r="62" spans="1:21" x14ac:dyDescent="0.25">
      <c r="A62" s="18" t="s">
        <v>679</v>
      </c>
      <c r="B62" s="52">
        <v>7.232066157962608</v>
      </c>
      <c r="C62" s="52">
        <v>4.4638701618380336</v>
      </c>
      <c r="D62" s="52">
        <v>8.2253308647609096</v>
      </c>
      <c r="E62" s="52">
        <v>7.5348630789848716</v>
      </c>
      <c r="F62" s="16">
        <v>2.7777280999446594</v>
      </c>
      <c r="G62" s="16">
        <v>3.0165414331726206</v>
      </c>
      <c r="H62" s="16">
        <v>2.7379317975276232</v>
      </c>
      <c r="I62" s="16">
        <v>2.317384466987908</v>
      </c>
      <c r="J62" s="53">
        <v>2.685358459717853</v>
      </c>
      <c r="K62" s="53">
        <v>0.97302846425762579</v>
      </c>
      <c r="L62" s="53">
        <v>3.4280646476832883</v>
      </c>
      <c r="M62" s="53">
        <v>3.5255762523247842</v>
      </c>
      <c r="N62" s="54">
        <v>5.5188697443882022</v>
      </c>
      <c r="O62" s="54">
        <v>2.7931264928691255</v>
      </c>
      <c r="P62" s="54">
        <v>7.2125593792951967</v>
      </c>
      <c r="Q62" s="54">
        <v>6.3152143893932369</v>
      </c>
      <c r="R62" s="53">
        <v>7.1338627513833011</v>
      </c>
      <c r="S62" s="53">
        <v>7.5528215507552003</v>
      </c>
      <c r="T62" s="53">
        <v>6.9643041976700388</v>
      </c>
      <c r="U62" s="53">
        <v>5.6826078546183583</v>
      </c>
    </row>
    <row r="63" spans="1:21" x14ac:dyDescent="0.25">
      <c r="A63" s="18" t="s">
        <v>680</v>
      </c>
      <c r="B63" s="52">
        <v>7.325046173959274</v>
      </c>
      <c r="C63" s="52">
        <v>4.5365258250057039</v>
      </c>
      <c r="D63" s="52">
        <v>8.3890449457753427</v>
      </c>
      <c r="E63" s="52">
        <v>7.506108922187904</v>
      </c>
      <c r="F63" s="16">
        <v>2.7166098841907469</v>
      </c>
      <c r="G63" s="16">
        <v>3.2036851238982775</v>
      </c>
      <c r="H63" s="16">
        <v>2.7161108062372747</v>
      </c>
      <c r="I63" s="16">
        <v>2.2701889450921242</v>
      </c>
      <c r="J63" s="53">
        <v>2.671682889799714</v>
      </c>
      <c r="K63" s="53">
        <v>0.99503308531680923</v>
      </c>
      <c r="L63" s="53">
        <v>3.4047096639054808</v>
      </c>
      <c r="M63" s="53">
        <v>3.4921544126984609</v>
      </c>
      <c r="N63" s="54">
        <v>5.5813064819212901</v>
      </c>
      <c r="O63" s="54">
        <v>2.7185011043587677</v>
      </c>
      <c r="P63" s="54">
        <v>7.2961995576275624</v>
      </c>
      <c r="Q63" s="54">
        <v>6.2523993338358714</v>
      </c>
      <c r="R63" s="53">
        <v>7.1994071068112993</v>
      </c>
      <c r="S63" s="53">
        <v>7.555065132928573</v>
      </c>
      <c r="T63" s="53">
        <v>7.0030919172383701</v>
      </c>
      <c r="U63" s="53">
        <v>5.776125923494523</v>
      </c>
    </row>
    <row r="64" spans="1:21" x14ac:dyDescent="0.25">
      <c r="A64" s="18" t="s">
        <v>681</v>
      </c>
      <c r="B64" s="52">
        <v>7.232066157962608</v>
      </c>
      <c r="C64" s="52">
        <v>4.4514369306643431</v>
      </c>
      <c r="D64" s="52">
        <v>8.2954387693049121</v>
      </c>
      <c r="E64" s="52">
        <v>7.2367172125900918</v>
      </c>
      <c r="F64" s="16">
        <v>2.5967596825786994</v>
      </c>
      <c r="G64" s="16">
        <v>2.8940782533531837</v>
      </c>
      <c r="H64" s="16">
        <v>2.8158621989643704</v>
      </c>
      <c r="I64" s="16">
        <v>2.2390312762931903</v>
      </c>
      <c r="J64" s="53">
        <v>2.6604479866889452</v>
      </c>
      <c r="K64" s="53">
        <v>1.0310302059358956</v>
      </c>
      <c r="L64" s="53">
        <v>3.5281971007372617</v>
      </c>
      <c r="M64" s="53">
        <v>3.4815419685364843</v>
      </c>
      <c r="N64" s="54">
        <v>5.6025828262527941</v>
      </c>
      <c r="O64" s="54">
        <v>2.4878425755768871</v>
      </c>
      <c r="P64" s="54">
        <v>7.4048818618471675</v>
      </c>
      <c r="Q64" s="54">
        <v>6.2453014646549869</v>
      </c>
      <c r="R64" s="53">
        <v>7.0358737781299787</v>
      </c>
      <c r="S64" s="53">
        <v>7.322209013178977</v>
      </c>
      <c r="T64" s="53">
        <v>6.8369121545117313</v>
      </c>
      <c r="U64" s="53">
        <v>5.6879770021735343</v>
      </c>
    </row>
    <row r="65" spans="1:21" x14ac:dyDescent="0.25">
      <c r="A65" s="18" t="s">
        <v>682</v>
      </c>
      <c r="B65" s="52">
        <v>7.0458463648561374</v>
      </c>
      <c r="C65" s="52">
        <v>4.0527551176067957</v>
      </c>
      <c r="D65" s="52">
        <v>8.2519637548428939</v>
      </c>
      <c r="E65" s="52">
        <v>6.9600686729835797</v>
      </c>
      <c r="F65" s="16">
        <v>2.3047176495088624</v>
      </c>
      <c r="G65" s="16">
        <v>2.2983836390375325</v>
      </c>
      <c r="H65" s="16">
        <v>2.8101430110874777</v>
      </c>
      <c r="I65" s="16">
        <v>2.2927453361652077</v>
      </c>
      <c r="J65" s="53">
        <v>2.5920404164514554</v>
      </c>
      <c r="K65" s="53">
        <v>0.8044479313832944</v>
      </c>
      <c r="L65" s="53">
        <v>3.5196790922425003</v>
      </c>
      <c r="M65" s="53">
        <v>3.507009942696814</v>
      </c>
      <c r="N65" s="54">
        <v>5.192809286035911</v>
      </c>
      <c r="O65" s="54">
        <v>1.8958044156707776</v>
      </c>
      <c r="P65" s="54">
        <v>7.4519792106148275</v>
      </c>
      <c r="Q65" s="54">
        <v>6.2835822368410978</v>
      </c>
      <c r="R65" s="53">
        <v>6.8207578854896536</v>
      </c>
      <c r="S65" s="53">
        <v>7.0759204509348237</v>
      </c>
      <c r="T65" s="53">
        <v>6.5822498274486509</v>
      </c>
      <c r="U65" s="53">
        <v>5.3953253385977913</v>
      </c>
    </row>
    <row r="66" spans="1:21" x14ac:dyDescent="0.25">
      <c r="A66" s="18" t="s">
        <v>683</v>
      </c>
      <c r="B66" s="52">
        <v>6.8592791465611676</v>
      </c>
      <c r="C66" s="52">
        <v>3.5560175398550879</v>
      </c>
      <c r="D66" s="52">
        <v>8.0980729132278721</v>
      </c>
      <c r="E66" s="52">
        <v>6.8265940670088812</v>
      </c>
      <c r="F66" s="16">
        <v>2.2069482326826018</v>
      </c>
      <c r="G66" s="16">
        <v>1.9693688900734498</v>
      </c>
      <c r="H66" s="16">
        <v>2.8987536873252187</v>
      </c>
      <c r="I66" s="16">
        <v>2.4030372451845197</v>
      </c>
      <c r="J66" s="53">
        <v>2.5424052340158356</v>
      </c>
      <c r="K66" s="53">
        <v>0.74720148387010565</v>
      </c>
      <c r="L66" s="53">
        <v>3.5083206188091132</v>
      </c>
      <c r="M66" s="53">
        <v>3.4332411223326593</v>
      </c>
      <c r="N66" s="54">
        <v>4.9639327337838637</v>
      </c>
      <c r="O66" s="54">
        <v>1.5040173573155582</v>
      </c>
      <c r="P66" s="54">
        <v>7.518477314776451</v>
      </c>
      <c r="Q66" s="54">
        <v>6.0361057674692935</v>
      </c>
      <c r="R66" s="53">
        <v>6.6014086429229053</v>
      </c>
      <c r="S66" s="53">
        <v>6.9340915427735306</v>
      </c>
      <c r="T66" s="53">
        <v>6.3737551084898572</v>
      </c>
      <c r="U66" s="53">
        <v>5.0203804197932227</v>
      </c>
    </row>
    <row r="67" spans="1:21" x14ac:dyDescent="0.25">
      <c r="A67" s="18" t="s">
        <v>684</v>
      </c>
      <c r="B67" s="52">
        <v>6.6723632042908125</v>
      </c>
      <c r="C67" s="52">
        <v>3.3550823511081789</v>
      </c>
      <c r="D67" s="52">
        <v>7.8950265021449386</v>
      </c>
      <c r="E67" s="52">
        <v>6.4546333607053796</v>
      </c>
      <c r="F67" s="16">
        <v>2.1592126243231067</v>
      </c>
      <c r="G67" s="16">
        <v>1.4607080960359573</v>
      </c>
      <c r="H67" s="16">
        <v>2.8255840677439541</v>
      </c>
      <c r="I67" s="16">
        <v>2.3788861964014791</v>
      </c>
      <c r="J67" s="53">
        <v>2.4429913922994682</v>
      </c>
      <c r="K67" s="53">
        <v>0.38497231547472821</v>
      </c>
      <c r="L67" s="53">
        <v>3.4884401853501883</v>
      </c>
      <c r="M67" s="53">
        <v>3.3434776086237421</v>
      </c>
      <c r="N67" s="54">
        <v>4.6585354409359656</v>
      </c>
      <c r="O67" s="54">
        <v>1.3844892116038348</v>
      </c>
      <c r="P67" s="54">
        <v>7.1930487947412081</v>
      </c>
      <c r="Q67" s="54">
        <v>5.6734712980304289</v>
      </c>
      <c r="R67" s="53">
        <v>6.32986129071889</v>
      </c>
      <c r="S67" s="53">
        <v>6.5991963006526548</v>
      </c>
      <c r="T67" s="53">
        <v>6.1068729745631707</v>
      </c>
      <c r="U67" s="53">
        <v>4.8216434068259435</v>
      </c>
    </row>
    <row r="68" spans="1:21" x14ac:dyDescent="0.25">
      <c r="A68" s="18" t="s">
        <v>685</v>
      </c>
      <c r="B68" s="52">
        <v>6.6723632042908125</v>
      </c>
      <c r="C68" s="52">
        <v>3.0403105911044648</v>
      </c>
      <c r="D68" s="52">
        <v>7.7826037289435046</v>
      </c>
      <c r="E68" s="52">
        <v>5.998441692901153</v>
      </c>
      <c r="F68" s="16">
        <v>2.0579877559190733</v>
      </c>
      <c r="G68" s="16">
        <v>1.2299055587016925</v>
      </c>
      <c r="H68" s="16">
        <v>2.7071416572412814</v>
      </c>
      <c r="I68" s="16">
        <v>2.4125968994022378</v>
      </c>
      <c r="J68" s="53">
        <v>2.4086878287289917</v>
      </c>
      <c r="K68" s="53">
        <v>0.19980026626730579</v>
      </c>
      <c r="L68" s="53">
        <v>3.4088789047631241</v>
      </c>
      <c r="M68" s="53">
        <v>3.3341179642833847</v>
      </c>
      <c r="N68" s="54">
        <v>4.6147787275602843</v>
      </c>
      <c r="O68" s="54">
        <v>1.1557948833728899</v>
      </c>
      <c r="P68" s="54">
        <v>7.2119090878020362</v>
      </c>
      <c r="Q68" s="54">
        <v>5.3540766928029759</v>
      </c>
      <c r="R68" s="53">
        <v>6.0335500973105516</v>
      </c>
      <c r="S68" s="53">
        <v>6.2284750432836393</v>
      </c>
      <c r="T68" s="53">
        <v>5.8697139702349812</v>
      </c>
      <c r="U68" s="53">
        <v>4.6031304036231298</v>
      </c>
    </row>
    <row r="69" spans="1:21" x14ac:dyDescent="0.25">
      <c r="A69" s="18" t="s">
        <v>686</v>
      </c>
      <c r="B69" s="52">
        <v>6.6723632042908125</v>
      </c>
      <c r="C69" s="52">
        <v>2.9752958149347801</v>
      </c>
      <c r="D69" s="52">
        <v>7.9392573305056686</v>
      </c>
      <c r="E69" s="52">
        <v>6.07187350347058</v>
      </c>
      <c r="F69" s="16">
        <v>2.0327699505670465</v>
      </c>
      <c r="G69" s="16">
        <v>1.3339207296116702</v>
      </c>
      <c r="H69" s="16">
        <v>2.8244403675306398</v>
      </c>
      <c r="I69" s="16">
        <v>2.53753063312283</v>
      </c>
      <c r="J69" s="53">
        <v>2.4186612868718091</v>
      </c>
      <c r="K69" s="53">
        <v>0.13562227711401731</v>
      </c>
      <c r="L69" s="53">
        <v>3.4776462946818194</v>
      </c>
      <c r="M69" s="53">
        <v>3.2402651107500637</v>
      </c>
      <c r="N69" s="54">
        <v>4.6426261240086832</v>
      </c>
      <c r="O69" s="54">
        <v>0.95716919099985354</v>
      </c>
      <c r="P69" s="54">
        <v>7.0907087588447038</v>
      </c>
      <c r="Q69" s="54">
        <v>5.3615239442628786</v>
      </c>
      <c r="R69" s="53">
        <v>6.108519380806321</v>
      </c>
      <c r="S69" s="53">
        <v>6.2994141885286021</v>
      </c>
      <c r="T69" s="53">
        <v>5.8913676110801578</v>
      </c>
      <c r="U69" s="53">
        <v>4.5917778722927096</v>
      </c>
    </row>
    <row r="70" spans="1:21" x14ac:dyDescent="0.25">
      <c r="A70" s="18" t="s">
        <v>687</v>
      </c>
      <c r="B70" s="52">
        <v>6.5787740538003154</v>
      </c>
      <c r="C70" s="52">
        <v>3.2215464362357538</v>
      </c>
      <c r="D70" s="52">
        <v>7.8148299029433117</v>
      </c>
      <c r="E70" s="52">
        <v>6.3139104911285671</v>
      </c>
      <c r="F70" s="16">
        <v>1.9837640688806062</v>
      </c>
      <c r="G70" s="16">
        <v>1.7261916840636489</v>
      </c>
      <c r="H70" s="16">
        <v>2.7243159187902646</v>
      </c>
      <c r="I70" s="16">
        <v>2.5636305645621231</v>
      </c>
      <c r="J70" s="53">
        <v>2.3933516962097072</v>
      </c>
      <c r="K70" s="53">
        <v>0.28195507400998981</v>
      </c>
      <c r="L70" s="53">
        <v>3.3520106385656292</v>
      </c>
      <c r="M70" s="53">
        <v>3.1529924385309216</v>
      </c>
      <c r="N70" s="54">
        <v>4.2819997182928144</v>
      </c>
      <c r="O70" s="54">
        <v>0.97853007347970278</v>
      </c>
      <c r="P70" s="54">
        <v>6.7614839102983435</v>
      </c>
      <c r="Q70" s="54">
        <v>5.3347789609037051</v>
      </c>
      <c r="R70" s="53">
        <v>6.2134757176566122</v>
      </c>
      <c r="S70" s="53">
        <v>6.4693374881410479</v>
      </c>
      <c r="T70" s="53">
        <v>5.9877202261008389</v>
      </c>
      <c r="U70" s="53">
        <v>4.7055179284803952</v>
      </c>
    </row>
    <row r="71" spans="1:21" x14ac:dyDescent="0.25">
      <c r="A71" s="18" t="s">
        <v>688</v>
      </c>
      <c r="B71" s="52">
        <v>6.3913325743652853</v>
      </c>
      <c r="C71" s="52">
        <v>2.9607344752657947</v>
      </c>
      <c r="D71" s="52">
        <v>7.668174287674125</v>
      </c>
      <c r="E71" s="52">
        <v>6.0323399983104942</v>
      </c>
      <c r="F71" s="16">
        <v>1.965178635766307</v>
      </c>
      <c r="G71" s="16">
        <v>1.8385501643419275</v>
      </c>
      <c r="H71" s="16">
        <v>2.7014162478729573</v>
      </c>
      <c r="I71" s="16">
        <v>2.6028666375695586</v>
      </c>
      <c r="J71" s="53">
        <v>2.1836756147634127</v>
      </c>
      <c r="K71" s="53">
        <v>0.23306153382822897</v>
      </c>
      <c r="L71" s="53">
        <v>3.058625823694936</v>
      </c>
      <c r="M71" s="53">
        <v>2.9558802241544431</v>
      </c>
      <c r="N71" s="54">
        <v>4.2320870643991011</v>
      </c>
      <c r="O71" s="54">
        <v>0.72734839664984696</v>
      </c>
      <c r="P71" s="54">
        <v>6.6316174046944276</v>
      </c>
      <c r="Q71" s="54">
        <v>5.3366344134320309</v>
      </c>
      <c r="R71" s="53">
        <v>5.9871737054383676</v>
      </c>
      <c r="S71" s="53">
        <v>6.210604718404829</v>
      </c>
      <c r="T71" s="53">
        <v>5.7501414569991063</v>
      </c>
      <c r="U71" s="53">
        <v>4.479723880619658</v>
      </c>
    </row>
    <row r="72" spans="1:21" x14ac:dyDescent="0.25">
      <c r="A72" s="18" t="s">
        <v>689</v>
      </c>
      <c r="B72" s="52">
        <v>6.3913325743652853</v>
      </c>
      <c r="C72" s="52">
        <v>2.8830381667877014</v>
      </c>
      <c r="D72" s="52">
        <v>7.7948516384885815</v>
      </c>
      <c r="E72" s="52">
        <v>5.8693346339218229</v>
      </c>
      <c r="F72" s="16">
        <v>1.8595262223463205</v>
      </c>
      <c r="G72" s="16">
        <v>1.8563469764631666</v>
      </c>
      <c r="H72" s="16">
        <v>2.6219900976029735</v>
      </c>
      <c r="I72" s="16">
        <v>2.6739297189621514</v>
      </c>
      <c r="J72" s="53">
        <v>2.0082700116943353</v>
      </c>
      <c r="K72" s="53">
        <v>0.18929440924234739</v>
      </c>
      <c r="L72" s="53">
        <v>2.8555062417273511</v>
      </c>
      <c r="M72" s="53">
        <v>2.8295869154847253</v>
      </c>
      <c r="N72" s="54">
        <v>4.1454837711016088</v>
      </c>
      <c r="O72" s="54">
        <v>0.74338388857290805</v>
      </c>
      <c r="P72" s="54">
        <v>6.4721694015567639</v>
      </c>
      <c r="Q72" s="54">
        <v>5.1990166900102786</v>
      </c>
      <c r="R72" s="53">
        <v>5.9516062851744733</v>
      </c>
      <c r="S72" s="53">
        <v>6.0917048474516591</v>
      </c>
      <c r="T72" s="53">
        <v>5.6703670273648061</v>
      </c>
      <c r="U72" s="53">
        <v>4.4547889448012441</v>
      </c>
    </row>
    <row r="73" spans="1:21" x14ac:dyDescent="0.25">
      <c r="A73" s="18" t="s">
        <v>690</v>
      </c>
      <c r="B73" s="52">
        <v>6.2035390919452693</v>
      </c>
      <c r="C73" s="52">
        <v>2.9471419783031978</v>
      </c>
      <c r="D73" s="52">
        <v>7.5402883394160876</v>
      </c>
      <c r="E73" s="52">
        <v>5.786788432845472</v>
      </c>
      <c r="F73" s="16">
        <v>1.5011757620437949</v>
      </c>
      <c r="G73" s="16">
        <v>1.9189694393141186</v>
      </c>
      <c r="H73" s="16">
        <v>2.3687803778348626</v>
      </c>
      <c r="I73" s="16">
        <v>2.6369255020068212</v>
      </c>
      <c r="J73" s="53">
        <v>1.8646497050212933</v>
      </c>
      <c r="K73" s="53">
        <v>0.16860777716571509</v>
      </c>
      <c r="L73" s="53">
        <v>2.4032423407847068</v>
      </c>
      <c r="M73" s="53">
        <v>2.8699583330698006</v>
      </c>
      <c r="N73" s="54">
        <v>3.9931998591345477</v>
      </c>
      <c r="O73" s="54">
        <v>0.73302110948445265</v>
      </c>
      <c r="P73" s="54">
        <v>6.0139209905486313</v>
      </c>
      <c r="Q73" s="54">
        <v>5.0891130197038859</v>
      </c>
      <c r="R73" s="53">
        <v>5.8358535230911581</v>
      </c>
      <c r="S73" s="53">
        <v>5.9819024775558223</v>
      </c>
      <c r="T73" s="53">
        <v>5.5628914236697131</v>
      </c>
      <c r="U73" s="53">
        <v>4.412426142665522</v>
      </c>
    </row>
    <row r="74" spans="1:21" x14ac:dyDescent="0.25">
      <c r="A74" s="18" t="s">
        <v>691</v>
      </c>
      <c r="B74" s="52">
        <v>5.9211859631846036</v>
      </c>
      <c r="C74" s="52">
        <v>2.9442290599957666</v>
      </c>
      <c r="D74" s="52">
        <v>7.246595334984697</v>
      </c>
      <c r="E74" s="52">
        <v>5.5718488756343696</v>
      </c>
      <c r="F74" s="16">
        <v>1.8150075794296381</v>
      </c>
      <c r="G74" s="16">
        <v>2.1370025736192546</v>
      </c>
      <c r="H74" s="16">
        <v>2.9008489034706693</v>
      </c>
      <c r="I74" s="16">
        <v>2.5000652432626542</v>
      </c>
      <c r="J74" s="53">
        <v>2.1652766584341125</v>
      </c>
      <c r="K74" s="53">
        <v>1.2477388177770488</v>
      </c>
      <c r="L74" s="53">
        <v>3.0593865084633554</v>
      </c>
      <c r="M74" s="53">
        <v>3.0021016254857846</v>
      </c>
      <c r="N74" s="54">
        <v>3.7568010399504956</v>
      </c>
      <c r="O74" s="54">
        <v>0.78441540230491313</v>
      </c>
      <c r="P74" s="54">
        <v>5.9996973906296205</v>
      </c>
      <c r="Q74" s="54">
        <v>4.9266241302918043</v>
      </c>
      <c r="R74" s="53">
        <v>5.6638366715972124</v>
      </c>
      <c r="S74" s="53">
        <v>5.7591741842614823</v>
      </c>
      <c r="T74" s="53">
        <v>5.3569747942475932</v>
      </c>
      <c r="U74" s="53">
        <v>4.315948350173441</v>
      </c>
    </row>
    <row r="75" spans="1:21" x14ac:dyDescent="0.25">
      <c r="A75" s="18" t="s">
        <v>692</v>
      </c>
      <c r="B75" s="52">
        <v>5.7325066619269354</v>
      </c>
      <c r="C75" s="52">
        <v>3.1508356934904702</v>
      </c>
      <c r="D75" s="52">
        <v>7.1705123337617165</v>
      </c>
      <c r="E75" s="52">
        <v>5.4961558073974333</v>
      </c>
      <c r="F75" s="16">
        <v>1.8775021992991907</v>
      </c>
      <c r="G75" s="16">
        <v>2.1978906718775169</v>
      </c>
      <c r="H75" s="16">
        <v>2.8823021176785066</v>
      </c>
      <c r="I75" s="16">
        <v>2.1618787535819273</v>
      </c>
      <c r="J75" s="53">
        <v>2.1633856647641565</v>
      </c>
      <c r="K75" s="53">
        <v>1.1708959576370848</v>
      </c>
      <c r="L75" s="53">
        <v>3.0711050769526054</v>
      </c>
      <c r="M75" s="53">
        <v>2.9170377299779924</v>
      </c>
      <c r="N75" s="54">
        <v>3.6613149746200482</v>
      </c>
      <c r="O75" s="54">
        <v>0.83082478704446694</v>
      </c>
      <c r="P75" s="54">
        <v>5.9620195981024864</v>
      </c>
      <c r="Q75" s="54">
        <v>4.8699457107825062</v>
      </c>
      <c r="R75" s="53">
        <v>5.6484717951770147</v>
      </c>
      <c r="S75" s="53">
        <v>5.668260382658926</v>
      </c>
      <c r="T75" s="53">
        <v>5.270489866417079</v>
      </c>
      <c r="U75" s="53">
        <v>4.3933114585951412</v>
      </c>
    </row>
    <row r="76" spans="1:21" x14ac:dyDescent="0.25">
      <c r="A76" s="18" t="s">
        <v>693</v>
      </c>
      <c r="B76" s="52">
        <v>6.0153922819747141</v>
      </c>
      <c r="C76" s="52">
        <v>3.230260737862606</v>
      </c>
      <c r="D76" s="52">
        <v>7.399669810585177</v>
      </c>
      <c r="E76" s="52">
        <v>5.5742133610633546</v>
      </c>
      <c r="F76" s="16">
        <v>1.8779085753392604</v>
      </c>
      <c r="G76" s="16">
        <v>2.1370025736192546</v>
      </c>
      <c r="H76" s="16">
        <v>2.9437435653617134</v>
      </c>
      <c r="I76" s="16">
        <v>2.195716735204214</v>
      </c>
      <c r="J76" s="53">
        <v>2.0970873740593183</v>
      </c>
      <c r="K76" s="53">
        <v>1.2620031356102199</v>
      </c>
      <c r="L76" s="53">
        <v>3.0286692604872392</v>
      </c>
      <c r="M76" s="53">
        <v>2.8237541411239526</v>
      </c>
      <c r="N76" s="54">
        <v>3.6512722932156629</v>
      </c>
      <c r="O76" s="54">
        <v>1.0763295922773704</v>
      </c>
      <c r="P76" s="54">
        <v>6.003621344405933</v>
      </c>
      <c r="Q76" s="54">
        <v>4.8431823329030408</v>
      </c>
      <c r="R76" s="53">
        <v>5.785912370955856</v>
      </c>
      <c r="S76" s="53">
        <v>5.7865159121158793</v>
      </c>
      <c r="T76" s="53">
        <v>5.4407023316841077</v>
      </c>
      <c r="U76" s="53">
        <v>4.5400352084790399</v>
      </c>
    </row>
    <row r="77" spans="1:21" x14ac:dyDescent="0.25">
      <c r="A77" s="18" t="s">
        <v>694</v>
      </c>
      <c r="B77" s="52">
        <v>6.2974799161388386</v>
      </c>
      <c r="C77" s="52">
        <v>3.2137997527807252</v>
      </c>
      <c r="D77" s="52">
        <v>7.7352075783225462</v>
      </c>
      <c r="E77" s="52">
        <v>6.0511674261629418</v>
      </c>
      <c r="F77" s="16">
        <v>1.9356895173801083</v>
      </c>
      <c r="G77" s="16">
        <v>2.1494599737759579</v>
      </c>
      <c r="H77" s="16">
        <v>2.9498120788811755</v>
      </c>
      <c r="I77" s="16">
        <v>2.1586749089681194</v>
      </c>
      <c r="J77" s="53">
        <v>2.0351496247897458</v>
      </c>
      <c r="K77" s="53">
        <v>1.2916225266546228</v>
      </c>
      <c r="L77" s="53">
        <v>3.0195735278955063</v>
      </c>
      <c r="M77" s="53">
        <v>2.8917126231215979</v>
      </c>
      <c r="N77" s="54">
        <v>3.655289486804767</v>
      </c>
      <c r="O77" s="54">
        <v>1.0387043866877947</v>
      </c>
      <c r="P77" s="54">
        <v>6.0271618341568338</v>
      </c>
      <c r="Q77" s="54">
        <v>4.8611576795084721</v>
      </c>
      <c r="R77" s="53">
        <v>6.1018526992407125</v>
      </c>
      <c r="S77" s="53">
        <v>6.2254227002238682</v>
      </c>
      <c r="T77" s="53">
        <v>5.7603665591274975</v>
      </c>
      <c r="U77" s="53">
        <v>4.6465727612581391</v>
      </c>
    </row>
    <row r="78" spans="1:21" x14ac:dyDescent="0.25">
      <c r="A78" s="18" t="s">
        <v>695</v>
      </c>
      <c r="B78" s="52">
        <v>6.2035390919452693</v>
      </c>
      <c r="C78" s="52">
        <v>3.2680139388628091</v>
      </c>
      <c r="D78" s="52">
        <v>7.7546286513305471</v>
      </c>
      <c r="E78" s="52">
        <v>6.2974799161388386</v>
      </c>
      <c r="F78" s="16">
        <v>1.9353179904601878</v>
      </c>
      <c r="G78" s="16">
        <v>2.2837233902757128</v>
      </c>
      <c r="H78" s="16">
        <v>3.0184976338397664</v>
      </c>
      <c r="I78" s="16">
        <v>2.1272135275539767</v>
      </c>
      <c r="J78" s="53">
        <v>1.8996980721261862</v>
      </c>
      <c r="K78" s="53">
        <v>1.4560151331329652</v>
      </c>
      <c r="L78" s="53">
        <v>3.0341458617098813</v>
      </c>
      <c r="M78" s="53">
        <v>2.9820157181706963</v>
      </c>
      <c r="N78" s="54">
        <v>3.6593065190219107</v>
      </c>
      <c r="O78" s="54">
        <v>1.0115333741092969</v>
      </c>
      <c r="P78" s="54">
        <v>6.1460873367808029</v>
      </c>
      <c r="Q78" s="54">
        <v>5.1643233151838386</v>
      </c>
      <c r="R78" s="53">
        <v>6.2182799831509783</v>
      </c>
      <c r="S78" s="53">
        <v>6.406980486189779</v>
      </c>
      <c r="T78" s="53">
        <v>5.8267407048298407</v>
      </c>
      <c r="U78" s="53">
        <v>4.6653890600677386</v>
      </c>
    </row>
    <row r="79" spans="1:21" x14ac:dyDescent="0.25">
      <c r="A79" s="18" t="s">
        <v>696</v>
      </c>
      <c r="B79" s="52">
        <v>6.2974799161388386</v>
      </c>
      <c r="C79" s="52">
        <v>3.3154272532159128</v>
      </c>
      <c r="D79" s="52">
        <v>7.7774598997056561</v>
      </c>
      <c r="E79" s="52">
        <v>6.515083363600545</v>
      </c>
      <c r="F79" s="16">
        <v>1.8523036590554556</v>
      </c>
      <c r="G79" s="16">
        <v>2.1978906718775169</v>
      </c>
      <c r="H79" s="16">
        <v>3.1064196855521118</v>
      </c>
      <c r="I79" s="16">
        <v>2.1728875463565953</v>
      </c>
      <c r="J79" s="53">
        <v>1.9174979386041051</v>
      </c>
      <c r="K79" s="53">
        <v>1.258711550547136</v>
      </c>
      <c r="L79" s="53">
        <v>3.0060852289743574</v>
      </c>
      <c r="M79" s="53">
        <v>2.8943726389777642</v>
      </c>
      <c r="N79" s="54">
        <v>3.6529157100985374</v>
      </c>
      <c r="O79" s="54">
        <v>1.0715114838979223</v>
      </c>
      <c r="P79" s="54">
        <v>6.2786988098764791</v>
      </c>
      <c r="Q79" s="54">
        <v>5.1713576427050327</v>
      </c>
      <c r="R79" s="53">
        <v>6.3232526276371122</v>
      </c>
      <c r="S79" s="53">
        <v>6.5916362163474496</v>
      </c>
      <c r="T79" s="53">
        <v>5.9647475562922203</v>
      </c>
      <c r="U79" s="53">
        <v>4.717410443118137</v>
      </c>
    </row>
    <row r="80" spans="1:21" x14ac:dyDescent="0.25">
      <c r="A80" s="18" t="s">
        <v>697</v>
      </c>
      <c r="B80" s="52">
        <v>6.3913325743652853</v>
      </c>
      <c r="C80" s="52">
        <v>3.2234830133357817</v>
      </c>
      <c r="D80" s="52">
        <v>7.7460222080142689</v>
      </c>
      <c r="E80" s="52">
        <v>6.6840556918808804</v>
      </c>
      <c r="F80" s="16">
        <v>1.8953850897790965</v>
      </c>
      <c r="G80" s="16">
        <v>1.7970885321236425</v>
      </c>
      <c r="H80" s="16">
        <v>3.1311102583532797</v>
      </c>
      <c r="I80" s="16">
        <v>2.1725251362569482</v>
      </c>
      <c r="J80" s="53">
        <v>1.860013355930525</v>
      </c>
      <c r="K80" s="53">
        <v>1.2982034223168966</v>
      </c>
      <c r="L80" s="53">
        <v>3.0028469569160379</v>
      </c>
      <c r="M80" s="53">
        <v>2.9199154692262348</v>
      </c>
      <c r="N80" s="54">
        <v>3.7456337043953485</v>
      </c>
      <c r="O80" s="54">
        <v>1.1401422724442507</v>
      </c>
      <c r="P80" s="54">
        <v>6.233122574136841</v>
      </c>
      <c r="Q80" s="54">
        <v>5.2440635939434754</v>
      </c>
      <c r="R80" s="53">
        <v>6.3579519063243612</v>
      </c>
      <c r="S80" s="53">
        <v>6.7337136366952004</v>
      </c>
      <c r="T80" s="53">
        <v>6.0630829778297031</v>
      </c>
      <c r="U80" s="53">
        <v>4.6729504650858296</v>
      </c>
    </row>
    <row r="81" spans="1:21" x14ac:dyDescent="0.25">
      <c r="A81" s="18" t="s">
        <v>698</v>
      </c>
      <c r="B81" s="52">
        <v>6.2974799161388386</v>
      </c>
      <c r="C81" s="52">
        <v>3.2573670431487685</v>
      </c>
      <c r="D81" s="52">
        <v>7.6196397018460926</v>
      </c>
      <c r="E81" s="52">
        <v>6.6396169639682672</v>
      </c>
      <c r="F81" s="16">
        <v>1.939760069744926</v>
      </c>
      <c r="G81" s="16">
        <v>1.7594308400951095</v>
      </c>
      <c r="H81" s="16">
        <v>3.1922511333222263</v>
      </c>
      <c r="I81" s="16">
        <v>2.2304940520500556</v>
      </c>
      <c r="J81" s="53">
        <v>1.8203673543203687</v>
      </c>
      <c r="K81" s="53">
        <v>1.2484246488499935</v>
      </c>
      <c r="L81" s="53">
        <v>2.873929177727371</v>
      </c>
      <c r="M81" s="53">
        <v>2.9702625052089924</v>
      </c>
      <c r="N81" s="54">
        <v>3.7350235803725886</v>
      </c>
      <c r="O81" s="54">
        <v>1.168150477383783</v>
      </c>
      <c r="P81" s="54">
        <v>6.223418550205138</v>
      </c>
      <c r="Q81" s="54">
        <v>5.2138589199119263</v>
      </c>
      <c r="R81" s="53">
        <v>6.2982478380797957</v>
      </c>
      <c r="S81" s="53">
        <v>6.6757645152540768</v>
      </c>
      <c r="T81" s="53">
        <v>6.0075388356232526</v>
      </c>
      <c r="U81" s="53">
        <v>4.6524377285694634</v>
      </c>
    </row>
    <row r="82" spans="1:21" x14ac:dyDescent="0.25">
      <c r="A82" s="18" t="s">
        <v>699</v>
      </c>
      <c r="B82" s="52">
        <v>6.1095099359810829</v>
      </c>
      <c r="C82" s="52">
        <v>3.1401763139531642</v>
      </c>
      <c r="D82" s="52">
        <v>7.5423378056484474</v>
      </c>
      <c r="E82" s="52">
        <v>6.4532271118039786</v>
      </c>
      <c r="F82" s="16">
        <v>1.982148081377539</v>
      </c>
      <c r="G82" s="16">
        <v>1.757197725234769</v>
      </c>
      <c r="H82" s="16">
        <v>3.2273560550295635</v>
      </c>
      <c r="I82" s="16">
        <v>2.3297912224821875</v>
      </c>
      <c r="J82" s="53">
        <v>1.8077001328709972</v>
      </c>
      <c r="K82" s="53">
        <v>1.1748892489082829</v>
      </c>
      <c r="L82" s="53">
        <v>2.8749413285985792</v>
      </c>
      <c r="M82" s="53">
        <v>3.0286692604872392</v>
      </c>
      <c r="N82" s="54">
        <v>3.5909950159234554</v>
      </c>
      <c r="O82" s="54">
        <v>1.0148331051815136</v>
      </c>
      <c r="P82" s="54">
        <v>6.4626017309669397</v>
      </c>
      <c r="Q82" s="54">
        <v>5.3540766928029759</v>
      </c>
      <c r="R82" s="53">
        <v>6.1693439943153585</v>
      </c>
      <c r="S82" s="53">
        <v>6.4983052791259608</v>
      </c>
      <c r="T82" s="53">
        <v>5.8302287925221492</v>
      </c>
      <c r="U82" s="53">
        <v>4.5286941331872628</v>
      </c>
    </row>
    <row r="83" spans="1:21" x14ac:dyDescent="0.25">
      <c r="A83" s="18" t="s">
        <v>700</v>
      </c>
      <c r="B83" s="52">
        <v>6.0153922819747141</v>
      </c>
      <c r="C83" s="52">
        <v>2.9306343191974227</v>
      </c>
      <c r="D83" s="52">
        <v>7.5308287201587039</v>
      </c>
      <c r="E83" s="52">
        <v>6.6209000110335374</v>
      </c>
      <c r="F83" s="16">
        <v>1.9354956774202052</v>
      </c>
      <c r="G83" s="16">
        <v>1.5147847751197274</v>
      </c>
      <c r="H83" s="16">
        <v>3.3121836011707297</v>
      </c>
      <c r="I83" s="16">
        <v>2.3193231240027146</v>
      </c>
      <c r="J83" s="53">
        <v>1.7764352329375641</v>
      </c>
      <c r="K83" s="53">
        <v>1.2032580434248006</v>
      </c>
      <c r="L83" s="53">
        <v>2.9244646674837211</v>
      </c>
      <c r="M83" s="53">
        <v>2.9766824986114582</v>
      </c>
      <c r="N83" s="54">
        <v>3.5668739279454327</v>
      </c>
      <c r="O83" s="54">
        <v>1.0544213875671096</v>
      </c>
      <c r="P83" s="54">
        <v>6.5803884021282801</v>
      </c>
      <c r="Q83" s="54">
        <v>5.2409978356169447</v>
      </c>
      <c r="R83" s="53">
        <v>6.1861293272965678</v>
      </c>
      <c r="S83" s="53">
        <v>6.6157694314472977</v>
      </c>
      <c r="T83" s="53">
        <v>5.8270032229960176</v>
      </c>
      <c r="U83" s="53">
        <v>4.3780594822599106</v>
      </c>
    </row>
    <row r="84" spans="1:21" x14ac:dyDescent="0.25">
      <c r="A84" s="18" t="s">
        <v>701</v>
      </c>
      <c r="B84" s="52">
        <v>5.8268908123975827</v>
      </c>
      <c r="C84" s="52">
        <v>2.7829151918675659</v>
      </c>
      <c r="D84" s="52">
        <v>7.2634798280037565</v>
      </c>
      <c r="E84" s="52">
        <v>6.3561481489744596</v>
      </c>
      <c r="F84" s="16">
        <v>2.091437709742042</v>
      </c>
      <c r="G84" s="16">
        <v>1.5216965804860463</v>
      </c>
      <c r="H84" s="16">
        <v>3.2780335111948466</v>
      </c>
      <c r="I84" s="16">
        <v>2.3228126119207242</v>
      </c>
      <c r="J84" s="53">
        <v>1.7418835940903452</v>
      </c>
      <c r="K84" s="53">
        <v>1.1994444848368013</v>
      </c>
      <c r="L84" s="53">
        <v>2.8958965036509876</v>
      </c>
      <c r="M84" s="53">
        <v>2.9558802241544431</v>
      </c>
      <c r="N84" s="54">
        <v>3.4842413274389208</v>
      </c>
      <c r="O84" s="54">
        <v>1.05277218866545</v>
      </c>
      <c r="P84" s="54">
        <v>6.7578078035065259</v>
      </c>
      <c r="Q84" s="54">
        <v>5.2095353604426551</v>
      </c>
      <c r="R84" s="53">
        <v>5.9454352769389924</v>
      </c>
      <c r="S84" s="53">
        <v>6.3610497799732251</v>
      </c>
      <c r="T84" s="53">
        <v>5.6130414344837174</v>
      </c>
      <c r="U84" s="53">
        <v>4.2004246140941301</v>
      </c>
    </row>
    <row r="85" spans="1:21" x14ac:dyDescent="0.25">
      <c r="A85" s="18" t="s">
        <v>702</v>
      </c>
      <c r="B85" s="52">
        <v>5.7325066619269354</v>
      </c>
      <c r="C85" s="52">
        <v>2.6943735447546127</v>
      </c>
      <c r="D85" s="52">
        <v>7.323559174055899</v>
      </c>
      <c r="E85" s="52">
        <v>6.0492848428820967</v>
      </c>
      <c r="F85" s="16">
        <v>2.0839043274381597</v>
      </c>
      <c r="G85" s="16">
        <v>1.3799089959969992</v>
      </c>
      <c r="H85" s="16">
        <v>3.3628180979984061</v>
      </c>
      <c r="I85" s="16">
        <v>2.3210032630148669</v>
      </c>
      <c r="J85" s="53">
        <v>1.7050477590999678</v>
      </c>
      <c r="K85" s="53">
        <v>1.1824550477183879</v>
      </c>
      <c r="L85" s="53">
        <v>3.062953780526207</v>
      </c>
      <c r="M85" s="53">
        <v>2.883937775008333</v>
      </c>
      <c r="N85" s="54">
        <v>3.501439377561546</v>
      </c>
      <c r="O85" s="54">
        <v>0.94221385789048862</v>
      </c>
      <c r="P85" s="54">
        <v>6.8782972916577796</v>
      </c>
      <c r="Q85" s="54">
        <v>5.1073270184000616</v>
      </c>
      <c r="R85" s="53">
        <v>5.8288446227109647</v>
      </c>
      <c r="S85" s="53">
        <v>6.113503433303455</v>
      </c>
      <c r="T85" s="53">
        <v>5.432459512404364</v>
      </c>
      <c r="U85" s="53">
        <v>4.1379797420620514</v>
      </c>
    </row>
    <row r="86" spans="1:21" x14ac:dyDescent="0.25">
      <c r="A86" s="18" t="s">
        <v>703</v>
      </c>
      <c r="B86" s="52">
        <v>5.6380333436107692</v>
      </c>
      <c r="C86" s="52">
        <v>2.6018562398553513</v>
      </c>
      <c r="D86" s="52">
        <v>7.2962780958239923</v>
      </c>
      <c r="E86" s="52">
        <v>6.1095099359810829</v>
      </c>
      <c r="F86" s="16">
        <v>2.3350248608215276</v>
      </c>
      <c r="G86" s="16">
        <v>2.2348403663761767</v>
      </c>
      <c r="H86" s="16">
        <v>2.5593906229297798</v>
      </c>
      <c r="I86" s="16">
        <v>2.0693495951981347</v>
      </c>
      <c r="J86" s="53">
        <v>1.9949675307620225</v>
      </c>
      <c r="K86" s="53">
        <v>0.88606284321964668</v>
      </c>
      <c r="L86" s="53">
        <v>3.4840504660720182</v>
      </c>
      <c r="M86" s="53">
        <v>3.0793696991401207</v>
      </c>
      <c r="N86" s="54">
        <v>3.4422430487509961</v>
      </c>
      <c r="O86" s="54">
        <v>0.88181484508814001</v>
      </c>
      <c r="P86" s="54">
        <v>6.9558228883716131</v>
      </c>
      <c r="Q86" s="54">
        <v>5.1772724896920561</v>
      </c>
      <c r="R86" s="53">
        <v>5.8636763381531427</v>
      </c>
      <c r="S86" s="53">
        <v>6.1423673337855984</v>
      </c>
      <c r="T86" s="53">
        <v>5.4386475729751194</v>
      </c>
      <c r="U86" s="53">
        <v>4.1434464600998488</v>
      </c>
    </row>
    <row r="87" spans="1:21" x14ac:dyDescent="0.25">
      <c r="A87" s="18" t="s">
        <v>704</v>
      </c>
      <c r="B87" s="52">
        <v>5.7325066619269354</v>
      </c>
      <c r="C87" s="52">
        <v>2.606727706216414</v>
      </c>
      <c r="D87" s="52">
        <v>7.2809844235859327</v>
      </c>
      <c r="E87" s="52">
        <v>6.3500482561899165</v>
      </c>
      <c r="F87" s="16">
        <v>2.3767923322798494</v>
      </c>
      <c r="G87" s="16">
        <v>2.3325825303496757</v>
      </c>
      <c r="H87" s="16">
        <v>2.6287791943162606</v>
      </c>
      <c r="I87" s="16">
        <v>2.070091652403323</v>
      </c>
      <c r="J87" s="53">
        <v>2.0100963011308246</v>
      </c>
      <c r="K87" s="53">
        <v>0.82657444170325922</v>
      </c>
      <c r="L87" s="53">
        <v>3.4606353749388794</v>
      </c>
      <c r="M87" s="53">
        <v>3.0571375106729035</v>
      </c>
      <c r="N87" s="54">
        <v>3.3910484969112664</v>
      </c>
      <c r="O87" s="54">
        <v>0.94435047098975344</v>
      </c>
      <c r="P87" s="54">
        <v>6.9480924412755316</v>
      </c>
      <c r="Q87" s="54">
        <v>5.1643233151838386</v>
      </c>
      <c r="R87" s="53">
        <v>5.9552063598339675</v>
      </c>
      <c r="S87" s="53">
        <v>6.3430665288644734</v>
      </c>
      <c r="T87" s="53">
        <v>5.5843733901397501</v>
      </c>
      <c r="U87" s="53">
        <v>4.1627379031029168</v>
      </c>
    </row>
    <row r="88" spans="1:21" x14ac:dyDescent="0.25">
      <c r="A88" s="18" t="s">
        <v>705</v>
      </c>
      <c r="B88" s="52">
        <v>5.4488185284069779</v>
      </c>
      <c r="C88" s="52">
        <v>2.5609265506419612</v>
      </c>
      <c r="D88" s="52">
        <v>6.9490847476324431</v>
      </c>
      <c r="E88" s="52">
        <v>6.2176358426675655</v>
      </c>
      <c r="F88" s="16">
        <v>2.4413828088984042</v>
      </c>
      <c r="G88" s="16">
        <v>2.3228126119207242</v>
      </c>
      <c r="H88" s="16">
        <v>2.6217806090274318</v>
      </c>
      <c r="I88" s="16">
        <v>2.0735898479178343</v>
      </c>
      <c r="J88" s="53">
        <v>2.0256409579230827</v>
      </c>
      <c r="K88" s="53">
        <v>0.89597413714718011</v>
      </c>
      <c r="L88" s="53">
        <v>3.3902626943920482</v>
      </c>
      <c r="M88" s="53">
        <v>3.0760114588577108</v>
      </c>
      <c r="N88" s="54">
        <v>3.4980968895245592</v>
      </c>
      <c r="O88" s="54">
        <v>0.92103949666029805</v>
      </c>
      <c r="P88" s="54">
        <v>6.9242840242158792</v>
      </c>
      <c r="Q88" s="54">
        <v>5.2095353604426551</v>
      </c>
      <c r="R88" s="53">
        <v>5.7616706485480131</v>
      </c>
      <c r="S88" s="53">
        <v>6.1746460389504332</v>
      </c>
      <c r="T88" s="53">
        <v>5.3976842367864268</v>
      </c>
      <c r="U88" s="53">
        <v>4.0121514760472152</v>
      </c>
    </row>
    <row r="89" spans="1:21" x14ac:dyDescent="0.25">
      <c r="A89" s="18" t="s">
        <v>706</v>
      </c>
      <c r="B89" s="52">
        <v>5.6380333436107692</v>
      </c>
      <c r="C89" s="52">
        <v>2.4946238961069653</v>
      </c>
      <c r="D89" s="52">
        <v>7.2001773530934177</v>
      </c>
      <c r="E89" s="52">
        <v>6.4710381368755661</v>
      </c>
      <c r="F89" s="16">
        <v>2.5946181944585134</v>
      </c>
      <c r="G89" s="16">
        <v>2.4092057058471208</v>
      </c>
      <c r="H89" s="16">
        <v>2.6246283067867338</v>
      </c>
      <c r="I89" s="16">
        <v>2.0155506203564331</v>
      </c>
      <c r="J89" s="53">
        <v>2.0310849618078306</v>
      </c>
      <c r="K89" s="53">
        <v>0.81334998967221783</v>
      </c>
      <c r="L89" s="53">
        <v>3.0953460321649491</v>
      </c>
      <c r="M89" s="53">
        <v>2.9518348348863039</v>
      </c>
      <c r="N89" s="54">
        <v>3.5193383568104877</v>
      </c>
      <c r="O89" s="54">
        <v>0.92625256124891175</v>
      </c>
      <c r="P89" s="54">
        <v>6.9558228883716131</v>
      </c>
      <c r="Q89" s="54">
        <v>5.417247888839313</v>
      </c>
      <c r="R89" s="53">
        <v>5.9490466398148873</v>
      </c>
      <c r="S89" s="53">
        <v>6.4193748874852163</v>
      </c>
      <c r="T89" s="53">
        <v>5.5807159502433219</v>
      </c>
      <c r="U89" s="53">
        <v>4.0603762872765081</v>
      </c>
    </row>
    <row r="90" spans="1:21" x14ac:dyDescent="0.25">
      <c r="A90" s="18" t="s">
        <v>707</v>
      </c>
      <c r="B90" s="52">
        <v>5.7325066619269354</v>
      </c>
      <c r="C90" s="52">
        <v>2.3579798520455797</v>
      </c>
      <c r="D90" s="52">
        <v>7.370946418854091</v>
      </c>
      <c r="E90" s="52">
        <v>6.6723632042908125</v>
      </c>
      <c r="F90" s="16">
        <v>2.608537047567498</v>
      </c>
      <c r="G90" s="16">
        <v>2.350724132582001</v>
      </c>
      <c r="H90" s="16">
        <v>2.6097650886577712</v>
      </c>
      <c r="I90" s="16">
        <v>2.0660102696302682</v>
      </c>
      <c r="J90" s="53">
        <v>1.9364856418462202</v>
      </c>
      <c r="K90" s="53">
        <v>0.85022150557280984</v>
      </c>
      <c r="L90" s="53">
        <v>3.024389018795596</v>
      </c>
      <c r="M90" s="53">
        <v>3.0569618055903733</v>
      </c>
      <c r="N90" s="54">
        <v>3.5637377591131565</v>
      </c>
      <c r="O90" s="54">
        <v>1.064316009847976</v>
      </c>
      <c r="P90" s="54">
        <v>6.9821417037158513</v>
      </c>
      <c r="Q90" s="54">
        <v>5.42298874652501</v>
      </c>
      <c r="R90" s="53">
        <v>6.069473064786278</v>
      </c>
      <c r="S90" s="53">
        <v>6.6041185936622506</v>
      </c>
      <c r="T90" s="53">
        <v>5.6906929947096412</v>
      </c>
      <c r="U90" s="53">
        <v>4.0313031764125959</v>
      </c>
    </row>
    <row r="91" spans="1:21" x14ac:dyDescent="0.25">
      <c r="A91" s="18" t="s">
        <v>708</v>
      </c>
      <c r="B91" s="52">
        <v>5.6380333436107692</v>
      </c>
      <c r="C91" s="52">
        <v>2.6982671329886849</v>
      </c>
      <c r="D91" s="52">
        <v>6.9798040584631194</v>
      </c>
      <c r="E91" s="52">
        <v>6.5075876736187661</v>
      </c>
      <c r="F91" s="16">
        <v>2.6371419407454613</v>
      </c>
      <c r="G91" s="16">
        <v>2.1883793500004232</v>
      </c>
      <c r="H91" s="16">
        <v>2.5637288195052235</v>
      </c>
      <c r="I91" s="16">
        <v>2.0970873740593183</v>
      </c>
      <c r="J91" s="53">
        <v>1.8996202004827851</v>
      </c>
      <c r="K91" s="53">
        <v>1.0374568998539599</v>
      </c>
      <c r="L91" s="53">
        <v>2.9407091704956625</v>
      </c>
      <c r="M91" s="53">
        <v>2.9518348348863039</v>
      </c>
      <c r="N91" s="54">
        <v>3.5639894953590212</v>
      </c>
      <c r="O91" s="54">
        <v>1.0290619483077899</v>
      </c>
      <c r="P91" s="54">
        <v>6.9445642533887906</v>
      </c>
      <c r="Q91" s="54">
        <v>5.3935633665638232</v>
      </c>
      <c r="R91" s="53">
        <v>5.9181875042867276</v>
      </c>
      <c r="S91" s="53">
        <v>6.4304801220238117</v>
      </c>
      <c r="T91" s="53">
        <v>5.6235641860108494</v>
      </c>
      <c r="U91" s="53">
        <v>4.1392496421350016</v>
      </c>
    </row>
    <row r="92" spans="1:21" x14ac:dyDescent="0.25">
      <c r="A92" s="18" t="s">
        <v>709</v>
      </c>
      <c r="B92" s="52">
        <v>5.5434706888100527</v>
      </c>
      <c r="C92" s="52">
        <v>2.6223148040277793</v>
      </c>
      <c r="D92" s="52">
        <v>6.8988604811182475</v>
      </c>
      <c r="E92" s="52">
        <v>6.2927849702472383</v>
      </c>
      <c r="F92" s="16">
        <v>2.6494293073583317</v>
      </c>
      <c r="G92" s="16">
        <v>1.8615131996968151</v>
      </c>
      <c r="H92" s="16">
        <v>2.5608674769353938</v>
      </c>
      <c r="I92" s="16">
        <v>2.2363448157853458</v>
      </c>
      <c r="J92" s="53">
        <v>1.8742609635438434</v>
      </c>
      <c r="K92" s="53">
        <v>0.7602605762817386</v>
      </c>
      <c r="L92" s="53">
        <v>2.9117398570727171</v>
      </c>
      <c r="M92" s="53">
        <v>2.768999212934562</v>
      </c>
      <c r="N92" s="54">
        <v>3.5077526612696164</v>
      </c>
      <c r="O92" s="54">
        <v>1.131079114586659</v>
      </c>
      <c r="P92" s="54">
        <v>7.2865821693822257</v>
      </c>
      <c r="Q92" s="54">
        <v>5.4035184143820203</v>
      </c>
      <c r="R92" s="53">
        <v>5.7845159982051992</v>
      </c>
      <c r="S92" s="53">
        <v>6.2423164832660678</v>
      </c>
      <c r="T92" s="53">
        <v>5.4794863344540232</v>
      </c>
      <c r="U92" s="53">
        <v>4.0585049098270121</v>
      </c>
    </row>
    <row r="93" spans="1:21" x14ac:dyDescent="0.25">
      <c r="A93" s="18" t="s">
        <v>710</v>
      </c>
      <c r="B93" s="52">
        <v>5.4488185284069779</v>
      </c>
      <c r="C93" s="52">
        <v>2.4848697969390607</v>
      </c>
      <c r="D93" s="52">
        <v>6.8348830803933769</v>
      </c>
      <c r="E93" s="52">
        <v>6.0836364103336766</v>
      </c>
      <c r="F93" s="16">
        <v>2.680420275205099</v>
      </c>
      <c r="G93" s="16">
        <v>1.8674540264808519</v>
      </c>
      <c r="H93" s="16">
        <v>2.5122936056812617</v>
      </c>
      <c r="I93" s="16">
        <v>2.273948696948934</v>
      </c>
      <c r="J93" s="53">
        <v>1.9094315500417853</v>
      </c>
      <c r="K93" s="53">
        <v>0.77697372643606932</v>
      </c>
      <c r="L93" s="53">
        <v>2.8473118868709903</v>
      </c>
      <c r="M93" s="53">
        <v>2.7040187473135644</v>
      </c>
      <c r="N93" s="54">
        <v>3.6693483936474931</v>
      </c>
      <c r="O93" s="54">
        <v>1.0939940038334264</v>
      </c>
      <c r="P93" s="54">
        <v>7.149511460790241</v>
      </c>
      <c r="Q93" s="54">
        <v>5.3161548114232344</v>
      </c>
      <c r="R93" s="53">
        <v>5.6472891520849666</v>
      </c>
      <c r="S93" s="53">
        <v>6.0599549268663164</v>
      </c>
      <c r="T93" s="53">
        <v>5.3296473773767712</v>
      </c>
      <c r="U93" s="53">
        <v>3.9442174912884211</v>
      </c>
    </row>
    <row r="94" spans="1:21" x14ac:dyDescent="0.25">
      <c r="A94" s="18" t="s">
        <v>711</v>
      </c>
      <c r="B94" s="52">
        <v>5.5434706888100527</v>
      </c>
      <c r="C94" s="52">
        <v>2.3022926757536615</v>
      </c>
      <c r="D94" s="52">
        <v>6.8375214109233404</v>
      </c>
      <c r="E94" s="52">
        <v>6.077519871445876</v>
      </c>
      <c r="F94" s="16">
        <v>2.72964526235456</v>
      </c>
      <c r="G94" s="16">
        <v>1.8666791560456482</v>
      </c>
      <c r="H94" s="16">
        <v>2.4997444173283787</v>
      </c>
      <c r="I94" s="16">
        <v>2.4309263860311359</v>
      </c>
      <c r="J94" s="53">
        <v>2.04785313435407</v>
      </c>
      <c r="K94" s="53">
        <v>0.74981343878789808</v>
      </c>
      <c r="L94" s="53">
        <v>2.7979886506957365</v>
      </c>
      <c r="M94" s="53">
        <v>2.6398473854530957</v>
      </c>
      <c r="N94" s="54">
        <v>3.7184618049123985</v>
      </c>
      <c r="O94" s="54">
        <v>0.9134622598417993</v>
      </c>
      <c r="P94" s="54">
        <v>7.0525030465028102</v>
      </c>
      <c r="Q94" s="54">
        <v>5.2820128183372779</v>
      </c>
      <c r="R94" s="53">
        <v>5.6086895311420353</v>
      </c>
      <c r="S94" s="53">
        <v>6.0678663852033123</v>
      </c>
      <c r="T94" s="53">
        <v>5.3439126774871148</v>
      </c>
      <c r="U94" s="53">
        <v>3.8547377341713052</v>
      </c>
    </row>
    <row r="95" spans="1:21" x14ac:dyDescent="0.25">
      <c r="A95" s="18" t="s">
        <v>712</v>
      </c>
      <c r="B95" s="52">
        <v>5.4488185284069779</v>
      </c>
      <c r="C95" s="52">
        <v>2.204520886856514</v>
      </c>
      <c r="D95" s="52">
        <v>6.6299079819240063</v>
      </c>
      <c r="E95" s="52">
        <v>6.0389300012783815</v>
      </c>
      <c r="F95" s="16">
        <v>2.8295869154847253</v>
      </c>
      <c r="G95" s="16">
        <v>1.711584258596401</v>
      </c>
      <c r="H95" s="16">
        <v>2.5698204374408165</v>
      </c>
      <c r="I95" s="16">
        <v>2.5830176701018082</v>
      </c>
      <c r="J95" s="53">
        <v>2.02731048395558</v>
      </c>
      <c r="K95" s="53">
        <v>0.79681696491768816</v>
      </c>
      <c r="L95" s="53">
        <v>2.8117112080530431</v>
      </c>
      <c r="M95" s="53">
        <v>2.5017762975287945</v>
      </c>
      <c r="N95" s="54">
        <v>3.9032568364859577</v>
      </c>
      <c r="O95" s="54">
        <v>0.78425003774634028</v>
      </c>
      <c r="P95" s="54">
        <v>7.0199550564236883</v>
      </c>
      <c r="Q95" s="54">
        <v>5.2456902846851872</v>
      </c>
      <c r="R95" s="53">
        <v>5.4913106029905228</v>
      </c>
      <c r="S95" s="53">
        <v>6.0083033433429502</v>
      </c>
      <c r="T95" s="53">
        <v>5.273085216019278</v>
      </c>
      <c r="U95" s="53">
        <v>3.7360983021296472</v>
      </c>
    </row>
    <row r="96" spans="1:21" x14ac:dyDescent="0.25">
      <c r="A96" s="18" t="s">
        <v>713</v>
      </c>
      <c r="B96" s="52">
        <v>5.4488185284069779</v>
      </c>
      <c r="C96" s="52">
        <v>1.9675168193221249</v>
      </c>
      <c r="D96" s="52">
        <v>6.3062494846525947</v>
      </c>
      <c r="E96" s="52">
        <v>5.864619543273343</v>
      </c>
      <c r="F96" s="16">
        <v>2.8500683685592101</v>
      </c>
      <c r="G96" s="16">
        <v>1.573273184606752</v>
      </c>
      <c r="H96" s="16">
        <v>2.5352366210676909</v>
      </c>
      <c r="I96" s="16">
        <v>2.5630259166334928</v>
      </c>
      <c r="J96" s="53">
        <v>1.990766379646012</v>
      </c>
      <c r="K96" s="53">
        <v>0.76846827585470157</v>
      </c>
      <c r="L96" s="53">
        <v>2.8101430110874777</v>
      </c>
      <c r="M96" s="53">
        <v>2.4842695136053115</v>
      </c>
      <c r="N96" s="54">
        <v>4.0761992720183127</v>
      </c>
      <c r="O96" s="54">
        <v>0.70682939830211011</v>
      </c>
      <c r="P96" s="54">
        <v>7.0067562616716845</v>
      </c>
      <c r="Q96" s="54">
        <v>5.2635574943982633</v>
      </c>
      <c r="R96" s="53">
        <v>5.2452643331994491</v>
      </c>
      <c r="S96" s="53">
        <v>5.8450626410618058</v>
      </c>
      <c r="T96" s="53">
        <v>5.1662442269343583</v>
      </c>
      <c r="U96" s="53">
        <v>3.530712896589006</v>
      </c>
    </row>
    <row r="97" spans="1:21" x14ac:dyDescent="0.25">
      <c r="A97" s="18" t="s">
        <v>714</v>
      </c>
      <c r="B97" s="52">
        <v>5.4488185284069779</v>
      </c>
      <c r="C97" s="52">
        <v>1.9273075343585295</v>
      </c>
      <c r="D97" s="52">
        <v>6.4138910053696447</v>
      </c>
      <c r="E97" s="52">
        <v>5.7088966984127172</v>
      </c>
      <c r="F97" s="16">
        <v>2.8285812890045703</v>
      </c>
      <c r="G97" s="16">
        <v>1.0783751049340637</v>
      </c>
      <c r="H97" s="16">
        <v>2.4491731582995091</v>
      </c>
      <c r="I97" s="16">
        <v>2.5523342416196835</v>
      </c>
      <c r="J97" s="53">
        <v>1.976761267757281</v>
      </c>
      <c r="K97" s="53">
        <v>0.72369081906306809</v>
      </c>
      <c r="L97" s="53">
        <v>2.8358767810838206</v>
      </c>
      <c r="M97" s="53">
        <v>2.4041994480237894</v>
      </c>
      <c r="N97" s="54">
        <v>4.064197831831093</v>
      </c>
      <c r="O97" s="54">
        <v>0.65095361528140261</v>
      </c>
      <c r="P97" s="54">
        <v>7.0383302239399965</v>
      </c>
      <c r="Q97" s="54">
        <v>5.1841061002688349</v>
      </c>
      <c r="R97" s="53">
        <v>5.2170521439030928</v>
      </c>
      <c r="S97" s="53">
        <v>5.7310603408757412</v>
      </c>
      <c r="T97" s="53">
        <v>5.0935759421565869</v>
      </c>
      <c r="U97" s="53">
        <v>3.5276959183755636</v>
      </c>
    </row>
    <row r="98" spans="1:21" x14ac:dyDescent="0.25">
      <c r="A98" s="18" t="s">
        <v>715</v>
      </c>
      <c r="B98" s="52">
        <v>5.1643233151838386</v>
      </c>
      <c r="C98" s="52">
        <v>1.9106306489734648</v>
      </c>
      <c r="D98" s="52">
        <v>6.1736239035132146</v>
      </c>
      <c r="E98" s="52">
        <v>5.6474846927978986</v>
      </c>
      <c r="F98" s="16">
        <v>2.7395213899023356</v>
      </c>
      <c r="G98" s="16">
        <v>0.95542128048117114</v>
      </c>
      <c r="H98" s="16">
        <v>1.9128380434999555</v>
      </c>
      <c r="I98" s="16">
        <v>2.1876599695308898</v>
      </c>
      <c r="J98" s="53">
        <v>2.1272135275539767</v>
      </c>
      <c r="K98" s="53">
        <v>0.3593535510130218</v>
      </c>
      <c r="L98" s="53">
        <v>2.8101430110874777</v>
      </c>
      <c r="M98" s="53">
        <v>2.4448680402309941</v>
      </c>
      <c r="N98" s="54">
        <v>4.0474107927774643</v>
      </c>
      <c r="O98" s="54">
        <v>0.65935989860103439</v>
      </c>
      <c r="P98" s="54">
        <v>6.8388522238060485</v>
      </c>
      <c r="Q98" s="54">
        <v>5.132662716534063</v>
      </c>
      <c r="R98" s="53">
        <v>5.1873816848534879</v>
      </c>
      <c r="S98" s="53">
        <v>5.6331389902928315</v>
      </c>
      <c r="T98" s="53">
        <v>4.9497178317676429</v>
      </c>
      <c r="U98" s="53">
        <v>3.4985314458593431</v>
      </c>
    </row>
    <row r="99" spans="1:21" x14ac:dyDescent="0.25">
      <c r="A99" s="18" t="s">
        <v>716</v>
      </c>
      <c r="B99" s="52">
        <v>4.9742091894814013</v>
      </c>
      <c r="C99" s="52">
        <v>1.9449623821313322</v>
      </c>
      <c r="D99" s="52">
        <v>5.9510778193465281</v>
      </c>
      <c r="E99" s="52">
        <v>5.5351922004572955</v>
      </c>
      <c r="F99" s="16">
        <v>2.6802954607885372</v>
      </c>
      <c r="G99" s="16">
        <v>0.92900469070927338</v>
      </c>
      <c r="H99" s="16">
        <v>1.9802627296179729</v>
      </c>
      <c r="I99" s="16">
        <v>2.1494599737759579</v>
      </c>
      <c r="J99" s="53">
        <v>2.1068793694875003</v>
      </c>
      <c r="K99" s="53">
        <v>0.23306153382822897</v>
      </c>
      <c r="L99" s="53">
        <v>2.70815742143995</v>
      </c>
      <c r="M99" s="53">
        <v>2.4559566046059174</v>
      </c>
      <c r="N99" s="54">
        <v>3.9374547474021533</v>
      </c>
      <c r="O99" s="54">
        <v>0.75171299951454285</v>
      </c>
      <c r="P99" s="54">
        <v>6.7308119756081881</v>
      </c>
      <c r="Q99" s="54">
        <v>5.0651784316132211</v>
      </c>
      <c r="R99" s="53">
        <v>5.0574209657885003</v>
      </c>
      <c r="S99" s="53">
        <v>5.5017385949005178</v>
      </c>
      <c r="T99" s="53">
        <v>4.8252797849781288</v>
      </c>
      <c r="U99" s="53">
        <v>3.4312487058391383</v>
      </c>
    </row>
    <row r="100" spans="1:21" x14ac:dyDescent="0.25">
      <c r="A100" s="18" t="s">
        <v>717</v>
      </c>
      <c r="B100" s="52">
        <v>4.8790164169432053</v>
      </c>
      <c r="C100" s="52">
        <v>1.9430008862945314</v>
      </c>
      <c r="D100" s="52">
        <v>5.870371924029735</v>
      </c>
      <c r="E100" s="52">
        <v>5.4227734703094921</v>
      </c>
      <c r="F100" s="16">
        <v>2.6817183359024441</v>
      </c>
      <c r="G100" s="16">
        <v>0.97853007347970278</v>
      </c>
      <c r="H100" s="16">
        <v>1.9159037883995553</v>
      </c>
      <c r="I100" s="16">
        <v>2.1321081703683835</v>
      </c>
      <c r="J100" s="53">
        <v>1.9684973316398033</v>
      </c>
      <c r="K100" s="53">
        <v>0.34938892542558381</v>
      </c>
      <c r="L100" s="53">
        <v>2.703742234963836</v>
      </c>
      <c r="M100" s="53">
        <v>2.4413828088984042</v>
      </c>
      <c r="N100" s="54">
        <v>3.8698001312411057</v>
      </c>
      <c r="O100" s="54">
        <v>0.70465432679654694</v>
      </c>
      <c r="P100" s="54">
        <v>6.7396931986051705</v>
      </c>
      <c r="Q100" s="54">
        <v>5.0442932932711537</v>
      </c>
      <c r="R100" s="53">
        <v>4.9774438449068281</v>
      </c>
      <c r="S100" s="53">
        <v>5.3941789517674072</v>
      </c>
      <c r="T100" s="53">
        <v>4.7346886728660547</v>
      </c>
      <c r="U100" s="53">
        <v>3.3930334374738282</v>
      </c>
    </row>
    <row r="101" spans="1:21" x14ac:dyDescent="0.25">
      <c r="A101" s="18" t="s">
        <v>718</v>
      </c>
      <c r="B101" s="52">
        <v>4.7837329414160061</v>
      </c>
      <c r="C101" s="52">
        <v>1.8380047281429586</v>
      </c>
      <c r="D101" s="52">
        <v>5.8236360424493734</v>
      </c>
      <c r="E101" s="52">
        <v>5.4890566439125443</v>
      </c>
      <c r="F101" s="16">
        <v>2.6659962447454002</v>
      </c>
      <c r="G101" s="16">
        <v>0.78854942739901723</v>
      </c>
      <c r="H101" s="16">
        <v>1.8646497050212933</v>
      </c>
      <c r="I101" s="16">
        <v>2.1633856647641565</v>
      </c>
      <c r="J101" s="53">
        <v>1.9148818838760957</v>
      </c>
      <c r="K101" s="53">
        <v>2.726900894050081E-2</v>
      </c>
      <c r="L101" s="53">
        <v>2.7476191284017784</v>
      </c>
      <c r="M101" s="53">
        <v>2.4692612590371414</v>
      </c>
      <c r="N101" s="54">
        <v>3.8920187230658905</v>
      </c>
      <c r="O101" s="54">
        <v>0.68100919285491113</v>
      </c>
      <c r="P101" s="54">
        <v>6.7209949692730069</v>
      </c>
      <c r="Q101" s="54">
        <v>5.0602579708602802</v>
      </c>
      <c r="R101" s="53">
        <v>4.9679713412110225</v>
      </c>
      <c r="S101" s="53">
        <v>5.4307739430506796</v>
      </c>
      <c r="T101" s="53">
        <v>4.7120511366892526</v>
      </c>
      <c r="U101" s="53">
        <v>3.3024764146541541</v>
      </c>
    </row>
    <row r="102" spans="1:21" x14ac:dyDescent="0.25">
      <c r="A102" s="18" t="s">
        <v>719</v>
      </c>
      <c r="B102" s="52">
        <v>4.7837329414160061</v>
      </c>
      <c r="C102" s="52">
        <v>1.8438952816603353</v>
      </c>
      <c r="D102" s="52">
        <v>5.6511941032536805</v>
      </c>
      <c r="E102" s="52">
        <v>5.4582877770291747</v>
      </c>
      <c r="F102" s="16">
        <v>2.6850561288983892</v>
      </c>
      <c r="G102" s="16">
        <v>0.74268976467872916</v>
      </c>
      <c r="H102" s="16">
        <v>1.7907661921331961</v>
      </c>
      <c r="I102" s="16">
        <v>2.2028312612908412</v>
      </c>
      <c r="J102" s="53">
        <v>1.8295890497291196</v>
      </c>
      <c r="K102" s="53">
        <v>0.10903144819902771</v>
      </c>
      <c r="L102" s="53">
        <v>2.6572377825196813</v>
      </c>
      <c r="M102" s="53">
        <v>2.5064204401047872</v>
      </c>
      <c r="N102" s="54">
        <v>3.9719848919326366</v>
      </c>
      <c r="O102" s="54">
        <v>0.69117728562506064</v>
      </c>
      <c r="P102" s="54">
        <v>6.5680230250725664</v>
      </c>
      <c r="Q102" s="54">
        <v>5.0407902543845768</v>
      </c>
      <c r="R102" s="53">
        <v>4.8872978490206069</v>
      </c>
      <c r="S102" s="53">
        <v>5.3916010126622282</v>
      </c>
      <c r="T102" s="53">
        <v>4.6987575535425918</v>
      </c>
      <c r="U102" s="53">
        <v>3.2691506754818582</v>
      </c>
    </row>
    <row r="103" spans="1:21" x14ac:dyDescent="0.25">
      <c r="A103" s="18" t="s">
        <v>720</v>
      </c>
      <c r="B103" s="52">
        <v>4.8790164169432053</v>
      </c>
      <c r="C103" s="52">
        <v>1.5863506588167147</v>
      </c>
      <c r="D103" s="52">
        <v>5.6967495616224344</v>
      </c>
      <c r="E103" s="52">
        <v>5.5131917437999549</v>
      </c>
      <c r="F103" s="16">
        <v>2.6954860140052772</v>
      </c>
      <c r="G103" s="16">
        <v>0.92074807509131251</v>
      </c>
      <c r="H103" s="16">
        <v>1.7980239464420456</v>
      </c>
      <c r="I103" s="16">
        <v>2.2387518877629224</v>
      </c>
      <c r="J103" s="53">
        <v>1.7243332684867649</v>
      </c>
      <c r="K103" s="53">
        <v>4.1657988521629788E-2</v>
      </c>
      <c r="L103" s="53">
        <v>2.6502819865999356</v>
      </c>
      <c r="M103" s="53">
        <v>2.4814556374438292</v>
      </c>
      <c r="N103" s="54">
        <v>3.9970432043827282</v>
      </c>
      <c r="O103" s="54">
        <v>0.62305497506361629</v>
      </c>
      <c r="P103" s="54">
        <v>6.5832683348284693</v>
      </c>
      <c r="Q103" s="54">
        <v>5.0779526067570258</v>
      </c>
      <c r="R103" s="53">
        <v>4.8824679466238283</v>
      </c>
      <c r="S103" s="53">
        <v>5.4506863424595897</v>
      </c>
      <c r="T103" s="53">
        <v>4.7283084417283057</v>
      </c>
      <c r="U103" s="53">
        <v>3.1498918631708217</v>
      </c>
    </row>
    <row r="104" spans="1:21" x14ac:dyDescent="0.25">
      <c r="A104" s="18" t="s">
        <v>721</v>
      </c>
      <c r="B104" s="52">
        <v>4.6883585898850457</v>
      </c>
      <c r="C104" s="52">
        <v>1.5125037745068586</v>
      </c>
      <c r="D104" s="52">
        <v>5.6062466286536914</v>
      </c>
      <c r="E104" s="52">
        <v>5.3564463329732428</v>
      </c>
      <c r="F104" s="16">
        <v>2.7179005914854599</v>
      </c>
      <c r="G104" s="16">
        <v>0.61146009998539508</v>
      </c>
      <c r="H104" s="16">
        <v>1.5836894715223822</v>
      </c>
      <c r="I104" s="16">
        <v>2.222934794554519</v>
      </c>
      <c r="J104" s="53">
        <v>1.641623733466173</v>
      </c>
      <c r="K104" s="53">
        <v>-0.21356121304215608</v>
      </c>
      <c r="L104" s="53">
        <v>2.6605866968921088</v>
      </c>
      <c r="M104" s="53">
        <v>2.4522926932644573</v>
      </c>
      <c r="N104" s="54">
        <v>3.9040408437824552</v>
      </c>
      <c r="O104" s="54">
        <v>0.63261018026890248</v>
      </c>
      <c r="P104" s="54">
        <v>6.7966233563424723</v>
      </c>
      <c r="Q104" s="54">
        <v>5.1215791384270455</v>
      </c>
      <c r="R104" s="53">
        <v>4.7669889179778213</v>
      </c>
      <c r="S104" s="53">
        <v>5.2954591204769965</v>
      </c>
      <c r="T104" s="53">
        <v>4.5688153960290094</v>
      </c>
      <c r="U104" s="53">
        <v>3.0480892040931726</v>
      </c>
    </row>
    <row r="105" spans="1:21" x14ac:dyDescent="0.25">
      <c r="A105" s="18" t="s">
        <v>722</v>
      </c>
      <c r="B105" s="52">
        <v>4.5928931888399731</v>
      </c>
      <c r="C105" s="52">
        <v>1.6601430497425393</v>
      </c>
      <c r="D105" s="52">
        <v>5.6698619261731693</v>
      </c>
      <c r="E105" s="52">
        <v>5.3161548114232344</v>
      </c>
      <c r="F105" s="16">
        <v>2.6679380623422118</v>
      </c>
      <c r="G105" s="16">
        <v>0.51119118861761137</v>
      </c>
      <c r="H105" s="16">
        <v>1.3973345066178238</v>
      </c>
      <c r="I105" s="16">
        <v>2.2231048841321943</v>
      </c>
      <c r="J105" s="53">
        <v>1.5305350201284111</v>
      </c>
      <c r="K105" s="53">
        <v>-0.16889254319616206</v>
      </c>
      <c r="L105" s="53">
        <v>2.6050575159121006</v>
      </c>
      <c r="M105" s="53">
        <v>2.4107075343233104</v>
      </c>
      <c r="N105" s="54">
        <v>3.9613992452195408</v>
      </c>
      <c r="O105" s="54">
        <v>0.63133620565920279</v>
      </c>
      <c r="P105" s="54">
        <v>6.5733720064230301</v>
      </c>
      <c r="Q105" s="54">
        <v>5.0149783685471512</v>
      </c>
      <c r="R105" s="53">
        <v>4.8018054309340439</v>
      </c>
      <c r="S105" s="53">
        <v>5.2573045534622729</v>
      </c>
      <c r="T105" s="53">
        <v>4.5311593575875548</v>
      </c>
      <c r="U105" s="53">
        <v>3.1270336658054214</v>
      </c>
    </row>
    <row r="106" spans="1:21" x14ac:dyDescent="0.25">
      <c r="A106" s="18" t="s">
        <v>723</v>
      </c>
      <c r="B106" s="52">
        <v>4.4016885416774256</v>
      </c>
      <c r="C106" s="52">
        <v>1.4711256865693221</v>
      </c>
      <c r="D106" s="52">
        <v>5.4209263813334996</v>
      </c>
      <c r="E106" s="52">
        <v>5.2165413980679434</v>
      </c>
      <c r="F106" s="16">
        <v>2.4041994480237894</v>
      </c>
      <c r="G106" s="16">
        <v>0.32447301648890292</v>
      </c>
      <c r="H106" s="16">
        <v>1.141733212269245</v>
      </c>
      <c r="I106" s="16">
        <v>2.1046197633367583</v>
      </c>
      <c r="J106" s="53">
        <v>1.340968690991774</v>
      </c>
      <c r="K106" s="53">
        <v>-0.25031302181184767</v>
      </c>
      <c r="L106" s="53">
        <v>2.5734962342620999</v>
      </c>
      <c r="M106" s="53">
        <v>2.3641403603345408</v>
      </c>
      <c r="N106" s="54">
        <v>3.6389786782868354</v>
      </c>
      <c r="O106" s="54">
        <v>0.44899052728520011</v>
      </c>
      <c r="P106" s="54">
        <v>6.3617958661035274</v>
      </c>
      <c r="Q106" s="54">
        <v>4.8375999740235782</v>
      </c>
      <c r="R106" s="53">
        <v>4.6266410187972671</v>
      </c>
      <c r="S106" s="53">
        <v>5.1335173641699665</v>
      </c>
      <c r="T106" s="53">
        <v>4.3821675984921367</v>
      </c>
      <c r="U106" s="53">
        <v>2.9247964811260001</v>
      </c>
    </row>
    <row r="107" spans="1:21" x14ac:dyDescent="0.25">
      <c r="A107" s="18" t="s">
        <v>724</v>
      </c>
      <c r="B107" s="52">
        <v>4.0181789632831766</v>
      </c>
      <c r="C107" s="52">
        <v>1.0791561078198668</v>
      </c>
      <c r="D107" s="52">
        <v>5.0606846335987861</v>
      </c>
      <c r="E107" s="52">
        <v>4.747978218432154</v>
      </c>
      <c r="F107" s="16">
        <v>2.2515447537612543</v>
      </c>
      <c r="G107" s="16">
        <v>-0.23557136924590363</v>
      </c>
      <c r="H107" s="16">
        <v>0.98088781335036235</v>
      </c>
      <c r="I107" s="16">
        <v>1.9766315816301359</v>
      </c>
      <c r="J107" s="53">
        <v>1.2628260149473183</v>
      </c>
      <c r="K107" s="53">
        <v>-0.36315862340497734</v>
      </c>
      <c r="L107" s="53">
        <v>2.4030372451845197</v>
      </c>
      <c r="M107" s="53">
        <v>2.2920492273439024</v>
      </c>
      <c r="N107" s="54">
        <v>3.4313587989180792</v>
      </c>
      <c r="O107" s="54">
        <v>0.4037293696373544</v>
      </c>
      <c r="P107" s="54">
        <v>6.0116257326983842</v>
      </c>
      <c r="Q107" s="54">
        <v>4.3350967882697589</v>
      </c>
      <c r="R107" s="53">
        <v>4.2149882136021741</v>
      </c>
      <c r="S107" s="53">
        <v>4.6847887586785042</v>
      </c>
      <c r="T107" s="53">
        <v>3.9585972550922333</v>
      </c>
      <c r="U107" s="53">
        <v>2.5413527824698092</v>
      </c>
    </row>
    <row r="108" spans="1:21" x14ac:dyDescent="0.25">
      <c r="A108" s="18" t="s">
        <v>725</v>
      </c>
      <c r="B108" s="52">
        <v>4.1141943331175215</v>
      </c>
      <c r="C108" s="52">
        <v>0.88606284321964668</v>
      </c>
      <c r="D108" s="52">
        <v>4.8817973306563882</v>
      </c>
      <c r="E108" s="52">
        <v>4.4342191350735574</v>
      </c>
      <c r="F108" s="16">
        <v>2.1373401098411002</v>
      </c>
      <c r="G108" s="16">
        <v>-0.58062976530223165</v>
      </c>
      <c r="H108" s="16">
        <v>0.74903953333205842</v>
      </c>
      <c r="I108" s="16">
        <v>1.9991146478564716</v>
      </c>
      <c r="J108" s="53">
        <v>1.2746009602889969</v>
      </c>
      <c r="K108" s="53">
        <v>-0.49567086530431653</v>
      </c>
      <c r="L108" s="53">
        <v>2.3535665355496516</v>
      </c>
      <c r="M108" s="53">
        <v>2.2035426860612444</v>
      </c>
      <c r="N108" s="54">
        <v>3.3245539445253853</v>
      </c>
      <c r="O108" s="54">
        <v>0.49875415110389681</v>
      </c>
      <c r="P108" s="54">
        <v>5.5234555864387715</v>
      </c>
      <c r="Q108" s="54">
        <v>4.1926838500760129</v>
      </c>
      <c r="R108" s="53">
        <v>3.9766234767566462</v>
      </c>
      <c r="S108" s="53">
        <v>4.4332526027776273</v>
      </c>
      <c r="T108" s="53">
        <v>3.8283468415686626</v>
      </c>
      <c r="U108" s="53">
        <v>2.4116955073986559</v>
      </c>
    </row>
    <row r="109" spans="1:21" x14ac:dyDescent="0.25">
      <c r="A109" s="18" t="s">
        <v>726</v>
      </c>
      <c r="B109" s="52">
        <v>4.1141943331175215</v>
      </c>
      <c r="C109" s="52">
        <v>0.95443078429209072</v>
      </c>
      <c r="D109" s="52">
        <v>4.8233104278472929</v>
      </c>
      <c r="E109" s="52">
        <v>4.7193652327103459</v>
      </c>
      <c r="F109" s="16">
        <v>2.0194707285519256</v>
      </c>
      <c r="G109" s="16">
        <v>-0.62548147509111118</v>
      </c>
      <c r="H109" s="16">
        <v>0.66563685711649623</v>
      </c>
      <c r="I109" s="16">
        <v>2.2777083074537399</v>
      </c>
      <c r="J109" s="53">
        <v>1.1849516357149239</v>
      </c>
      <c r="K109" s="53">
        <v>-0.53894972844381694</v>
      </c>
      <c r="L109" s="53">
        <v>2.2948932985544568</v>
      </c>
      <c r="M109" s="53">
        <v>2.0707195426606533</v>
      </c>
      <c r="N109" s="54">
        <v>3.2665181624514448</v>
      </c>
      <c r="O109" s="54">
        <v>0.4535155165391363</v>
      </c>
      <c r="P109" s="54">
        <v>5.2750565385528958</v>
      </c>
      <c r="Q109" s="54">
        <v>4.2380778984248435</v>
      </c>
      <c r="R109" s="53">
        <v>4.0859271999735629</v>
      </c>
      <c r="S109" s="53">
        <v>4.6535838152497409</v>
      </c>
      <c r="T109" s="53">
        <v>3.9680100003087739</v>
      </c>
      <c r="U109" s="53">
        <v>2.4387572475518517</v>
      </c>
    </row>
    <row r="110" spans="1:21" x14ac:dyDescent="0.25">
      <c r="A110" s="18" t="s">
        <v>727</v>
      </c>
      <c r="B110" s="52">
        <v>3.825871211709027</v>
      </c>
      <c r="C110" s="52">
        <v>1.4996981005907737</v>
      </c>
      <c r="D110" s="52">
        <v>4.4397913294900722</v>
      </c>
      <c r="E110" s="52">
        <v>4.5403483453849844</v>
      </c>
      <c r="F110" s="16">
        <v>2.4785523488886692</v>
      </c>
      <c r="G110" s="16">
        <v>7.2700839261726311E-2</v>
      </c>
      <c r="H110" s="16">
        <v>1.8401085370891375</v>
      </c>
      <c r="I110" s="16">
        <v>2.1908252048879686</v>
      </c>
      <c r="J110" s="53">
        <v>1.6290397537603549</v>
      </c>
      <c r="K110" s="53">
        <v>-0.28221603691734759</v>
      </c>
      <c r="L110" s="53">
        <v>2.1761491781512712</v>
      </c>
      <c r="M110" s="53">
        <v>2.3032699110572783</v>
      </c>
      <c r="N110" s="54">
        <v>3.0967887608843698</v>
      </c>
      <c r="O110" s="54">
        <v>0.52007383991719558</v>
      </c>
      <c r="P110" s="54">
        <v>4.9230984101631012</v>
      </c>
      <c r="Q110" s="54">
        <v>4.3407739507497842</v>
      </c>
      <c r="R110" s="53">
        <v>3.9944548469077645</v>
      </c>
      <c r="S110" s="53">
        <v>4.4420962472233931</v>
      </c>
      <c r="T110" s="53">
        <v>3.8678719900945988</v>
      </c>
      <c r="U110" s="53">
        <v>2.6947120224380563</v>
      </c>
    </row>
    <row r="111" spans="1:21" x14ac:dyDescent="0.25">
      <c r="A111" s="18" t="s">
        <v>728</v>
      </c>
      <c r="B111" s="52">
        <v>3.6331929247390207</v>
      </c>
      <c r="C111" s="52">
        <v>1.8959134401146038</v>
      </c>
      <c r="D111" s="52">
        <v>4.2236737299588496</v>
      </c>
      <c r="E111" s="52">
        <v>4.6081737787004897</v>
      </c>
      <c r="F111" s="16">
        <v>2.5706732343405503</v>
      </c>
      <c r="G111" s="16">
        <v>0.15442615595573009</v>
      </c>
      <c r="H111" s="16">
        <v>1.7686419118098158</v>
      </c>
      <c r="I111" s="16">
        <v>2.2134174167266671</v>
      </c>
      <c r="J111" s="53">
        <v>1.630632627430975</v>
      </c>
      <c r="K111" s="53">
        <v>-0.13645669617969944</v>
      </c>
      <c r="L111" s="53">
        <v>2.1883793500004232</v>
      </c>
      <c r="M111" s="53">
        <v>2.3251388695538524</v>
      </c>
      <c r="N111" s="54">
        <v>3.0592459475832903</v>
      </c>
      <c r="O111" s="54">
        <v>0.62802379571504563</v>
      </c>
      <c r="P111" s="54">
        <v>4.8100271075494287</v>
      </c>
      <c r="Q111" s="54">
        <v>4.3642361370033615</v>
      </c>
      <c r="R111" s="53">
        <v>4.006203773745904</v>
      </c>
      <c r="S111" s="53">
        <v>4.4527816446101891</v>
      </c>
      <c r="T111" s="53">
        <v>3.8712580794093561</v>
      </c>
      <c r="U111" s="53">
        <v>2.8178024237752917</v>
      </c>
    </row>
    <row r="112" spans="1:21" x14ac:dyDescent="0.25">
      <c r="A112" s="18" t="s">
        <v>729</v>
      </c>
      <c r="B112" s="52">
        <v>3.825871211709027</v>
      </c>
      <c r="C112" s="52">
        <v>2.1037159065799718</v>
      </c>
      <c r="D112" s="52">
        <v>4.3364758952927769</v>
      </c>
      <c r="E112" s="52">
        <v>4.8790164169432053</v>
      </c>
      <c r="F112" s="16">
        <v>2.5292807671784647</v>
      </c>
      <c r="G112" s="16">
        <v>0.15442615595573009</v>
      </c>
      <c r="H112" s="16">
        <v>1.8405335436235917</v>
      </c>
      <c r="I112" s="16">
        <v>2.2074554318310695</v>
      </c>
      <c r="J112" s="53">
        <v>1.4926504917165146</v>
      </c>
      <c r="K112" s="53">
        <v>-0.154664999216167</v>
      </c>
      <c r="L112" s="53">
        <v>2.2087596464004773</v>
      </c>
      <c r="M112" s="53">
        <v>2.3872764411556169</v>
      </c>
      <c r="N112" s="54">
        <v>3.0992978047330437</v>
      </c>
      <c r="O112" s="54">
        <v>0.4832056787099962</v>
      </c>
      <c r="P112" s="54">
        <v>4.7431216526854509</v>
      </c>
      <c r="Q112" s="54">
        <v>4.4936594853441951</v>
      </c>
      <c r="R112" s="53">
        <v>4.2048743944004254</v>
      </c>
      <c r="S112" s="53">
        <v>4.7001999612710215</v>
      </c>
      <c r="T112" s="53">
        <v>4.1024428318425361</v>
      </c>
      <c r="U112" s="53">
        <v>3.0009285242263242</v>
      </c>
    </row>
    <row r="113" spans="1:21" x14ac:dyDescent="0.25">
      <c r="A113" s="18" t="s">
        <v>730</v>
      </c>
      <c r="B113" s="52">
        <v>4.0181789632831766</v>
      </c>
      <c r="C113" s="52">
        <v>1.7908678043292283</v>
      </c>
      <c r="D113" s="52">
        <v>4.5545381742636808</v>
      </c>
      <c r="E113" s="52">
        <v>5.10020019660322</v>
      </c>
      <c r="F113" s="16">
        <v>2.5778497305212462</v>
      </c>
      <c r="G113" s="16">
        <v>0.12300124551998545</v>
      </c>
      <c r="H113" s="16">
        <v>1.9377700426236495</v>
      </c>
      <c r="I113" s="16">
        <v>2.2517299308877874</v>
      </c>
      <c r="J113" s="53">
        <v>1.5560129027098923</v>
      </c>
      <c r="K113" s="53">
        <v>-0.16166907559147786</v>
      </c>
      <c r="L113" s="53">
        <v>2.2087596464004773</v>
      </c>
      <c r="M113" s="53">
        <v>2.416032017184178</v>
      </c>
      <c r="N113" s="54">
        <v>2.8919865410658234</v>
      </c>
      <c r="O113" s="54">
        <v>0.34627477628871517</v>
      </c>
      <c r="P113" s="54">
        <v>4.7703860069010373</v>
      </c>
      <c r="Q113" s="54">
        <v>4.4927839704319901</v>
      </c>
      <c r="R113" s="53">
        <v>4.3358557683658638</v>
      </c>
      <c r="S113" s="53">
        <v>4.9174940765947754</v>
      </c>
      <c r="T113" s="53">
        <v>4.2447344766167934</v>
      </c>
      <c r="U113" s="53">
        <v>2.9236267226130837</v>
      </c>
    </row>
    <row r="114" spans="1:21" x14ac:dyDescent="0.25">
      <c r="A114" s="18" t="s">
        <v>731</v>
      </c>
      <c r="B114" s="52">
        <v>3.825871211709027</v>
      </c>
      <c r="C114" s="52">
        <v>1.5440184487877886</v>
      </c>
      <c r="D114" s="52">
        <v>4.4918488419986762</v>
      </c>
      <c r="E114" s="52">
        <v>5.0598052763091435</v>
      </c>
      <c r="F114" s="16">
        <v>2.5249948539032663</v>
      </c>
      <c r="G114" s="16">
        <v>0.15820811826514106</v>
      </c>
      <c r="H114" s="16">
        <v>2.0752858986637142</v>
      </c>
      <c r="I114" s="16">
        <v>2.3570031512432057</v>
      </c>
      <c r="J114" s="53">
        <v>1.5205240757227152</v>
      </c>
      <c r="K114" s="53">
        <v>-0.15845881302383566</v>
      </c>
      <c r="L114" s="53">
        <v>2.2917201560325031</v>
      </c>
      <c r="M114" s="53">
        <v>2.4692612590371414</v>
      </c>
      <c r="N114" s="54">
        <v>2.9032773945278647</v>
      </c>
      <c r="O114" s="54">
        <v>0.28899377513790764</v>
      </c>
      <c r="P114" s="54">
        <v>4.9643658624289237</v>
      </c>
      <c r="Q114" s="54">
        <v>4.4925563352992315</v>
      </c>
      <c r="R114" s="53">
        <v>4.2523605292433269</v>
      </c>
      <c r="S114" s="53">
        <v>4.8561299178865829</v>
      </c>
      <c r="T114" s="53">
        <v>4.1167068069781232</v>
      </c>
      <c r="U114" s="53">
        <v>2.7304680566239181</v>
      </c>
    </row>
    <row r="115" spans="1:21" x14ac:dyDescent="0.25">
      <c r="A115" s="18" t="s">
        <v>732</v>
      </c>
      <c r="B115" s="52">
        <v>3.9220713153281328</v>
      </c>
      <c r="C115" s="52">
        <v>1.3212331472134899</v>
      </c>
      <c r="D115" s="52">
        <v>4.788189467468901</v>
      </c>
      <c r="E115" s="52">
        <v>5.3896154007526897</v>
      </c>
      <c r="F115" s="16">
        <v>2.4466106103476957</v>
      </c>
      <c r="G115" s="16">
        <v>-8.7538303595389874E-2</v>
      </c>
      <c r="H115" s="16">
        <v>2.1167242004346933</v>
      </c>
      <c r="I115" s="16">
        <v>2.4819857940786001</v>
      </c>
      <c r="J115" s="53">
        <v>1.471266457388086</v>
      </c>
      <c r="K115" s="53">
        <v>-5.0012504168224288E-2</v>
      </c>
      <c r="L115" s="53">
        <v>2.3228126119207242</v>
      </c>
      <c r="M115" s="53">
        <v>2.4225907730291301</v>
      </c>
      <c r="N115" s="54">
        <v>2.9032773945278647</v>
      </c>
      <c r="O115" s="54">
        <v>0.25966258472659143</v>
      </c>
      <c r="P115" s="54">
        <v>5.0162847981404113</v>
      </c>
      <c r="Q115" s="54">
        <v>4.7187148424219867</v>
      </c>
      <c r="R115" s="53">
        <v>4.4770331856398151</v>
      </c>
      <c r="S115" s="53">
        <v>5.1537639830343247</v>
      </c>
      <c r="T115" s="53">
        <v>4.2821837243389878</v>
      </c>
      <c r="U115" s="53">
        <v>2.6973876588787098</v>
      </c>
    </row>
    <row r="116" spans="1:21" x14ac:dyDescent="0.25">
      <c r="A116" s="18" t="s">
        <v>733</v>
      </c>
      <c r="B116" s="52">
        <v>4.3059489460447011</v>
      </c>
      <c r="C116" s="52">
        <v>1.6453889271680455</v>
      </c>
      <c r="D116" s="52">
        <v>5.0274775873622595</v>
      </c>
      <c r="E116" s="52">
        <v>5.727785115147344</v>
      </c>
      <c r="F116" s="16">
        <v>2.4448680402309941</v>
      </c>
      <c r="G116" s="16">
        <v>-0.16889254319616206</v>
      </c>
      <c r="H116" s="16">
        <v>2.2535816832937501</v>
      </c>
      <c r="I116" s="16">
        <v>2.6243515748251647</v>
      </c>
      <c r="J116" s="53">
        <v>1.420630322957122</v>
      </c>
      <c r="K116" s="53">
        <v>-8.7538303595389874E-2</v>
      </c>
      <c r="L116" s="53">
        <v>2.2983836390375325</v>
      </c>
      <c r="M116" s="53">
        <v>2.3938448013668601</v>
      </c>
      <c r="N116" s="54">
        <v>3.0212872798984973</v>
      </c>
      <c r="O116" s="54">
        <v>0.19596171570353782</v>
      </c>
      <c r="P116" s="54">
        <v>5.0930728668542873</v>
      </c>
      <c r="Q116" s="54">
        <v>4.8563381086477868</v>
      </c>
      <c r="R116" s="53">
        <v>4.7742839450212244</v>
      </c>
      <c r="S116" s="53">
        <v>5.4891406745037425</v>
      </c>
      <c r="T116" s="53">
        <v>4.637144635258192</v>
      </c>
      <c r="U116" s="53">
        <v>3.016498636372495</v>
      </c>
    </row>
    <row r="117" spans="1:21" x14ac:dyDescent="0.25">
      <c r="A117" s="18" t="s">
        <v>734</v>
      </c>
      <c r="B117" s="52">
        <v>4.5928931888399731</v>
      </c>
      <c r="C117" s="52">
        <v>1.6798118275880947</v>
      </c>
      <c r="D117" s="52">
        <v>5.2189902314504835</v>
      </c>
      <c r="E117" s="52">
        <v>5.64559449442151</v>
      </c>
      <c r="F117" s="16">
        <v>2.4963578585797159</v>
      </c>
      <c r="G117" s="16">
        <v>-0.14009809156281003</v>
      </c>
      <c r="H117" s="16">
        <v>2.383370725139728</v>
      </c>
      <c r="I117" s="16">
        <v>2.6287791943162606</v>
      </c>
      <c r="J117" s="53">
        <v>1.4158552231355508</v>
      </c>
      <c r="K117" s="53">
        <v>-0.19352046345105112</v>
      </c>
      <c r="L117" s="53">
        <v>2.2661282543079091</v>
      </c>
      <c r="M117" s="53">
        <v>2.4426501798008529</v>
      </c>
      <c r="N117" s="54">
        <v>3.1287994380731301</v>
      </c>
      <c r="O117" s="54">
        <v>0.19267141222758022</v>
      </c>
      <c r="P117" s="54">
        <v>5.2657136659002344</v>
      </c>
      <c r="Q117" s="54">
        <v>4.8833453275735117</v>
      </c>
      <c r="R117" s="53">
        <v>4.8183240483197212</v>
      </c>
      <c r="S117" s="53">
        <v>5.4768279260862665</v>
      </c>
      <c r="T117" s="53">
        <v>4.7194618648001487</v>
      </c>
      <c r="U117" s="53">
        <v>3.1445382869558154</v>
      </c>
    </row>
    <row r="118" spans="1:21" x14ac:dyDescent="0.25">
      <c r="A118" s="18" t="s">
        <v>735</v>
      </c>
      <c r="B118" s="52">
        <v>4.7837329414160061</v>
      </c>
      <c r="C118" s="52">
        <v>1.8488038112131115</v>
      </c>
      <c r="D118" s="52">
        <v>5.2941298183014647</v>
      </c>
      <c r="E118" s="52">
        <v>5.7679111586677987</v>
      </c>
      <c r="F118" s="16">
        <v>2.5586521877477542</v>
      </c>
      <c r="G118" s="16">
        <v>0.42984407602144969</v>
      </c>
      <c r="H118" s="16">
        <v>2.5705232925554338</v>
      </c>
      <c r="I118" s="16">
        <v>2.6818953428738666</v>
      </c>
      <c r="J118" s="53">
        <v>1.4231582246724308</v>
      </c>
      <c r="K118" s="53">
        <v>-3.8468936808319719E-2</v>
      </c>
      <c r="L118" s="53">
        <v>2.2438667233446492</v>
      </c>
      <c r="M118" s="53">
        <v>2.4337782461570927</v>
      </c>
      <c r="N118" s="54">
        <v>3.1932069658922417</v>
      </c>
      <c r="O118" s="54">
        <v>0.23306153382822897</v>
      </c>
      <c r="P118" s="54">
        <v>5.7489276973101227</v>
      </c>
      <c r="Q118" s="54">
        <v>4.9171044006449378</v>
      </c>
      <c r="R118" s="53">
        <v>4.9300094885630674</v>
      </c>
      <c r="S118" s="53">
        <v>5.6036693761844756</v>
      </c>
      <c r="T118" s="53">
        <v>4.8754644323911318</v>
      </c>
      <c r="U118" s="53">
        <v>3.2976919769038009</v>
      </c>
    </row>
    <row r="119" spans="1:21" x14ac:dyDescent="0.25">
      <c r="A119" s="18" t="s">
        <v>736</v>
      </c>
      <c r="B119" s="52">
        <v>4.9742091894814013</v>
      </c>
      <c r="C119" s="52">
        <v>1.7211036730354374</v>
      </c>
      <c r="D119" s="52">
        <v>5.4785726241641175</v>
      </c>
      <c r="E119" s="52">
        <v>5.7584711850927155</v>
      </c>
      <c r="F119" s="16">
        <v>2.597958895894763</v>
      </c>
      <c r="G119" s="16">
        <v>0.35818129365562568</v>
      </c>
      <c r="H119" s="16">
        <v>2.7615167032973389</v>
      </c>
      <c r="I119" s="16">
        <v>2.8278194440293549</v>
      </c>
      <c r="J119" s="53">
        <v>1.4257871746699486</v>
      </c>
      <c r="K119" s="53">
        <v>-4.1184950424762043E-2</v>
      </c>
      <c r="L119" s="53">
        <v>2.2100136828302483</v>
      </c>
      <c r="M119" s="53">
        <v>2.5002985705683662</v>
      </c>
      <c r="N119" s="54">
        <v>3.4071991695410495</v>
      </c>
      <c r="O119" s="54">
        <v>0.31105418601569423</v>
      </c>
      <c r="P119" s="54">
        <v>5.8819071221909853</v>
      </c>
      <c r="Q119" s="54">
        <v>4.9992448654502493</v>
      </c>
      <c r="R119" s="53">
        <v>4.9765176725974669</v>
      </c>
      <c r="S119" s="53">
        <v>5.636009166154734</v>
      </c>
      <c r="T119" s="53">
        <v>4.9323001584561448</v>
      </c>
      <c r="U119" s="53">
        <v>3.3133941986000606</v>
      </c>
    </row>
    <row r="120" spans="1:21" x14ac:dyDescent="0.25">
      <c r="A120" s="18" t="s">
        <v>737</v>
      </c>
      <c r="B120" s="52">
        <v>5.1643233151838386</v>
      </c>
      <c r="C120" s="52">
        <v>1.6866949859772047</v>
      </c>
      <c r="D120" s="52">
        <v>5.7061386910766041</v>
      </c>
      <c r="E120" s="52">
        <v>5.9004486576403625</v>
      </c>
      <c r="F120" s="16">
        <v>2.6604479866889452</v>
      </c>
      <c r="G120" s="16">
        <v>0.57611504350716625</v>
      </c>
      <c r="H120" s="16">
        <v>2.8675799976666299</v>
      </c>
      <c r="I120" s="16">
        <v>3.0881845433434405</v>
      </c>
      <c r="J120" s="53">
        <v>1.3827041268791931</v>
      </c>
      <c r="K120" s="53">
        <v>-2.2224691723884818E-2</v>
      </c>
      <c r="L120" s="53">
        <v>2.2339513629046186</v>
      </c>
      <c r="M120" s="53">
        <v>2.5389234004819592</v>
      </c>
      <c r="N120" s="54">
        <v>3.561891673946469</v>
      </c>
      <c r="O120" s="54">
        <v>0.3307025757496076</v>
      </c>
      <c r="P120" s="54">
        <v>6.000410848223483</v>
      </c>
      <c r="Q120" s="54">
        <v>5.1358292275142041</v>
      </c>
      <c r="R120" s="53">
        <v>5.1225012494683497</v>
      </c>
      <c r="S120" s="53">
        <v>5.7914003035340098</v>
      </c>
      <c r="T120" s="53">
        <v>5.0716314751986573</v>
      </c>
      <c r="U120" s="53">
        <v>3.3894707845035437</v>
      </c>
    </row>
    <row r="121" spans="1:21" x14ac:dyDescent="0.25">
      <c r="A121" s="18" t="s">
        <v>738</v>
      </c>
      <c r="B121" s="52">
        <v>4.9742091894814013</v>
      </c>
      <c r="C121" s="52">
        <v>1.757465701651052</v>
      </c>
      <c r="D121" s="52">
        <v>5.1710657279540682</v>
      </c>
      <c r="E121" s="52">
        <v>5.845756957156869</v>
      </c>
      <c r="F121" s="16">
        <v>2.6641930946421093</v>
      </c>
      <c r="G121" s="16">
        <v>0.79681696491768816</v>
      </c>
      <c r="H121" s="16">
        <v>2.961481262214956</v>
      </c>
      <c r="I121" s="16">
        <v>3.2991415405066511</v>
      </c>
      <c r="J121" s="53">
        <v>1.3784554970616592</v>
      </c>
      <c r="K121" s="53">
        <v>1.6665277932077643E-2</v>
      </c>
      <c r="L121" s="53">
        <v>2.1761491781512712</v>
      </c>
      <c r="M121" s="53">
        <v>2.5540609249201101</v>
      </c>
      <c r="N121" s="54">
        <v>3.6478662852793318</v>
      </c>
      <c r="O121" s="54">
        <v>0.4213333652868464</v>
      </c>
      <c r="P121" s="54">
        <v>6.1086547198038144</v>
      </c>
      <c r="Q121" s="54">
        <v>5.2427433617145915</v>
      </c>
      <c r="R121" s="53">
        <v>4.9012690512963228</v>
      </c>
      <c r="S121" s="53">
        <v>5.6783178315499629</v>
      </c>
      <c r="T121" s="53">
        <v>4.9777494626622092</v>
      </c>
      <c r="U121" s="53">
        <v>3.2647032524472075</v>
      </c>
    </row>
    <row r="122" spans="1:21" x14ac:dyDescent="0.25">
      <c r="A122" s="18" t="s">
        <v>739</v>
      </c>
      <c r="B122" s="52">
        <v>5.0693114315518164</v>
      </c>
      <c r="C122" s="52">
        <v>1.7328982121774836</v>
      </c>
      <c r="D122" s="52">
        <v>5.2601937740197018</v>
      </c>
      <c r="E122" s="52">
        <v>6.0850478661798419</v>
      </c>
      <c r="F122" s="16">
        <v>2.685358459717853</v>
      </c>
      <c r="G122" s="16">
        <v>1.258711550547136</v>
      </c>
      <c r="H122" s="16">
        <v>2.6291333954068525</v>
      </c>
      <c r="I122" s="16">
        <v>2.9514670641104859</v>
      </c>
      <c r="J122" s="53">
        <v>1.5616554804354794</v>
      </c>
      <c r="K122" s="53">
        <v>-6.6688898770376759E-2</v>
      </c>
      <c r="L122" s="53">
        <v>2.383370725139728</v>
      </c>
      <c r="M122" s="53">
        <v>2.5017762975287945</v>
      </c>
      <c r="N122" s="54">
        <v>3.6974602791361493</v>
      </c>
      <c r="O122" s="54">
        <v>0.30861420518684379</v>
      </c>
      <c r="P122" s="54">
        <v>6.2074550553706764</v>
      </c>
      <c r="Q122" s="54">
        <v>5.5008883030799236</v>
      </c>
      <c r="R122" s="53">
        <v>5.051870567625274</v>
      </c>
      <c r="S122" s="53">
        <v>5.8942698640374429</v>
      </c>
      <c r="T122" s="53">
        <v>5.1437361960968078</v>
      </c>
      <c r="U122" s="53">
        <v>3.2988023877374197</v>
      </c>
    </row>
    <row r="123" spans="1:21" x14ac:dyDescent="0.25">
      <c r="A123" s="18" t="s">
        <v>740</v>
      </c>
      <c r="B123" s="52">
        <v>5.4488185284069779</v>
      </c>
      <c r="C123" s="52">
        <v>1.693577670620229</v>
      </c>
      <c r="D123" s="52">
        <v>5.6574785228565201</v>
      </c>
      <c r="E123" s="52">
        <v>6.4546333607053796</v>
      </c>
      <c r="F123" s="16">
        <v>2.8249376301001838</v>
      </c>
      <c r="G123" s="16">
        <v>1.6295082486502417</v>
      </c>
      <c r="H123" s="16">
        <v>2.6236136191836801</v>
      </c>
      <c r="I123" s="16">
        <v>2.9898550345863351</v>
      </c>
      <c r="J123" s="53">
        <v>1.5402509126189912</v>
      </c>
      <c r="K123" s="53">
        <v>8.5677571998179922E-2</v>
      </c>
      <c r="L123" s="53">
        <v>2.3228126119207242</v>
      </c>
      <c r="M123" s="53">
        <v>2.5034017719641701</v>
      </c>
      <c r="N123" s="54">
        <v>3.8940225102236665</v>
      </c>
      <c r="O123" s="54">
        <v>0.33851729222376492</v>
      </c>
      <c r="P123" s="54">
        <v>6.172205862799685</v>
      </c>
      <c r="Q123" s="54">
        <v>5.6905295388422861</v>
      </c>
      <c r="R123" s="53">
        <v>5.3641898975866233</v>
      </c>
      <c r="S123" s="53">
        <v>6.2673167597583248</v>
      </c>
      <c r="T123" s="53">
        <v>5.4698105378840003</v>
      </c>
      <c r="U123" s="53">
        <v>3.4546807914409721</v>
      </c>
    </row>
    <row r="124" spans="1:21" x14ac:dyDescent="0.25">
      <c r="A124" s="18" t="s">
        <v>741</v>
      </c>
      <c r="B124" s="52">
        <v>5.3540766928029759</v>
      </c>
      <c r="C124" s="52">
        <v>1.7830094897371978</v>
      </c>
      <c r="D124" s="52">
        <v>5.5047451214205836</v>
      </c>
      <c r="E124" s="52">
        <v>6.3279916927477124</v>
      </c>
      <c r="F124" s="16">
        <v>2.7951835884932899</v>
      </c>
      <c r="G124" s="16">
        <v>1.611938187988339</v>
      </c>
      <c r="H124" s="16">
        <v>2.622453963601358</v>
      </c>
      <c r="I124" s="16">
        <v>3.0276147251945638</v>
      </c>
      <c r="J124" s="53">
        <v>1.5418975805042283</v>
      </c>
      <c r="K124" s="53">
        <v>0.12492194004318981</v>
      </c>
      <c r="L124" s="53">
        <v>2.2992885222397454</v>
      </c>
      <c r="M124" s="53">
        <v>2.5159099738628536</v>
      </c>
      <c r="N124" s="54">
        <v>4.1101955327570909</v>
      </c>
      <c r="O124" s="54">
        <v>0.29539660763590458</v>
      </c>
      <c r="P124" s="54">
        <v>6.2403744121712705</v>
      </c>
      <c r="Q124" s="54">
        <v>5.896595799126275</v>
      </c>
      <c r="R124" s="53">
        <v>5.2634742987391849</v>
      </c>
      <c r="S124" s="53">
        <v>6.1424366226890044</v>
      </c>
      <c r="T124" s="53">
        <v>5.382000800904196</v>
      </c>
      <c r="U124" s="53">
        <v>3.4471402774753477</v>
      </c>
    </row>
    <row r="125" spans="1:21" x14ac:dyDescent="0.25">
      <c r="A125" s="18" t="s">
        <v>742</v>
      </c>
      <c r="B125" s="52">
        <v>5.1643233151838386</v>
      </c>
      <c r="C125" s="52">
        <v>1.7977433230652713</v>
      </c>
      <c r="D125" s="52">
        <v>5.2398313628842779</v>
      </c>
      <c r="E125" s="52">
        <v>6.077519871445876</v>
      </c>
      <c r="F125" s="16">
        <v>2.7926402640838908</v>
      </c>
      <c r="G125" s="16">
        <v>1.5184135325040056</v>
      </c>
      <c r="H125" s="16">
        <v>2.6479632804378581</v>
      </c>
      <c r="I125" s="16">
        <v>3.0451607455828458</v>
      </c>
      <c r="J125" s="53">
        <v>1.5203833742272779</v>
      </c>
      <c r="K125" s="53">
        <v>6.9975511427326498E-2</v>
      </c>
      <c r="L125" s="53">
        <v>2.3105988714475107</v>
      </c>
      <c r="M125" s="53">
        <v>2.5082780367463244</v>
      </c>
      <c r="N125" s="54">
        <v>4.2080332915096541</v>
      </c>
      <c r="O125" s="54">
        <v>0.35603211947572438</v>
      </c>
      <c r="P125" s="54">
        <v>6.3703351051532913</v>
      </c>
      <c r="Q125" s="54">
        <v>6.0064240742650075</v>
      </c>
      <c r="R125" s="53">
        <v>5.0514768909652243</v>
      </c>
      <c r="S125" s="53">
        <v>5.8981829916308932</v>
      </c>
      <c r="T125" s="53">
        <v>5.1883873868523764</v>
      </c>
      <c r="U125" s="53">
        <v>3.3518151372052367</v>
      </c>
    </row>
    <row r="126" spans="1:21" x14ac:dyDescent="0.25">
      <c r="A126" s="18" t="s">
        <v>743</v>
      </c>
      <c r="B126" s="52">
        <v>5.0693114315518164</v>
      </c>
      <c r="C126" s="52">
        <v>1.7338810276489793</v>
      </c>
      <c r="D126" s="52">
        <v>5.1878960351753793</v>
      </c>
      <c r="E126" s="52">
        <v>5.8198150903761583</v>
      </c>
      <c r="F126" s="16">
        <v>2.8587456851912472</v>
      </c>
      <c r="G126" s="16">
        <v>1.9178546680373221</v>
      </c>
      <c r="H126" s="16">
        <v>2.5911381784501031</v>
      </c>
      <c r="I126" s="16">
        <v>3.1190303805016737</v>
      </c>
      <c r="J126" s="53">
        <v>1.4990526783920912</v>
      </c>
      <c r="K126" s="53">
        <v>7.2700839261726311E-2</v>
      </c>
      <c r="L126" s="53">
        <v>2.2861669143262358</v>
      </c>
      <c r="M126" s="53">
        <v>2.48699804517801</v>
      </c>
      <c r="N126" s="54">
        <v>4.4754253047860182</v>
      </c>
      <c r="O126" s="54">
        <v>0.42601434582546238</v>
      </c>
      <c r="P126" s="54">
        <v>6.1974094500165853</v>
      </c>
      <c r="Q126" s="54">
        <v>6.176682639521176</v>
      </c>
      <c r="R126" s="53">
        <v>4.9037488008884393</v>
      </c>
      <c r="S126" s="53">
        <v>5.6770270964751877</v>
      </c>
      <c r="T126" s="53">
        <v>5.0226969640397137</v>
      </c>
      <c r="U126" s="53">
        <v>3.2832896966205292</v>
      </c>
    </row>
    <row r="127" spans="1:21" x14ac:dyDescent="0.25">
      <c r="A127" s="18" t="s">
        <v>744</v>
      </c>
      <c r="B127" s="52">
        <v>5.2592450119170628</v>
      </c>
      <c r="C127" s="52">
        <v>1.6827618106259035</v>
      </c>
      <c r="D127" s="52">
        <v>5.2739735287357927</v>
      </c>
      <c r="E127" s="52">
        <v>6.2528690279945245</v>
      </c>
      <c r="F127" s="16">
        <v>2.8515467794218323</v>
      </c>
      <c r="G127" s="16">
        <v>1.4888612493750559</v>
      </c>
      <c r="H127" s="16">
        <v>2.5455841935426466</v>
      </c>
      <c r="I127" s="16">
        <v>3.1163190399808758</v>
      </c>
      <c r="J127" s="53">
        <v>1.5144007719248227</v>
      </c>
      <c r="K127" s="53">
        <v>1.7645501913259858E-2</v>
      </c>
      <c r="L127" s="53">
        <v>2.3164404117040229</v>
      </c>
      <c r="M127" s="53">
        <v>2.5592770178720752</v>
      </c>
      <c r="N127" s="54">
        <v>4.7194689177277001</v>
      </c>
      <c r="O127" s="54">
        <v>0.32300718143929169</v>
      </c>
      <c r="P127" s="54">
        <v>6.1431019279661596</v>
      </c>
      <c r="Q127" s="54">
        <v>6.1710005425159213</v>
      </c>
      <c r="R127" s="53">
        <v>5.1252930185602885</v>
      </c>
      <c r="S127" s="53">
        <v>6.0522520612437916</v>
      </c>
      <c r="T127" s="53">
        <v>5.2955395238838125</v>
      </c>
      <c r="U127" s="53">
        <v>3.3191934573362318</v>
      </c>
    </row>
    <row r="128" spans="1:21" x14ac:dyDescent="0.25">
      <c r="A128" s="18" t="s">
        <v>745</v>
      </c>
      <c r="B128" s="52">
        <v>5.0693114315518164</v>
      </c>
      <c r="C128" s="52">
        <v>1.6611265805196906</v>
      </c>
      <c r="D128" s="52">
        <v>5.0823333973452653</v>
      </c>
      <c r="E128" s="52">
        <v>5.9438035748612403</v>
      </c>
      <c r="F128" s="16">
        <v>2.8623449437443762</v>
      </c>
      <c r="G128" s="16">
        <v>1.6044508763041014</v>
      </c>
      <c r="H128" s="16">
        <v>2.5780201064130583</v>
      </c>
      <c r="I128" s="16">
        <v>3.0812061890936526</v>
      </c>
      <c r="J128" s="53">
        <v>1.5253442851682817</v>
      </c>
      <c r="K128" s="53">
        <v>-8.6960302676701642E-3</v>
      </c>
      <c r="L128" s="53">
        <v>2.334085510006866</v>
      </c>
      <c r="M128" s="53">
        <v>2.5870780067042753</v>
      </c>
      <c r="N128" s="54">
        <v>4.7816605528845386</v>
      </c>
      <c r="O128" s="54">
        <v>0.49875415110389681</v>
      </c>
      <c r="P128" s="54">
        <v>6.1492694130478327</v>
      </c>
      <c r="Q128" s="54">
        <v>6.0248080345356927</v>
      </c>
      <c r="R128" s="53">
        <v>4.9082813166179911</v>
      </c>
      <c r="S128" s="53">
        <v>5.7672446738051448</v>
      </c>
      <c r="T128" s="53">
        <v>5.0708383363220415</v>
      </c>
      <c r="U128" s="53">
        <v>3.2203278203968262</v>
      </c>
    </row>
    <row r="129" spans="1:21" x14ac:dyDescent="0.25">
      <c r="A129" s="18" t="s">
        <v>746</v>
      </c>
      <c r="B129" s="52">
        <v>5.1643233151838386</v>
      </c>
      <c r="C129" s="52">
        <v>1.6847284176389006</v>
      </c>
      <c r="D129" s="52">
        <v>5.1038111831251278</v>
      </c>
      <c r="E129" s="52">
        <v>5.8764068530692732</v>
      </c>
      <c r="F129" s="16">
        <v>2.9596142843852582</v>
      </c>
      <c r="G129" s="16">
        <v>1.8554076344722215</v>
      </c>
      <c r="H129" s="16">
        <v>2.6133779336926515</v>
      </c>
      <c r="I129" s="16">
        <v>3.303172904519216</v>
      </c>
      <c r="J129" s="53">
        <v>1.5456848137414512</v>
      </c>
      <c r="K129" s="53">
        <v>0</v>
      </c>
      <c r="L129" s="53">
        <v>2.324936588429614</v>
      </c>
      <c r="M129" s="53">
        <v>2.5830176701018082</v>
      </c>
      <c r="N129" s="54">
        <v>4.8893678480377911</v>
      </c>
      <c r="O129" s="54">
        <v>0.5063628753879007</v>
      </c>
      <c r="P129" s="54">
        <v>6.0784609017800015</v>
      </c>
      <c r="Q129" s="54">
        <v>6.0153922819747141</v>
      </c>
      <c r="R129" s="53">
        <v>4.8895903542864385</v>
      </c>
      <c r="S129" s="53">
        <v>5.7268527471938313</v>
      </c>
      <c r="T129" s="53">
        <v>5.0833270659274499</v>
      </c>
      <c r="U129" s="53">
        <v>3.26021715926339</v>
      </c>
    </row>
    <row r="130" spans="1:21" x14ac:dyDescent="0.25">
      <c r="A130" s="18" t="s">
        <v>747</v>
      </c>
      <c r="B130" s="52">
        <v>5.1643233151838386</v>
      </c>
      <c r="C130" s="52">
        <v>1.7338810276489793</v>
      </c>
      <c r="D130" s="52">
        <v>5.1832199152289649</v>
      </c>
      <c r="E130" s="52">
        <v>5.6805573821451958</v>
      </c>
      <c r="F130" s="16">
        <v>2.9558802241544431</v>
      </c>
      <c r="G130" s="16">
        <v>1.9338123145999104</v>
      </c>
      <c r="H130" s="16">
        <v>2.6811257450656769</v>
      </c>
      <c r="I130" s="16">
        <v>3.5875041659169922</v>
      </c>
      <c r="J130" s="53">
        <v>1.6242375545864582</v>
      </c>
      <c r="K130" s="53">
        <v>-5.0012504168224288E-2</v>
      </c>
      <c r="L130" s="53">
        <v>2.363160453327704</v>
      </c>
      <c r="M130" s="53">
        <v>2.7410353924218542</v>
      </c>
      <c r="N130" s="54">
        <v>5.0036552637397227</v>
      </c>
      <c r="O130" s="54">
        <v>0.59820716775474692</v>
      </c>
      <c r="P130" s="54">
        <v>6.1063741075733562</v>
      </c>
      <c r="Q130" s="54">
        <v>5.9009873433549469</v>
      </c>
      <c r="R130" s="53">
        <v>4.8384874743723501</v>
      </c>
      <c r="S130" s="53">
        <v>5.5772422441815799</v>
      </c>
      <c r="T130" s="53">
        <v>4.9996051124687284</v>
      </c>
      <c r="U130" s="53">
        <v>3.3045497804982746</v>
      </c>
    </row>
    <row r="131" spans="1:21" x14ac:dyDescent="0.25">
      <c r="A131" s="18" t="s">
        <v>748</v>
      </c>
      <c r="B131" s="52">
        <v>5.1643233151838386</v>
      </c>
      <c r="C131" s="52">
        <v>1.8537120998411118</v>
      </c>
      <c r="D131" s="52">
        <v>5.2472518829029147</v>
      </c>
      <c r="E131" s="52">
        <v>5.6323621052943675</v>
      </c>
      <c r="F131" s="16">
        <v>2.9129285068260473</v>
      </c>
      <c r="G131" s="16">
        <v>1.9674741881336908</v>
      </c>
      <c r="H131" s="16">
        <v>2.6682501366533407</v>
      </c>
      <c r="I131" s="16">
        <v>3.5166029664097707</v>
      </c>
      <c r="J131" s="53">
        <v>1.7386437658009579</v>
      </c>
      <c r="K131" s="53">
        <v>-6.3656620164384434E-2</v>
      </c>
      <c r="L131" s="53">
        <v>2.2780216019489927</v>
      </c>
      <c r="M131" s="53">
        <v>2.6844766589395617</v>
      </c>
      <c r="N131" s="54">
        <v>4.9866189601234066</v>
      </c>
      <c r="O131" s="54">
        <v>0.60925139991573884</v>
      </c>
      <c r="P131" s="54">
        <v>5.9996973906296205</v>
      </c>
      <c r="Q131" s="54">
        <v>5.9707792988568844</v>
      </c>
      <c r="R131" s="53">
        <v>4.8605962989184945</v>
      </c>
      <c r="S131" s="53">
        <v>5.544044957902452</v>
      </c>
      <c r="T131" s="53">
        <v>4.9915813229030181</v>
      </c>
      <c r="U131" s="53">
        <v>3.3838733819143663</v>
      </c>
    </row>
    <row r="132" spans="1:21" x14ac:dyDescent="0.25">
      <c r="A132" s="18" t="s">
        <v>749</v>
      </c>
      <c r="B132" s="52">
        <v>5.0693114315518164</v>
      </c>
      <c r="C132" s="52">
        <v>1.8046183691062354</v>
      </c>
      <c r="D132" s="52">
        <v>5.0853985405488622</v>
      </c>
      <c r="E132" s="52">
        <v>5.5813064819212688</v>
      </c>
      <c r="F132" s="16">
        <v>2.8396545945981186</v>
      </c>
      <c r="G132" s="16">
        <v>1.937627896313868</v>
      </c>
      <c r="H132" s="16">
        <v>2.6472575765864867</v>
      </c>
      <c r="I132" s="16">
        <v>3.3476823810410568</v>
      </c>
      <c r="J132" s="53">
        <v>1.7453932896246256</v>
      </c>
      <c r="K132" s="53">
        <v>-9.0950438284049986E-2</v>
      </c>
      <c r="L132" s="53">
        <v>2.2781986810121357</v>
      </c>
      <c r="M132" s="53">
        <v>2.6684265260505717</v>
      </c>
      <c r="N132" s="54">
        <v>4.9780150162025736</v>
      </c>
      <c r="O132" s="54">
        <v>0.64789660977090735</v>
      </c>
      <c r="P132" s="54">
        <v>5.9113115921066983</v>
      </c>
      <c r="Q132" s="54">
        <v>5.9787670363069543</v>
      </c>
      <c r="R132" s="53">
        <v>4.7679410268979119</v>
      </c>
      <c r="S132" s="53">
        <v>5.4786237775106645</v>
      </c>
      <c r="T132" s="53">
        <v>4.9220091677628668</v>
      </c>
      <c r="U132" s="53">
        <v>3.2989759446598548</v>
      </c>
    </row>
    <row r="133" spans="1:21" x14ac:dyDescent="0.25">
      <c r="A133" s="18" t="s">
        <v>750</v>
      </c>
      <c r="B133" s="52">
        <v>5.0693114315518164</v>
      </c>
      <c r="C133" s="52">
        <v>1.7338810276489793</v>
      </c>
      <c r="D133" s="52">
        <v>5.0194415841615987</v>
      </c>
      <c r="E133" s="52">
        <v>5.5883990996912543</v>
      </c>
      <c r="F133" s="16">
        <v>2.7179005914854599</v>
      </c>
      <c r="G133" s="16">
        <v>1.9895993619014987</v>
      </c>
      <c r="H133" s="16">
        <v>2.6856124168998243</v>
      </c>
      <c r="I133" s="16">
        <v>2.9516589446840062</v>
      </c>
      <c r="J133" s="53">
        <v>1.7568897054783694</v>
      </c>
      <c r="K133" s="53">
        <v>-0.2574740372469001</v>
      </c>
      <c r="L133" s="53">
        <v>2.2250608934819724</v>
      </c>
      <c r="M133" s="53">
        <v>2.62184892056767</v>
      </c>
      <c r="N133" s="54">
        <v>4.814233532601417</v>
      </c>
      <c r="O133" s="54">
        <v>0.63781874763179969</v>
      </c>
      <c r="P133" s="54">
        <v>5.8596992116419999</v>
      </c>
      <c r="Q133" s="54">
        <v>5.6537850960257892</v>
      </c>
      <c r="R133" s="53">
        <v>4.7344976384402262</v>
      </c>
      <c r="S133" s="53">
        <v>5.4789101736798607</v>
      </c>
      <c r="T133" s="53">
        <v>4.916989934977007</v>
      </c>
      <c r="U133" s="53">
        <v>3.2459006922110367</v>
      </c>
    </row>
    <row r="134" spans="1:21" x14ac:dyDescent="0.25">
      <c r="A134" s="18" t="s">
        <v>751</v>
      </c>
      <c r="B134" s="52">
        <v>4.7837329414160061</v>
      </c>
      <c r="C134" s="52">
        <v>1.611938187988339</v>
      </c>
      <c r="D134" s="52">
        <v>4.7948857989660301</v>
      </c>
      <c r="E134" s="52">
        <v>5.1529266543931209</v>
      </c>
      <c r="F134" s="16">
        <v>2.6829165308218186</v>
      </c>
      <c r="G134" s="16">
        <v>1.8464834454519703</v>
      </c>
      <c r="H134" s="16">
        <v>2.5821628413881115</v>
      </c>
      <c r="I134" s="16">
        <v>3.47573257474509</v>
      </c>
      <c r="J134" s="53">
        <v>1.5191711685280715</v>
      </c>
      <c r="K134" s="53">
        <v>-3.6370249537124477E-2</v>
      </c>
      <c r="L134" s="53">
        <v>2.3825027675307879</v>
      </c>
      <c r="M134" s="53">
        <v>2.402486723335687</v>
      </c>
      <c r="N134" s="54">
        <v>4.6925071928435971</v>
      </c>
      <c r="O134" s="54">
        <v>0.67627949508173657</v>
      </c>
      <c r="P134" s="54">
        <v>5.6466255161468837</v>
      </c>
      <c r="Q134" s="54">
        <v>5.1193289387217238</v>
      </c>
      <c r="R134" s="53">
        <v>4.4198593403342192</v>
      </c>
      <c r="S134" s="53">
        <v>5.0799520078550406</v>
      </c>
      <c r="T134" s="53">
        <v>4.5971007714315641</v>
      </c>
      <c r="U134" s="53">
        <v>3.0353770187482914</v>
      </c>
    </row>
    <row r="135" spans="1:21" x14ac:dyDescent="0.25">
      <c r="A135" s="18" t="s">
        <v>752</v>
      </c>
      <c r="B135" s="52">
        <v>4.7837329414160061</v>
      </c>
      <c r="C135" s="52">
        <v>1.4918168707207877</v>
      </c>
      <c r="D135" s="52">
        <v>4.7345072908788177</v>
      </c>
      <c r="E135" s="52">
        <v>5.0146386940572256</v>
      </c>
      <c r="F135" s="16">
        <v>2.6679380623422118</v>
      </c>
      <c r="G135" s="16">
        <v>1.7462032018706282</v>
      </c>
      <c r="H135" s="16">
        <v>2.6410068393503185</v>
      </c>
      <c r="I135" s="16">
        <v>3.3918218203460646</v>
      </c>
      <c r="J135" s="53">
        <v>1.5305350201284111</v>
      </c>
      <c r="K135" s="53">
        <v>-0.20020026706730792</v>
      </c>
      <c r="L135" s="53">
        <v>2.3204863001715696</v>
      </c>
      <c r="M135" s="53">
        <v>2.3627744267188886</v>
      </c>
      <c r="N135" s="54">
        <v>4.5347391621117543</v>
      </c>
      <c r="O135" s="54">
        <v>0.62338623745490251</v>
      </c>
      <c r="P135" s="54">
        <v>5.3990902568603998</v>
      </c>
      <c r="Q135" s="54">
        <v>4.7987837378823981</v>
      </c>
      <c r="R135" s="53">
        <v>4.31367493738587</v>
      </c>
      <c r="S135" s="53">
        <v>4.9645510489221438</v>
      </c>
      <c r="T135" s="53">
        <v>4.5170145284400309</v>
      </c>
      <c r="U135" s="53">
        <v>2.9558310031261703</v>
      </c>
    </row>
    <row r="136" spans="1:21" x14ac:dyDescent="0.25">
      <c r="A136" s="18" t="s">
        <v>753</v>
      </c>
      <c r="B136" s="52">
        <v>4.6883585898850457</v>
      </c>
      <c r="C136" s="52">
        <v>1.392262884035617</v>
      </c>
      <c r="D136" s="52">
        <v>4.7079415959533666</v>
      </c>
      <c r="E136" s="52">
        <v>5.0146386940572256</v>
      </c>
      <c r="F136" s="16">
        <v>2.6342283030477787</v>
      </c>
      <c r="G136" s="16">
        <v>1.670583113572599</v>
      </c>
      <c r="H136" s="16">
        <v>2.7105494833825001</v>
      </c>
      <c r="I136" s="16">
        <v>3.3346852403936915</v>
      </c>
      <c r="J136" s="53">
        <v>1.5532588499489659</v>
      </c>
      <c r="K136" s="53">
        <v>-0.18478600884796137</v>
      </c>
      <c r="L136" s="53">
        <v>2.2134174167266671</v>
      </c>
      <c r="M136" s="53">
        <v>2.3183714243464237</v>
      </c>
      <c r="N136" s="54">
        <v>4.5060273042951069</v>
      </c>
      <c r="O136" s="54">
        <v>0.25736085036965389</v>
      </c>
      <c r="P136" s="54">
        <v>5.4038273482871606</v>
      </c>
      <c r="Q136" s="54">
        <v>4.4927839704319901</v>
      </c>
      <c r="R136" s="53">
        <v>4.2869176689874235</v>
      </c>
      <c r="S136" s="53">
        <v>4.9509159445350566</v>
      </c>
      <c r="T136" s="53">
        <v>4.466895903220391</v>
      </c>
      <c r="U136" s="53">
        <v>2.8732382946939006</v>
      </c>
    </row>
    <row r="137" spans="1:21" x14ac:dyDescent="0.25">
      <c r="A137" s="18" t="s">
        <v>754</v>
      </c>
      <c r="B137" s="52">
        <v>4.5928931888399731</v>
      </c>
      <c r="C137" s="52">
        <v>1.1721039450696453</v>
      </c>
      <c r="D137" s="52">
        <v>4.6114588005671777</v>
      </c>
      <c r="E137" s="52">
        <v>4.7818263455475494</v>
      </c>
      <c r="F137" s="16">
        <v>2.5625369378087286</v>
      </c>
      <c r="G137" s="16">
        <v>1.6201379338008015</v>
      </c>
      <c r="H137" s="16">
        <v>2.6605866968921088</v>
      </c>
      <c r="I137" s="16">
        <v>3.0820142339886147</v>
      </c>
      <c r="J137" s="53">
        <v>1.5445321927223981</v>
      </c>
      <c r="K137" s="53">
        <v>-0.23664341615868809</v>
      </c>
      <c r="L137" s="53">
        <v>2.2341159937733899</v>
      </c>
      <c r="M137" s="53">
        <v>2.2934971282495988</v>
      </c>
      <c r="N137" s="54">
        <v>4.3850447601718665</v>
      </c>
      <c r="O137" s="54">
        <v>0.10993954433010643</v>
      </c>
      <c r="P137" s="54">
        <v>5.2808745511214363</v>
      </c>
      <c r="Q137" s="54">
        <v>4.1981322240101555</v>
      </c>
      <c r="R137" s="53">
        <v>4.1070409992609775</v>
      </c>
      <c r="S137" s="53">
        <v>4.7454993208920495</v>
      </c>
      <c r="T137" s="53">
        <v>4.2912712618239661</v>
      </c>
      <c r="U137" s="53">
        <v>2.7087201052620973</v>
      </c>
    </row>
    <row r="138" spans="1:21" x14ac:dyDescent="0.25">
      <c r="A138" s="18" t="s">
        <v>755</v>
      </c>
      <c r="B138" s="52">
        <v>4.7837329414160061</v>
      </c>
      <c r="C138" s="52">
        <v>1.3370218938171645</v>
      </c>
      <c r="D138" s="52">
        <v>4.8201181229218655</v>
      </c>
      <c r="E138" s="52">
        <v>5.002749359964807</v>
      </c>
      <c r="F138" s="16">
        <v>2.4344119818069538</v>
      </c>
      <c r="G138" s="16">
        <v>1.526747213078838</v>
      </c>
      <c r="H138" s="16">
        <v>2.6033177046815825</v>
      </c>
      <c r="I138" s="16">
        <v>2.9437435653617134</v>
      </c>
      <c r="J138" s="53">
        <v>1.6154524470950102</v>
      </c>
      <c r="K138" s="53">
        <v>-0.2927357456012481</v>
      </c>
      <c r="L138" s="53">
        <v>2.2658023892583996</v>
      </c>
      <c r="M138" s="53">
        <v>2.4607773360660903</v>
      </c>
      <c r="N138" s="54">
        <v>4.3446240480489049</v>
      </c>
      <c r="O138" s="54">
        <v>0.12192564047293719</v>
      </c>
      <c r="P138" s="54">
        <v>5.1647362132950354</v>
      </c>
      <c r="Q138" s="54">
        <v>3.9380956723850953</v>
      </c>
      <c r="R138" s="53">
        <v>4.3139103583761411</v>
      </c>
      <c r="S138" s="53">
        <v>4.9618141662878754</v>
      </c>
      <c r="T138" s="53">
        <v>4.4935647251374462</v>
      </c>
      <c r="U138" s="53">
        <v>2.8891588392298582</v>
      </c>
    </row>
    <row r="139" spans="1:21" x14ac:dyDescent="0.25">
      <c r="A139" s="18" t="s">
        <v>756</v>
      </c>
      <c r="B139" s="52">
        <v>4.9742091894814013</v>
      </c>
      <c r="C139" s="52">
        <v>1.2738519448187702</v>
      </c>
      <c r="D139" s="52">
        <v>4.9674772787830159</v>
      </c>
      <c r="E139" s="52">
        <v>5.2331505260082771</v>
      </c>
      <c r="F139" s="16">
        <v>2.3528708499828257</v>
      </c>
      <c r="G139" s="16">
        <v>1.4709465234224615</v>
      </c>
      <c r="H139" s="16">
        <v>2.6330295246029936</v>
      </c>
      <c r="I139" s="16">
        <v>2.9477892819598011</v>
      </c>
      <c r="J139" s="53">
        <v>1.6554522314133013</v>
      </c>
      <c r="K139" s="53">
        <v>-0.30045090202987246</v>
      </c>
      <c r="L139" s="53">
        <v>2.2191927506496971</v>
      </c>
      <c r="M139" s="53">
        <v>2.5830176701018082</v>
      </c>
      <c r="N139" s="54">
        <v>4.2760115150514206</v>
      </c>
      <c r="O139" s="54">
        <v>0.1199280575482187</v>
      </c>
      <c r="P139" s="54">
        <v>5.2522321433002723</v>
      </c>
      <c r="Q139" s="54">
        <v>3.7255642640646709</v>
      </c>
      <c r="R139" s="53">
        <v>4.4636556287206268</v>
      </c>
      <c r="S139" s="53">
        <v>5.1808167033724883</v>
      </c>
      <c r="T139" s="53">
        <v>4.6741036144878727</v>
      </c>
      <c r="U139" s="53">
        <v>2.9301697477049569</v>
      </c>
    </row>
    <row r="140" spans="1:21" x14ac:dyDescent="0.25">
      <c r="A140" s="18" t="s">
        <v>757</v>
      </c>
      <c r="B140" s="52">
        <v>4.8790164169432053</v>
      </c>
      <c r="C140" s="52">
        <v>1.1721039450696453</v>
      </c>
      <c r="D140" s="52">
        <v>5.0700148511310354</v>
      </c>
      <c r="E140" s="52">
        <v>5.1833148640017201</v>
      </c>
      <c r="F140" s="16">
        <v>2.2015137946474299</v>
      </c>
      <c r="G140" s="16">
        <v>0.77476867908259572</v>
      </c>
      <c r="H140" s="16">
        <v>2.671682889799714</v>
      </c>
      <c r="I140" s="16">
        <v>2.8641445244421337</v>
      </c>
      <c r="J140" s="53">
        <v>1.725763410285333</v>
      </c>
      <c r="K140" s="53">
        <v>-0.44543503493803088</v>
      </c>
      <c r="L140" s="53">
        <v>2.3265703858159008</v>
      </c>
      <c r="M140" s="53">
        <v>2.3825027675307879</v>
      </c>
      <c r="N140" s="54">
        <v>4.2580447535118475</v>
      </c>
      <c r="O140" s="54">
        <v>8.1300275701146132E-2</v>
      </c>
      <c r="P140" s="54">
        <v>5.3693238303884954</v>
      </c>
      <c r="Q140" s="54">
        <v>3.6882817568717843</v>
      </c>
      <c r="R140" s="53">
        <v>4.4617988116746963</v>
      </c>
      <c r="S140" s="53">
        <v>5.1375528573864342</v>
      </c>
      <c r="T140" s="53">
        <v>4.599909371235869</v>
      </c>
      <c r="U140" s="53">
        <v>2.8747180126015559</v>
      </c>
    </row>
    <row r="141" spans="1:21" x14ac:dyDescent="0.25">
      <c r="A141" s="18" t="s">
        <v>758</v>
      </c>
      <c r="B141" s="52">
        <v>4.9742091894814013</v>
      </c>
      <c r="C141" s="52">
        <v>1.3044548720795046</v>
      </c>
      <c r="D141" s="52">
        <v>5.0829749467202578</v>
      </c>
      <c r="E141" s="52">
        <v>5.1287044368019128</v>
      </c>
      <c r="F141" s="16">
        <v>2.1370025736192546</v>
      </c>
      <c r="G141" s="16">
        <v>0.61477305862340914</v>
      </c>
      <c r="H141" s="16">
        <v>2.6682501366533407</v>
      </c>
      <c r="I141" s="16">
        <v>2.8081984126956083</v>
      </c>
      <c r="J141" s="53">
        <v>1.6463726030665031</v>
      </c>
      <c r="K141" s="53">
        <v>-0.50125418235442865</v>
      </c>
      <c r="L141" s="53">
        <v>2.3390952790575681</v>
      </c>
      <c r="M141" s="53">
        <v>2.4068027333700388</v>
      </c>
      <c r="N141" s="54">
        <v>4.153882844250794</v>
      </c>
      <c r="O141" s="54">
        <v>7.0600072282975435E-2</v>
      </c>
      <c r="P141" s="54">
        <v>5.3157237983053518</v>
      </c>
      <c r="Q141" s="54">
        <v>3.6112741556093342</v>
      </c>
      <c r="R141" s="53">
        <v>4.464025517996129</v>
      </c>
      <c r="S141" s="53">
        <v>5.106403832472787</v>
      </c>
      <c r="T141" s="53">
        <v>4.6275273537173982</v>
      </c>
      <c r="U141" s="53">
        <v>2.9723892845209909</v>
      </c>
    </row>
    <row r="142" spans="1:21" x14ac:dyDescent="0.25">
      <c r="A142" s="18" t="s">
        <v>759</v>
      </c>
      <c r="B142" s="52">
        <v>4.7837329414160061</v>
      </c>
      <c r="C142" s="52">
        <v>1.3301146239128454</v>
      </c>
      <c r="D142" s="52">
        <v>4.8707494085688117</v>
      </c>
      <c r="E142" s="52">
        <v>4.8599669836062409</v>
      </c>
      <c r="F142" s="16">
        <v>2.039920974878239</v>
      </c>
      <c r="G142" s="16">
        <v>0.51202026945714874</v>
      </c>
      <c r="H142" s="16">
        <v>2.540189535793858</v>
      </c>
      <c r="I142" s="16">
        <v>2.6387887418930736</v>
      </c>
      <c r="J142" s="53">
        <v>1.6044508763041014</v>
      </c>
      <c r="K142" s="53">
        <v>-0.57085706208329934</v>
      </c>
      <c r="L142" s="53">
        <v>2.3361349913173819</v>
      </c>
      <c r="M142" s="53">
        <v>2.3094884574296293</v>
      </c>
      <c r="N142" s="54">
        <v>4.1220460576655995</v>
      </c>
      <c r="O142" s="54">
        <v>7.9199398226043341E-2</v>
      </c>
      <c r="P142" s="54">
        <v>5.2615039545061233</v>
      </c>
      <c r="Q142" s="54">
        <v>3.4096269559029126</v>
      </c>
      <c r="R142" s="53">
        <v>4.2661994436556423</v>
      </c>
      <c r="S142" s="53">
        <v>4.8516015944941566</v>
      </c>
      <c r="T142" s="53">
        <v>4.4243041790863025</v>
      </c>
      <c r="U142" s="53">
        <v>2.8964488131195596</v>
      </c>
    </row>
    <row r="143" spans="1:21" x14ac:dyDescent="0.25">
      <c r="A143" s="18" t="s">
        <v>760</v>
      </c>
      <c r="B143" s="52">
        <v>4.7837329414160061</v>
      </c>
      <c r="C143" s="52">
        <v>1.3646462033851037</v>
      </c>
      <c r="D143" s="52">
        <v>4.8671823834157397</v>
      </c>
      <c r="E143" s="52">
        <v>4.6287033951313425</v>
      </c>
      <c r="F143" s="16">
        <v>1.4519086099202825</v>
      </c>
      <c r="G143" s="16">
        <v>-0.42442883803271481</v>
      </c>
      <c r="H143" s="16">
        <v>2.1143317436667162</v>
      </c>
      <c r="I143" s="16">
        <v>1.1928570865273813</v>
      </c>
      <c r="J143" s="53">
        <v>1.6611265805196906</v>
      </c>
      <c r="K143" s="53">
        <v>-0.87716923871238961</v>
      </c>
      <c r="L143" s="53">
        <v>2.3356675694527871</v>
      </c>
      <c r="M143" s="53">
        <v>2.0673707490632505</v>
      </c>
      <c r="N143" s="54">
        <v>3.5262219749772385</v>
      </c>
      <c r="O143" s="54">
        <v>8.0736629979124008E-2</v>
      </c>
      <c r="P143" s="54">
        <v>4.8088163438602232</v>
      </c>
      <c r="Q143" s="54">
        <v>2.8170876966696223</v>
      </c>
      <c r="R143" s="53">
        <v>4.1647823451783097</v>
      </c>
      <c r="S143" s="53">
        <v>4.6663199936531301</v>
      </c>
      <c r="T143" s="53">
        <v>4.3173654516163174</v>
      </c>
      <c r="U143" s="53">
        <v>2.9147277299133676</v>
      </c>
    </row>
    <row r="144" spans="1:21" x14ac:dyDescent="0.25">
      <c r="A144" s="18" t="s">
        <v>761</v>
      </c>
      <c r="B144" s="52">
        <v>4.5928931888399731</v>
      </c>
      <c r="C144" s="52">
        <v>1.3567543221538123</v>
      </c>
      <c r="D144" s="52">
        <v>4.7408972668208289</v>
      </c>
      <c r="E144" s="52">
        <v>4.4925563352992315</v>
      </c>
      <c r="F144" s="16">
        <v>1.0331065675966504</v>
      </c>
      <c r="G144" s="16">
        <v>-0.5544755549480167</v>
      </c>
      <c r="H144" s="16">
        <v>1.9843476135057214</v>
      </c>
      <c r="I144" s="16">
        <v>0.74268976467872916</v>
      </c>
      <c r="J144" s="53">
        <v>1.5125037745068586</v>
      </c>
      <c r="K144" s="53">
        <v>-0.91080190307273634</v>
      </c>
      <c r="L144" s="53">
        <v>2.3079435130669284</v>
      </c>
      <c r="M144" s="53">
        <v>1.8777146233443076</v>
      </c>
      <c r="N144" s="54">
        <v>3.2450354270369757</v>
      </c>
      <c r="O144" s="54">
        <v>8.4630844662549262E-2</v>
      </c>
      <c r="P144" s="54">
        <v>4.577527197900598</v>
      </c>
      <c r="Q144" s="54">
        <v>2.7669207941954554</v>
      </c>
      <c r="R144" s="53">
        <v>4.0540297566127617</v>
      </c>
      <c r="S144" s="53">
        <v>4.5243395851665804</v>
      </c>
      <c r="T144" s="53">
        <v>4.1737289961174451</v>
      </c>
      <c r="U144" s="53">
        <v>2.8390294397207141</v>
      </c>
    </row>
    <row r="145" spans="1:21" x14ac:dyDescent="0.25">
      <c r="A145" s="18" t="s">
        <v>762</v>
      </c>
      <c r="B145" s="52">
        <v>4.4016885416774256</v>
      </c>
      <c r="C145" s="52">
        <v>1.3320881782843237</v>
      </c>
      <c r="D145" s="52">
        <v>4.5232414304702226</v>
      </c>
      <c r="E145" s="52">
        <v>4.5317474690459356</v>
      </c>
      <c r="F145" s="16">
        <v>0.69401470839415602</v>
      </c>
      <c r="G145" s="16">
        <v>-0.57222230881754466</v>
      </c>
      <c r="H145" s="16">
        <v>1.9429074807711881</v>
      </c>
      <c r="I145" s="16">
        <v>0.8924345020832003</v>
      </c>
      <c r="J145" s="53">
        <v>1.3062461511460155</v>
      </c>
      <c r="K145" s="53">
        <v>-0.93771618125969314</v>
      </c>
      <c r="L145" s="53">
        <v>2.1621700070933407</v>
      </c>
      <c r="M145" s="53">
        <v>1.6927349183598994</v>
      </c>
      <c r="N145" s="54">
        <v>3.3036690611658046</v>
      </c>
      <c r="O145" s="54">
        <v>8.2765739710380634E-2</v>
      </c>
      <c r="P145" s="54">
        <v>4.6432890627498464</v>
      </c>
      <c r="Q145" s="54">
        <v>2.5464672199213081</v>
      </c>
      <c r="R145" s="53">
        <v>3.9867121521345559</v>
      </c>
      <c r="S145" s="53">
        <v>4.515347132263229</v>
      </c>
      <c r="T145" s="53">
        <v>4.11210125135052</v>
      </c>
      <c r="U145" s="53">
        <v>2.7339521465647412</v>
      </c>
    </row>
    <row r="146" spans="1:21" x14ac:dyDescent="0.25">
      <c r="A146" s="18" t="s">
        <v>763</v>
      </c>
      <c r="B146" s="52">
        <v>4.6883585898850457</v>
      </c>
      <c r="C146" s="52">
        <v>1.340968690991774</v>
      </c>
      <c r="D146" s="52">
        <v>4.7765591855382388</v>
      </c>
      <c r="E146" s="52">
        <v>4.9670728739580712</v>
      </c>
      <c r="F146" s="16">
        <v>2.4268344446544377</v>
      </c>
      <c r="G146" s="16">
        <v>0.71283787840794122</v>
      </c>
      <c r="H146" s="16">
        <v>2.7800437992280447</v>
      </c>
      <c r="I146" s="16">
        <v>3.4840504660720182</v>
      </c>
      <c r="J146" s="53">
        <v>1.5017111412394879</v>
      </c>
      <c r="K146" s="53">
        <v>-0.73603544062924187</v>
      </c>
      <c r="L146" s="53">
        <v>2.2646385768416764</v>
      </c>
      <c r="M146" s="53">
        <v>2.4470858514731546</v>
      </c>
      <c r="N146" s="54">
        <v>3.4594644764498965</v>
      </c>
      <c r="O146" s="54">
        <v>8.3964739744356767E-2</v>
      </c>
      <c r="P146" s="54">
        <v>4.7646653467352991</v>
      </c>
      <c r="Q146" s="54">
        <v>2.7371946795850683</v>
      </c>
      <c r="R146" s="53">
        <v>4.3550462248925719</v>
      </c>
      <c r="S146" s="53">
        <v>4.9186069403664154</v>
      </c>
      <c r="T146" s="53">
        <v>4.4688093416204602</v>
      </c>
      <c r="U146" s="53">
        <v>2.9720542270029737</v>
      </c>
    </row>
    <row r="147" spans="1:21" x14ac:dyDescent="0.25">
      <c r="A147" s="18" t="s">
        <v>764</v>
      </c>
      <c r="B147" s="52">
        <v>4.7837329414160061</v>
      </c>
      <c r="C147" s="52">
        <v>1.4208578367283409</v>
      </c>
      <c r="D147" s="52">
        <v>4.8092539933840772</v>
      </c>
      <c r="E147" s="52">
        <v>4.9171044006449378</v>
      </c>
      <c r="F147" s="16">
        <v>2.4489339899357612</v>
      </c>
      <c r="G147" s="16">
        <v>0.65617578351410744</v>
      </c>
      <c r="H147" s="16">
        <v>2.766148799089911</v>
      </c>
      <c r="I147" s="16">
        <v>3.5152620614329728</v>
      </c>
      <c r="J147" s="53">
        <v>1.5381102038302392</v>
      </c>
      <c r="K147" s="53">
        <v>-0.79405336674177285</v>
      </c>
      <c r="L147" s="53">
        <v>2.2320463288520656</v>
      </c>
      <c r="M147" s="53">
        <v>2.3599332250324379</v>
      </c>
      <c r="N147" s="54">
        <v>3.5769950059380209</v>
      </c>
      <c r="O147" s="54">
        <v>0.10148694611163815</v>
      </c>
      <c r="P147" s="54">
        <v>4.8439225404644137</v>
      </c>
      <c r="Q147" s="54">
        <v>2.8967660899328824</v>
      </c>
      <c r="R147" s="53">
        <v>4.3559108569878058</v>
      </c>
      <c r="S147" s="53">
        <v>4.8926105142276324</v>
      </c>
      <c r="T147" s="53">
        <v>4.489882780277469</v>
      </c>
      <c r="U147" s="53">
        <v>3.0449598992884863</v>
      </c>
    </row>
    <row r="148" spans="1:21" x14ac:dyDescent="0.25">
      <c r="A148" s="18" t="s">
        <v>765</v>
      </c>
      <c r="B148" s="52">
        <v>4.8790164169432053</v>
      </c>
      <c r="C148" s="52">
        <v>1.5085637418040954</v>
      </c>
      <c r="D148" s="52">
        <v>4.8020344124478163</v>
      </c>
      <c r="E148" s="52">
        <v>4.826621740948803</v>
      </c>
      <c r="F148" s="16">
        <v>2.4428810514283761</v>
      </c>
      <c r="G148" s="16">
        <v>1.0366509576631338</v>
      </c>
      <c r="H148" s="16">
        <v>2.8129003885057755</v>
      </c>
      <c r="I148" s="16">
        <v>3.4573944616492338</v>
      </c>
      <c r="J148" s="53">
        <v>1.6100299984759245</v>
      </c>
      <c r="K148" s="53">
        <v>-0.74238348169719059</v>
      </c>
      <c r="L148" s="53">
        <v>2.2914028362423835</v>
      </c>
      <c r="M148" s="53">
        <v>2.3890897574531254</v>
      </c>
      <c r="N148" s="54">
        <v>3.8143209778039595</v>
      </c>
      <c r="O148" s="54">
        <v>0.1612984155638868</v>
      </c>
      <c r="P148" s="54">
        <v>4.8885397729810665</v>
      </c>
      <c r="Q148" s="54">
        <v>3.1139716626571179</v>
      </c>
      <c r="R148" s="53">
        <v>4.3236793145219927</v>
      </c>
      <c r="S148" s="53">
        <v>4.8310201549680434</v>
      </c>
      <c r="T148" s="53">
        <v>4.4915099005879098</v>
      </c>
      <c r="U148" s="53">
        <v>3.1127058655066318</v>
      </c>
    </row>
    <row r="149" spans="1:21" x14ac:dyDescent="0.25">
      <c r="A149" s="18" t="s">
        <v>766</v>
      </c>
      <c r="B149" s="52">
        <v>5.0693114315518164</v>
      </c>
      <c r="C149" s="52">
        <v>1.4326878396010447</v>
      </c>
      <c r="D149" s="52">
        <v>5.0535497331876353</v>
      </c>
      <c r="E149" s="52">
        <v>5.0921225178386189</v>
      </c>
      <c r="F149" s="16">
        <v>2.4820632320746001</v>
      </c>
      <c r="G149" s="16">
        <v>1.0564976034685774</v>
      </c>
      <c r="H149" s="16">
        <v>2.8054522658874346</v>
      </c>
      <c r="I149" s="16">
        <v>3.4252772041869015</v>
      </c>
      <c r="J149" s="53">
        <v>1.596833985419206</v>
      </c>
      <c r="K149" s="53">
        <v>-0.64127637722485886</v>
      </c>
      <c r="L149" s="53">
        <v>2.3156304212412553</v>
      </c>
      <c r="M149" s="53">
        <v>2.4054510359760166</v>
      </c>
      <c r="N149" s="54">
        <v>4.0011340476902895</v>
      </c>
      <c r="O149" s="54">
        <v>0.11926218770578996</v>
      </c>
      <c r="P149" s="54">
        <v>4.9861019170925074</v>
      </c>
      <c r="Q149" s="54">
        <v>3.2383007967235518</v>
      </c>
      <c r="R149" s="53">
        <v>4.5330674389312673</v>
      </c>
      <c r="S149" s="53">
        <v>5.0863629303095834</v>
      </c>
      <c r="T149" s="53">
        <v>4.6908578617118515</v>
      </c>
      <c r="U149" s="53">
        <v>3.1790110655701902</v>
      </c>
    </row>
    <row r="150" spans="1:21" x14ac:dyDescent="0.25">
      <c r="A150" s="18" t="s">
        <v>767</v>
      </c>
      <c r="B150" s="52">
        <v>5.0693114315518164</v>
      </c>
      <c r="C150" s="52">
        <v>1.3893043187423333</v>
      </c>
      <c r="D150" s="52">
        <v>5.1031697674113827</v>
      </c>
      <c r="E150" s="52">
        <v>5.0883210314569816</v>
      </c>
      <c r="F150" s="16">
        <v>2.4991592245079977</v>
      </c>
      <c r="G150" s="16">
        <v>1.1255128608336857</v>
      </c>
      <c r="H150" s="16">
        <v>2.7581126811343522</v>
      </c>
      <c r="I150" s="16">
        <v>3.4671921531277579</v>
      </c>
      <c r="J150" s="53">
        <v>1.6155040048777614</v>
      </c>
      <c r="K150" s="53">
        <v>-0.57023419029859124</v>
      </c>
      <c r="L150" s="53">
        <v>2.319418576988999</v>
      </c>
      <c r="M150" s="53">
        <v>2.3716526617316065</v>
      </c>
      <c r="N150" s="54">
        <v>4.0565961746661747</v>
      </c>
      <c r="O150" s="54">
        <v>0.11127140373903344</v>
      </c>
      <c r="P150" s="54">
        <v>5.1287044368019128</v>
      </c>
      <c r="Q150" s="54">
        <v>3.2425099938198301</v>
      </c>
      <c r="R150" s="53">
        <v>4.5437457278338123</v>
      </c>
      <c r="S150" s="53">
        <v>5.0871877302667396</v>
      </c>
      <c r="T150" s="53">
        <v>4.6843071054482044</v>
      </c>
      <c r="U150" s="53">
        <v>3.1679312251544953</v>
      </c>
    </row>
    <row r="151" spans="1:21" x14ac:dyDescent="0.25">
      <c r="A151" s="18" t="s">
        <v>768</v>
      </c>
      <c r="B151" s="52">
        <v>5.0693114315518164</v>
      </c>
      <c r="C151" s="52">
        <v>1.3695783128986516</v>
      </c>
      <c r="D151" s="52">
        <v>5.1292174386923302</v>
      </c>
      <c r="E151" s="52">
        <v>5.0312813873589182</v>
      </c>
      <c r="F151" s="16">
        <v>2.4905890949443052</v>
      </c>
      <c r="G151" s="16">
        <v>1.0856656898669315</v>
      </c>
      <c r="H151" s="16">
        <v>2.7943091753183706</v>
      </c>
      <c r="I151" s="16">
        <v>3.4973816100827557</v>
      </c>
      <c r="J151" s="53">
        <v>1.6530235600887071</v>
      </c>
      <c r="K151" s="53">
        <v>-0.48499747515599062</v>
      </c>
      <c r="L151" s="53">
        <v>2.3325834124644254</v>
      </c>
      <c r="M151" s="53">
        <v>2.4475786917362452</v>
      </c>
      <c r="N151" s="54">
        <v>4.1195258182039467</v>
      </c>
      <c r="O151" s="54">
        <v>9.9236458620281298E-2</v>
      </c>
      <c r="P151" s="54">
        <v>5.1729562844989996</v>
      </c>
      <c r="Q151" s="54">
        <v>3.41378873825616</v>
      </c>
      <c r="R151" s="53">
        <v>4.5239347444208295</v>
      </c>
      <c r="S151" s="53">
        <v>5.0435073362905154</v>
      </c>
      <c r="T151" s="53">
        <v>4.6536845995713279</v>
      </c>
      <c r="U151" s="53">
        <v>3.163696162834182</v>
      </c>
    </row>
    <row r="152" spans="1:21" x14ac:dyDescent="0.25">
      <c r="A152" s="18" t="s">
        <v>769</v>
      </c>
      <c r="B152" s="52">
        <v>4.8790164169432053</v>
      </c>
      <c r="C152" s="52">
        <v>1.3389953118759683</v>
      </c>
      <c r="D152" s="52">
        <v>4.9872197607673012</v>
      </c>
      <c r="E152" s="52">
        <v>4.8075623231563211</v>
      </c>
      <c r="F152" s="16">
        <v>2.3584805774299484</v>
      </c>
      <c r="G152" s="16">
        <v>1.1165034661541069</v>
      </c>
      <c r="H152" s="16">
        <v>2.7457851402293656</v>
      </c>
      <c r="I152" s="16">
        <v>3.5160282950499555</v>
      </c>
      <c r="J152" s="53">
        <v>1.5479570848386375</v>
      </c>
      <c r="K152" s="53">
        <v>-0.53694929436737993</v>
      </c>
      <c r="L152" s="53">
        <v>2.3128804030682808</v>
      </c>
      <c r="M152" s="53">
        <v>2.4622923751010899</v>
      </c>
      <c r="N152" s="54">
        <v>4.0474107927774643</v>
      </c>
      <c r="O152" s="54">
        <v>0.10230059626828439</v>
      </c>
      <c r="P152" s="54">
        <v>5.1189879949552823</v>
      </c>
      <c r="Q152" s="54">
        <v>2.9396976850787544</v>
      </c>
      <c r="R152" s="53">
        <v>4.3601024781755484</v>
      </c>
      <c r="S152" s="53">
        <v>4.8301938424845767</v>
      </c>
      <c r="T152" s="53">
        <v>4.4638060764143201</v>
      </c>
      <c r="U152" s="53">
        <v>3.0673821060778463</v>
      </c>
    </row>
    <row r="153" spans="1:21" x14ac:dyDescent="0.25">
      <c r="A153" s="18" t="s">
        <v>770</v>
      </c>
      <c r="B153" s="52">
        <v>4.7837329414160061</v>
      </c>
      <c r="C153" s="52">
        <v>1.2926096886133642</v>
      </c>
      <c r="D153" s="52">
        <v>4.8870160969602683</v>
      </c>
      <c r="E153" s="52">
        <v>4.5666242183131462</v>
      </c>
      <c r="F153" s="16">
        <v>2.1467002648534912</v>
      </c>
      <c r="G153" s="16">
        <v>1.065771827059705</v>
      </c>
      <c r="H153" s="16">
        <v>2.6921544707400802</v>
      </c>
      <c r="I153" s="16">
        <v>3.0729860510046216</v>
      </c>
      <c r="J153" s="53">
        <v>1.4543706634143818</v>
      </c>
      <c r="K153" s="53">
        <v>-0.57104724770256965</v>
      </c>
      <c r="L153" s="53">
        <v>2.2797670818832838</v>
      </c>
      <c r="M153" s="53">
        <v>2.3581819268826596</v>
      </c>
      <c r="N153" s="54">
        <v>3.8314237339436943</v>
      </c>
      <c r="O153" s="54">
        <v>0.10161502111235603</v>
      </c>
      <c r="P153" s="54">
        <v>4.8153597967788091</v>
      </c>
      <c r="Q153" s="54">
        <v>2.5667746748577813</v>
      </c>
      <c r="R153" s="53">
        <v>4.2017614024987004</v>
      </c>
      <c r="S153" s="53">
        <v>4.6177961206348934</v>
      </c>
      <c r="T153" s="53">
        <v>4.3009678615395064</v>
      </c>
      <c r="U153" s="53">
        <v>2.9963335925901946</v>
      </c>
    </row>
    <row r="154" spans="1:21" x14ac:dyDescent="0.25">
      <c r="A154" s="18" t="s">
        <v>771</v>
      </c>
      <c r="B154" s="52">
        <v>4.4973365642731196</v>
      </c>
      <c r="C154" s="52">
        <v>1.243239649299432</v>
      </c>
      <c r="D154" s="52">
        <v>4.6601866830446887</v>
      </c>
      <c r="E154" s="52">
        <v>4.2101176018635327</v>
      </c>
      <c r="F154" s="16">
        <v>1.9138966315193628</v>
      </c>
      <c r="G154" s="16">
        <v>0.97880291851969536</v>
      </c>
      <c r="H154" s="16">
        <v>2.6046894472026652</v>
      </c>
      <c r="I154" s="16">
        <v>3.0494564002516706</v>
      </c>
      <c r="J154" s="53">
        <v>1.4191398281745251</v>
      </c>
      <c r="K154" s="53">
        <v>-0.65769241397162603</v>
      </c>
      <c r="L154" s="53">
        <v>2.2357180992386376</v>
      </c>
      <c r="M154" s="53">
        <v>2.2774397685337187</v>
      </c>
      <c r="N154" s="54">
        <v>3.7184618049123985</v>
      </c>
      <c r="O154" s="54">
        <v>8.3714949256138094E-2</v>
      </c>
      <c r="P154" s="54">
        <v>4.6035049573011504</v>
      </c>
      <c r="Q154" s="54">
        <v>2.5238804863625548</v>
      </c>
      <c r="R154" s="53">
        <v>3.9403832146750473</v>
      </c>
      <c r="S154" s="53">
        <v>4.2798595216688202</v>
      </c>
      <c r="T154" s="53">
        <v>4.0049408632287866</v>
      </c>
      <c r="U154" s="53">
        <v>2.8466240119363873</v>
      </c>
    </row>
    <row r="155" spans="1:21" x14ac:dyDescent="0.25">
      <c r="A155" s="18" t="s">
        <v>772</v>
      </c>
      <c r="B155" s="52">
        <v>4.3059489460447011</v>
      </c>
      <c r="C155" s="52">
        <v>1.1355284038134463</v>
      </c>
      <c r="D155" s="52">
        <v>4.4060185914700973</v>
      </c>
      <c r="E155" s="52">
        <v>3.8138396891053361</v>
      </c>
      <c r="F155" s="16">
        <v>1.4947982659534174</v>
      </c>
      <c r="G155" s="16">
        <v>0.87061221337468986</v>
      </c>
      <c r="H155" s="16">
        <v>2.4331110780260028</v>
      </c>
      <c r="I155" s="16">
        <v>2.9766824986114582</v>
      </c>
      <c r="J155" s="53">
        <v>1.358583517640257</v>
      </c>
      <c r="K155" s="53">
        <v>-0.62011567035982973</v>
      </c>
      <c r="L155" s="53">
        <v>2.2802960091817046</v>
      </c>
      <c r="M155" s="53">
        <v>2.2844215460971147</v>
      </c>
      <c r="N155" s="54">
        <v>3.520625573461948</v>
      </c>
      <c r="O155" s="54">
        <v>9.1208392496816712E-2</v>
      </c>
      <c r="P155" s="54">
        <v>4.4614792758951394</v>
      </c>
      <c r="Q155" s="54">
        <v>2.4286025880155644</v>
      </c>
      <c r="R155" s="53">
        <v>3.6412115232960773</v>
      </c>
      <c r="S155" s="53">
        <v>3.9193707844835624</v>
      </c>
      <c r="T155" s="53">
        <v>3.7201214599483396</v>
      </c>
      <c r="U155" s="53">
        <v>2.6841892289718885</v>
      </c>
    </row>
    <row r="156" spans="1:21" x14ac:dyDescent="0.25">
      <c r="A156" s="18" t="s">
        <v>773</v>
      </c>
      <c r="B156" s="52">
        <v>4.4016885416774256</v>
      </c>
      <c r="C156" s="52">
        <v>1.0860807332745908</v>
      </c>
      <c r="D156" s="52">
        <v>4.4991051910802344</v>
      </c>
      <c r="E156" s="52">
        <v>3.8475243051786219</v>
      </c>
      <c r="F156" s="16">
        <v>1.256580461463036</v>
      </c>
      <c r="G156" s="16">
        <v>0.80119490848944241</v>
      </c>
      <c r="H156" s="16">
        <v>2.483894334691874</v>
      </c>
      <c r="I156" s="16">
        <v>2.6317308317373356</v>
      </c>
      <c r="J156" s="53">
        <v>1.3775543175691598</v>
      </c>
      <c r="K156" s="53">
        <v>-0.66540584387642598</v>
      </c>
      <c r="L156" s="53">
        <v>2.2886103786700982</v>
      </c>
      <c r="M156" s="53">
        <v>2.1435280720065086</v>
      </c>
      <c r="N156" s="54">
        <v>3.3184010353851532</v>
      </c>
      <c r="O156" s="54">
        <v>8.4670027166622377E-2</v>
      </c>
      <c r="P156" s="54">
        <v>4.3422400006981325</v>
      </c>
      <c r="Q156" s="54">
        <v>2.1991694360798237</v>
      </c>
      <c r="R156" s="53">
        <v>3.6851778556680577</v>
      </c>
      <c r="S156" s="53">
        <v>3.9651713594141942</v>
      </c>
      <c r="T156" s="53">
        <v>3.7692822037238072</v>
      </c>
      <c r="U156" s="53">
        <v>2.7039950833926696</v>
      </c>
    </row>
    <row r="157" spans="1:21" x14ac:dyDescent="0.25">
      <c r="A157" s="18" t="s">
        <v>774</v>
      </c>
      <c r="B157" s="52">
        <v>4.4016885416774256</v>
      </c>
      <c r="C157" s="52">
        <v>0.98216096976685174</v>
      </c>
      <c r="D157" s="52">
        <v>4.5335059305909198</v>
      </c>
      <c r="E157" s="52">
        <v>3.9624477783217369</v>
      </c>
      <c r="F157" s="16">
        <v>0.9206008877746098</v>
      </c>
      <c r="G157" s="16">
        <v>0.42084064273652416</v>
      </c>
      <c r="H157" s="16">
        <v>2.2923301894474566</v>
      </c>
      <c r="I157" s="16">
        <v>2.6529573499813219</v>
      </c>
      <c r="J157" s="53">
        <v>1.2244093569036087</v>
      </c>
      <c r="K157" s="53">
        <v>-0.73115571925340439</v>
      </c>
      <c r="L157" s="53">
        <v>2.3351970947602911</v>
      </c>
      <c r="M157" s="53">
        <v>2.1159172835430824</v>
      </c>
      <c r="N157" s="54">
        <v>3.1552498513102352</v>
      </c>
      <c r="O157" s="54">
        <v>8.7667443217889648E-2</v>
      </c>
      <c r="P157" s="54">
        <v>4.3625334216453098</v>
      </c>
      <c r="Q157" s="54">
        <v>2.1155586517234686</v>
      </c>
      <c r="R157" s="53">
        <v>3.736847536982602</v>
      </c>
      <c r="S157" s="53">
        <v>4.0599571660133691</v>
      </c>
      <c r="T157" s="53">
        <v>3.8155793501996715</v>
      </c>
      <c r="U157" s="53">
        <v>2.658004225520787</v>
      </c>
    </row>
    <row r="158" spans="1:21" x14ac:dyDescent="0.25">
      <c r="A158" s="18" t="s">
        <v>775</v>
      </c>
      <c r="B158" s="52">
        <v>4.2101176018635327</v>
      </c>
      <c r="C158" s="52">
        <v>0.958392710184789</v>
      </c>
      <c r="D158" s="52">
        <v>4.4693450753196311</v>
      </c>
      <c r="E158" s="52">
        <v>3.9653311876651638</v>
      </c>
      <c r="F158" s="16">
        <v>1.8430837899322321</v>
      </c>
      <c r="G158" s="16">
        <v>0.80042639157924111</v>
      </c>
      <c r="H158" s="16">
        <v>2.5368236848270254</v>
      </c>
      <c r="I158" s="16">
        <v>3.5893505811019688</v>
      </c>
      <c r="J158" s="53">
        <v>1.3425290910666543</v>
      </c>
      <c r="K158" s="53">
        <v>-0.63427014785433089</v>
      </c>
      <c r="L158" s="53">
        <v>2.2040456686335812</v>
      </c>
      <c r="M158" s="53">
        <v>2.2320463288520656</v>
      </c>
      <c r="N158" s="54">
        <v>3.0417283528988732</v>
      </c>
      <c r="O158" s="54">
        <v>8.8773085034427227E-2</v>
      </c>
      <c r="P158" s="54">
        <v>4.3298924395147571</v>
      </c>
      <c r="Q158" s="54">
        <v>2.0679435769714245</v>
      </c>
      <c r="R158" s="53">
        <v>3.7439958368414969</v>
      </c>
      <c r="S158" s="53">
        <v>4.0338070106640851</v>
      </c>
      <c r="T158" s="53">
        <v>3.7577867872866162</v>
      </c>
      <c r="U158" s="53">
        <v>2.5913376519349107</v>
      </c>
    </row>
    <row r="159" spans="1:21" x14ac:dyDescent="0.25">
      <c r="A159" s="18" t="s">
        <v>776</v>
      </c>
      <c r="B159" s="52">
        <v>4.1141943331175215</v>
      </c>
      <c r="C159" s="52">
        <v>0.83054143630867072</v>
      </c>
      <c r="D159" s="52">
        <v>4.3013511391977524</v>
      </c>
      <c r="E159" s="52">
        <v>3.945145576092743</v>
      </c>
      <c r="F159" s="16">
        <v>1.7839918128331016</v>
      </c>
      <c r="G159" s="16">
        <v>0.77270786056328178</v>
      </c>
      <c r="H159" s="16">
        <v>2.4617562869896386</v>
      </c>
      <c r="I159" s="16">
        <v>3.5648635746257664</v>
      </c>
      <c r="J159" s="53">
        <v>1.3099017231520542</v>
      </c>
      <c r="K159" s="53">
        <v>-0.63304798310490329</v>
      </c>
      <c r="L159" s="53">
        <v>2.334085510006866</v>
      </c>
      <c r="M159" s="53">
        <v>2.1506205220963683</v>
      </c>
      <c r="N159" s="54">
        <v>2.9048064141969214</v>
      </c>
      <c r="O159" s="54">
        <v>8.0578637805156825E-2</v>
      </c>
      <c r="P159" s="54">
        <v>4.1250993396167965</v>
      </c>
      <c r="Q159" s="54">
        <v>2.1557622338797229</v>
      </c>
      <c r="R159" s="53">
        <v>3.6513750504595022</v>
      </c>
      <c r="S159" s="53">
        <v>3.9930687587243767</v>
      </c>
      <c r="T159" s="53">
        <v>3.6943301709420995</v>
      </c>
      <c r="U159" s="53">
        <v>2.4631236018861582</v>
      </c>
    </row>
    <row r="160" spans="1:21" x14ac:dyDescent="0.25">
      <c r="A160" s="18" t="s">
        <v>777</v>
      </c>
      <c r="B160" s="52">
        <v>3.9220713153281328</v>
      </c>
      <c r="C160" s="52">
        <v>0.82855795867728377</v>
      </c>
      <c r="D160" s="52">
        <v>4.1267655198780844</v>
      </c>
      <c r="E160" s="52">
        <v>3.825871211709027</v>
      </c>
      <c r="F160" s="16">
        <v>1.7476030347306133</v>
      </c>
      <c r="G160" s="16">
        <v>0.73720037485120415</v>
      </c>
      <c r="H160" s="16">
        <v>2.4773930831360342</v>
      </c>
      <c r="I160" s="16">
        <v>3.6010437523033034</v>
      </c>
      <c r="J160" s="53">
        <v>1.3025904455030246</v>
      </c>
      <c r="K160" s="53">
        <v>-0.56450152528051289</v>
      </c>
      <c r="L160" s="53">
        <v>2.3477329996077736</v>
      </c>
      <c r="M160" s="53">
        <v>2.057847004319624</v>
      </c>
      <c r="N160" s="54">
        <v>2.6599086795906999</v>
      </c>
      <c r="O160" s="54">
        <v>9.060599918819516E-2</v>
      </c>
      <c r="P160" s="54">
        <v>3.938792325316081</v>
      </c>
      <c r="Q160" s="54">
        <v>2.1463651124061558</v>
      </c>
      <c r="R160" s="53">
        <v>3.526867501588884</v>
      </c>
      <c r="S160" s="53">
        <v>3.8607948446793254</v>
      </c>
      <c r="T160" s="53">
        <v>3.5563040830380794</v>
      </c>
      <c r="U160" s="53">
        <v>2.372840776967271</v>
      </c>
    </row>
    <row r="161" spans="1:21" x14ac:dyDescent="0.25">
      <c r="A161" s="18" t="s">
        <v>778</v>
      </c>
      <c r="B161" s="52">
        <v>3.9220713153281328</v>
      </c>
      <c r="C161" s="52">
        <v>0.72734839664984696</v>
      </c>
      <c r="D161" s="52">
        <v>4.2325743323083085</v>
      </c>
      <c r="E161" s="52">
        <v>3.7368036468738342</v>
      </c>
      <c r="F161" s="16">
        <v>1.7141013041266135</v>
      </c>
      <c r="G161" s="16">
        <v>0.76059757202127076</v>
      </c>
      <c r="H161" s="16">
        <v>2.4078151038137543</v>
      </c>
      <c r="I161" s="16">
        <v>3.5674221991093984</v>
      </c>
      <c r="J161" s="53">
        <v>1.1832365404248852</v>
      </c>
      <c r="K161" s="53">
        <v>-0.62451388044133427</v>
      </c>
      <c r="L161" s="53">
        <v>2.3302820319208104</v>
      </c>
      <c r="M161" s="53">
        <v>2.01145216110926</v>
      </c>
      <c r="N161" s="54">
        <v>2.6166647617970917</v>
      </c>
      <c r="O161" s="54">
        <v>9.3485700263661431E-2</v>
      </c>
      <c r="P161" s="54">
        <v>3.8367506466586589</v>
      </c>
      <c r="Q161" s="54">
        <v>2.0203616408015228</v>
      </c>
      <c r="R161" s="53">
        <v>3.5119127240717249</v>
      </c>
      <c r="S161" s="53">
        <v>3.7975379635400066</v>
      </c>
      <c r="T161" s="53">
        <v>3.5037551536998444</v>
      </c>
      <c r="U161" s="53">
        <v>2.3439341823967843</v>
      </c>
    </row>
    <row r="162" spans="1:21" x14ac:dyDescent="0.25">
      <c r="A162" s="18" t="s">
        <v>779</v>
      </c>
      <c r="B162" s="52">
        <v>4.1141943331175215</v>
      </c>
      <c r="C162" s="52">
        <v>0.66081182142446837</v>
      </c>
      <c r="D162" s="52">
        <v>4.3709182578719004</v>
      </c>
      <c r="E162" s="52">
        <v>3.8811975785389285</v>
      </c>
      <c r="F162" s="16">
        <v>1.7583732250007373</v>
      </c>
      <c r="G162" s="16">
        <v>0.74923946356344973</v>
      </c>
      <c r="H162" s="16">
        <v>2.3878861447975228</v>
      </c>
      <c r="I162" s="16">
        <v>3.5199260012503419</v>
      </c>
      <c r="J162" s="53">
        <v>1.1700083060647615</v>
      </c>
      <c r="K162" s="53">
        <v>-0.64797561423461814</v>
      </c>
      <c r="L162" s="53">
        <v>2.3107180862281504</v>
      </c>
      <c r="M162" s="53">
        <v>1.9504202550290579</v>
      </c>
      <c r="N162" s="54">
        <v>2.5357579920648616</v>
      </c>
      <c r="O162" s="54">
        <v>9.7285995159163197E-2</v>
      </c>
      <c r="P162" s="54">
        <v>3.8254128945122834</v>
      </c>
      <c r="Q162" s="54">
        <v>1.8732536236335411</v>
      </c>
      <c r="R162" s="53">
        <v>3.6246755488705453</v>
      </c>
      <c r="S162" s="53">
        <v>3.9471532886421574</v>
      </c>
      <c r="T162" s="53">
        <v>3.6465506627829098</v>
      </c>
      <c r="U162" s="53">
        <v>2.3909420451015873</v>
      </c>
    </row>
    <row r="163" spans="1:21" x14ac:dyDescent="0.25">
      <c r="A163" s="18" t="s">
        <v>780</v>
      </c>
      <c r="B163" s="52">
        <v>3.7295784743696929</v>
      </c>
      <c r="C163" s="52">
        <v>0.57733023718418286</v>
      </c>
      <c r="D163" s="52">
        <v>4.1565653937034135</v>
      </c>
      <c r="E163" s="52">
        <v>3.5405753130553066</v>
      </c>
      <c r="F163" s="16">
        <v>1.5260867874218786</v>
      </c>
      <c r="G163" s="16">
        <v>0.63776738698606406</v>
      </c>
      <c r="H163" s="16">
        <v>2.3992159150511299</v>
      </c>
      <c r="I163" s="16">
        <v>3.496487503585719</v>
      </c>
      <c r="J163" s="53">
        <v>0.94810337385415833</v>
      </c>
      <c r="K163" s="53">
        <v>-0.63664473096034946</v>
      </c>
      <c r="L163" s="53">
        <v>2.3307451722685686</v>
      </c>
      <c r="M163" s="53">
        <v>1.9107941613501263</v>
      </c>
      <c r="N163" s="54">
        <v>2.1344647647994908</v>
      </c>
      <c r="O163" s="54">
        <v>8.9335084328183836E-2</v>
      </c>
      <c r="P163" s="54">
        <v>3.8694017697021152</v>
      </c>
      <c r="Q163" s="54">
        <v>1.6242375545864582</v>
      </c>
      <c r="R163" s="53">
        <v>3.3688584663308485</v>
      </c>
      <c r="S163" s="53">
        <v>3.6111241486326859</v>
      </c>
      <c r="T163" s="53">
        <v>3.3138961493343055</v>
      </c>
      <c r="U163" s="53">
        <v>2.1989267328239062</v>
      </c>
    </row>
    <row r="164" spans="1:21" x14ac:dyDescent="0.25">
      <c r="A164" s="18" t="s">
        <v>781</v>
      </c>
      <c r="B164" s="52">
        <v>3.5367143837291346</v>
      </c>
      <c r="C164" s="52">
        <v>0.55048206344449613</v>
      </c>
      <c r="D164" s="52">
        <v>4.0236543177056738</v>
      </c>
      <c r="E164" s="52">
        <v>3.2684978617351854</v>
      </c>
      <c r="F164" s="16">
        <v>1.483229031062852</v>
      </c>
      <c r="G164" s="16">
        <v>0.64608781552073524</v>
      </c>
      <c r="H164" s="16">
        <v>2.4382804407472509</v>
      </c>
      <c r="I164" s="16">
        <v>3.5796052271917231</v>
      </c>
      <c r="J164" s="53">
        <v>0.83188352681716171</v>
      </c>
      <c r="K164" s="53">
        <v>-0.63134444092526187</v>
      </c>
      <c r="L164" s="53">
        <v>2.3009827835281027</v>
      </c>
      <c r="M164" s="53">
        <v>1.7476030347306133</v>
      </c>
      <c r="N164" s="54">
        <v>1.9840333975922411</v>
      </c>
      <c r="O164" s="54">
        <v>9.5287919971536503E-2</v>
      </c>
      <c r="P164" s="54">
        <v>3.8707761103049716</v>
      </c>
      <c r="Q164" s="54">
        <v>1.4509609267686574</v>
      </c>
      <c r="R164" s="53">
        <v>3.1849491940116454</v>
      </c>
      <c r="S164" s="53">
        <v>3.3593404154525857</v>
      </c>
      <c r="T164" s="53">
        <v>3.1008083866917113</v>
      </c>
      <c r="U164" s="53">
        <v>2.1047914969044865</v>
      </c>
    </row>
    <row r="165" spans="1:21" x14ac:dyDescent="0.25">
      <c r="A165" s="18" t="s">
        <v>782</v>
      </c>
      <c r="B165" s="52">
        <v>3.9220713153281328</v>
      </c>
      <c r="C165" s="52">
        <v>0.98612179718422088</v>
      </c>
      <c r="D165" s="52">
        <v>4.2808021063310546</v>
      </c>
      <c r="E165" s="52">
        <v>3.7801437226750183</v>
      </c>
      <c r="F165" s="16">
        <v>1.5358827321792277</v>
      </c>
      <c r="G165" s="16">
        <v>0.69970647053175439</v>
      </c>
      <c r="H165" s="16">
        <v>2.4262556726384039</v>
      </c>
      <c r="I165" s="16">
        <v>3.6538547933341707</v>
      </c>
      <c r="J165" s="53">
        <v>0.78642528623024188</v>
      </c>
      <c r="K165" s="53">
        <v>-0.60092861868348713</v>
      </c>
      <c r="L165" s="53">
        <v>2.2540261928519745</v>
      </c>
      <c r="M165" s="53">
        <v>1.6716638032687674</v>
      </c>
      <c r="N165" s="54">
        <v>2.0697367561661153</v>
      </c>
      <c r="O165" s="54">
        <v>9.759941509566139E-2</v>
      </c>
      <c r="P165" s="54">
        <v>3.785176958444878</v>
      </c>
      <c r="Q165" s="54">
        <v>1.5608323125396817</v>
      </c>
      <c r="R165" s="53">
        <v>3.5870568288849354</v>
      </c>
      <c r="S165" s="53">
        <v>3.8360895635905434</v>
      </c>
      <c r="T165" s="53">
        <v>3.5510214094923169</v>
      </c>
      <c r="U165" s="53">
        <v>2.4878881249238183</v>
      </c>
    </row>
    <row r="166" spans="1:21" x14ac:dyDescent="0.25">
      <c r="A166" s="18" t="s">
        <v>783</v>
      </c>
      <c r="B166" s="52">
        <v>4.0181789632831766</v>
      </c>
      <c r="C166" s="52">
        <v>1.1404718263436171</v>
      </c>
      <c r="D166" s="52">
        <v>4.4939330646721158</v>
      </c>
      <c r="E166" s="52">
        <v>4.3423407908424752</v>
      </c>
      <c r="F166" s="16">
        <v>1.5664268205246432</v>
      </c>
      <c r="G166" s="16">
        <v>1.2115798708736132</v>
      </c>
      <c r="H166" s="16">
        <v>2.5737429961414016</v>
      </c>
      <c r="I166" s="16">
        <v>3.8517803448233483</v>
      </c>
      <c r="J166" s="53">
        <v>0.91803050172231326</v>
      </c>
      <c r="K166" s="53">
        <v>-0.41981290485385603</v>
      </c>
      <c r="L166" s="53">
        <v>2.3585918079439958</v>
      </c>
      <c r="M166" s="53">
        <v>1.7462032018706282</v>
      </c>
      <c r="N166" s="54">
        <v>2.3091331223397713</v>
      </c>
      <c r="O166" s="54">
        <v>9.5287919971536503E-2</v>
      </c>
      <c r="P166" s="54">
        <v>3.9469720609889647</v>
      </c>
      <c r="Q166" s="54">
        <v>1.693577670620229</v>
      </c>
      <c r="R166" s="53">
        <v>3.9568722264027585</v>
      </c>
      <c r="S166" s="53">
        <v>4.3154903345619156</v>
      </c>
      <c r="T166" s="53">
        <v>3.8733054842811967</v>
      </c>
      <c r="U166" s="53">
        <v>2.6397254187961501</v>
      </c>
    </row>
    <row r="167" spans="1:21" x14ac:dyDescent="0.25">
      <c r="A167" s="18" t="s">
        <v>784</v>
      </c>
      <c r="B167" s="52">
        <v>4.1141943331175215</v>
      </c>
      <c r="C167" s="52">
        <v>1.4474733754311648</v>
      </c>
      <c r="D167" s="52">
        <v>4.6155983474134477</v>
      </c>
      <c r="E167" s="52">
        <v>4.2221015433962545</v>
      </c>
      <c r="F167" s="16">
        <v>1.5992063931776657</v>
      </c>
      <c r="G167" s="16">
        <v>1.3068050791063208</v>
      </c>
      <c r="H167" s="16">
        <v>2.5185140827415085</v>
      </c>
      <c r="I167" s="16">
        <v>3.8911599448496461</v>
      </c>
      <c r="J167" s="53">
        <v>0.9775480855905011</v>
      </c>
      <c r="K167" s="53">
        <v>-0.40434368430116391</v>
      </c>
      <c r="L167" s="53">
        <v>2.4104427400670905</v>
      </c>
      <c r="M167" s="53">
        <v>1.7032688111697245</v>
      </c>
      <c r="N167" s="54">
        <v>2.3450155916518058</v>
      </c>
      <c r="O167" s="54">
        <v>0.10327998119498741</v>
      </c>
      <c r="P167" s="54">
        <v>4.0517948302888174</v>
      </c>
      <c r="Q167" s="54">
        <v>1.6100458434680336</v>
      </c>
      <c r="R167" s="53">
        <v>3.9900255421401996</v>
      </c>
      <c r="S167" s="53">
        <v>4.2398970091391464</v>
      </c>
      <c r="T167" s="53">
        <v>3.8890258415646204</v>
      </c>
      <c r="U167" s="53">
        <v>2.8501067512012503</v>
      </c>
    </row>
    <row r="168" spans="1:21" x14ac:dyDescent="0.25">
      <c r="A168" s="18" t="s">
        <v>785</v>
      </c>
      <c r="B168" s="52">
        <v>4.1141943331175215</v>
      </c>
      <c r="C168" s="52">
        <v>1.3981797520418964</v>
      </c>
      <c r="D168" s="52">
        <v>4.7675829243108998</v>
      </c>
      <c r="E168" s="52">
        <v>4.1851864022560408</v>
      </c>
      <c r="F168" s="16">
        <v>1.6541092481234931</v>
      </c>
      <c r="G168" s="16">
        <v>1.3285116858144488</v>
      </c>
      <c r="H168" s="16">
        <v>2.6007065524886555</v>
      </c>
      <c r="I168" s="16">
        <v>4.1586146925867382</v>
      </c>
      <c r="J168" s="53">
        <v>1.0587170313601586</v>
      </c>
      <c r="K168" s="53">
        <v>-0.39058283526746834</v>
      </c>
      <c r="L168" s="53">
        <v>2.4504539321543013</v>
      </c>
      <c r="M168" s="53">
        <v>1.725763410285333</v>
      </c>
      <c r="N168" s="54">
        <v>2.398097732422853</v>
      </c>
      <c r="O168" s="54">
        <v>0.10847447849201411</v>
      </c>
      <c r="P168" s="54">
        <v>4.4799528180320269</v>
      </c>
      <c r="Q168" s="54">
        <v>1.7684372305446137</v>
      </c>
      <c r="R168" s="53">
        <v>4.0248657118463118</v>
      </c>
      <c r="S168" s="53">
        <v>4.2221062998060521</v>
      </c>
      <c r="T168" s="53">
        <v>3.8664856173701554</v>
      </c>
      <c r="U168" s="53">
        <v>2.858101297965995</v>
      </c>
    </row>
    <row r="169" spans="1:21" x14ac:dyDescent="0.25">
      <c r="A169" s="18" t="s">
        <v>786</v>
      </c>
      <c r="B169" s="52">
        <v>4.3059489460447011</v>
      </c>
      <c r="C169" s="52">
        <v>1.3833869255495588</v>
      </c>
      <c r="D169" s="52">
        <v>4.9409020257542817</v>
      </c>
      <c r="E169" s="52">
        <v>4.2101176018635327</v>
      </c>
      <c r="F169" s="16">
        <v>1.758544934835427</v>
      </c>
      <c r="G169" s="16">
        <v>2.0782917264265048</v>
      </c>
      <c r="H169" s="16">
        <v>2.6418618372588507</v>
      </c>
      <c r="I169" s="16">
        <v>4.3346804503365863</v>
      </c>
      <c r="J169" s="53">
        <v>1.1522329109894358</v>
      </c>
      <c r="K169" s="53">
        <v>-0.2561902447036456</v>
      </c>
      <c r="L169" s="53">
        <v>2.4522088457342295</v>
      </c>
      <c r="M169" s="53">
        <v>1.741415625378739</v>
      </c>
      <c r="N169" s="54">
        <v>2.5394805019942011</v>
      </c>
      <c r="O169" s="54">
        <v>0.10700155644027497</v>
      </c>
      <c r="P169" s="54">
        <v>4.5716662730311342</v>
      </c>
      <c r="Q169" s="54">
        <v>1.8749058689523554</v>
      </c>
      <c r="R169" s="53">
        <v>4.1019992872758086</v>
      </c>
      <c r="S169" s="53">
        <v>4.2784995559368966</v>
      </c>
      <c r="T169" s="53">
        <v>3.9580576914696115</v>
      </c>
      <c r="U169" s="53">
        <v>2.9393627203405002</v>
      </c>
    </row>
    <row r="170" spans="1:21" x14ac:dyDescent="0.25">
      <c r="A170" s="18" t="s">
        <v>787</v>
      </c>
      <c r="B170" s="52">
        <v>4.2101176018635327</v>
      </c>
      <c r="C170" s="52">
        <v>1.335048436813782</v>
      </c>
      <c r="D170" s="52">
        <v>4.7819693414986189</v>
      </c>
      <c r="E170" s="52">
        <v>4.1765549232467611</v>
      </c>
      <c r="F170" s="16">
        <v>1.8385725987821078</v>
      </c>
      <c r="G170" s="16">
        <v>1.6299321937285789</v>
      </c>
      <c r="H170" s="16">
        <v>2.601944656205565</v>
      </c>
      <c r="I170" s="16">
        <v>3.5586494997441744</v>
      </c>
      <c r="J170" s="53">
        <v>1.2289241413354259</v>
      </c>
      <c r="K170" s="53">
        <v>-0.19227474918009829</v>
      </c>
      <c r="L170" s="53">
        <v>1.7616377028709833</v>
      </c>
      <c r="M170" s="53">
        <v>2.0470853181385582</v>
      </c>
      <c r="N170" s="54">
        <v>2.4671505425778233</v>
      </c>
      <c r="O170" s="54">
        <v>0.10659023124745307</v>
      </c>
      <c r="P170" s="54">
        <v>4.5360252460406096</v>
      </c>
      <c r="Q170" s="54">
        <v>1.8576385572935457</v>
      </c>
      <c r="R170" s="53">
        <v>4.0153271648690652</v>
      </c>
      <c r="S170" s="53">
        <v>4.2319081782343453</v>
      </c>
      <c r="T170" s="53">
        <v>3.9001202440017062</v>
      </c>
      <c r="U170" s="53">
        <v>2.9113146500116085</v>
      </c>
    </row>
    <row r="171" spans="1:21" x14ac:dyDescent="0.25">
      <c r="A171" s="18" t="s">
        <v>788</v>
      </c>
      <c r="B171" s="52">
        <v>4.1141943331175215</v>
      </c>
      <c r="C171" s="52">
        <v>1.3241937270926161</v>
      </c>
      <c r="D171" s="52">
        <v>4.6804765998750577</v>
      </c>
      <c r="E171" s="52">
        <v>4.0815594499775072</v>
      </c>
      <c r="F171" s="16">
        <v>1.7977119969233852</v>
      </c>
      <c r="G171" s="16">
        <v>1.6766184370253803</v>
      </c>
      <c r="H171" s="16">
        <v>2.5375743512775868</v>
      </c>
      <c r="I171" s="16">
        <v>3.5664100038434241</v>
      </c>
      <c r="J171" s="53">
        <v>1.2057129744235868</v>
      </c>
      <c r="K171" s="53">
        <v>-0.17288705182289441</v>
      </c>
      <c r="L171" s="53">
        <v>1.7511901731609429</v>
      </c>
      <c r="M171" s="53">
        <v>1.901045840962285</v>
      </c>
      <c r="N171" s="54">
        <v>2.4552114916157426</v>
      </c>
      <c r="O171" s="54">
        <v>0.10582633711495239</v>
      </c>
      <c r="P171" s="54">
        <v>4.6015756286110072</v>
      </c>
      <c r="Q171" s="54">
        <v>1.9684973316398033</v>
      </c>
      <c r="R171" s="53">
        <v>3.9296639969674771</v>
      </c>
      <c r="S171" s="53">
        <v>4.136242034715643</v>
      </c>
      <c r="T171" s="53">
        <v>3.8133394532502591</v>
      </c>
      <c r="U171" s="53">
        <v>2.856343528582487</v>
      </c>
    </row>
    <row r="172" spans="1:21" x14ac:dyDescent="0.25">
      <c r="A172" s="18" t="s">
        <v>789</v>
      </c>
      <c r="B172" s="52">
        <v>4.0181789632831766</v>
      </c>
      <c r="C172" s="52">
        <v>1.2471901495320414</v>
      </c>
      <c r="D172" s="52">
        <v>4.6937258122592906</v>
      </c>
      <c r="E172" s="52">
        <v>4.0013667912310567</v>
      </c>
      <c r="F172" s="16">
        <v>1.7562622869765041</v>
      </c>
      <c r="G172" s="16">
        <v>1.568413870880413</v>
      </c>
      <c r="H172" s="16">
        <v>2.6048139704105244</v>
      </c>
      <c r="I172" s="16">
        <v>3.6409071884163859</v>
      </c>
      <c r="J172" s="53">
        <v>1.2152969387715595</v>
      </c>
      <c r="K172" s="53">
        <v>-0.21775977366331303</v>
      </c>
      <c r="L172" s="53">
        <v>1.7233639654471788</v>
      </c>
      <c r="M172" s="53">
        <v>1.8900259500480476</v>
      </c>
      <c r="N172" s="54">
        <v>2.4712124595133091</v>
      </c>
      <c r="O172" s="54">
        <v>9.7174992029429211E-2</v>
      </c>
      <c r="P172" s="54">
        <v>4.6905271992643733</v>
      </c>
      <c r="Q172" s="54">
        <v>1.9516638692919117</v>
      </c>
      <c r="R172" s="53">
        <v>3.8871871610830011</v>
      </c>
      <c r="S172" s="53">
        <v>4.0617575452661896</v>
      </c>
      <c r="T172" s="53">
        <v>3.7265047633948485</v>
      </c>
      <c r="U172" s="53">
        <v>2.7940413524813112</v>
      </c>
    </row>
    <row r="173" spans="1:21" x14ac:dyDescent="0.25">
      <c r="A173" s="18" t="s">
        <v>790</v>
      </c>
      <c r="B173" s="52">
        <v>3.825871211709027</v>
      </c>
      <c r="C173" s="52">
        <v>1.335048436813782</v>
      </c>
      <c r="D173" s="52">
        <v>4.5913888795310305</v>
      </c>
      <c r="E173" s="52">
        <v>3.7440282973844914</v>
      </c>
      <c r="F173" s="16">
        <v>1.7255657838362704</v>
      </c>
      <c r="G173" s="16">
        <v>1.6899250178161789</v>
      </c>
      <c r="H173" s="16">
        <v>2.576386642697289</v>
      </c>
      <c r="I173" s="16">
        <v>3.6773811673685866</v>
      </c>
      <c r="J173" s="53">
        <v>1.1890506337532485</v>
      </c>
      <c r="K173" s="53">
        <v>-0.1677220916236131</v>
      </c>
      <c r="L173" s="53">
        <v>1.7379571639863738</v>
      </c>
      <c r="M173" s="53">
        <v>1.8412773007125467</v>
      </c>
      <c r="N173" s="54">
        <v>2.3376795002022011</v>
      </c>
      <c r="O173" s="54">
        <v>0.11368535370629654</v>
      </c>
      <c r="P173" s="54">
        <v>4.6833363665457028</v>
      </c>
      <c r="Q173" s="54">
        <v>1.924833900944894</v>
      </c>
      <c r="R173" s="53">
        <v>3.7405790380796953</v>
      </c>
      <c r="S173" s="53">
        <v>3.8262096391677138</v>
      </c>
      <c r="T173" s="53">
        <v>3.5331861658157893</v>
      </c>
      <c r="U173" s="53">
        <v>2.7606788476398259</v>
      </c>
    </row>
    <row r="174" spans="1:21" x14ac:dyDescent="0.25">
      <c r="A174" s="18" t="s">
        <v>791</v>
      </c>
      <c r="B174" s="52">
        <v>4.0181789632831766</v>
      </c>
      <c r="C174" s="52">
        <v>1.4928020584236674</v>
      </c>
      <c r="D174" s="52">
        <v>4.816444463826679</v>
      </c>
      <c r="E174" s="52">
        <v>4.1986116667059692</v>
      </c>
      <c r="F174" s="16">
        <v>1.6862506531677404</v>
      </c>
      <c r="G174" s="16">
        <v>1.7598237592313142</v>
      </c>
      <c r="H174" s="16">
        <v>2.652328177732636</v>
      </c>
      <c r="I174" s="16">
        <v>3.7186391785798647</v>
      </c>
      <c r="J174" s="53">
        <v>1.2168602465247649</v>
      </c>
      <c r="K174" s="53">
        <v>-0.15356603569472987</v>
      </c>
      <c r="L174" s="53">
        <v>1.7526542680785098</v>
      </c>
      <c r="M174" s="53">
        <v>2.0836547881526233</v>
      </c>
      <c r="N174" s="54">
        <v>2.3635143097433811</v>
      </c>
      <c r="O174" s="54">
        <v>0.12492194004318981</v>
      </c>
      <c r="P174" s="54">
        <v>4.8591731784615808</v>
      </c>
      <c r="Q174" s="54">
        <v>2.3685625048865964</v>
      </c>
      <c r="R174" s="53">
        <v>4.0615655112707616</v>
      </c>
      <c r="S174" s="53">
        <v>4.226119422586839</v>
      </c>
      <c r="T174" s="53">
        <v>3.8418331482723369</v>
      </c>
      <c r="U174" s="53">
        <v>2.9431276523990446</v>
      </c>
    </row>
    <row r="175" spans="1:21" x14ac:dyDescent="0.25">
      <c r="A175" s="18" t="s">
        <v>792</v>
      </c>
      <c r="B175" s="52">
        <v>4.2101176018635327</v>
      </c>
      <c r="C175" s="52">
        <v>1.4859055406697885</v>
      </c>
      <c r="D175" s="52">
        <v>4.981273640228661</v>
      </c>
      <c r="E175" s="52">
        <v>4.6048313491836597</v>
      </c>
      <c r="F175" s="16">
        <v>1.6690049729473582</v>
      </c>
      <c r="G175" s="16">
        <v>1.8194702135174809</v>
      </c>
      <c r="H175" s="16">
        <v>2.6112823913161982</v>
      </c>
      <c r="I175" s="16">
        <v>3.712403893307449</v>
      </c>
      <c r="J175" s="53">
        <v>1.2856464354406663</v>
      </c>
      <c r="K175" s="53">
        <v>-7.3909606126831588E-3</v>
      </c>
      <c r="L175" s="53">
        <v>1.7638835658649241</v>
      </c>
      <c r="M175" s="53">
        <v>2.2424349057155966</v>
      </c>
      <c r="N175" s="54">
        <v>2.4636325828064978</v>
      </c>
      <c r="O175" s="54">
        <v>0.12603165784197226</v>
      </c>
      <c r="P175" s="54">
        <v>5.0909129696653244</v>
      </c>
      <c r="Q175" s="54">
        <v>2.651724651134467</v>
      </c>
      <c r="R175" s="53">
        <v>4.3129788871927204</v>
      </c>
      <c r="S175" s="53">
        <v>4.5831486378091499</v>
      </c>
      <c r="T175" s="53">
        <v>4.1113370919788519</v>
      </c>
      <c r="U175" s="53">
        <v>3.030428353726573</v>
      </c>
    </row>
    <row r="176" spans="1:21" x14ac:dyDescent="0.25">
      <c r="A176" s="18" t="s">
        <v>793</v>
      </c>
      <c r="B176" s="52">
        <v>4.2101176018635327</v>
      </c>
      <c r="C176" s="52">
        <v>1.743708651140977</v>
      </c>
      <c r="D176" s="52">
        <v>5.0762978795090721</v>
      </c>
      <c r="E176" s="52">
        <v>4.6358638978016931</v>
      </c>
      <c r="F176" s="16">
        <v>1.6750550694027164</v>
      </c>
      <c r="G176" s="16">
        <v>1.7863301838101495</v>
      </c>
      <c r="H176" s="16">
        <v>2.6197644741265993</v>
      </c>
      <c r="I176" s="16">
        <v>3.6825304322976247</v>
      </c>
      <c r="J176" s="53">
        <v>1.297970168682592</v>
      </c>
      <c r="K176" s="53">
        <v>-2.0942149056746833E-2</v>
      </c>
      <c r="L176" s="53">
        <v>1.7804124103165855</v>
      </c>
      <c r="M176" s="53">
        <v>2.2619887454403727</v>
      </c>
      <c r="N176" s="54">
        <v>2.5238082584082413</v>
      </c>
      <c r="O176" s="54">
        <v>0.13226543187684858</v>
      </c>
      <c r="P176" s="54">
        <v>5.1674888238022003</v>
      </c>
      <c r="Q176" s="54">
        <v>2.9626655882977508</v>
      </c>
      <c r="R176" s="53">
        <v>4.4016658951115781</v>
      </c>
      <c r="S176" s="53">
        <v>4.6153638828949068</v>
      </c>
      <c r="T176" s="53">
        <v>4.151942816064035</v>
      </c>
      <c r="U176" s="53">
        <v>3.1794057797273814</v>
      </c>
    </row>
    <row r="177" spans="1:21" x14ac:dyDescent="0.25">
      <c r="A177" s="18" t="s">
        <v>794</v>
      </c>
      <c r="B177" s="52">
        <v>4.1141943331175215</v>
      </c>
      <c r="C177" s="52">
        <v>1.7741681476157127</v>
      </c>
      <c r="D177" s="52">
        <v>4.9879665685149952</v>
      </c>
      <c r="E177" s="52">
        <v>4.4227389575008793</v>
      </c>
      <c r="F177" s="16">
        <v>1.6359523972336407</v>
      </c>
      <c r="G177" s="16">
        <v>1.9253099768582445</v>
      </c>
      <c r="H177" s="16">
        <v>2.6008016864688162</v>
      </c>
      <c r="I177" s="16">
        <v>3.5779832067049719</v>
      </c>
      <c r="J177" s="53">
        <v>1.2778207449331456</v>
      </c>
      <c r="K177" s="53">
        <v>-1.1981314315531026E-3</v>
      </c>
      <c r="L177" s="53">
        <v>1.764765489903436</v>
      </c>
      <c r="M177" s="53">
        <v>2.380397009383513</v>
      </c>
      <c r="N177" s="54">
        <v>2.4985252693908602</v>
      </c>
      <c r="O177" s="54">
        <v>0.12345317696198914</v>
      </c>
      <c r="P177" s="54">
        <v>5.1478034897729215</v>
      </c>
      <c r="Q177" s="54">
        <v>3.1090799655042547</v>
      </c>
      <c r="R177" s="53">
        <v>4.272825414204215</v>
      </c>
      <c r="S177" s="53">
        <v>4.4285364107357026</v>
      </c>
      <c r="T177" s="53">
        <v>4.0154017337158008</v>
      </c>
      <c r="U177" s="53">
        <v>3.147849697177052</v>
      </c>
    </row>
    <row r="178" spans="1:21" x14ac:dyDescent="0.25">
      <c r="A178" s="18" t="s">
        <v>795</v>
      </c>
      <c r="B178" s="52">
        <v>4.0181789632831766</v>
      </c>
      <c r="C178" s="52">
        <v>1.6463726030665031</v>
      </c>
      <c r="D178" s="52">
        <v>4.8891587597330872</v>
      </c>
      <c r="E178" s="52">
        <v>4.2029265475320345</v>
      </c>
      <c r="F178" s="16">
        <v>1.6209333076302137</v>
      </c>
      <c r="G178" s="16">
        <v>1.7910580418313369</v>
      </c>
      <c r="H178" s="16">
        <v>2.6030330141725635</v>
      </c>
      <c r="I178" s="16">
        <v>3.4189545605720681</v>
      </c>
      <c r="J178" s="53">
        <v>1.3941351679672624</v>
      </c>
      <c r="K178" s="53">
        <v>1.1254326959489986E-2</v>
      </c>
      <c r="L178" s="53">
        <v>1.8177169991754731</v>
      </c>
      <c r="M178" s="53">
        <v>2.3365670305219783</v>
      </c>
      <c r="N178" s="54">
        <v>2.6087770108051167</v>
      </c>
      <c r="O178" s="54">
        <v>0.1469507979359978</v>
      </c>
      <c r="P178" s="54">
        <v>5.0350094032093535</v>
      </c>
      <c r="Q178" s="54">
        <v>3.003003784602063</v>
      </c>
      <c r="R178" s="53">
        <v>4.1143081858130026</v>
      </c>
      <c r="S178" s="53">
        <v>4.2355937244189246</v>
      </c>
      <c r="T178" s="53">
        <v>3.8595443383014389</v>
      </c>
      <c r="U178" s="53">
        <v>3.0354522427877431</v>
      </c>
    </row>
    <row r="179" spans="1:21" x14ac:dyDescent="0.25">
      <c r="A179" s="18" t="s">
        <v>796</v>
      </c>
      <c r="B179" s="52">
        <v>3.9220713153281328</v>
      </c>
      <c r="C179" s="52">
        <v>1.4918168707207877</v>
      </c>
      <c r="D179" s="52">
        <v>4.8154009484989366</v>
      </c>
      <c r="E179" s="52">
        <v>4.0613972885255016</v>
      </c>
      <c r="F179" s="16">
        <v>1.5407832620333715</v>
      </c>
      <c r="G179" s="16">
        <v>1.7613692791925279</v>
      </c>
      <c r="H179" s="16">
        <v>2.5614569186218596</v>
      </c>
      <c r="I179" s="16">
        <v>3.4352445166204157</v>
      </c>
      <c r="J179" s="53">
        <v>1.414225352312255</v>
      </c>
      <c r="K179" s="53">
        <v>-2.6010025759222188E-2</v>
      </c>
      <c r="L179" s="53">
        <v>1.7525837039644543</v>
      </c>
      <c r="M179" s="53">
        <v>2.3137574525301829</v>
      </c>
      <c r="N179" s="54">
        <v>2.6418764209511441</v>
      </c>
      <c r="O179" s="54">
        <v>0.15425596428870958</v>
      </c>
      <c r="P179" s="54">
        <v>4.9204157137464568</v>
      </c>
      <c r="Q179" s="54">
        <v>3.1283318883107771</v>
      </c>
      <c r="R179" s="53">
        <v>3.9979597167191292</v>
      </c>
      <c r="S179" s="53">
        <v>4.1058852725759198</v>
      </c>
      <c r="T179" s="53">
        <v>3.7366852880712074</v>
      </c>
      <c r="U179" s="53">
        <v>2.9153244064040793</v>
      </c>
    </row>
    <row r="180" spans="1:21" x14ac:dyDescent="0.25">
      <c r="A180" s="18" t="s">
        <v>797</v>
      </c>
      <c r="B180" s="52">
        <v>3.825871211709027</v>
      </c>
      <c r="C180" s="52">
        <v>1.4819644598278754</v>
      </c>
      <c r="D180" s="52">
        <v>4.6663332637247983</v>
      </c>
      <c r="E180" s="52">
        <v>4.0104937496304682</v>
      </c>
      <c r="F180" s="16">
        <v>1.4630331509434933</v>
      </c>
      <c r="G180" s="16">
        <v>1.7357119644491679</v>
      </c>
      <c r="H180" s="16">
        <v>2.5453222431925986</v>
      </c>
      <c r="I180" s="16">
        <v>3.3309232130969653</v>
      </c>
      <c r="J180" s="53">
        <v>1.4941023524008878</v>
      </c>
      <c r="K180" s="53">
        <v>-3.1023328710323862E-2</v>
      </c>
      <c r="L180" s="53">
        <v>1.6627833592035186</v>
      </c>
      <c r="M180" s="53">
        <v>2.356682160589838</v>
      </c>
      <c r="N180" s="54">
        <v>2.5812130231358319</v>
      </c>
      <c r="O180" s="54">
        <v>0.13226543187684858</v>
      </c>
      <c r="P180" s="54">
        <v>4.8980622221621886</v>
      </c>
      <c r="Q180" s="54">
        <v>3.2486508788295487</v>
      </c>
      <c r="R180" s="53">
        <v>3.9137263115506062</v>
      </c>
      <c r="S180" s="53">
        <v>4.0406264417615789</v>
      </c>
      <c r="T180" s="53">
        <v>3.6700387716969214</v>
      </c>
      <c r="U180" s="53">
        <v>2.8501987518212695</v>
      </c>
    </row>
    <row r="181" spans="1:21" x14ac:dyDescent="0.25">
      <c r="A181" s="18" t="s">
        <v>798</v>
      </c>
      <c r="B181" s="52">
        <v>3.7295784743696929</v>
      </c>
      <c r="C181" s="52">
        <v>1.468169453598243</v>
      </c>
      <c r="D181" s="52">
        <v>4.5920813421825351</v>
      </c>
      <c r="E181" s="52">
        <v>4.0925989112629955</v>
      </c>
      <c r="F181" s="16">
        <v>1.287838558683442</v>
      </c>
      <c r="G181" s="16">
        <v>1.5204528687490126</v>
      </c>
      <c r="H181" s="16">
        <v>2.5010359889039986</v>
      </c>
      <c r="I181" s="16">
        <v>3.4616937057750969</v>
      </c>
      <c r="J181" s="53">
        <v>1.4227179330334132</v>
      </c>
      <c r="K181" s="53">
        <v>-5.6119891519771856E-2</v>
      </c>
      <c r="L181" s="53">
        <v>1.6584327627867113</v>
      </c>
      <c r="M181" s="53">
        <v>2.4767083174352376</v>
      </c>
      <c r="N181" s="54">
        <v>2.4936485290031576</v>
      </c>
      <c r="O181" s="54">
        <v>0.16453123975936845</v>
      </c>
      <c r="P181" s="54">
        <v>4.7468945423862783</v>
      </c>
      <c r="Q181" s="54">
        <v>3.4691381121724381</v>
      </c>
      <c r="R181" s="53">
        <v>3.9198876984508129</v>
      </c>
      <c r="S181" s="53">
        <v>4.0855233975932093</v>
      </c>
      <c r="T181" s="53">
        <v>3.663742823037718</v>
      </c>
      <c r="U181" s="53">
        <v>2.7997195883650159</v>
      </c>
    </row>
    <row r="182" spans="1:21" x14ac:dyDescent="0.25">
      <c r="A182" s="18" t="s">
        <v>799</v>
      </c>
      <c r="B182" s="52">
        <v>3.5367143837291346</v>
      </c>
      <c r="C182" s="52">
        <v>1.3843731820650302</v>
      </c>
      <c r="D182" s="52">
        <v>4.439556968769562</v>
      </c>
      <c r="E182" s="52">
        <v>4.1525746828498304</v>
      </c>
      <c r="F182" s="16">
        <v>1.5783833718803879</v>
      </c>
      <c r="G182" s="16">
        <v>1.9111701582352119</v>
      </c>
      <c r="H182" s="16">
        <v>2.2788689822944996</v>
      </c>
      <c r="I182" s="16">
        <v>3.3617174515631265</v>
      </c>
      <c r="J182" s="53">
        <v>1.2104959460366693</v>
      </c>
      <c r="K182" s="53">
        <v>0.34489292490385798</v>
      </c>
      <c r="L182" s="53">
        <v>1.7801977766757742</v>
      </c>
      <c r="M182" s="53">
        <v>2.3903611595991996</v>
      </c>
      <c r="N182" s="54">
        <v>2.4376709039562021</v>
      </c>
      <c r="O182" s="54">
        <v>0.14700953506998699</v>
      </c>
      <c r="P182" s="54">
        <v>4.6042628976739959</v>
      </c>
      <c r="Q182" s="54">
        <v>3.6231055416187932</v>
      </c>
      <c r="R182" s="53">
        <v>3.8699421990503726</v>
      </c>
      <c r="S182" s="53">
        <v>4.0887782235523282</v>
      </c>
      <c r="T182" s="53">
        <v>3.587030445409487</v>
      </c>
      <c r="U182" s="53">
        <v>2.6763028740608412</v>
      </c>
    </row>
    <row r="183" spans="1:21" x14ac:dyDescent="0.25">
      <c r="A183" s="18" t="s">
        <v>800</v>
      </c>
      <c r="B183" s="52">
        <v>3.5367143837291346</v>
      </c>
      <c r="C183" s="52">
        <v>1.3587273508515696</v>
      </c>
      <c r="D183" s="52">
        <v>4.438499947266255</v>
      </c>
      <c r="E183" s="52">
        <v>4.1405824058618359</v>
      </c>
      <c r="F183" s="16">
        <v>1.5627056158131956</v>
      </c>
      <c r="G183" s="16">
        <v>1.7648798471680049</v>
      </c>
      <c r="H183" s="16">
        <v>2.3397198949821596</v>
      </c>
      <c r="I183" s="16">
        <v>3.324970189910998</v>
      </c>
      <c r="J183" s="53">
        <v>1.2210217379439527</v>
      </c>
      <c r="K183" s="53">
        <v>0.32623438430998281</v>
      </c>
      <c r="L183" s="53">
        <v>1.8126407149458432</v>
      </c>
      <c r="M183" s="53">
        <v>2.1979854276957358</v>
      </c>
      <c r="N183" s="54">
        <v>2.5140795790778214</v>
      </c>
      <c r="O183" s="54">
        <v>0.17802893440898809</v>
      </c>
      <c r="P183" s="54">
        <v>4.6219402273405468</v>
      </c>
      <c r="Q183" s="54">
        <v>3.7027346177421796</v>
      </c>
      <c r="R183" s="53">
        <v>3.8604328783222286</v>
      </c>
      <c r="S183" s="53">
        <v>4.0794680955124294</v>
      </c>
      <c r="T183" s="53">
        <v>3.5790385746028224</v>
      </c>
      <c r="U183" s="53">
        <v>2.6634631912969651</v>
      </c>
    </row>
    <row r="184" spans="1:21" x14ac:dyDescent="0.25">
      <c r="A184" s="18" t="s">
        <v>801</v>
      </c>
      <c r="B184" s="52">
        <v>3.4401426717332315</v>
      </c>
      <c r="C184" s="52">
        <v>1.3794418022146249</v>
      </c>
      <c r="D184" s="52">
        <v>4.480294003124544</v>
      </c>
      <c r="E184" s="52">
        <v>4.0757992472167821</v>
      </c>
      <c r="F184" s="16">
        <v>1.5487887290107314</v>
      </c>
      <c r="G184" s="16">
        <v>1.704338722556495</v>
      </c>
      <c r="H184" s="16">
        <v>2.3329921976465857</v>
      </c>
      <c r="I184" s="16">
        <v>3.3669058301611154</v>
      </c>
      <c r="J184" s="53">
        <v>1.2301407650581959</v>
      </c>
      <c r="K184" s="53">
        <v>0.2113253446383781</v>
      </c>
      <c r="L184" s="53">
        <v>1.86477093648672</v>
      </c>
      <c r="M184" s="53">
        <v>2.3311806764447174</v>
      </c>
      <c r="N184" s="54">
        <v>2.5300307831163136</v>
      </c>
      <c r="O184" s="54">
        <v>0.12998215325235588</v>
      </c>
      <c r="P184" s="54">
        <v>4.7399587375917065</v>
      </c>
      <c r="Q184" s="54">
        <v>3.882554999624626</v>
      </c>
      <c r="R184" s="53">
        <v>3.851392890704409</v>
      </c>
      <c r="S184" s="53">
        <v>4.0193884412740424</v>
      </c>
      <c r="T184" s="53">
        <v>3.5087689942994515</v>
      </c>
      <c r="U184" s="53">
        <v>2.6548568391587954</v>
      </c>
    </row>
    <row r="185" spans="1:21" x14ac:dyDescent="0.25">
      <c r="A185" s="18" t="s">
        <v>802</v>
      </c>
      <c r="B185" s="52">
        <v>3.6331929247390207</v>
      </c>
      <c r="C185" s="52">
        <v>1.4248013265201467</v>
      </c>
      <c r="D185" s="52">
        <v>4.6905770767268189</v>
      </c>
      <c r="E185" s="52">
        <v>4.3825479540029511</v>
      </c>
      <c r="F185" s="16">
        <v>1.4295089352844097</v>
      </c>
      <c r="G185" s="16">
        <v>1.687722575370677</v>
      </c>
      <c r="H185" s="16">
        <v>2.3040601186593519</v>
      </c>
      <c r="I185" s="16">
        <v>3.3150548417645682</v>
      </c>
      <c r="J185" s="53">
        <v>1.1939720441680148</v>
      </c>
      <c r="K185" s="53">
        <v>0.16421656810837734</v>
      </c>
      <c r="L185" s="53">
        <v>1.8313152556767374</v>
      </c>
      <c r="M185" s="53">
        <v>2.4053076884437541</v>
      </c>
      <c r="N185" s="54">
        <v>2.5222694765519011</v>
      </c>
      <c r="O185" s="54">
        <v>0.18917808821892723</v>
      </c>
      <c r="P185" s="54">
        <v>4.6498484302616934</v>
      </c>
      <c r="Q185" s="54">
        <v>4.0551994781557461</v>
      </c>
      <c r="R185" s="53">
        <v>4.081131705400276</v>
      </c>
      <c r="S185" s="53">
        <v>4.3013361624919755</v>
      </c>
      <c r="T185" s="53">
        <v>3.7370228552859066</v>
      </c>
      <c r="U185" s="53">
        <v>2.779072637670275</v>
      </c>
    </row>
    <row r="186" spans="1:21" x14ac:dyDescent="0.25">
      <c r="A186" s="18" t="s">
        <v>803</v>
      </c>
      <c r="B186" s="52">
        <v>3.4401426717332315</v>
      </c>
      <c r="C186" s="52">
        <v>1.305441907370944</v>
      </c>
      <c r="D186" s="52">
        <v>4.5348247564574784</v>
      </c>
      <c r="E186" s="52">
        <v>4.2867900227175868</v>
      </c>
      <c r="F186" s="16">
        <v>1.4107747531649548</v>
      </c>
      <c r="G186" s="16">
        <v>1.6576583888566636</v>
      </c>
      <c r="H186" s="16">
        <v>2.3010036915006267</v>
      </c>
      <c r="I186" s="16">
        <v>3.2439843225738625</v>
      </c>
      <c r="J186" s="53">
        <v>1.2649352502358033</v>
      </c>
      <c r="K186" s="53">
        <v>0.18231620934049431</v>
      </c>
      <c r="L186" s="53">
        <v>1.8564686863407138</v>
      </c>
      <c r="M186" s="53">
        <v>2.4618359433993646</v>
      </c>
      <c r="N186" s="54">
        <v>2.478072829894173</v>
      </c>
      <c r="O186" s="54">
        <v>0.14755774665694896</v>
      </c>
      <c r="P186" s="54">
        <v>4.6711285220487229</v>
      </c>
      <c r="Q186" s="54">
        <v>4.1126571239966729</v>
      </c>
      <c r="R186" s="53">
        <v>3.9575345691493204</v>
      </c>
      <c r="S186" s="53">
        <v>4.1863210941907303</v>
      </c>
      <c r="T186" s="53">
        <v>3.5948628488248762</v>
      </c>
      <c r="U186" s="53">
        <v>2.6304196234547539</v>
      </c>
    </row>
    <row r="187" spans="1:21" x14ac:dyDescent="0.25">
      <c r="A187" s="18" t="s">
        <v>804</v>
      </c>
      <c r="B187" s="52">
        <v>3.2467190137501412</v>
      </c>
      <c r="C187" s="52">
        <v>1.2699024977408437</v>
      </c>
      <c r="D187" s="52">
        <v>4.3329807327410288</v>
      </c>
      <c r="E187" s="52">
        <v>4.0685985271416589</v>
      </c>
      <c r="F187" s="16">
        <v>1.3672619813830229</v>
      </c>
      <c r="G187" s="16">
        <v>1.5154298227516116</v>
      </c>
      <c r="H187" s="16">
        <v>2.2541307799571877</v>
      </c>
      <c r="I187" s="16">
        <v>3.2102754858268785</v>
      </c>
      <c r="J187" s="53">
        <v>1.3009620262210113</v>
      </c>
      <c r="K187" s="53">
        <v>0.17670260291895076</v>
      </c>
      <c r="L187" s="53">
        <v>1.8540827662050372</v>
      </c>
      <c r="M187" s="53">
        <v>2.4937750210387</v>
      </c>
      <c r="N187" s="54">
        <v>2.4019912510804176</v>
      </c>
      <c r="O187" s="54">
        <v>0.15246704324310206</v>
      </c>
      <c r="P187" s="54">
        <v>4.4552192310207417</v>
      </c>
      <c r="Q187" s="54">
        <v>4.033104392808748</v>
      </c>
      <c r="R187" s="53">
        <v>3.7723610630228448</v>
      </c>
      <c r="S187" s="53">
        <v>3.9731255577267928</v>
      </c>
      <c r="T187" s="53">
        <v>3.4068187631181797</v>
      </c>
      <c r="U187" s="53">
        <v>2.5127718974128035</v>
      </c>
    </row>
    <row r="188" spans="1:21" x14ac:dyDescent="0.25">
      <c r="A188" s="18" t="s">
        <v>805</v>
      </c>
      <c r="B188" s="52">
        <v>3.0529205034822793</v>
      </c>
      <c r="C188" s="52">
        <v>1.2244726416437213</v>
      </c>
      <c r="D188" s="52">
        <v>4.2110044627439454</v>
      </c>
      <c r="E188" s="52">
        <v>3.926878892069992</v>
      </c>
      <c r="F188" s="16">
        <v>1.3337852406376896</v>
      </c>
      <c r="G188" s="16">
        <v>1.5373022850979157</v>
      </c>
      <c r="H188" s="16">
        <v>2.2335824043027932</v>
      </c>
      <c r="I188" s="16">
        <v>3.1886359227366614</v>
      </c>
      <c r="J188" s="53">
        <v>1.4181808030374075</v>
      </c>
      <c r="K188" s="53">
        <v>0.15677132462899418</v>
      </c>
      <c r="L188" s="53">
        <v>1.8939845785083504</v>
      </c>
      <c r="M188" s="53">
        <v>2.4918219352358886</v>
      </c>
      <c r="N188" s="54">
        <v>2.2982026614145097</v>
      </c>
      <c r="O188" s="54">
        <v>0.13682942275780424</v>
      </c>
      <c r="P188" s="54">
        <v>4.3162851833666283</v>
      </c>
      <c r="Q188" s="54">
        <v>4.0808367155937599</v>
      </c>
      <c r="R188" s="53">
        <v>3.6525785829801114</v>
      </c>
      <c r="S188" s="53">
        <v>3.8256168298993192</v>
      </c>
      <c r="T188" s="53">
        <v>3.2515666137232655</v>
      </c>
      <c r="U188" s="53">
        <v>2.4076456249935489</v>
      </c>
    </row>
    <row r="189" spans="1:21" x14ac:dyDescent="0.25">
      <c r="A189" s="18" t="s">
        <v>806</v>
      </c>
      <c r="B189" s="52">
        <v>3.1498667059371015</v>
      </c>
      <c r="C189" s="52">
        <v>1.243239649299432</v>
      </c>
      <c r="D189" s="52">
        <v>4.1970582640301037</v>
      </c>
      <c r="E189" s="52">
        <v>4.0546756645786237</v>
      </c>
      <c r="F189" s="16">
        <v>1.2999419017931457</v>
      </c>
      <c r="G189" s="16">
        <v>1.5319659038372184</v>
      </c>
      <c r="H189" s="16">
        <v>2.1956040161934638</v>
      </c>
      <c r="I189" s="16">
        <v>3.2725981659045069</v>
      </c>
      <c r="J189" s="53">
        <v>1.5182972899741003</v>
      </c>
      <c r="K189" s="53">
        <v>0.1500640987016861</v>
      </c>
      <c r="L189" s="53">
        <v>1.9136480647685736</v>
      </c>
      <c r="M189" s="53">
        <v>2.4726038521377132</v>
      </c>
      <c r="N189" s="54">
        <v>2.3735306489050148</v>
      </c>
      <c r="O189" s="54">
        <v>0.15987213636970735</v>
      </c>
      <c r="P189" s="54">
        <v>4.1996956156319696</v>
      </c>
      <c r="Q189" s="54">
        <v>4.2170205275562855</v>
      </c>
      <c r="R189" s="53">
        <v>3.7069145774912129</v>
      </c>
      <c r="S189" s="53">
        <v>3.9366134074099675</v>
      </c>
      <c r="T189" s="53">
        <v>3.3541097070316885</v>
      </c>
      <c r="U189" s="53">
        <v>2.441869612610009</v>
      </c>
    </row>
    <row r="190" spans="1:21" x14ac:dyDescent="0.25">
      <c r="A190" s="18" t="s">
        <v>807</v>
      </c>
      <c r="B190" s="52">
        <v>3.1498667059371015</v>
      </c>
      <c r="C190" s="52">
        <v>1.4031102079621427</v>
      </c>
      <c r="D190" s="52">
        <v>4.24867680155611</v>
      </c>
      <c r="E190" s="52">
        <v>4.1957349760507032</v>
      </c>
      <c r="F190" s="16">
        <v>1.2696787445101418</v>
      </c>
      <c r="G190" s="16">
        <v>1.7384470872800224</v>
      </c>
      <c r="H190" s="16">
        <v>2.1431248722848153</v>
      </c>
      <c r="I190" s="16">
        <v>3.2121522175957242</v>
      </c>
      <c r="J190" s="53">
        <v>1.7182336912328109</v>
      </c>
      <c r="K190" s="53">
        <v>0.17975129546241078</v>
      </c>
      <c r="L190" s="53">
        <v>1.9655103168371757</v>
      </c>
      <c r="M190" s="53">
        <v>2.7257337583490915</v>
      </c>
      <c r="N190" s="54">
        <v>2.3158335143151967</v>
      </c>
      <c r="O190" s="54">
        <v>0.16350262521542672</v>
      </c>
      <c r="P190" s="54">
        <v>4.2126406562733418</v>
      </c>
      <c r="Q190" s="54">
        <v>4.2572037757445784</v>
      </c>
      <c r="R190" s="53">
        <v>3.8142635045537001</v>
      </c>
      <c r="S190" s="53">
        <v>4.0495385677009388</v>
      </c>
      <c r="T190" s="53">
        <v>3.433397194652926</v>
      </c>
      <c r="U190" s="53">
        <v>2.5317715576843809</v>
      </c>
    </row>
    <row r="191" spans="1:21" x14ac:dyDescent="0.25">
      <c r="A191" s="18" t="s">
        <v>808</v>
      </c>
      <c r="B191" s="52">
        <v>3.0529205034822793</v>
      </c>
      <c r="C191" s="52">
        <v>1.3528081479691678</v>
      </c>
      <c r="D191" s="52">
        <v>4.1192997690067328</v>
      </c>
      <c r="E191" s="52">
        <v>4.1026773551597921</v>
      </c>
      <c r="F191" s="16">
        <v>1.1957430250823349</v>
      </c>
      <c r="G191" s="16">
        <v>1.7192117664655437</v>
      </c>
      <c r="H191" s="16">
        <v>2.1535586561730486</v>
      </c>
      <c r="I191" s="16">
        <v>3.2266839035232331</v>
      </c>
      <c r="J191" s="53">
        <v>1.7262572929275324</v>
      </c>
      <c r="K191" s="53">
        <v>0.20982951364651214</v>
      </c>
      <c r="L191" s="53">
        <v>1.9912472313731733</v>
      </c>
      <c r="M191" s="53">
        <v>2.9195642433595252</v>
      </c>
      <c r="N191" s="54">
        <v>2.4298225887069105</v>
      </c>
      <c r="O191" s="54">
        <v>0.20977980821461198</v>
      </c>
      <c r="P191" s="54">
        <v>4.1693614549128997</v>
      </c>
      <c r="Q191" s="54">
        <v>4.3442842426818391</v>
      </c>
      <c r="R191" s="53">
        <v>3.7125851044495821</v>
      </c>
      <c r="S191" s="53">
        <v>3.9527553075694373</v>
      </c>
      <c r="T191" s="53">
        <v>3.3430207046763649</v>
      </c>
      <c r="U191" s="53">
        <v>2.4506539900956317</v>
      </c>
    </row>
    <row r="192" spans="1:21" x14ac:dyDescent="0.25">
      <c r="A192" s="18" t="s">
        <v>809</v>
      </c>
      <c r="B192" s="52">
        <v>3.1498667059371015</v>
      </c>
      <c r="C192" s="52">
        <v>1.517428597091131</v>
      </c>
      <c r="D192" s="52">
        <v>4.2572301838310294</v>
      </c>
      <c r="E192" s="52">
        <v>4.3610104127889837</v>
      </c>
      <c r="F192" s="16">
        <v>1.2091855465167463</v>
      </c>
      <c r="G192" s="16">
        <v>1.8601661693755929</v>
      </c>
      <c r="H192" s="16">
        <v>2.1487352695623012</v>
      </c>
      <c r="I192" s="16">
        <v>3.2368226327787109</v>
      </c>
      <c r="J192" s="53">
        <v>1.7926887790260138</v>
      </c>
      <c r="K192" s="53">
        <v>0.26446719706363375</v>
      </c>
      <c r="L192" s="53">
        <v>2.0282339945763779</v>
      </c>
      <c r="M192" s="53">
        <v>2.9828620444423901</v>
      </c>
      <c r="N192" s="54">
        <v>2.6333541951841077</v>
      </c>
      <c r="O192" s="54">
        <v>0.25422203631798462</v>
      </c>
      <c r="P192" s="54">
        <v>4.2008982079399733</v>
      </c>
      <c r="Q192" s="54">
        <v>4.4843840118662959</v>
      </c>
      <c r="R192" s="53">
        <v>3.9083589215846515</v>
      </c>
      <c r="S192" s="53">
        <v>4.1773250086356466</v>
      </c>
      <c r="T192" s="53">
        <v>3.5187194261293708</v>
      </c>
      <c r="U192" s="53">
        <v>2.5898468706150188</v>
      </c>
    </row>
    <row r="193" spans="1:21" x14ac:dyDescent="0.25">
      <c r="A193" s="18" t="s">
        <v>810</v>
      </c>
      <c r="B193" s="52">
        <v>3.4401426717332315</v>
      </c>
      <c r="C193" s="52">
        <v>1.5075787093718882</v>
      </c>
      <c r="D193" s="52">
        <v>4.2367439704418217</v>
      </c>
      <c r="E193" s="52">
        <v>4.444741473529505</v>
      </c>
      <c r="F193" s="16">
        <v>1.4855668044981303</v>
      </c>
      <c r="G193" s="16">
        <v>2.0020832861718496</v>
      </c>
      <c r="H193" s="16">
        <v>2.1194979009798853</v>
      </c>
      <c r="I193" s="16">
        <v>3.3542677642110288</v>
      </c>
      <c r="J193" s="53">
        <v>1.7233973509709253</v>
      </c>
      <c r="K193" s="53">
        <v>0.20264726354490867</v>
      </c>
      <c r="L193" s="53">
        <v>1.9759984581303875</v>
      </c>
      <c r="M193" s="53">
        <v>2.9228414266324099</v>
      </c>
      <c r="N193" s="54">
        <v>2.7849323216216804</v>
      </c>
      <c r="O193" s="54">
        <v>0.30370501574967829</v>
      </c>
      <c r="P193" s="54">
        <v>4.2400747633469837</v>
      </c>
      <c r="Q193" s="54">
        <v>4.5742408143131819</v>
      </c>
      <c r="R193" s="53">
        <v>3.9361413200579154</v>
      </c>
      <c r="S193" s="53">
        <v>4.2817573482453986</v>
      </c>
      <c r="T193" s="53">
        <v>3.6860450652829861</v>
      </c>
      <c r="U193" s="53">
        <v>2.664510985281181</v>
      </c>
    </row>
    <row r="194" spans="1:21" x14ac:dyDescent="0.25">
      <c r="A194" s="18" t="s">
        <v>811</v>
      </c>
      <c r="B194" s="52">
        <v>3.3434776086237421</v>
      </c>
      <c r="C194" s="52">
        <v>1.5085637418040954</v>
      </c>
      <c r="D194" s="52">
        <v>4.1239635296203874</v>
      </c>
      <c r="E194" s="52">
        <v>4.3653182921403157</v>
      </c>
      <c r="F194" s="16">
        <v>0.96136873140017143</v>
      </c>
      <c r="G194" s="16">
        <v>2.0377702648759883</v>
      </c>
      <c r="H194" s="16">
        <v>2.3788114156253135</v>
      </c>
      <c r="I194" s="16">
        <v>3.0648717592649724</v>
      </c>
      <c r="J194" s="53">
        <v>2.2726930144464674</v>
      </c>
      <c r="K194" s="53">
        <v>0.5388570009100262</v>
      </c>
      <c r="L194" s="53">
        <v>1.927496140313453</v>
      </c>
      <c r="M194" s="53">
        <v>2.2371911309789194</v>
      </c>
      <c r="N194" s="54">
        <v>2.8819971814603886</v>
      </c>
      <c r="O194" s="54">
        <v>0.40999171749925645</v>
      </c>
      <c r="P194" s="54">
        <v>4.2466356102120244</v>
      </c>
      <c r="Q194" s="54">
        <v>4.6146474118758603</v>
      </c>
      <c r="R194" s="53">
        <v>3.9014234566773398</v>
      </c>
      <c r="S194" s="53">
        <v>4.2010763752109135</v>
      </c>
      <c r="T194" s="53">
        <v>3.5656134335643217</v>
      </c>
      <c r="U194" s="53">
        <v>2.6325156275837083</v>
      </c>
    </row>
    <row r="195" spans="1:21" x14ac:dyDescent="0.25">
      <c r="A195" s="18" t="s">
        <v>812</v>
      </c>
      <c r="B195" s="52">
        <v>3.2467190137501412</v>
      </c>
      <c r="C195" s="52">
        <v>1.4533869777037065</v>
      </c>
      <c r="D195" s="52">
        <v>3.9874345642861679</v>
      </c>
      <c r="E195" s="52">
        <v>4.3059489460447011</v>
      </c>
      <c r="F195" s="16">
        <v>0.9755658429573365</v>
      </c>
      <c r="G195" s="16">
        <v>2.2077702186812558</v>
      </c>
      <c r="H195" s="16">
        <v>2.3799132357298682</v>
      </c>
      <c r="I195" s="16">
        <v>2.9879463242153399</v>
      </c>
      <c r="J195" s="53">
        <v>2.2815341737107371</v>
      </c>
      <c r="K195" s="53">
        <v>0.50302172669226719</v>
      </c>
      <c r="L195" s="53">
        <v>1.9326999486258176</v>
      </c>
      <c r="M195" s="53">
        <v>2.2700657938177287</v>
      </c>
      <c r="N195" s="54">
        <v>2.8688232827005331</v>
      </c>
      <c r="O195" s="54">
        <v>0.36297680505787311</v>
      </c>
      <c r="P195" s="54">
        <v>4.2851238559009124</v>
      </c>
      <c r="Q195" s="54">
        <v>4.543392290199427</v>
      </c>
      <c r="R195" s="53">
        <v>3.8091981322580795</v>
      </c>
      <c r="S195" s="53">
        <v>4.1299440240960621</v>
      </c>
      <c r="T195" s="53">
        <v>3.4886028904331989</v>
      </c>
      <c r="U195" s="53">
        <v>2.5469600333111191</v>
      </c>
    </row>
    <row r="196" spans="1:21" x14ac:dyDescent="0.25">
      <c r="A196" s="18" t="s">
        <v>813</v>
      </c>
      <c r="B196" s="52">
        <v>3.4401426717332315</v>
      </c>
      <c r="C196" s="52">
        <v>1.5518955657670566</v>
      </c>
      <c r="D196" s="52">
        <v>4.0659821370900771</v>
      </c>
      <c r="E196" s="52">
        <v>4.4638701618380336</v>
      </c>
      <c r="F196" s="16">
        <v>0.97918558550271972</v>
      </c>
      <c r="G196" s="16">
        <v>2.1076114055001569</v>
      </c>
      <c r="H196" s="16">
        <v>2.4333880662562528</v>
      </c>
      <c r="I196" s="16">
        <v>2.9231866013469268</v>
      </c>
      <c r="J196" s="53">
        <v>2.3065960366074871</v>
      </c>
      <c r="K196" s="53">
        <v>0.5336569377034438</v>
      </c>
      <c r="L196" s="53">
        <v>1.9283630217248242</v>
      </c>
      <c r="M196" s="53">
        <v>2.2951225332016931</v>
      </c>
      <c r="N196" s="54">
        <v>3.12294663147512</v>
      </c>
      <c r="O196" s="54">
        <v>0.4440128026021361</v>
      </c>
      <c r="P196" s="54">
        <v>4.3322864735819913</v>
      </c>
      <c r="Q196" s="54">
        <v>4.6576781700436882</v>
      </c>
      <c r="R196" s="53">
        <v>3.9253018845165104</v>
      </c>
      <c r="S196" s="53">
        <v>4.2861821158958708</v>
      </c>
      <c r="T196" s="53">
        <v>3.6573505661827435</v>
      </c>
      <c r="U196" s="53">
        <v>2.6691008044084645</v>
      </c>
    </row>
    <row r="197" spans="1:21" x14ac:dyDescent="0.25">
      <c r="A197" s="18" t="s">
        <v>814</v>
      </c>
      <c r="B197" s="52">
        <v>3.6331929247390207</v>
      </c>
      <c r="C197" s="52">
        <v>1.6630936130544629</v>
      </c>
      <c r="D197" s="52">
        <v>4.2175765758324033</v>
      </c>
      <c r="E197" s="52">
        <v>4.6024438311279257</v>
      </c>
      <c r="F197" s="16">
        <v>1.0332787402019412</v>
      </c>
      <c r="G197" s="16">
        <v>2.1717280212867167</v>
      </c>
      <c r="H197" s="16">
        <v>2.4575452303437011</v>
      </c>
      <c r="I197" s="16">
        <v>2.8549385894984547</v>
      </c>
      <c r="J197" s="53">
        <v>2.2786851200021818</v>
      </c>
      <c r="K197" s="53">
        <v>0.53458966382503859</v>
      </c>
      <c r="L197" s="53">
        <v>1.9331812079761059</v>
      </c>
      <c r="M197" s="53">
        <v>2.2450326741626219</v>
      </c>
      <c r="N197" s="54">
        <v>3.1801431299171998</v>
      </c>
      <c r="O197" s="54">
        <v>0.58439988589895209</v>
      </c>
      <c r="P197" s="54">
        <v>4.3429773923101243</v>
      </c>
      <c r="Q197" s="54">
        <v>4.7355802631252111</v>
      </c>
      <c r="R197" s="53">
        <v>4.0660643310254709</v>
      </c>
      <c r="S197" s="53">
        <v>4.4335248191059549</v>
      </c>
      <c r="T197" s="53">
        <v>3.8193546707115784</v>
      </c>
      <c r="U197" s="53">
        <v>2.8134835229891566</v>
      </c>
    </row>
    <row r="198" spans="1:21" x14ac:dyDescent="0.25">
      <c r="A198" s="18" t="s">
        <v>815</v>
      </c>
      <c r="B198" s="52">
        <v>3.825871211709027</v>
      </c>
      <c r="C198" s="52">
        <v>1.8753057082169524</v>
      </c>
      <c r="D198" s="52">
        <v>4.417141893040136</v>
      </c>
      <c r="E198" s="52">
        <v>4.8694921538758607</v>
      </c>
      <c r="F198" s="16">
        <v>1.0974580364222533</v>
      </c>
      <c r="G198" s="16">
        <v>2.2626658971672731</v>
      </c>
      <c r="H198" s="16">
        <v>2.4650938453171989</v>
      </c>
      <c r="I198" s="16">
        <v>2.8754709273068619</v>
      </c>
      <c r="J198" s="53">
        <v>2.298612472953212</v>
      </c>
      <c r="K198" s="53">
        <v>0.57217610783489392</v>
      </c>
      <c r="L198" s="53">
        <v>1.9385969031280628</v>
      </c>
      <c r="M198" s="53">
        <v>2.3400561837556002</v>
      </c>
      <c r="N198" s="54">
        <v>3.2170053497533164</v>
      </c>
      <c r="O198" s="54">
        <v>0.78994859718258537</v>
      </c>
      <c r="P198" s="54">
        <v>4.4370473822758694</v>
      </c>
      <c r="Q198" s="54">
        <v>4.7566504740211597</v>
      </c>
      <c r="R198" s="53">
        <v>4.2970155987735312</v>
      </c>
      <c r="S198" s="53">
        <v>4.684416429433349</v>
      </c>
      <c r="T198" s="53">
        <v>4.0445611579957621</v>
      </c>
      <c r="U198" s="53">
        <v>3.017107984187708</v>
      </c>
    </row>
    <row r="199" spans="1:21" x14ac:dyDescent="0.25">
      <c r="A199" s="18" t="s">
        <v>816</v>
      </c>
      <c r="B199" s="52">
        <v>3.9220713153281328</v>
      </c>
      <c r="C199" s="52">
        <v>1.8919884852510769</v>
      </c>
      <c r="D199" s="52">
        <v>4.5505728692487919</v>
      </c>
      <c r="E199" s="52">
        <v>4.9837234847171583</v>
      </c>
      <c r="F199" s="16">
        <v>1.074926135703538</v>
      </c>
      <c r="G199" s="16">
        <v>2.1921143219460522</v>
      </c>
      <c r="H199" s="16">
        <v>2.443595069234568</v>
      </c>
      <c r="I199" s="16">
        <v>2.7931705542729581</v>
      </c>
      <c r="J199" s="53">
        <v>2.3143193050419302</v>
      </c>
      <c r="K199" s="53">
        <v>0.64184532621452861</v>
      </c>
      <c r="L199" s="53">
        <v>1.9499728854774827</v>
      </c>
      <c r="M199" s="53">
        <v>2.460295493882886</v>
      </c>
      <c r="N199" s="54">
        <v>3.3037488003972402</v>
      </c>
      <c r="O199" s="54">
        <v>0.85844762918557083</v>
      </c>
      <c r="P199" s="54">
        <v>4.5517053896892792</v>
      </c>
      <c r="Q199" s="54">
        <v>4.8931712381629469</v>
      </c>
      <c r="R199" s="53">
        <v>4.4072790263797499</v>
      </c>
      <c r="S199" s="53">
        <v>4.797724827849672</v>
      </c>
      <c r="T199" s="53">
        <v>4.1396428753384038</v>
      </c>
      <c r="U199" s="53">
        <v>3.0832555111437054</v>
      </c>
    </row>
    <row r="200" spans="1:21" x14ac:dyDescent="0.25">
      <c r="A200" s="18" t="s">
        <v>817</v>
      </c>
      <c r="B200" s="52">
        <v>3.9220713153281328</v>
      </c>
      <c r="C200" s="52">
        <v>1.8438952816603353</v>
      </c>
      <c r="D200" s="52">
        <v>4.5516048191831846</v>
      </c>
      <c r="E200" s="52">
        <v>4.9818206980860884</v>
      </c>
      <c r="F200" s="16">
        <v>1.090969891134526</v>
      </c>
      <c r="G200" s="16">
        <v>2.128586111928207</v>
      </c>
      <c r="H200" s="16">
        <v>2.4355535976082385</v>
      </c>
      <c r="I200" s="16">
        <v>2.7360563747258295</v>
      </c>
      <c r="J200" s="53">
        <v>2.3277685925843326</v>
      </c>
      <c r="K200" s="53">
        <v>0.62909482606111911</v>
      </c>
      <c r="L200" s="53">
        <v>1.9494877723744155</v>
      </c>
      <c r="M200" s="53">
        <v>2.4871407485418451</v>
      </c>
      <c r="N200" s="54">
        <v>3.4465261808884216</v>
      </c>
      <c r="O200" s="54">
        <v>0.84227620735773578</v>
      </c>
      <c r="P200" s="54">
        <v>4.5566930014103537</v>
      </c>
      <c r="Q200" s="54">
        <v>4.9312567849377755</v>
      </c>
      <c r="R200" s="53">
        <v>4.4008337339051433</v>
      </c>
      <c r="S200" s="53">
        <v>4.7963371461036752</v>
      </c>
      <c r="T200" s="53">
        <v>4.1337238758028256</v>
      </c>
      <c r="U200" s="53">
        <v>3.0603036801341856</v>
      </c>
    </row>
    <row r="201" spans="1:21" x14ac:dyDescent="0.25">
      <c r="A201" s="18" t="s">
        <v>818</v>
      </c>
      <c r="B201" s="52">
        <v>3.9220713153281328</v>
      </c>
      <c r="C201" s="52">
        <v>1.8929697384094997</v>
      </c>
      <c r="D201" s="52">
        <v>4.5526749782374836</v>
      </c>
      <c r="E201" s="52">
        <v>4.9742091894814013</v>
      </c>
      <c r="F201" s="16">
        <v>1.1416880093556809</v>
      </c>
      <c r="G201" s="16">
        <v>2.1686767633155162</v>
      </c>
      <c r="H201" s="16">
        <v>2.3767033219867355</v>
      </c>
      <c r="I201" s="16">
        <v>2.654835976053648</v>
      </c>
      <c r="J201" s="53">
        <v>2.3456224520896241</v>
      </c>
      <c r="K201" s="53">
        <v>0.65611480835043656</v>
      </c>
      <c r="L201" s="53">
        <v>2.085555185724945</v>
      </c>
      <c r="M201" s="53">
        <v>2.7317667315422129</v>
      </c>
      <c r="N201" s="54">
        <v>3.5149044837358279</v>
      </c>
      <c r="O201" s="54">
        <v>0.90359754100069212</v>
      </c>
      <c r="P201" s="54">
        <v>4.7514975044034617</v>
      </c>
      <c r="Q201" s="54">
        <v>4.8916029181017606</v>
      </c>
      <c r="R201" s="53">
        <v>4.4041113098481759</v>
      </c>
      <c r="S201" s="53">
        <v>4.7905286796252211</v>
      </c>
      <c r="T201" s="53">
        <v>4.1358534496017878</v>
      </c>
      <c r="U201" s="53">
        <v>3.0841957123671522</v>
      </c>
    </row>
    <row r="202" spans="1:21" x14ac:dyDescent="0.25">
      <c r="A202" s="18" t="s">
        <v>819</v>
      </c>
      <c r="B202" s="52">
        <v>3.825871211709027</v>
      </c>
      <c r="C202" s="52">
        <v>1.802654118467778</v>
      </c>
      <c r="D202" s="52">
        <v>4.5615606780471403</v>
      </c>
      <c r="E202" s="52">
        <v>4.7861161351340362</v>
      </c>
      <c r="F202" s="16">
        <v>1.2295704257522049</v>
      </c>
      <c r="G202" s="16">
        <v>2.1396426048092008</v>
      </c>
      <c r="H202" s="16">
        <v>2.3540167675865207</v>
      </c>
      <c r="I202" s="16">
        <v>2.5796692842354396</v>
      </c>
      <c r="J202" s="53">
        <v>2.3541710727974468</v>
      </c>
      <c r="K202" s="53">
        <v>0.54911460242799892</v>
      </c>
      <c r="L202" s="53">
        <v>2.1790227955286587</v>
      </c>
      <c r="M202" s="53">
        <v>2.6232756809886424</v>
      </c>
      <c r="N202" s="54">
        <v>3.602192115025161</v>
      </c>
      <c r="O202" s="54">
        <v>0.82747604520508711</v>
      </c>
      <c r="P202" s="54">
        <v>4.7030639405286676</v>
      </c>
      <c r="Q202" s="54">
        <v>4.8220033873966024</v>
      </c>
      <c r="R202" s="53">
        <v>4.3135457495236338</v>
      </c>
      <c r="S202" s="53">
        <v>4.6319640999664324</v>
      </c>
      <c r="T202" s="53">
        <v>4.0026695214787802</v>
      </c>
      <c r="U202" s="53">
        <v>3.0141891751686294</v>
      </c>
    </row>
    <row r="203" spans="1:21" x14ac:dyDescent="0.25">
      <c r="A203" s="18" t="s">
        <v>820</v>
      </c>
      <c r="B203" s="52">
        <v>3.7295784743696929</v>
      </c>
      <c r="C203" s="52">
        <v>1.6571923993698081</v>
      </c>
      <c r="D203" s="52">
        <v>4.4508630519038856</v>
      </c>
      <c r="E203" s="52">
        <v>4.6215423796962893</v>
      </c>
      <c r="F203" s="16">
        <v>1.2344320973929286</v>
      </c>
      <c r="G203" s="16">
        <v>2.1300382170877139</v>
      </c>
      <c r="H203" s="16">
        <v>2.3312921837793654</v>
      </c>
      <c r="I203" s="16">
        <v>2.5939634008279775</v>
      </c>
      <c r="J203" s="53">
        <v>2.2608391091952047</v>
      </c>
      <c r="K203" s="53">
        <v>0.46236153917235528</v>
      </c>
      <c r="L203" s="53">
        <v>2.1821125356126783</v>
      </c>
      <c r="M203" s="53">
        <v>2.479530175435277</v>
      </c>
      <c r="N203" s="54">
        <v>3.6090820144353692</v>
      </c>
      <c r="O203" s="54">
        <v>0.77468386859797866</v>
      </c>
      <c r="P203" s="54">
        <v>4.7485345502933702</v>
      </c>
      <c r="Q203" s="54">
        <v>4.5919466505793194</v>
      </c>
      <c r="R203" s="53">
        <v>4.1746867090937982</v>
      </c>
      <c r="S203" s="53">
        <v>4.4815437359520471</v>
      </c>
      <c r="T203" s="53">
        <v>3.8731734957970465</v>
      </c>
      <c r="U203" s="53">
        <v>2.8909949602712799</v>
      </c>
    </row>
    <row r="204" spans="1:21" x14ac:dyDescent="0.25">
      <c r="A204" s="18" t="s">
        <v>821</v>
      </c>
      <c r="B204" s="52">
        <v>3.7295784743696929</v>
      </c>
      <c r="C204" s="52">
        <v>1.7407604655033437</v>
      </c>
      <c r="D204" s="52">
        <v>4.5197288944798055</v>
      </c>
      <c r="E204" s="52">
        <v>4.6287033951313425</v>
      </c>
      <c r="F204" s="16">
        <v>1.3058493605198347</v>
      </c>
      <c r="G204" s="16">
        <v>2.0079316333997377</v>
      </c>
      <c r="H204" s="16">
        <v>2.4004010223579173</v>
      </c>
      <c r="I204" s="16">
        <v>2.4479725505543506</v>
      </c>
      <c r="J204" s="53">
        <v>2.2184211889672358</v>
      </c>
      <c r="K204" s="53">
        <v>0.3796314283286662</v>
      </c>
      <c r="L204" s="53">
        <v>2.1572425340369636</v>
      </c>
      <c r="M204" s="53">
        <v>2.247910627279516</v>
      </c>
      <c r="N204" s="54">
        <v>3.7096205236408766</v>
      </c>
      <c r="O204" s="54">
        <v>0.81004360338680725</v>
      </c>
      <c r="P204" s="54">
        <v>4.8786007831887828</v>
      </c>
      <c r="Q204" s="54">
        <v>4.6452618594299109</v>
      </c>
      <c r="R204" s="53">
        <v>4.2181591198374413</v>
      </c>
      <c r="S204" s="53">
        <v>4.4928918288930788</v>
      </c>
      <c r="T204" s="53">
        <v>3.8850362730360208</v>
      </c>
      <c r="U204" s="53">
        <v>2.9465819214798361</v>
      </c>
    </row>
    <row r="205" spans="1:21" x14ac:dyDescent="0.25">
      <c r="A205" s="18" t="s">
        <v>822</v>
      </c>
      <c r="B205" s="52">
        <v>3.6331929247390207</v>
      </c>
      <c r="C205" s="52">
        <v>1.6955440649413369</v>
      </c>
      <c r="D205" s="52">
        <v>4.4465349435053669</v>
      </c>
      <c r="E205" s="52">
        <v>4.5140655664271616</v>
      </c>
      <c r="F205" s="16">
        <v>1.5114667905461741</v>
      </c>
      <c r="G205" s="16">
        <v>1.9611522141129021</v>
      </c>
      <c r="H205" s="16">
        <v>2.3729573337803189</v>
      </c>
      <c r="I205" s="16">
        <v>2.3177647066193439</v>
      </c>
      <c r="J205" s="53">
        <v>2.1630379357397382</v>
      </c>
      <c r="K205" s="53">
        <v>0.30160351090874982</v>
      </c>
      <c r="L205" s="53">
        <v>2.1608639305128583</v>
      </c>
      <c r="M205" s="53">
        <v>1.9379614095908708</v>
      </c>
      <c r="N205" s="54">
        <v>3.8047688150278507</v>
      </c>
      <c r="O205" s="54">
        <v>0.8364916331627672</v>
      </c>
      <c r="P205" s="54">
        <v>4.9657751866762947</v>
      </c>
      <c r="Q205" s="54">
        <v>4.6243424037818652</v>
      </c>
      <c r="R205" s="53">
        <v>4.1301876582980031</v>
      </c>
      <c r="S205" s="53">
        <v>4.3843143610635922</v>
      </c>
      <c r="T205" s="53">
        <v>3.7866487968919023</v>
      </c>
      <c r="U205" s="53">
        <v>2.8800149459785196</v>
      </c>
    </row>
    <row r="206" spans="1:21" x14ac:dyDescent="0.25">
      <c r="A206" s="18" t="s">
        <v>823</v>
      </c>
      <c r="B206" s="52">
        <v>3.7295784743696929</v>
      </c>
      <c r="C206" s="52">
        <v>1.6247294977867006</v>
      </c>
      <c r="D206" s="52">
        <v>4.5133773426810322</v>
      </c>
      <c r="E206" s="52">
        <v>4.4590883327875215</v>
      </c>
      <c r="F206" s="16">
        <v>1.9579889896743956</v>
      </c>
      <c r="G206" s="16">
        <v>2.2304197884417123</v>
      </c>
      <c r="H206" s="16">
        <v>2.396078227112961</v>
      </c>
      <c r="I206" s="16">
        <v>2.9347775419554791</v>
      </c>
      <c r="J206" s="53">
        <v>1.472445435960829</v>
      </c>
      <c r="K206" s="53">
        <v>0.68532957475663336</v>
      </c>
      <c r="L206" s="53">
        <v>1.9625653057985211</v>
      </c>
      <c r="M206" s="53">
        <v>2.2447239780481301</v>
      </c>
      <c r="N206" s="54">
        <v>3.8506700910748441</v>
      </c>
      <c r="O206" s="54">
        <v>0.91083923639909992</v>
      </c>
      <c r="P206" s="54">
        <v>4.914969016026709</v>
      </c>
      <c r="Q206" s="54">
        <v>4.6185647749312988</v>
      </c>
      <c r="R206" s="53">
        <v>4.1242625889231386</v>
      </c>
      <c r="S206" s="53">
        <v>4.3614521246485616</v>
      </c>
      <c r="T206" s="53">
        <v>3.8204231402376392</v>
      </c>
      <c r="U206" s="53">
        <v>2.9024894439444449</v>
      </c>
    </row>
    <row r="207" spans="1:21" x14ac:dyDescent="0.25">
      <c r="A207" s="18" t="s">
        <v>824</v>
      </c>
      <c r="B207" s="52">
        <v>3.9220713153281328</v>
      </c>
      <c r="C207" s="52">
        <v>1.6925944589593245</v>
      </c>
      <c r="D207" s="52">
        <v>4.7341973189753856</v>
      </c>
      <c r="E207" s="52">
        <v>4.6310902863250361</v>
      </c>
      <c r="F207" s="16">
        <v>1.9734522958467737</v>
      </c>
      <c r="G207" s="16">
        <v>2.2588149471481413</v>
      </c>
      <c r="H207" s="16">
        <v>2.3256870354297501</v>
      </c>
      <c r="I207" s="16">
        <v>2.916447629982069</v>
      </c>
      <c r="J207" s="53">
        <v>1.4664042475482519</v>
      </c>
      <c r="K207" s="53">
        <v>0.63437796219552356</v>
      </c>
      <c r="L207" s="53">
        <v>1.9373641000236783</v>
      </c>
      <c r="M207" s="53">
        <v>2.2575409953732821</v>
      </c>
      <c r="N207" s="54">
        <v>3.9478372264013801</v>
      </c>
      <c r="O207" s="54">
        <v>0.91503155721135099</v>
      </c>
      <c r="P207" s="54">
        <v>5.1842010857837142</v>
      </c>
      <c r="Q207" s="54">
        <v>4.8406057340379656</v>
      </c>
      <c r="R207" s="53">
        <v>4.3039583314103353</v>
      </c>
      <c r="S207" s="53">
        <v>4.5401727869786788</v>
      </c>
      <c r="T207" s="53">
        <v>3.9923891429930274</v>
      </c>
      <c r="U207" s="53">
        <v>3.0419412941407558</v>
      </c>
    </row>
    <row r="208" spans="1:21" x14ac:dyDescent="0.25">
      <c r="A208" s="18" t="s">
        <v>825</v>
      </c>
      <c r="B208" s="52">
        <v>4.0181789632831766</v>
      </c>
      <c r="C208" s="52">
        <v>1.6965272476019417</v>
      </c>
      <c r="D208" s="52">
        <v>4.8055608735348807</v>
      </c>
      <c r="E208" s="52">
        <v>4.6597285376782258</v>
      </c>
      <c r="F208" s="16">
        <v>2.078253918252841</v>
      </c>
      <c r="G208" s="16">
        <v>2.273948696948934</v>
      </c>
      <c r="H208" s="16">
        <v>2.273948696948934</v>
      </c>
      <c r="I208" s="16">
        <v>2.9558802241544431</v>
      </c>
      <c r="J208" s="53">
        <v>1.4888612493750559</v>
      </c>
      <c r="K208" s="53">
        <v>0.49875415110389681</v>
      </c>
      <c r="L208" s="53">
        <v>1.8821754240587667</v>
      </c>
      <c r="M208" s="53">
        <v>2.273948696948934</v>
      </c>
      <c r="N208" s="54">
        <v>4.0181789632831766</v>
      </c>
      <c r="O208" s="54">
        <v>0.99503308531680923</v>
      </c>
      <c r="P208" s="54">
        <v>5.0693114315518164</v>
      </c>
      <c r="Q208" s="54">
        <v>4.7837329414160061</v>
      </c>
      <c r="R208" s="53">
        <v>4.3477215606993616</v>
      </c>
      <c r="S208" s="53">
        <v>4.5816121693014757</v>
      </c>
      <c r="T208" s="53">
        <v>4.052034772583565</v>
      </c>
      <c r="U208" s="53">
        <v>3.0885364286630281</v>
      </c>
    </row>
    <row r="209" spans="1:21" x14ac:dyDescent="0.25">
      <c r="A209" s="18" t="s">
        <v>826</v>
      </c>
      <c r="B209" s="52">
        <v>3.9220713153281328</v>
      </c>
      <c r="C209" s="52">
        <v>1.6060339546513056</v>
      </c>
      <c r="D209" s="52">
        <v>4.7045977292806862</v>
      </c>
      <c r="E209" s="52">
        <v>4.4648265002096901</v>
      </c>
      <c r="F209" s="16">
        <v>2.110296742752733</v>
      </c>
      <c r="G209" s="16">
        <v>2.1987614199974606</v>
      </c>
      <c r="H209" s="16">
        <v>2.3103238373988968</v>
      </c>
      <c r="I209" s="16">
        <v>2.8354021239088323</v>
      </c>
      <c r="J209" s="53">
        <v>1.4882790173997895</v>
      </c>
      <c r="K209" s="53">
        <v>0.52870358918664362</v>
      </c>
      <c r="L209" s="53">
        <v>1.8912357030869913</v>
      </c>
      <c r="M209" s="53">
        <v>2.2116605586964497</v>
      </c>
      <c r="N209" s="54">
        <v>4.085030181190759</v>
      </c>
      <c r="O209" s="54">
        <v>1.1269592258230896</v>
      </c>
      <c r="P209" s="54">
        <v>5.0992974295985878</v>
      </c>
      <c r="Q209" s="54">
        <v>4.6557391027315287</v>
      </c>
      <c r="R209" s="53">
        <v>4.2061233923452743</v>
      </c>
      <c r="S209" s="53">
        <v>4.4079328781306568</v>
      </c>
      <c r="T209" s="53">
        <v>3.9162888828258509</v>
      </c>
      <c r="U209" s="53">
        <v>2.9940127009887032</v>
      </c>
    </row>
    <row r="210" spans="1:21" x14ac:dyDescent="0.25">
      <c r="A210" s="18" t="s">
        <v>827</v>
      </c>
      <c r="B210" s="52">
        <v>4.1141943331175215</v>
      </c>
      <c r="C210" s="52">
        <v>1.6611265805196906</v>
      </c>
      <c r="D210" s="52">
        <v>4.9186514183815317</v>
      </c>
      <c r="E210" s="52">
        <v>4.5881175256188476</v>
      </c>
      <c r="F210" s="16">
        <v>2.2756960503626562</v>
      </c>
      <c r="G210" s="16">
        <v>2.2164395561679537</v>
      </c>
      <c r="H210" s="16">
        <v>2.2861647145243151</v>
      </c>
      <c r="I210" s="16">
        <v>2.7651095256075235</v>
      </c>
      <c r="J210" s="53">
        <v>1.5212478204695221</v>
      </c>
      <c r="K210" s="53">
        <v>0.49484032041803616</v>
      </c>
      <c r="L210" s="53">
        <v>1.9249368904918993</v>
      </c>
      <c r="M210" s="53">
        <v>2.2948255371712483</v>
      </c>
      <c r="N210" s="54">
        <v>4.2420715883952056</v>
      </c>
      <c r="O210" s="54">
        <v>1.1379240929421037</v>
      </c>
      <c r="P210" s="54">
        <v>5.267146929961994</v>
      </c>
      <c r="Q210" s="54">
        <v>4.7319525034672818</v>
      </c>
      <c r="R210" s="53">
        <v>4.3595597935971639</v>
      </c>
      <c r="S210" s="53">
        <v>4.5480095574761616</v>
      </c>
      <c r="T210" s="53">
        <v>4.0670076658547707</v>
      </c>
      <c r="U210" s="53">
        <v>3.1257423924334491</v>
      </c>
    </row>
    <row r="211" spans="1:21" x14ac:dyDescent="0.25">
      <c r="A211" s="18" t="s">
        <v>828</v>
      </c>
      <c r="B211" s="52">
        <v>4.2101176018635327</v>
      </c>
      <c r="C211" s="52">
        <v>1.6680110251198432</v>
      </c>
      <c r="D211" s="52">
        <v>4.9964236581367842</v>
      </c>
      <c r="E211" s="52">
        <v>4.6119935613553036</v>
      </c>
      <c r="F211" s="16">
        <v>2.3151081664192099</v>
      </c>
      <c r="G211" s="16">
        <v>2.1553327857523783</v>
      </c>
      <c r="H211" s="16">
        <v>2.2505004401915016</v>
      </c>
      <c r="I211" s="16">
        <v>2.8334513417404437</v>
      </c>
      <c r="J211" s="53">
        <v>1.5862874282817074</v>
      </c>
      <c r="K211" s="53">
        <v>0.45158430709430114</v>
      </c>
      <c r="L211" s="53">
        <v>1.9506724576592218</v>
      </c>
      <c r="M211" s="53">
        <v>2.3238059930075501</v>
      </c>
      <c r="N211" s="54">
        <v>4.3565655808456398</v>
      </c>
      <c r="O211" s="54">
        <v>1.1893279446378577</v>
      </c>
      <c r="P211" s="54">
        <v>5.4536796115531141</v>
      </c>
      <c r="Q211" s="54">
        <v>4.7070995233604105</v>
      </c>
      <c r="R211" s="53">
        <v>4.4043056050999612</v>
      </c>
      <c r="S211" s="53">
        <v>4.5862086347484157</v>
      </c>
      <c r="T211" s="53">
        <v>4.1249135286662506</v>
      </c>
      <c r="U211" s="53">
        <v>3.1751319709183439</v>
      </c>
    </row>
    <row r="212" spans="1:21" x14ac:dyDescent="0.25">
      <c r="A212" s="18" t="s">
        <v>829</v>
      </c>
      <c r="B212" s="52">
        <v>4.4973365642731196</v>
      </c>
      <c r="C212" s="52">
        <v>1.8635279544172909</v>
      </c>
      <c r="D212" s="52">
        <v>5.2608389271079092</v>
      </c>
      <c r="E212" s="52">
        <v>4.9456608712592489</v>
      </c>
      <c r="F212" s="16">
        <v>2.3747408653502058</v>
      </c>
      <c r="G212" s="16">
        <v>2.1343833392649296</v>
      </c>
      <c r="H212" s="16">
        <v>2.2122743011835846</v>
      </c>
      <c r="I212" s="16">
        <v>2.7991498301851281</v>
      </c>
      <c r="J212" s="53">
        <v>1.5919298174231398</v>
      </c>
      <c r="K212" s="53">
        <v>0.4515869057068545</v>
      </c>
      <c r="L212" s="53">
        <v>1.9562887728919554</v>
      </c>
      <c r="M212" s="53">
        <v>2.3507660504163077</v>
      </c>
      <c r="N212" s="54">
        <v>4.428083342055027</v>
      </c>
      <c r="O212" s="54">
        <v>1.2644717533078818</v>
      </c>
      <c r="P212" s="54">
        <v>5.5825124215005646</v>
      </c>
      <c r="Q212" s="54">
        <v>4.7537358325698076</v>
      </c>
      <c r="R212" s="53">
        <v>4.6909494665186529</v>
      </c>
      <c r="S212" s="53">
        <v>4.9079166207379021</v>
      </c>
      <c r="T212" s="53">
        <v>4.4220560455685236</v>
      </c>
      <c r="U212" s="53">
        <v>3.41350051364704</v>
      </c>
    </row>
    <row r="213" spans="1:21" x14ac:dyDescent="0.25">
      <c r="A213" s="18" t="s">
        <v>830</v>
      </c>
      <c r="B213" s="52">
        <v>4.4973365642731196</v>
      </c>
      <c r="C213" s="52">
        <v>1.8674540264808519</v>
      </c>
      <c r="D213" s="52">
        <v>5.2866368956716387</v>
      </c>
      <c r="E213" s="52">
        <v>4.9052034640271875</v>
      </c>
      <c r="F213" s="16">
        <v>2.3709833582189295</v>
      </c>
      <c r="G213" s="16">
        <v>2.1057633802327382</v>
      </c>
      <c r="H213" s="16">
        <v>2.1912641589715722</v>
      </c>
      <c r="I213" s="16">
        <v>2.605692519432091</v>
      </c>
      <c r="J213" s="53">
        <v>1.6010565799028118</v>
      </c>
      <c r="K213" s="53">
        <v>0.42935956971685812</v>
      </c>
      <c r="L213" s="53">
        <v>1.9992824534845897</v>
      </c>
      <c r="M213" s="53">
        <v>2.3482991616069073</v>
      </c>
      <c r="N213" s="54">
        <v>4.4371244031396557</v>
      </c>
      <c r="O213" s="54">
        <v>1.3689207123515212</v>
      </c>
      <c r="P213" s="54">
        <v>5.6258274536578128</v>
      </c>
      <c r="Q213" s="54">
        <v>4.6480161275654428</v>
      </c>
      <c r="R213" s="53">
        <v>4.6843920522631493</v>
      </c>
      <c r="S213" s="53">
        <v>4.8783448214374472</v>
      </c>
      <c r="T213" s="53">
        <v>4.4059828949749908</v>
      </c>
      <c r="U213" s="53">
        <v>3.4211779358548173</v>
      </c>
    </row>
    <row r="214" spans="1:21" x14ac:dyDescent="0.25">
      <c r="A214" s="18" t="s">
        <v>831</v>
      </c>
      <c r="B214" s="52">
        <v>4.3059489460447011</v>
      </c>
      <c r="C214" s="52">
        <v>1.6581759591677994</v>
      </c>
      <c r="D214" s="52">
        <v>5.0215814114110522</v>
      </c>
      <c r="E214" s="52">
        <v>4.5795207570433245</v>
      </c>
      <c r="F214" s="16">
        <v>2.2491593642043459</v>
      </c>
      <c r="G214" s="16">
        <v>2.0309282024142612</v>
      </c>
      <c r="H214" s="16">
        <v>2.1209185507281991</v>
      </c>
      <c r="I214" s="16">
        <v>2.3851993062746408</v>
      </c>
      <c r="J214" s="53">
        <v>1.6221736956083108</v>
      </c>
      <c r="K214" s="53">
        <v>0.38922895693347254</v>
      </c>
      <c r="L214" s="53">
        <v>1.9571525678603836</v>
      </c>
      <c r="M214" s="53">
        <v>2.2563613877955682</v>
      </c>
      <c r="N214" s="54">
        <v>4.2930666260201447</v>
      </c>
      <c r="O214" s="54">
        <v>1.2602077390070741</v>
      </c>
      <c r="P214" s="54">
        <v>5.4622820873150024</v>
      </c>
      <c r="Q214" s="54">
        <v>4.2510238176639872</v>
      </c>
      <c r="R214" s="53">
        <v>4.3993029091027527</v>
      </c>
      <c r="S214" s="53">
        <v>4.5762138092207216</v>
      </c>
      <c r="T214" s="53">
        <v>4.1582167736965996</v>
      </c>
      <c r="U214" s="53">
        <v>3.2046825917577015</v>
      </c>
    </row>
    <row r="215" spans="1:21" x14ac:dyDescent="0.25">
      <c r="A215" s="18" t="s">
        <v>832</v>
      </c>
      <c r="B215" s="52">
        <v>4.2101176018635327</v>
      </c>
      <c r="C215" s="52">
        <v>1.5971769509698666</v>
      </c>
      <c r="D215" s="52">
        <v>4.8721352278138532</v>
      </c>
      <c r="E215" s="52">
        <v>4.4208254664320279</v>
      </c>
      <c r="F215" s="16">
        <v>2.1415070651226187</v>
      </c>
      <c r="G215" s="16">
        <v>1.8890652204567082</v>
      </c>
      <c r="H215" s="16">
        <v>1.9865831285918352</v>
      </c>
      <c r="I215" s="16">
        <v>2.3250927650162478</v>
      </c>
      <c r="J215" s="53">
        <v>1.6838259541902039</v>
      </c>
      <c r="K215" s="53">
        <v>0.35412074959804385</v>
      </c>
      <c r="L215" s="53">
        <v>1.9631235875434583</v>
      </c>
      <c r="M215" s="53">
        <v>2.2610591377921452</v>
      </c>
      <c r="N215" s="54">
        <v>4.1223691606954018</v>
      </c>
      <c r="O215" s="54">
        <v>1.1837353570411548</v>
      </c>
      <c r="P215" s="54">
        <v>5.2570291703276286</v>
      </c>
      <c r="Q215" s="54">
        <v>4.1736080473753594</v>
      </c>
      <c r="R215" s="53">
        <v>4.2568974575222223</v>
      </c>
      <c r="S215" s="53">
        <v>4.4270321362971101</v>
      </c>
      <c r="T215" s="53">
        <v>4.0402211446484761</v>
      </c>
      <c r="U215" s="53">
        <v>3.1133917177236432</v>
      </c>
    </row>
    <row r="216" spans="1:21" x14ac:dyDescent="0.25">
      <c r="A216" s="18" t="s">
        <v>833</v>
      </c>
      <c r="B216" s="52">
        <v>4.2101176018635327</v>
      </c>
      <c r="C216" s="52">
        <v>1.6463726030665031</v>
      </c>
      <c r="D216" s="52">
        <v>4.8471541986203333</v>
      </c>
      <c r="E216" s="52">
        <v>4.4495239886551303</v>
      </c>
      <c r="F216" s="16">
        <v>2.0720430842326718</v>
      </c>
      <c r="G216" s="16">
        <v>1.7895477943657188</v>
      </c>
      <c r="H216" s="16">
        <v>1.9277447152796612</v>
      </c>
      <c r="I216" s="16">
        <v>2.2654550589012321</v>
      </c>
      <c r="J216" s="53">
        <v>1.8284915998068061</v>
      </c>
      <c r="K216" s="53">
        <v>0.36146039497967247</v>
      </c>
      <c r="L216" s="53">
        <v>1.9951569037489583</v>
      </c>
      <c r="M216" s="53">
        <v>2.5464856346877536</v>
      </c>
      <c r="N216" s="54">
        <v>4.0601970316705227</v>
      </c>
      <c r="O216" s="54">
        <v>1.160967944509905</v>
      </c>
      <c r="P216" s="54">
        <v>5.1846441373544785</v>
      </c>
      <c r="Q216" s="54">
        <v>3.965467700684576</v>
      </c>
      <c r="R216" s="53">
        <v>4.2652615105415723</v>
      </c>
      <c r="S216" s="53">
        <v>4.4474812332856164</v>
      </c>
      <c r="T216" s="53">
        <v>4.0567076026678262</v>
      </c>
      <c r="U216" s="53">
        <v>3.1312237145156017</v>
      </c>
    </row>
    <row r="217" spans="1:21" x14ac:dyDescent="0.25">
      <c r="A217" s="18" t="s">
        <v>834</v>
      </c>
      <c r="B217" s="52">
        <v>4.1141943331175215</v>
      </c>
      <c r="C217" s="52">
        <v>1.5193984582159763</v>
      </c>
      <c r="D217" s="52">
        <v>4.6377159976963771</v>
      </c>
      <c r="E217" s="52">
        <v>4.0969183687398152</v>
      </c>
      <c r="F217" s="16">
        <v>1.8921449454462045</v>
      </c>
      <c r="G217" s="16">
        <v>1.5355205161020813</v>
      </c>
      <c r="H217" s="16">
        <v>1.8460048842281969</v>
      </c>
      <c r="I217" s="16">
        <v>2.0766109863936335</v>
      </c>
      <c r="J217" s="53">
        <v>2.0336044238284638</v>
      </c>
      <c r="K217" s="53">
        <v>0.38739054923374366</v>
      </c>
      <c r="L217" s="53">
        <v>2.0992981115863278</v>
      </c>
      <c r="M217" s="53">
        <v>2.5538792356609186</v>
      </c>
      <c r="N217" s="54">
        <v>3.9982531158350034</v>
      </c>
      <c r="O217" s="54">
        <v>1.0791561078198668</v>
      </c>
      <c r="P217" s="54">
        <v>5.0896787217542725</v>
      </c>
      <c r="Q217" s="54">
        <v>3.5907629627836828</v>
      </c>
      <c r="R217" s="53">
        <v>4.0022941663331268</v>
      </c>
      <c r="S217" s="53">
        <v>4.1420460479475878</v>
      </c>
      <c r="T217" s="53">
        <v>3.8533338877254408</v>
      </c>
      <c r="U217" s="53">
        <v>2.9949511877840678</v>
      </c>
    </row>
    <row r="218" spans="1:21" x14ac:dyDescent="0.25">
      <c r="A218" s="18" t="s">
        <v>835</v>
      </c>
      <c r="B218" s="52">
        <v>4.2101176018635327</v>
      </c>
      <c r="C218" s="52">
        <v>1.5154586971619706</v>
      </c>
      <c r="D218" s="52">
        <v>4.5880697678348588</v>
      </c>
      <c r="E218" s="52">
        <v>4.022981921906621</v>
      </c>
      <c r="F218" s="16">
        <v>1.8871625352415031</v>
      </c>
      <c r="G218" s="16">
        <v>1.9640605373687292</v>
      </c>
      <c r="H218" s="16">
        <v>1.9998274769069704</v>
      </c>
      <c r="I218" s="16">
        <v>2.6651909953619142</v>
      </c>
      <c r="J218" s="53">
        <v>1.7031539795578303</v>
      </c>
      <c r="K218" s="53">
        <v>0.53752439072687686</v>
      </c>
      <c r="L218" s="53">
        <v>1.9742219603730831</v>
      </c>
      <c r="M218" s="53">
        <v>2.092748856108301</v>
      </c>
      <c r="N218" s="54">
        <v>3.9897122513519871</v>
      </c>
      <c r="O218" s="54">
        <v>1.0452326473015952</v>
      </c>
      <c r="P218" s="54">
        <v>4.8177731773031418</v>
      </c>
      <c r="Q218" s="54">
        <v>3.4367609720423347</v>
      </c>
      <c r="R218" s="53">
        <v>3.9614699506660056</v>
      </c>
      <c r="S218" s="53">
        <v>4.0981876989020245</v>
      </c>
      <c r="T218" s="53">
        <v>3.8939519156753466</v>
      </c>
      <c r="U218" s="53">
        <v>3.0735065775595132</v>
      </c>
    </row>
    <row r="219" spans="1:21" x14ac:dyDescent="0.25">
      <c r="A219" s="18" t="s">
        <v>836</v>
      </c>
      <c r="B219" s="52">
        <v>4.0181789632831766</v>
      </c>
      <c r="C219" s="52">
        <v>1.4169141914192849</v>
      </c>
      <c r="D219" s="52">
        <v>4.3843664673300715</v>
      </c>
      <c r="E219" s="52">
        <v>3.7030817080245408</v>
      </c>
      <c r="F219" s="16">
        <v>1.8451476948082861</v>
      </c>
      <c r="G219" s="16">
        <v>1.853364162735321</v>
      </c>
      <c r="H219" s="16">
        <v>1.9611648111287936</v>
      </c>
      <c r="I219" s="16">
        <v>2.5435484764003373</v>
      </c>
      <c r="J219" s="53">
        <v>1.6684994041263514</v>
      </c>
      <c r="K219" s="53">
        <v>0.49199729990821789</v>
      </c>
      <c r="L219" s="53">
        <v>1.9522905786313656</v>
      </c>
      <c r="M219" s="53">
        <v>2.0217402658910739</v>
      </c>
      <c r="N219" s="54">
        <v>3.628371207724669</v>
      </c>
      <c r="O219" s="54">
        <v>0.97423884425642726</v>
      </c>
      <c r="P219" s="54">
        <v>4.6657955635274817</v>
      </c>
      <c r="Q219" s="54">
        <v>2.6200994864952811</v>
      </c>
      <c r="R219" s="53">
        <v>3.7209688621006611</v>
      </c>
      <c r="S219" s="53">
        <v>3.8070163099267966</v>
      </c>
      <c r="T219" s="53">
        <v>3.6584672029673966</v>
      </c>
      <c r="U219" s="53">
        <v>2.9212716754401065</v>
      </c>
    </row>
    <row r="220" spans="1:21" x14ac:dyDescent="0.25">
      <c r="A220" s="18" t="s">
        <v>837</v>
      </c>
      <c r="B220" s="52">
        <v>4.0181789632831766</v>
      </c>
      <c r="C220" s="52">
        <v>1.4435307796255723</v>
      </c>
      <c r="D220" s="52">
        <v>4.5105670465587915</v>
      </c>
      <c r="E220" s="52">
        <v>3.6679024258491828</v>
      </c>
      <c r="F220" s="16">
        <v>1.7570618850526434</v>
      </c>
      <c r="G220" s="16">
        <v>1.761931572823731</v>
      </c>
      <c r="H220" s="16">
        <v>1.9066572986953207</v>
      </c>
      <c r="I220" s="16">
        <v>2.3051000449658949</v>
      </c>
      <c r="J220" s="53">
        <v>1.7234072496461399</v>
      </c>
      <c r="K220" s="53">
        <v>0.46648251316181788</v>
      </c>
      <c r="L220" s="53">
        <v>1.9841204495744642</v>
      </c>
      <c r="M220" s="53">
        <v>2.2899464546611821</v>
      </c>
      <c r="N220" s="54">
        <v>3.6717582935162865</v>
      </c>
      <c r="O220" s="54">
        <v>0.92832059703135561</v>
      </c>
      <c r="P220" s="54">
        <v>4.6999009906086329</v>
      </c>
      <c r="Q220" s="54">
        <v>2.3917843436209409</v>
      </c>
      <c r="R220" s="53">
        <v>3.7653831852986599</v>
      </c>
      <c r="S220" s="53">
        <v>3.7906072137984941</v>
      </c>
      <c r="T220" s="53">
        <v>3.6465793680811442</v>
      </c>
      <c r="U220" s="53">
        <v>2.9626712986850556</v>
      </c>
    </row>
    <row r="221" spans="1:21" x14ac:dyDescent="0.25">
      <c r="A221" s="18" t="s">
        <v>838</v>
      </c>
      <c r="B221" s="52">
        <v>3.825871211709027</v>
      </c>
      <c r="C221" s="52">
        <v>1.3005066334869297</v>
      </c>
      <c r="D221" s="52">
        <v>4.3500962877941909</v>
      </c>
      <c r="E221" s="52">
        <v>3.4473887860076289</v>
      </c>
      <c r="F221" s="16">
        <v>1.6014507511190423</v>
      </c>
      <c r="G221" s="16">
        <v>1.6675026171832794</v>
      </c>
      <c r="H221" s="16">
        <v>1.6795700473914619</v>
      </c>
      <c r="I221" s="16">
        <v>2.1069837266480542</v>
      </c>
      <c r="J221" s="53">
        <v>1.8474323947827911</v>
      </c>
      <c r="K221" s="53">
        <v>0.45290464654411666</v>
      </c>
      <c r="L221" s="53">
        <v>1.9825960811792924</v>
      </c>
      <c r="M221" s="53">
        <v>2.2684964218571326</v>
      </c>
      <c r="N221" s="54">
        <v>3.6725156786235376</v>
      </c>
      <c r="O221" s="54">
        <v>0.80817544680183895</v>
      </c>
      <c r="P221" s="54">
        <v>4.4704580851144868</v>
      </c>
      <c r="Q221" s="54">
        <v>2.1613373209901585</v>
      </c>
      <c r="R221" s="53">
        <v>3.5812898773143402</v>
      </c>
      <c r="S221" s="53">
        <v>3.5793181219208972</v>
      </c>
      <c r="T221" s="53">
        <v>3.4472321273450364</v>
      </c>
      <c r="U221" s="53">
        <v>2.8001496958763283</v>
      </c>
    </row>
    <row r="222" spans="1:21" x14ac:dyDescent="0.25">
      <c r="A222" s="18" t="s">
        <v>839</v>
      </c>
      <c r="B222" s="52">
        <v>4.0181789632831766</v>
      </c>
      <c r="C222" s="52">
        <v>1.3991658626736407</v>
      </c>
      <c r="D222" s="52">
        <v>4.5090949551652031</v>
      </c>
      <c r="E222" s="52">
        <v>3.5777291375520939</v>
      </c>
      <c r="F222" s="16">
        <v>1.494579661788475</v>
      </c>
      <c r="G222" s="16">
        <v>1.5851655932522943</v>
      </c>
      <c r="H222" s="16">
        <v>1.5548743798915075</v>
      </c>
      <c r="I222" s="16">
        <v>1.9025774622952125</v>
      </c>
      <c r="J222" s="53">
        <v>1.8531053709895859</v>
      </c>
      <c r="K222" s="53">
        <v>0.54137939140660651</v>
      </c>
      <c r="L222" s="53">
        <v>2.1506909689639655</v>
      </c>
      <c r="M222" s="53">
        <v>2.3877618398163589</v>
      </c>
      <c r="N222" s="54">
        <v>3.7889057662780559</v>
      </c>
      <c r="O222" s="54">
        <v>0.96594469663937166</v>
      </c>
      <c r="P222" s="54">
        <v>4.3586436538940987</v>
      </c>
      <c r="Q222" s="54">
        <v>2.1321040845569876</v>
      </c>
      <c r="R222" s="53">
        <v>3.7204370718942279</v>
      </c>
      <c r="S222" s="53">
        <v>3.7212515668970876</v>
      </c>
      <c r="T222" s="53">
        <v>3.6060674235124575</v>
      </c>
      <c r="U222" s="53">
        <v>2.9421712794980976</v>
      </c>
    </row>
    <row r="223" spans="1:21" x14ac:dyDescent="0.25">
      <c r="A223" s="18" t="s">
        <v>840</v>
      </c>
      <c r="B223" s="52">
        <v>4.2101176018635327</v>
      </c>
      <c r="C223" s="52">
        <v>1.6630936130544629</v>
      </c>
      <c r="D223" s="52">
        <v>4.74374401268651</v>
      </c>
      <c r="E223" s="52">
        <v>3.8085453605332629</v>
      </c>
      <c r="F223" s="16">
        <v>1.3209299294000192</v>
      </c>
      <c r="G223" s="16">
        <v>1.4623075885520376</v>
      </c>
      <c r="H223" s="16">
        <v>1.3040710102736113</v>
      </c>
      <c r="I223" s="16">
        <v>1.7209390233963229</v>
      </c>
      <c r="J223" s="53">
        <v>1.9932670242207093</v>
      </c>
      <c r="K223" s="53">
        <v>0.77636165068267693</v>
      </c>
      <c r="L223" s="53">
        <v>2.3868233619746668</v>
      </c>
      <c r="M223" s="53">
        <v>2.4910195054080879</v>
      </c>
      <c r="N223" s="54">
        <v>4.1501763425012417</v>
      </c>
      <c r="O223" s="54">
        <v>0.94799231991314881</v>
      </c>
      <c r="P223" s="54">
        <v>4.5959321285107437</v>
      </c>
      <c r="Q223" s="54">
        <v>2.3283139933756356</v>
      </c>
      <c r="R223" s="53">
        <v>3.9570960018370416</v>
      </c>
      <c r="S223" s="53">
        <v>3.9466266097278595</v>
      </c>
      <c r="T223" s="53">
        <v>3.8201865456238142</v>
      </c>
      <c r="U223" s="53">
        <v>3.176737796456611</v>
      </c>
    </row>
    <row r="224" spans="1:21" x14ac:dyDescent="0.25">
      <c r="A224" s="18" t="s">
        <v>841</v>
      </c>
      <c r="B224" s="52">
        <v>4.4973365642731196</v>
      </c>
      <c r="C224" s="52">
        <v>1.7378121929451624</v>
      </c>
      <c r="D224" s="52">
        <v>5.0779850097587582</v>
      </c>
      <c r="E224" s="52">
        <v>4.022981921906621</v>
      </c>
      <c r="F224" s="16">
        <v>1.1793861406753676</v>
      </c>
      <c r="G224" s="16">
        <v>1.3080375751087221</v>
      </c>
      <c r="H224" s="16">
        <v>0.96331096320516096</v>
      </c>
      <c r="I224" s="16">
        <v>1.4665545183326529</v>
      </c>
      <c r="J224" s="53">
        <v>2.0663892586896071</v>
      </c>
      <c r="K224" s="53">
        <v>0.97183101257095772</v>
      </c>
      <c r="L224" s="53">
        <v>2.7181043329993027</v>
      </c>
      <c r="M224" s="53">
        <v>2.7737753724783873</v>
      </c>
      <c r="N224" s="54">
        <v>4.2624939666007968</v>
      </c>
      <c r="O224" s="54">
        <v>1.0056407263641833</v>
      </c>
      <c r="P224" s="54">
        <v>4.7188882802458094</v>
      </c>
      <c r="Q224" s="54">
        <v>2.4705177182537876</v>
      </c>
      <c r="R224" s="53">
        <v>4.2074401778723107</v>
      </c>
      <c r="S224" s="53">
        <v>4.1819153803570934</v>
      </c>
      <c r="T224" s="53">
        <v>4.0589498488277851</v>
      </c>
      <c r="U224" s="53">
        <v>3.378321802788375</v>
      </c>
    </row>
    <row r="225" spans="1:21" x14ac:dyDescent="0.25">
      <c r="A225" s="18" t="s">
        <v>842</v>
      </c>
      <c r="B225" s="52">
        <v>4.4973365642731196</v>
      </c>
      <c r="C225" s="52">
        <v>1.5991452418045751</v>
      </c>
      <c r="D225" s="52">
        <v>4.9512998100124763</v>
      </c>
      <c r="E225" s="52">
        <v>3.9196674402814478</v>
      </c>
      <c r="F225" s="16">
        <v>1.0508372497582981</v>
      </c>
      <c r="G225" s="16">
        <v>1.2222805768930942</v>
      </c>
      <c r="H225" s="16">
        <v>0.84834305416813249</v>
      </c>
      <c r="I225" s="16">
        <v>1.4287924757896346</v>
      </c>
      <c r="J225" s="53">
        <v>2.1131579639916276</v>
      </c>
      <c r="K225" s="53">
        <v>0.94528193591331355</v>
      </c>
      <c r="L225" s="53">
        <v>2.8469231207428911</v>
      </c>
      <c r="M225" s="53">
        <v>2.8653473519283055</v>
      </c>
      <c r="N225" s="54">
        <v>4.1916252744144549</v>
      </c>
      <c r="O225" s="54">
        <v>0.96202433769906026</v>
      </c>
      <c r="P225" s="54">
        <v>4.7063623402064012</v>
      </c>
      <c r="Q225" s="54">
        <v>2.5342544686077066</v>
      </c>
      <c r="R225" s="53">
        <v>4.0893013222618029</v>
      </c>
      <c r="S225" s="53">
        <v>4.0919529487300377</v>
      </c>
      <c r="T225" s="53">
        <v>4.0047009643264158</v>
      </c>
      <c r="U225" s="53">
        <v>3.285897095408707</v>
      </c>
    </row>
    <row r="226" spans="1:21" x14ac:dyDescent="0.25">
      <c r="A226" s="18" t="s">
        <v>843</v>
      </c>
      <c r="B226" s="52">
        <v>4.2101176018635327</v>
      </c>
      <c r="C226" s="52">
        <v>1.4583147124743177</v>
      </c>
      <c r="D226" s="52">
        <v>4.6491715234440196</v>
      </c>
      <c r="E226" s="52">
        <v>3.8374201116891529</v>
      </c>
      <c r="F226" s="16">
        <v>0.81355066274021937</v>
      </c>
      <c r="G226" s="16">
        <v>0.87524389893726129</v>
      </c>
      <c r="H226" s="16">
        <v>0.57141856981604189</v>
      </c>
      <c r="I226" s="16">
        <v>1.3864814992221459</v>
      </c>
      <c r="J226" s="53">
        <v>2.0441783727904324</v>
      </c>
      <c r="K226" s="53">
        <v>1.2355799694532761</v>
      </c>
      <c r="L226" s="53">
        <v>2.9019353539207007</v>
      </c>
      <c r="M226" s="53">
        <v>2.863699379278716</v>
      </c>
      <c r="N226" s="54">
        <v>4.0619307313924411</v>
      </c>
      <c r="O226" s="54">
        <v>0.90918766782181726</v>
      </c>
      <c r="P226" s="54">
        <v>4.4471481923901459</v>
      </c>
      <c r="Q226" s="54">
        <v>2.5918687434392029</v>
      </c>
      <c r="R226" s="53">
        <v>3.9018064633851974</v>
      </c>
      <c r="S226" s="53">
        <v>3.9608519388789603</v>
      </c>
      <c r="T226" s="53">
        <v>3.8136305468755962</v>
      </c>
      <c r="U226" s="53">
        <v>3.0617307548359767</v>
      </c>
    </row>
    <row r="227" spans="1:21" x14ac:dyDescent="0.25">
      <c r="A227" s="18" t="s">
        <v>844</v>
      </c>
      <c r="B227" s="52">
        <v>4.1141943331175215</v>
      </c>
      <c r="C227" s="52">
        <v>1.4750671945908052</v>
      </c>
      <c r="D227" s="52">
        <v>4.4763018473515235</v>
      </c>
      <c r="E227" s="52">
        <v>3.6163158979488905</v>
      </c>
      <c r="F227" s="16">
        <v>0.27237439429970373</v>
      </c>
      <c r="G227" s="16">
        <v>0.49149259737573381</v>
      </c>
      <c r="H227" s="16">
        <v>-0.15325692619590645</v>
      </c>
      <c r="I227" s="16">
        <v>4.0195537251805379E-2</v>
      </c>
      <c r="J227" s="53">
        <v>1.985589643626084</v>
      </c>
      <c r="K227" s="53">
        <v>1.0790034451978803</v>
      </c>
      <c r="L227" s="53">
        <v>2.8618429872700752</v>
      </c>
      <c r="M227" s="53">
        <v>2.3055664279959274</v>
      </c>
      <c r="N227" s="54">
        <v>3.3540884791347327</v>
      </c>
      <c r="O227" s="54">
        <v>0.80470203254844141</v>
      </c>
      <c r="P227" s="54">
        <v>3.9062046720274743</v>
      </c>
      <c r="Q227" s="54">
        <v>1.6626382750313393</v>
      </c>
      <c r="R227" s="53">
        <v>3.7318933058464028</v>
      </c>
      <c r="S227" s="53">
        <v>3.7623557765449132</v>
      </c>
      <c r="T227" s="53">
        <v>3.6770079329147269</v>
      </c>
      <c r="U227" s="53">
        <v>2.999136007187615</v>
      </c>
    </row>
    <row r="228" spans="1:21" x14ac:dyDescent="0.25">
      <c r="A228" s="18" t="s">
        <v>845</v>
      </c>
      <c r="B228" s="52">
        <v>3.9220713153281328</v>
      </c>
      <c r="C228" s="52">
        <v>1.4947724047121043</v>
      </c>
      <c r="D228" s="52">
        <v>4.4704495848479588</v>
      </c>
      <c r="E228" s="52">
        <v>3.7430650408066604</v>
      </c>
      <c r="F228" s="16">
        <v>-0.35099800177473356</v>
      </c>
      <c r="G228" s="16">
        <v>-6.104731125723345E-2</v>
      </c>
      <c r="H228" s="16">
        <v>-0.95053341391130863</v>
      </c>
      <c r="I228" s="16">
        <v>-0.61052266039411063</v>
      </c>
      <c r="J228" s="53">
        <v>1.6510112353674173</v>
      </c>
      <c r="K228" s="53">
        <v>0.62176460478201412</v>
      </c>
      <c r="L228" s="53">
        <v>2.438139973583946</v>
      </c>
      <c r="M228" s="53">
        <v>1.3640171557147611</v>
      </c>
      <c r="N228" s="54">
        <v>2.7549503398564807</v>
      </c>
      <c r="O228" s="54">
        <v>0.68503289808188139</v>
      </c>
      <c r="P228" s="54">
        <v>2.9198126942504898</v>
      </c>
      <c r="Q228" s="54">
        <v>1.2721568787375219</v>
      </c>
      <c r="R228" s="53">
        <v>3.7862146789170144</v>
      </c>
      <c r="S228" s="53">
        <v>3.8306980345145432</v>
      </c>
      <c r="T228" s="53">
        <v>3.6330436561906767</v>
      </c>
      <c r="U228" s="53">
        <v>2.9465168504332069</v>
      </c>
    </row>
    <row r="229" spans="1:21" x14ac:dyDescent="0.25">
      <c r="A229" s="18" t="s">
        <v>846</v>
      </c>
      <c r="B229" s="52">
        <v>3.6331929247390207</v>
      </c>
      <c r="C229" s="52">
        <v>1.4661985830646516</v>
      </c>
      <c r="D229" s="52">
        <v>4.1690257470861312</v>
      </c>
      <c r="E229" s="52">
        <v>3.4594644764498965</v>
      </c>
      <c r="F229" s="16">
        <v>-1.1802200244612715</v>
      </c>
      <c r="G229" s="16">
        <v>-0.90390789349315082</v>
      </c>
      <c r="H229" s="16">
        <v>-1.4966241441749943</v>
      </c>
      <c r="I229" s="16">
        <v>-1.3216441712137219</v>
      </c>
      <c r="J229" s="53">
        <v>1.0528173633755806</v>
      </c>
      <c r="K229" s="53">
        <v>6.6118987840806831E-2</v>
      </c>
      <c r="L229" s="53">
        <v>1.222744893408372</v>
      </c>
      <c r="M229" s="53">
        <v>0.29894458887070896</v>
      </c>
      <c r="N229" s="54">
        <v>2.1214121591545627</v>
      </c>
      <c r="O229" s="54">
        <v>0.60203030923055234</v>
      </c>
      <c r="P229" s="54">
        <v>1.9624358287774548</v>
      </c>
      <c r="Q229" s="54">
        <v>0.77352296721034686</v>
      </c>
      <c r="R229" s="53">
        <v>3.5265289214016615</v>
      </c>
      <c r="S229" s="53">
        <v>3.5448180106489549</v>
      </c>
      <c r="T229" s="53">
        <v>3.3695180996144871</v>
      </c>
      <c r="U229" s="53">
        <v>2.7730003141697899</v>
      </c>
    </row>
    <row r="230" spans="1:21" x14ac:dyDescent="0.25">
      <c r="A230" s="18" t="s">
        <v>847</v>
      </c>
      <c r="B230" s="52">
        <v>3.1498667059371015</v>
      </c>
      <c r="C230" s="52">
        <v>1.3113639145383205</v>
      </c>
      <c r="D230" s="52">
        <v>3.5731459705587798</v>
      </c>
      <c r="E230" s="52">
        <v>2.4131479574928032</v>
      </c>
      <c r="F230" s="16">
        <v>0.82189313173141509</v>
      </c>
      <c r="G230" s="16">
        <v>1.0697600639575353</v>
      </c>
      <c r="H230" s="16">
        <v>0.62534640342599279</v>
      </c>
      <c r="I230" s="16">
        <v>2.2540732339620879</v>
      </c>
      <c r="J230" s="53">
        <v>1.4530284637400637</v>
      </c>
      <c r="K230" s="53">
        <v>2.5926631175828486E-2</v>
      </c>
      <c r="L230" s="53">
        <v>1.8359706881483868</v>
      </c>
      <c r="M230" s="53">
        <v>1.984793835464808</v>
      </c>
      <c r="N230" s="54">
        <v>1.7552737709038697</v>
      </c>
      <c r="O230" s="54">
        <v>0.52936561533620585</v>
      </c>
      <c r="P230" s="54">
        <v>1.5225605225673697</v>
      </c>
      <c r="Q230" s="54">
        <v>0.5865359564511875</v>
      </c>
      <c r="R230" s="53">
        <v>2.7845728434273691</v>
      </c>
      <c r="S230" s="53">
        <v>2.6252625485240642</v>
      </c>
      <c r="T230" s="53">
        <v>2.6877248751044855</v>
      </c>
      <c r="U230" s="53">
        <v>2.4429408307325131</v>
      </c>
    </row>
    <row r="231" spans="1:21" x14ac:dyDescent="0.25">
      <c r="A231" s="18" t="s">
        <v>848</v>
      </c>
      <c r="B231" s="52">
        <v>3.1498667059371015</v>
      </c>
      <c r="C231" s="52">
        <v>1.250152922292523</v>
      </c>
      <c r="D231" s="52">
        <v>3.5608620470967884</v>
      </c>
      <c r="E231" s="52">
        <v>2.4360850246257217</v>
      </c>
      <c r="F231" s="16">
        <v>0.81633121298115496</v>
      </c>
      <c r="G231" s="16">
        <v>0.70622198255037794</v>
      </c>
      <c r="H231" s="16">
        <v>0.56740248105262547</v>
      </c>
      <c r="I231" s="16">
        <v>1.9347048550940111</v>
      </c>
      <c r="J231" s="53">
        <v>1.357345632972266</v>
      </c>
      <c r="K231" s="53">
        <v>-0.22930947623965864</v>
      </c>
      <c r="L231" s="53">
        <v>1.8532471129687214</v>
      </c>
      <c r="M231" s="53">
        <v>1.6737928020572668</v>
      </c>
      <c r="N231" s="54">
        <v>1.5629396088226475</v>
      </c>
      <c r="O231" s="54">
        <v>0.55301351217465822</v>
      </c>
      <c r="P231" s="54">
        <v>1.3466145328170602</v>
      </c>
      <c r="Q231" s="54">
        <v>0.5933027283123139</v>
      </c>
      <c r="R231" s="53">
        <v>2.7815697104290216</v>
      </c>
      <c r="S231" s="53">
        <v>2.6416702605793985</v>
      </c>
      <c r="T231" s="53">
        <v>2.6919260449331719</v>
      </c>
      <c r="U231" s="53">
        <v>2.4131383617826252</v>
      </c>
    </row>
    <row r="232" spans="1:21" x14ac:dyDescent="0.25">
      <c r="A232" s="18" t="s">
        <v>849</v>
      </c>
      <c r="B232" s="52">
        <v>3.1498667059371015</v>
      </c>
      <c r="C232" s="52">
        <v>1.2985324557318876</v>
      </c>
      <c r="D232" s="52">
        <v>3.6234769271967933</v>
      </c>
      <c r="E232" s="52">
        <v>2.8247262938102673</v>
      </c>
      <c r="F232" s="16">
        <v>0.7101575367787718</v>
      </c>
      <c r="G232" s="16">
        <v>0.73898392830888016</v>
      </c>
      <c r="H232" s="16">
        <v>0.47594808653874909</v>
      </c>
      <c r="I232" s="16">
        <v>1.7093072710251747</v>
      </c>
      <c r="J232" s="53">
        <v>1.2047506813288498</v>
      </c>
      <c r="K232" s="53">
        <v>-0.4364712580993505</v>
      </c>
      <c r="L232" s="53">
        <v>1.789413999373159</v>
      </c>
      <c r="M232" s="53">
        <v>1.5078261197310008</v>
      </c>
      <c r="N232" s="54">
        <v>1.3533927761931237</v>
      </c>
      <c r="O232" s="54">
        <v>0.53493032948524877</v>
      </c>
      <c r="P232" s="54">
        <v>1.4112302322500132</v>
      </c>
      <c r="Q232" s="54">
        <v>0.51315477490820494</v>
      </c>
      <c r="R232" s="53">
        <v>2.9847858520285184</v>
      </c>
      <c r="S232" s="53">
        <v>2.9422718403018129</v>
      </c>
      <c r="T232" s="53">
        <v>2.8564688394789073</v>
      </c>
      <c r="U232" s="53">
        <v>2.4492620067046214</v>
      </c>
    </row>
    <row r="233" spans="1:21" x14ac:dyDescent="0.25">
      <c r="A233" s="18" t="s">
        <v>850</v>
      </c>
      <c r="B233" s="52">
        <v>3.0529205034822793</v>
      </c>
      <c r="C233" s="52">
        <v>1.2916225266546228</v>
      </c>
      <c r="D233" s="52">
        <v>3.1985951417836826</v>
      </c>
      <c r="E233" s="52">
        <v>2.7882640986252536</v>
      </c>
      <c r="F233" s="16">
        <v>0.54263007821076659</v>
      </c>
      <c r="G233" s="16">
        <v>0.81233772108698554</v>
      </c>
      <c r="H233" s="16">
        <v>0.30839328309467867</v>
      </c>
      <c r="I233" s="16">
        <v>1.744044532357</v>
      </c>
      <c r="J233" s="53">
        <v>1.0761604975695789</v>
      </c>
      <c r="K233" s="53">
        <v>-0.46302650709373877</v>
      </c>
      <c r="L233" s="53">
        <v>1.7008864781122006</v>
      </c>
      <c r="M233" s="53">
        <v>1.6211362479777551</v>
      </c>
      <c r="N233" s="54">
        <v>1.2801049170395074</v>
      </c>
      <c r="O233" s="54">
        <v>0.56501615777798919</v>
      </c>
      <c r="P233" s="54">
        <v>1.4509177790016781</v>
      </c>
      <c r="Q233" s="54">
        <v>0.5004662904416739</v>
      </c>
      <c r="R233" s="53">
        <v>2.7816404075705998</v>
      </c>
      <c r="S233" s="53">
        <v>2.8639308384651989</v>
      </c>
      <c r="T233" s="53">
        <v>2.7922262137758502</v>
      </c>
      <c r="U233" s="53">
        <v>2.3139545473843581</v>
      </c>
    </row>
    <row r="234" spans="1:21" x14ac:dyDescent="0.25">
      <c r="A234" s="18" t="s">
        <v>851</v>
      </c>
      <c r="B234" s="52">
        <v>3.1498667059371015</v>
      </c>
      <c r="C234" s="52">
        <v>1.4208578367283409</v>
      </c>
      <c r="D234" s="52">
        <v>3.3109046059379872</v>
      </c>
      <c r="E234" s="52">
        <v>2.8393074501217828</v>
      </c>
      <c r="F234" s="16">
        <v>0.42625957377370449</v>
      </c>
      <c r="G234" s="16">
        <v>1.2535350419635147</v>
      </c>
      <c r="H234" s="16">
        <v>0.31137103758010604</v>
      </c>
      <c r="I234" s="16">
        <v>1.7876741528057249</v>
      </c>
      <c r="J234" s="53">
        <v>0.92097122200850179</v>
      </c>
      <c r="K234" s="53">
        <v>-0.5531529844554719</v>
      </c>
      <c r="L234" s="53">
        <v>1.6725932444210934</v>
      </c>
      <c r="M234" s="53">
        <v>1.6022956048797738</v>
      </c>
      <c r="N234" s="54">
        <v>1.2926915715244944</v>
      </c>
      <c r="O234" s="54">
        <v>0.57473357130468672</v>
      </c>
      <c r="P234" s="54">
        <v>1.4511587048636136</v>
      </c>
      <c r="Q234" s="54">
        <v>0.48603232508649707</v>
      </c>
      <c r="R234" s="53">
        <v>2.8693052093109683</v>
      </c>
      <c r="S234" s="53">
        <v>2.9272717281676486</v>
      </c>
      <c r="T234" s="53">
        <v>2.8730064939179645</v>
      </c>
      <c r="U234" s="53">
        <v>2.4287320875427607</v>
      </c>
    </row>
    <row r="235" spans="1:21" x14ac:dyDescent="0.25">
      <c r="A235" s="18" t="s">
        <v>852</v>
      </c>
      <c r="B235" s="52">
        <v>3.3434776086237421</v>
      </c>
      <c r="C235" s="52">
        <v>1.4395880283732339</v>
      </c>
      <c r="D235" s="52">
        <v>3.5436639491910538</v>
      </c>
      <c r="E235" s="52">
        <v>3.2176731695221199</v>
      </c>
      <c r="F235" s="16">
        <v>0.44400973072021582</v>
      </c>
      <c r="G235" s="16">
        <v>1.2708378419093362</v>
      </c>
      <c r="H235" s="16">
        <v>0.71731319813123395</v>
      </c>
      <c r="I235" s="16">
        <v>1.867102823083808</v>
      </c>
      <c r="J235" s="53">
        <v>0.88418623342088709</v>
      </c>
      <c r="K235" s="53">
        <v>-0.60159934959070638</v>
      </c>
      <c r="L235" s="53">
        <v>1.7611586094628688</v>
      </c>
      <c r="M235" s="53">
        <v>1.7186942384101134</v>
      </c>
      <c r="N235" s="54">
        <v>1.2606565911798528</v>
      </c>
      <c r="O235" s="54">
        <v>0.63299236948697735</v>
      </c>
      <c r="P235" s="54">
        <v>1.5059066117047328</v>
      </c>
      <c r="Q235" s="54">
        <v>0.58589249649371478</v>
      </c>
      <c r="R235" s="53">
        <v>3.1389657390280963</v>
      </c>
      <c r="S235" s="53">
        <v>3.2645674484936142</v>
      </c>
      <c r="T235" s="53">
        <v>3.1278204994999101</v>
      </c>
      <c r="U235" s="53">
        <v>2.554834560871813</v>
      </c>
    </row>
    <row r="236" spans="1:21" x14ac:dyDescent="0.25">
      <c r="A236" s="18" t="s">
        <v>853</v>
      </c>
      <c r="B236" s="52">
        <v>3.4401426717332315</v>
      </c>
      <c r="C236" s="52">
        <v>1.4573291849460557</v>
      </c>
      <c r="D236" s="52">
        <v>3.6672999330956642</v>
      </c>
      <c r="E236" s="52">
        <v>3.6741681353102837</v>
      </c>
      <c r="F236" s="16">
        <v>0.50314203941668167</v>
      </c>
      <c r="G236" s="16">
        <v>1.3565651454566356</v>
      </c>
      <c r="H236" s="16">
        <v>0.82690079783220471</v>
      </c>
      <c r="I236" s="16">
        <v>2.0331302633763091</v>
      </c>
      <c r="J236" s="53">
        <v>0.95783491806641896</v>
      </c>
      <c r="K236" s="53">
        <v>-0.61228298119826907</v>
      </c>
      <c r="L236" s="53">
        <v>1.7541167076103563</v>
      </c>
      <c r="M236" s="53">
        <v>1.7893464556646361</v>
      </c>
      <c r="N236" s="54">
        <v>1.3084395103854389</v>
      </c>
      <c r="O236" s="54">
        <v>0.65783153601225064</v>
      </c>
      <c r="P236" s="54">
        <v>1.483387645826802</v>
      </c>
      <c r="Q236" s="54">
        <v>0.65037997264992042</v>
      </c>
      <c r="R236" s="53">
        <v>3.3947586194894428</v>
      </c>
      <c r="S236" s="53">
        <v>3.6369624969103524</v>
      </c>
      <c r="T236" s="53">
        <v>3.3661901407681336</v>
      </c>
      <c r="U236" s="53">
        <v>2.6232430778011571</v>
      </c>
    </row>
    <row r="237" spans="1:21" x14ac:dyDescent="0.25">
      <c r="A237" s="18" t="s">
        <v>854</v>
      </c>
      <c r="B237" s="52">
        <v>3.3434776086237421</v>
      </c>
      <c r="C237" s="52">
        <v>1.3449153324004519</v>
      </c>
      <c r="D237" s="52">
        <v>3.73453018221378</v>
      </c>
      <c r="E237" s="52">
        <v>3.4961656232897798</v>
      </c>
      <c r="F237" s="16">
        <v>0.6540236835612776</v>
      </c>
      <c r="G237" s="16">
        <v>1.2659107282978883</v>
      </c>
      <c r="H237" s="16">
        <v>0.93767320161233136</v>
      </c>
      <c r="I237" s="16">
        <v>2.2975642024996219</v>
      </c>
      <c r="J237" s="53">
        <v>0.92084080425760806</v>
      </c>
      <c r="K237" s="53">
        <v>-0.6498780103483015</v>
      </c>
      <c r="L237" s="53">
        <v>1.6994235097103592</v>
      </c>
      <c r="M237" s="53">
        <v>1.7928971708672803</v>
      </c>
      <c r="N237" s="54">
        <v>1.3459019684156188</v>
      </c>
      <c r="O237" s="54">
        <v>0.67549119037041794</v>
      </c>
      <c r="P237" s="54">
        <v>1.4343999609271998</v>
      </c>
      <c r="Q237" s="54">
        <v>0.70200131589927051</v>
      </c>
      <c r="R237" s="53">
        <v>3.3324972636982153</v>
      </c>
      <c r="S237" s="53">
        <v>3.4921550103577972</v>
      </c>
      <c r="T237" s="53">
        <v>3.2346048107888623</v>
      </c>
      <c r="U237" s="53">
        <v>2.5585967041130426</v>
      </c>
    </row>
    <row r="238" spans="1:21" x14ac:dyDescent="0.25">
      <c r="A238" s="18" t="s">
        <v>855</v>
      </c>
      <c r="B238" s="52">
        <v>3.2467190137501412</v>
      </c>
      <c r="C238" s="52">
        <v>1.3804280976397081</v>
      </c>
      <c r="D238" s="52">
        <v>3.6469094381771074</v>
      </c>
      <c r="E238" s="52">
        <v>3.5318880124354441</v>
      </c>
      <c r="F238" s="16">
        <v>1.274132846857303</v>
      </c>
      <c r="G238" s="16">
        <v>1.4642191092028847</v>
      </c>
      <c r="H238" s="16">
        <v>1.094921565340073</v>
      </c>
      <c r="I238" s="16">
        <v>2.412988023979532</v>
      </c>
      <c r="J238" s="53">
        <v>0.91299498755728992</v>
      </c>
      <c r="K238" s="53">
        <v>-0.78088429759938627</v>
      </c>
      <c r="L238" s="53">
        <v>1.7673628535617558</v>
      </c>
      <c r="M238" s="53">
        <v>1.850560690318477</v>
      </c>
      <c r="N238" s="54">
        <v>1.416013989709789</v>
      </c>
      <c r="O238" s="54">
        <v>0.7099737115223016</v>
      </c>
      <c r="P238" s="54">
        <v>1.3820719017311622</v>
      </c>
      <c r="Q238" s="54">
        <v>0.7099737115223016</v>
      </c>
      <c r="R238" s="53">
        <v>3.3140929913453938</v>
      </c>
      <c r="S238" s="53">
        <v>3.4968476648324618</v>
      </c>
      <c r="T238" s="53">
        <v>3.2038934043601386</v>
      </c>
      <c r="U238" s="53">
        <v>2.5221033398112773</v>
      </c>
    </row>
    <row r="239" spans="1:21" x14ac:dyDescent="0.25">
      <c r="A239" s="18" t="s">
        <v>856</v>
      </c>
      <c r="B239" s="52">
        <v>3.2467190137501412</v>
      </c>
      <c r="C239" s="52">
        <v>1.3074159487271875</v>
      </c>
      <c r="D239" s="52">
        <v>3.590681479103921</v>
      </c>
      <c r="E239" s="52">
        <v>3.3604007413777586</v>
      </c>
      <c r="F239" s="16">
        <v>1.4340265487117589</v>
      </c>
      <c r="G239" s="16">
        <v>1.4424583191858913</v>
      </c>
      <c r="H239" s="16">
        <v>1.281724397231139</v>
      </c>
      <c r="I239" s="16">
        <v>2.5535361913587065</v>
      </c>
      <c r="J239" s="53">
        <v>0.91712364377782418</v>
      </c>
      <c r="K239" s="53">
        <v>-0.84402884282766366</v>
      </c>
      <c r="L239" s="53">
        <v>1.9810432806789406</v>
      </c>
      <c r="M239" s="53">
        <v>1.8719915112509797</v>
      </c>
      <c r="N239" s="54">
        <v>1.4735344043760978</v>
      </c>
      <c r="O239" s="54">
        <v>0.71742037480004528</v>
      </c>
      <c r="P239" s="54">
        <v>1.3825044772642667</v>
      </c>
      <c r="Q239" s="54">
        <v>0.73745136256699817</v>
      </c>
      <c r="R239" s="53">
        <v>3.2054384814451655</v>
      </c>
      <c r="S239" s="53">
        <v>3.3618213273978226</v>
      </c>
      <c r="T239" s="53">
        <v>3.1268458435133644</v>
      </c>
      <c r="U239" s="53">
        <v>2.4766782005474064</v>
      </c>
    </row>
    <row r="240" spans="1:21" x14ac:dyDescent="0.25">
      <c r="A240" s="18" t="s">
        <v>857</v>
      </c>
      <c r="B240" s="52">
        <v>3.1498667059371015</v>
      </c>
      <c r="C240" s="52">
        <v>1.325180567574779</v>
      </c>
      <c r="D240" s="52">
        <v>3.5146849303962067</v>
      </c>
      <c r="E240" s="52">
        <v>3.3260679694428932</v>
      </c>
      <c r="F240" s="16">
        <v>1.5097973863943706</v>
      </c>
      <c r="G240" s="16">
        <v>1.4120015519876166</v>
      </c>
      <c r="H240" s="16">
        <v>1.2298126732087125</v>
      </c>
      <c r="I240" s="16">
        <v>2.6772475539765024</v>
      </c>
      <c r="J240" s="53">
        <v>0.90159941975943503</v>
      </c>
      <c r="K240" s="53">
        <v>-0.87867644401418976</v>
      </c>
      <c r="L240" s="53">
        <v>1.9665835638982949</v>
      </c>
      <c r="M240" s="53">
        <v>2.012731865801098</v>
      </c>
      <c r="N240" s="54">
        <v>1.5330040319261937</v>
      </c>
      <c r="O240" s="54">
        <v>0.70401598161422974</v>
      </c>
      <c r="P240" s="54">
        <v>1.4307162696398299</v>
      </c>
      <c r="Q240" s="54">
        <v>0.77543709443090503</v>
      </c>
      <c r="R240" s="53">
        <v>3.1593267630426518</v>
      </c>
      <c r="S240" s="53">
        <v>3.3142256587394359</v>
      </c>
      <c r="T240" s="53">
        <v>3.065651140626132</v>
      </c>
      <c r="U240" s="53">
        <v>2.4351209415568489</v>
      </c>
    </row>
    <row r="241" spans="1:21" x14ac:dyDescent="0.25">
      <c r="A241" s="18" t="s">
        <v>858</v>
      </c>
      <c r="B241" s="52">
        <v>3.1498667059371015</v>
      </c>
      <c r="C241" s="52">
        <v>1.3577408413687546</v>
      </c>
      <c r="D241" s="52">
        <v>3.6981910827619457</v>
      </c>
      <c r="E241" s="52">
        <v>3.357983326319546</v>
      </c>
      <c r="F241" s="16">
        <v>1.6852198752459886</v>
      </c>
      <c r="G241" s="16">
        <v>1.5178356161562512</v>
      </c>
      <c r="H241" s="16">
        <v>1.3580934746615214</v>
      </c>
      <c r="I241" s="16">
        <v>2.6471218146221736</v>
      </c>
      <c r="J241" s="53">
        <v>0.89563921952966263</v>
      </c>
      <c r="K241" s="53">
        <v>-1.0283846233957863</v>
      </c>
      <c r="L241" s="53">
        <v>2.2659604358208578</v>
      </c>
      <c r="M241" s="53">
        <v>2.1120789790607808</v>
      </c>
      <c r="N241" s="54">
        <v>1.7095346005558933</v>
      </c>
      <c r="O241" s="54">
        <v>0.61808590750810988</v>
      </c>
      <c r="P241" s="54">
        <v>1.5840540219132744</v>
      </c>
      <c r="Q241" s="54">
        <v>0.80323834279745665</v>
      </c>
      <c r="R241" s="53">
        <v>3.2578129888100911</v>
      </c>
      <c r="S241" s="53">
        <v>3.3537945071565467</v>
      </c>
      <c r="T241" s="53">
        <v>3.0816220593932133</v>
      </c>
      <c r="U241" s="53">
        <v>2.4930161053782305</v>
      </c>
    </row>
    <row r="242" spans="1:21" x14ac:dyDescent="0.25">
      <c r="A242" s="18" t="s">
        <v>859</v>
      </c>
      <c r="B242" s="52">
        <v>3.1498667059371015</v>
      </c>
      <c r="C242" s="52">
        <v>1.2550906818345005</v>
      </c>
      <c r="D242" s="52">
        <v>3.773523537728722</v>
      </c>
      <c r="E242" s="52">
        <v>3.4715387088452565</v>
      </c>
      <c r="F242" s="16">
        <v>1.5622407914843093</v>
      </c>
      <c r="G242" s="16">
        <v>1.4565693046133843</v>
      </c>
      <c r="H242" s="16">
        <v>2.1457224675072264</v>
      </c>
      <c r="I242" s="16">
        <v>3.041342494014887</v>
      </c>
      <c r="J242" s="53">
        <v>1.3252121102911911</v>
      </c>
      <c r="K242" s="53">
        <v>-0.30113123256398677</v>
      </c>
      <c r="L242" s="53">
        <v>1.7169879988702759</v>
      </c>
      <c r="M242" s="53">
        <v>1.9154122439306462</v>
      </c>
      <c r="N242" s="54">
        <v>1.7002778186086132</v>
      </c>
      <c r="O242" s="54">
        <v>0.68652689087271268</v>
      </c>
      <c r="P242" s="54">
        <v>1.728857647087521</v>
      </c>
      <c r="Q242" s="54">
        <v>0.9737879621071952</v>
      </c>
      <c r="R242" s="53">
        <v>3.3097285705549884</v>
      </c>
      <c r="S242" s="53">
        <v>3.4451125763271309</v>
      </c>
      <c r="T242" s="53">
        <v>3.1379060788230833</v>
      </c>
      <c r="U242" s="53">
        <v>2.5246910197452892</v>
      </c>
    </row>
    <row r="243" spans="1:21" x14ac:dyDescent="0.25">
      <c r="A243" s="18" t="s">
        <v>860</v>
      </c>
      <c r="B243" s="52">
        <v>3.2467190137501412</v>
      </c>
      <c r="C243" s="52">
        <v>1.3271542193240049</v>
      </c>
      <c r="D243" s="52">
        <v>3.9436651375406626</v>
      </c>
      <c r="E243" s="52">
        <v>3.6813973122716401</v>
      </c>
      <c r="F243" s="16">
        <v>1.5439427619338375</v>
      </c>
      <c r="G243" s="16">
        <v>1.4928153532146791</v>
      </c>
      <c r="H243" s="16">
        <v>2.1711050552954316</v>
      </c>
      <c r="I243" s="16">
        <v>2.9452620820315523</v>
      </c>
      <c r="J243" s="53">
        <v>1.2920776692199927</v>
      </c>
      <c r="K243" s="53">
        <v>-0.25964552453197409</v>
      </c>
      <c r="L243" s="53">
        <v>1.7169813545889396</v>
      </c>
      <c r="M243" s="53">
        <v>1.973109442883729</v>
      </c>
      <c r="N243" s="54">
        <v>1.7352569530817006</v>
      </c>
      <c r="O243" s="54">
        <v>0.65783153601225064</v>
      </c>
      <c r="P243" s="54">
        <v>1.5302320008442567</v>
      </c>
      <c r="Q243" s="54">
        <v>1.173809352523878</v>
      </c>
      <c r="R243" s="53">
        <v>3.4838374879739904</v>
      </c>
      <c r="S243" s="53">
        <v>3.6333437986198773</v>
      </c>
      <c r="T243" s="53">
        <v>3.281963964268876</v>
      </c>
      <c r="U243" s="53">
        <v>2.6303970963754728</v>
      </c>
    </row>
    <row r="244" spans="1:21" x14ac:dyDescent="0.25">
      <c r="A244" s="18" t="s">
        <v>861</v>
      </c>
      <c r="B244" s="52">
        <v>3.1498667059371015</v>
      </c>
      <c r="C244" s="52">
        <v>1.3399820063016525</v>
      </c>
      <c r="D244" s="52">
        <v>3.9820292984748913</v>
      </c>
      <c r="E244" s="52">
        <v>3.628371207724669</v>
      </c>
      <c r="F244" s="16">
        <v>1.5744099746256699</v>
      </c>
      <c r="G244" s="16">
        <v>1.5656503245670632</v>
      </c>
      <c r="H244" s="16">
        <v>2.255969264002113</v>
      </c>
      <c r="I244" s="16">
        <v>2.9583272342992983</v>
      </c>
      <c r="J244" s="53">
        <v>1.2374404436132425</v>
      </c>
      <c r="K244" s="53">
        <v>-0.27006155257335168</v>
      </c>
      <c r="L244" s="53">
        <v>1.6605382892734568</v>
      </c>
      <c r="M244" s="53">
        <v>1.9175183974100587</v>
      </c>
      <c r="N244" s="54">
        <v>1.6609298751381205</v>
      </c>
      <c r="O244" s="54">
        <v>0.65783153601225064</v>
      </c>
      <c r="P244" s="54">
        <v>1.4036736731604305</v>
      </c>
      <c r="Q244" s="54">
        <v>1.0650589911581161</v>
      </c>
      <c r="R244" s="53">
        <v>3.47969953133844</v>
      </c>
      <c r="S244" s="53">
        <v>3.580970989444912</v>
      </c>
      <c r="T244" s="53">
        <v>3.2129882233542419</v>
      </c>
      <c r="U244" s="53">
        <v>2.6145360222160501</v>
      </c>
    </row>
    <row r="245" spans="1:21" x14ac:dyDescent="0.25">
      <c r="A245" s="18" t="s">
        <v>862</v>
      </c>
      <c r="B245" s="52">
        <v>3.0529205034822793</v>
      </c>
      <c r="C245" s="52">
        <v>1.335048436813782</v>
      </c>
      <c r="D245" s="52">
        <v>4.0154651896691309</v>
      </c>
      <c r="E245" s="52">
        <v>3.6380144092750526</v>
      </c>
      <c r="F245" s="16">
        <v>1.6737580385132438</v>
      </c>
      <c r="G245" s="16">
        <v>1.5910770489152035</v>
      </c>
      <c r="H245" s="16">
        <v>2.2512881073967814</v>
      </c>
      <c r="I245" s="16">
        <v>3.0251884186208877</v>
      </c>
      <c r="J245" s="53">
        <v>1.2501836811672515</v>
      </c>
      <c r="K245" s="53">
        <v>-0.22843689491522032</v>
      </c>
      <c r="L245" s="53">
        <v>1.6818154180031737</v>
      </c>
      <c r="M245" s="53">
        <v>1.875299456253805</v>
      </c>
      <c r="N245" s="54">
        <v>1.5660728128844597</v>
      </c>
      <c r="O245" s="54">
        <v>0.6975613736425138</v>
      </c>
      <c r="P245" s="54">
        <v>1.555068118156828</v>
      </c>
      <c r="Q245" s="54">
        <v>1.2213963705874427</v>
      </c>
      <c r="R245" s="53">
        <v>3.497856316281335</v>
      </c>
      <c r="S245" s="53">
        <v>3.5754005273323104</v>
      </c>
      <c r="T245" s="53">
        <v>3.1698235253038858</v>
      </c>
      <c r="U245" s="53">
        <v>2.5899666753807438</v>
      </c>
    </row>
    <row r="246" spans="1:21" x14ac:dyDescent="0.25">
      <c r="A246" s="18" t="s">
        <v>863</v>
      </c>
      <c r="B246" s="52">
        <v>3.0529205034822793</v>
      </c>
      <c r="C246" s="52">
        <v>1.348861818055471</v>
      </c>
      <c r="D246" s="52">
        <v>4.0124535352146093</v>
      </c>
      <c r="E246" s="52">
        <v>3.7777364334029921</v>
      </c>
      <c r="F246" s="16">
        <v>1.7343422210858055</v>
      </c>
      <c r="G246" s="16">
        <v>1.6601465725766622</v>
      </c>
      <c r="H246" s="16">
        <v>2.2277082950044891</v>
      </c>
      <c r="I246" s="16">
        <v>3.089022492219252</v>
      </c>
      <c r="J246" s="53">
        <v>1.2416037615730349</v>
      </c>
      <c r="K246" s="53">
        <v>-0.19895449841130014</v>
      </c>
      <c r="L246" s="53">
        <v>1.8154140528394604</v>
      </c>
      <c r="M246" s="53">
        <v>1.8728602234824592</v>
      </c>
      <c r="N246" s="54">
        <v>1.4753135336839478</v>
      </c>
      <c r="O246" s="54">
        <v>0.65783153601225064</v>
      </c>
      <c r="P246" s="54">
        <v>1.7348638334613073</v>
      </c>
      <c r="Q246" s="54">
        <v>1.2396318627339871</v>
      </c>
      <c r="R246" s="53">
        <v>3.5581615108100983</v>
      </c>
      <c r="S246" s="53">
        <v>3.6804560235377464</v>
      </c>
      <c r="T246" s="53">
        <v>3.2317555332828545</v>
      </c>
      <c r="U246" s="53">
        <v>2.5949257788267044</v>
      </c>
    </row>
    <row r="247" spans="1:21" x14ac:dyDescent="0.25">
      <c r="A247" s="18" t="s">
        <v>864</v>
      </c>
      <c r="B247" s="52">
        <v>2.7615167032973389</v>
      </c>
      <c r="C247" s="52">
        <v>1.2847121200731864</v>
      </c>
      <c r="D247" s="52">
        <v>3.7121877522519893</v>
      </c>
      <c r="E247" s="52">
        <v>3.3628180979984061</v>
      </c>
      <c r="F247" s="16">
        <v>1.6662467914358503</v>
      </c>
      <c r="G247" s="16">
        <v>1.6396704775757232</v>
      </c>
      <c r="H247" s="16">
        <v>2.2337495228303355</v>
      </c>
      <c r="I247" s="16">
        <v>3.0623495050395317</v>
      </c>
      <c r="J247" s="53">
        <v>1.2968943670675839</v>
      </c>
      <c r="K247" s="53">
        <v>-0.1679074241360492</v>
      </c>
      <c r="L247" s="53">
        <v>1.9281391532742527</v>
      </c>
      <c r="M247" s="53">
        <v>1.641345553829342</v>
      </c>
      <c r="N247" s="54">
        <v>1.2955711160215888</v>
      </c>
      <c r="O247" s="54">
        <v>0.45452104190100878</v>
      </c>
      <c r="P247" s="54">
        <v>1.7081062271790823</v>
      </c>
      <c r="Q247" s="54">
        <v>0.91134316616378142</v>
      </c>
      <c r="R247" s="53">
        <v>3.2401981126990509</v>
      </c>
      <c r="S247" s="53">
        <v>3.2952073484346061</v>
      </c>
      <c r="T247" s="53">
        <v>2.9048126452554515</v>
      </c>
      <c r="U247" s="53">
        <v>2.3957477109201504</v>
      </c>
    </row>
    <row r="248" spans="1:21" x14ac:dyDescent="0.25">
      <c r="A248" s="18" t="s">
        <v>865</v>
      </c>
      <c r="B248" s="52">
        <v>2.5667746748577813</v>
      </c>
      <c r="C248" s="52">
        <v>1.1997738433616727</v>
      </c>
      <c r="D248" s="52">
        <v>3.5529292852591299</v>
      </c>
      <c r="E248" s="52">
        <v>3.1886188862321729</v>
      </c>
      <c r="F248" s="16">
        <v>1.6431723306544628</v>
      </c>
      <c r="G248" s="16">
        <v>1.5822805661966772</v>
      </c>
      <c r="H248" s="16">
        <v>2.0799243004584365</v>
      </c>
      <c r="I248" s="16">
        <v>2.9693616999373389</v>
      </c>
      <c r="J248" s="53">
        <v>1.3621861366430055</v>
      </c>
      <c r="K248" s="53">
        <v>-0.19292904967884755</v>
      </c>
      <c r="L248" s="53">
        <v>2.3039205525515802</v>
      </c>
      <c r="M248" s="53">
        <v>1.5277066154485242</v>
      </c>
      <c r="N248" s="54">
        <v>1.3491906848298987</v>
      </c>
      <c r="O248" s="54">
        <v>0.49875415110389681</v>
      </c>
      <c r="P248" s="54">
        <v>1.4757240974906878</v>
      </c>
      <c r="Q248" s="54">
        <v>0.83959949463331041</v>
      </c>
      <c r="R248" s="53">
        <v>3.0844189946868896</v>
      </c>
      <c r="S248" s="53">
        <v>3.1189526754374666</v>
      </c>
      <c r="T248" s="53">
        <v>2.7278213519692276</v>
      </c>
      <c r="U248" s="53">
        <v>2.2559663570986661</v>
      </c>
    </row>
    <row r="249" spans="1:21" x14ac:dyDescent="0.25">
      <c r="A249" s="18" t="s">
        <v>866</v>
      </c>
      <c r="B249" s="52">
        <v>2.5667746748577813</v>
      </c>
      <c r="C249" s="52">
        <v>1.100917601931215</v>
      </c>
      <c r="D249" s="52">
        <v>3.4487993018671248</v>
      </c>
      <c r="E249" s="52">
        <v>2.9655884907510677</v>
      </c>
      <c r="F249" s="16">
        <v>1.6705460732381512</v>
      </c>
      <c r="G249" s="16">
        <v>1.4924398662852141</v>
      </c>
      <c r="H249" s="16">
        <v>1.9943236785590031</v>
      </c>
      <c r="I249" s="16">
        <v>2.713071677061047</v>
      </c>
      <c r="J249" s="53">
        <v>1.3505387028562894</v>
      </c>
      <c r="K249" s="53">
        <v>-0.17119301222733044</v>
      </c>
      <c r="L249" s="53">
        <v>2.5243035677920762</v>
      </c>
      <c r="M249" s="53">
        <v>1.4178814499764218</v>
      </c>
      <c r="N249" s="54">
        <v>1.3275618164627199</v>
      </c>
      <c r="O249" s="54">
        <v>0.43654575096399983</v>
      </c>
      <c r="P249" s="54">
        <v>1.4262510998480935</v>
      </c>
      <c r="Q249" s="54">
        <v>0.61878100119634982</v>
      </c>
      <c r="R249" s="53">
        <v>2.9301071425352392</v>
      </c>
      <c r="S249" s="53">
        <v>2.942036156915778</v>
      </c>
      <c r="T249" s="53">
        <v>2.6228016528130356</v>
      </c>
      <c r="U249" s="53">
        <v>2.1876078050629637</v>
      </c>
    </row>
    <row r="250" spans="1:21" x14ac:dyDescent="0.25">
      <c r="A250" s="18" t="s">
        <v>867</v>
      </c>
      <c r="B250" s="52">
        <v>2.3716526617316065</v>
      </c>
      <c r="C250" s="52">
        <v>0.9970132637309399</v>
      </c>
      <c r="D250" s="52">
        <v>3.1959801030833823</v>
      </c>
      <c r="E250" s="52">
        <v>2.6812315651155019</v>
      </c>
      <c r="F250" s="16">
        <v>1.9111218272775496</v>
      </c>
      <c r="G250" s="16">
        <v>1.2856582049319718</v>
      </c>
      <c r="H250" s="16">
        <v>2.0797815552128776</v>
      </c>
      <c r="I250" s="16">
        <v>2.4091527940414985</v>
      </c>
      <c r="J250" s="53">
        <v>1.3961859567121024</v>
      </c>
      <c r="K250" s="53">
        <v>-0.27127686541965734</v>
      </c>
      <c r="L250" s="53">
        <v>2.5398550665558437</v>
      </c>
      <c r="M250" s="53">
        <v>1.4092634260014341</v>
      </c>
      <c r="N250" s="54">
        <v>1.3204107483582592</v>
      </c>
      <c r="O250" s="54">
        <v>0.4390348301292854</v>
      </c>
      <c r="P250" s="54">
        <v>1.4948818672564852</v>
      </c>
      <c r="Q250" s="54">
        <v>0.48167144748979696</v>
      </c>
      <c r="R250" s="53">
        <v>2.6835743319451346</v>
      </c>
      <c r="S250" s="53">
        <v>2.674772042098541</v>
      </c>
      <c r="T250" s="53">
        <v>2.3961509059489199</v>
      </c>
      <c r="U250" s="53">
        <v>2.0153457086701909</v>
      </c>
    </row>
    <row r="251" spans="1:21" x14ac:dyDescent="0.25">
      <c r="A251" s="18" t="s">
        <v>868</v>
      </c>
      <c r="B251" s="52">
        <v>2.273948696948934</v>
      </c>
      <c r="C251" s="52">
        <v>1.0564003903476862</v>
      </c>
      <c r="D251" s="52">
        <v>3.0823778520611684</v>
      </c>
      <c r="E251" s="52">
        <v>2.6276723078219217</v>
      </c>
      <c r="F251" s="16">
        <v>1.9457715680482726</v>
      </c>
      <c r="G251" s="16">
        <v>1.2080848050486839</v>
      </c>
      <c r="H251" s="16">
        <v>1.9060901886002992</v>
      </c>
      <c r="I251" s="16">
        <v>2.3457602076906672</v>
      </c>
      <c r="J251" s="53">
        <v>1.4080560337375365</v>
      </c>
      <c r="K251" s="53">
        <v>-0.30177060149964141</v>
      </c>
      <c r="L251" s="53">
        <v>2.5715196974802517</v>
      </c>
      <c r="M251" s="53">
        <v>1.4736223814825431</v>
      </c>
      <c r="N251" s="54">
        <v>1.3348017519500046</v>
      </c>
      <c r="O251" s="54">
        <v>0.31948908965192885</v>
      </c>
      <c r="P251" s="54">
        <v>1.1879162530077509</v>
      </c>
      <c r="Q251" s="54">
        <v>0.40204123046922752</v>
      </c>
      <c r="R251" s="53">
        <v>2.6186478889657758</v>
      </c>
      <c r="S251" s="53">
        <v>2.6089946569655535</v>
      </c>
      <c r="T251" s="53">
        <v>2.3302652778211357</v>
      </c>
      <c r="U251" s="53">
        <v>1.9788378114418976</v>
      </c>
    </row>
    <row r="252" spans="1:21" x14ac:dyDescent="0.25">
      <c r="A252" s="18" t="s">
        <v>869</v>
      </c>
      <c r="B252" s="52">
        <v>2.3716526617316065</v>
      </c>
      <c r="C252" s="52">
        <v>0.89498305195846017</v>
      </c>
      <c r="D252" s="52">
        <v>3.0181714987226416</v>
      </c>
      <c r="E252" s="52">
        <v>2.504377043943157</v>
      </c>
      <c r="F252" s="16">
        <v>2.0649757956990431</v>
      </c>
      <c r="G252" s="16">
        <v>1.1737823330350652</v>
      </c>
      <c r="H252" s="16">
        <v>1.9458590689169175</v>
      </c>
      <c r="I252" s="16">
        <v>2.3563078035293046</v>
      </c>
      <c r="J252" s="53">
        <v>1.4513902524056355</v>
      </c>
      <c r="K252" s="53">
        <v>-0.33248390140401302</v>
      </c>
      <c r="L252" s="53">
        <v>2.6825215214427889</v>
      </c>
      <c r="M252" s="53">
        <v>1.4221905025116004</v>
      </c>
      <c r="N252" s="54">
        <v>1.3607003406216946</v>
      </c>
      <c r="O252" s="54">
        <v>0.26464949409055777</v>
      </c>
      <c r="P252" s="54">
        <v>1.2609636994004119</v>
      </c>
      <c r="Q252" s="54">
        <v>0.30302051471483327</v>
      </c>
      <c r="R252" s="53">
        <v>2.516240854644185</v>
      </c>
      <c r="S252" s="53">
        <v>2.5264214901456721</v>
      </c>
      <c r="T252" s="53">
        <v>2.3109779391995691</v>
      </c>
      <c r="U252" s="53">
        <v>1.926398382089477</v>
      </c>
    </row>
    <row r="253" spans="1:21" x14ac:dyDescent="0.25">
      <c r="A253" s="18" t="s">
        <v>870</v>
      </c>
      <c r="B253" s="52">
        <v>2.5667746748577813</v>
      </c>
      <c r="C253" s="52">
        <v>1.0474945693982634</v>
      </c>
      <c r="D253" s="52">
        <v>3.248316290441827</v>
      </c>
      <c r="E253" s="52">
        <v>2.7177328004792201</v>
      </c>
      <c r="F253" s="16">
        <v>2.2055146112774877</v>
      </c>
      <c r="G253" s="16">
        <v>1.106381874918791</v>
      </c>
      <c r="H253" s="16">
        <v>2.0000688193634084</v>
      </c>
      <c r="I253" s="16">
        <v>2.6249848157056008</v>
      </c>
      <c r="J253" s="53">
        <v>1.5116334345572893</v>
      </c>
      <c r="K253" s="53">
        <v>-0.27608181724950415</v>
      </c>
      <c r="L253" s="53">
        <v>2.9486079244576646</v>
      </c>
      <c r="M253" s="53">
        <v>1.470122471828889</v>
      </c>
      <c r="N253" s="54">
        <v>1.4100124378781627</v>
      </c>
      <c r="O253" s="54">
        <v>0.29320609414546789</v>
      </c>
      <c r="P253" s="54">
        <v>1.2192040765361967</v>
      </c>
      <c r="Q253" s="54">
        <v>0.30302826538897737</v>
      </c>
      <c r="R253" s="53">
        <v>2.7288876674994382</v>
      </c>
      <c r="S253" s="53">
        <v>2.7382514690430368</v>
      </c>
      <c r="T253" s="53">
        <v>2.5106194453850326</v>
      </c>
      <c r="U253" s="53">
        <v>2.1129524848816925</v>
      </c>
    </row>
    <row r="254" spans="1:21" x14ac:dyDescent="0.25">
      <c r="A254" s="18" t="s">
        <v>871</v>
      </c>
      <c r="B254" s="52">
        <v>2.8587456851912472</v>
      </c>
      <c r="C254" s="52">
        <v>1.1839634104193284</v>
      </c>
      <c r="D254" s="52">
        <v>3.5288955452473925</v>
      </c>
      <c r="E254" s="52">
        <v>3.2041155544795128</v>
      </c>
      <c r="F254" s="16">
        <v>1.815441703615668</v>
      </c>
      <c r="G254" s="16">
        <v>1.9343882372226955</v>
      </c>
      <c r="H254" s="16">
        <v>2.1087038773861555</v>
      </c>
      <c r="I254" s="16">
        <v>3.2542909623205101</v>
      </c>
      <c r="J254" s="53">
        <v>1.7180766270670282</v>
      </c>
      <c r="K254" s="53">
        <v>-3.9010417757474859E-2</v>
      </c>
      <c r="L254" s="53">
        <v>2.0154447919630663</v>
      </c>
      <c r="M254" s="53">
        <v>1.8305988338506933</v>
      </c>
      <c r="N254" s="54">
        <v>1.5180195595029633</v>
      </c>
      <c r="O254" s="54">
        <v>0.28414139028313085</v>
      </c>
      <c r="P254" s="54">
        <v>1.5212041301599168</v>
      </c>
      <c r="Q254" s="54">
        <v>0.38012383527319382</v>
      </c>
      <c r="R254" s="53">
        <v>3.0663665556931994</v>
      </c>
      <c r="S254" s="53">
        <v>3.1761318420454048</v>
      </c>
      <c r="T254" s="53">
        <v>2.8670529676418592</v>
      </c>
      <c r="U254" s="53">
        <v>2.2770814367869381</v>
      </c>
    </row>
    <row r="255" spans="1:21" x14ac:dyDescent="0.25">
      <c r="A255" s="18" t="s">
        <v>872</v>
      </c>
      <c r="B255" s="52">
        <v>2.9558802241544431</v>
      </c>
      <c r="C255" s="52">
        <v>1.2066901218138015</v>
      </c>
      <c r="D255" s="52">
        <v>3.6532728757950195</v>
      </c>
      <c r="E255" s="52">
        <v>3.3386419017633386</v>
      </c>
      <c r="F255" s="16">
        <v>1.833007717719872</v>
      </c>
      <c r="G255" s="16">
        <v>1.999380308801977</v>
      </c>
      <c r="H255" s="16">
        <v>2.1536843590741013</v>
      </c>
      <c r="I255" s="16">
        <v>3.2427482377919521</v>
      </c>
      <c r="J255" s="53">
        <v>1.7636872940302417</v>
      </c>
      <c r="K255" s="53">
        <v>3.1457982555747083E-2</v>
      </c>
      <c r="L255" s="53">
        <v>1.9774189717168058</v>
      </c>
      <c r="M255" s="53">
        <v>1.8830643093780468</v>
      </c>
      <c r="N255" s="54">
        <v>1.6087623198468264</v>
      </c>
      <c r="O255" s="54">
        <v>0.34764501385680363</v>
      </c>
      <c r="P255" s="54">
        <v>1.5948612650925473</v>
      </c>
      <c r="Q255" s="54">
        <v>0.49463969978832506</v>
      </c>
      <c r="R255" s="53">
        <v>3.181262670786432</v>
      </c>
      <c r="S255" s="53">
        <v>3.3038906431496273</v>
      </c>
      <c r="T255" s="53">
        <v>2.9738992521821372</v>
      </c>
      <c r="U255" s="53">
        <v>2.3477700758594149</v>
      </c>
    </row>
    <row r="256" spans="1:21" x14ac:dyDescent="0.25">
      <c r="A256" s="18" t="s">
        <v>873</v>
      </c>
      <c r="B256" s="52">
        <v>3.1498667059371015</v>
      </c>
      <c r="C256" s="52">
        <v>1.2817503710614342</v>
      </c>
      <c r="D256" s="52">
        <v>3.8057536926029396</v>
      </c>
      <c r="E256" s="52">
        <v>3.5077526612696164</v>
      </c>
      <c r="F256" s="16">
        <v>1.8839519663036368</v>
      </c>
      <c r="G256" s="16">
        <v>2.039777221842852</v>
      </c>
      <c r="H256" s="16">
        <v>2.1175667172958166</v>
      </c>
      <c r="I256" s="16">
        <v>3.2418377964018195</v>
      </c>
      <c r="J256" s="53">
        <v>1.8545901387198003</v>
      </c>
      <c r="K256" s="53">
        <v>0.21044977408002097</v>
      </c>
      <c r="L256" s="53">
        <v>2.038417734309105</v>
      </c>
      <c r="M256" s="53">
        <v>1.9675166061489404</v>
      </c>
      <c r="N256" s="54">
        <v>1.9882837982959791</v>
      </c>
      <c r="O256" s="54">
        <v>0.36931718376176065</v>
      </c>
      <c r="P256" s="54">
        <v>1.5720231572624044</v>
      </c>
      <c r="Q256" s="54">
        <v>0.47759446919570608</v>
      </c>
      <c r="R256" s="53">
        <v>3.3304047783299184</v>
      </c>
      <c r="S256" s="53">
        <v>3.4755748428323905</v>
      </c>
      <c r="T256" s="53">
        <v>3.1475422046529489</v>
      </c>
      <c r="U256" s="53">
        <v>2.479207431177298</v>
      </c>
    </row>
    <row r="257" spans="1:21" x14ac:dyDescent="0.25">
      <c r="A257" s="18" t="s">
        <v>874</v>
      </c>
      <c r="B257" s="52">
        <v>3.1498667059371015</v>
      </c>
      <c r="C257" s="52">
        <v>1.2412643406574013</v>
      </c>
      <c r="D257" s="52">
        <v>3.6687218101686159</v>
      </c>
      <c r="E257" s="52">
        <v>3.3434776086237421</v>
      </c>
      <c r="F257" s="16">
        <v>1.8666026970417373</v>
      </c>
      <c r="G257" s="16">
        <v>2.6704722285891997</v>
      </c>
      <c r="H257" s="16">
        <v>2.1903215163921002</v>
      </c>
      <c r="I257" s="16">
        <v>3.2531155942242691</v>
      </c>
      <c r="J257" s="53">
        <v>1.8953796031900862</v>
      </c>
      <c r="K257" s="53">
        <v>0.18771467623662522</v>
      </c>
      <c r="L257" s="53">
        <v>2.154069892319455</v>
      </c>
      <c r="M257" s="53">
        <v>2.0758648535710571</v>
      </c>
      <c r="N257" s="54">
        <v>2.0386158438051472</v>
      </c>
      <c r="O257" s="54">
        <v>0.32945669494301116</v>
      </c>
      <c r="P257" s="54">
        <v>1.6913303154762236</v>
      </c>
      <c r="Q257" s="54">
        <v>0.61284367703153819</v>
      </c>
      <c r="R257" s="53">
        <v>3.1946986338804177</v>
      </c>
      <c r="S257" s="53">
        <v>3.3396011196225075</v>
      </c>
      <c r="T257" s="53">
        <v>3.0745936109161924</v>
      </c>
      <c r="U257" s="53">
        <v>2.4286065312306522</v>
      </c>
    </row>
    <row r="258" spans="1:21" x14ac:dyDescent="0.25">
      <c r="A258" s="18" t="s">
        <v>875</v>
      </c>
      <c r="B258" s="52">
        <v>3.3434776086237421</v>
      </c>
      <c r="C258" s="52">
        <v>1.2649654695345882</v>
      </c>
      <c r="D258" s="52">
        <v>3.6784671488608445</v>
      </c>
      <c r="E258" s="52">
        <v>3.3995547257958245</v>
      </c>
      <c r="F258" s="16">
        <v>1.85812957551446</v>
      </c>
      <c r="G258" s="16">
        <v>2.8083238096258238</v>
      </c>
      <c r="H258" s="16">
        <v>2.146481238959812</v>
      </c>
      <c r="I258" s="16">
        <v>3.1463430517343642</v>
      </c>
      <c r="J258" s="53">
        <v>1.9494001762715645</v>
      </c>
      <c r="K258" s="53">
        <v>0.24411281652770056</v>
      </c>
      <c r="L258" s="53">
        <v>2.292871299330824</v>
      </c>
      <c r="M258" s="53">
        <v>2.1076117199474087</v>
      </c>
      <c r="N258" s="54">
        <v>2.1427865595435396</v>
      </c>
      <c r="O258" s="54">
        <v>0.38924147153438532</v>
      </c>
      <c r="P258" s="54">
        <v>1.6209096399659748</v>
      </c>
      <c r="Q258" s="54">
        <v>0.66106629994125354</v>
      </c>
      <c r="R258" s="53">
        <v>3.2265648807514187</v>
      </c>
      <c r="S258" s="53">
        <v>3.4136690411715485</v>
      </c>
      <c r="T258" s="53">
        <v>3.1959198361235357</v>
      </c>
      <c r="U258" s="53">
        <v>2.5031493710268471</v>
      </c>
    </row>
    <row r="259" spans="1:21" x14ac:dyDescent="0.25">
      <c r="A259" s="18" t="s">
        <v>876</v>
      </c>
      <c r="B259" s="52">
        <v>3.0529205034822793</v>
      </c>
      <c r="C259" s="52">
        <v>1.1473922073627869</v>
      </c>
      <c r="D259" s="52">
        <v>3.4483548949074385</v>
      </c>
      <c r="E259" s="52">
        <v>3.1232158680950715</v>
      </c>
      <c r="F259" s="16">
        <v>1.9093824819812291</v>
      </c>
      <c r="G259" s="16">
        <v>3.146472369805938</v>
      </c>
      <c r="H259" s="16">
        <v>2.1065346933459663</v>
      </c>
      <c r="I259" s="16">
        <v>3.0468844678169975</v>
      </c>
      <c r="J259" s="53">
        <v>1.9779993817462098</v>
      </c>
      <c r="K259" s="53">
        <v>0.23479341796580894</v>
      </c>
      <c r="L259" s="53">
        <v>2.4217082944121686</v>
      </c>
      <c r="M259" s="53">
        <v>2.0766435394496803</v>
      </c>
      <c r="N259" s="54">
        <v>2.2568406842472957</v>
      </c>
      <c r="O259" s="54">
        <v>0.36134635698352541</v>
      </c>
      <c r="P259" s="54">
        <v>1.6640771148124869</v>
      </c>
      <c r="Q259" s="54">
        <v>0.52670192723142828</v>
      </c>
      <c r="R259" s="53">
        <v>2.9916854844397625</v>
      </c>
      <c r="S259" s="53">
        <v>3.1388885127991566</v>
      </c>
      <c r="T259" s="53">
        <v>2.9256458303220345</v>
      </c>
      <c r="U259" s="53">
        <v>2.3035903178174948</v>
      </c>
    </row>
    <row r="260" spans="1:21" x14ac:dyDescent="0.25">
      <c r="A260" s="18" t="s">
        <v>877</v>
      </c>
      <c r="B260" s="52">
        <v>2.8587456851912472</v>
      </c>
      <c r="C260" s="52">
        <v>1.1236631925987768</v>
      </c>
      <c r="D260" s="52">
        <v>3.3529790914545385</v>
      </c>
      <c r="E260" s="52">
        <v>2.9461710149619047</v>
      </c>
      <c r="F260" s="16">
        <v>1.9147942607775799</v>
      </c>
      <c r="G260" s="16">
        <v>3.0819316883350902</v>
      </c>
      <c r="H260" s="16">
        <v>2.1362435171953598</v>
      </c>
      <c r="I260" s="16">
        <v>2.9551842226574583</v>
      </c>
      <c r="J260" s="53">
        <v>1.9428518918315925</v>
      </c>
      <c r="K260" s="53">
        <v>0.20621854801485648</v>
      </c>
      <c r="L260" s="53">
        <v>2.5654300529251257</v>
      </c>
      <c r="M260" s="53">
        <v>2.0889105478879495</v>
      </c>
      <c r="N260" s="54">
        <v>2.2526187763220324</v>
      </c>
      <c r="O260" s="54">
        <v>0.35301254052558206</v>
      </c>
      <c r="P260" s="54">
        <v>1.5251847008716781</v>
      </c>
      <c r="Q260" s="54">
        <v>0.58514668155916083</v>
      </c>
      <c r="R260" s="53">
        <v>2.8704862751737803</v>
      </c>
      <c r="S260" s="53">
        <v>2.9658639206665365</v>
      </c>
      <c r="T260" s="53">
        <v>2.7527787549128959</v>
      </c>
      <c r="U260" s="53">
        <v>2.2084358545520151</v>
      </c>
    </row>
    <row r="261" spans="1:21" x14ac:dyDescent="0.25">
      <c r="A261" s="18" t="s">
        <v>878</v>
      </c>
      <c r="B261" s="52">
        <v>2.7615167032973389</v>
      </c>
      <c r="C261" s="52">
        <v>1.1167411691896838</v>
      </c>
      <c r="D261" s="52">
        <v>3.2815435398211816</v>
      </c>
      <c r="E261" s="52">
        <v>2.9772371666980648</v>
      </c>
      <c r="F261" s="16">
        <v>1.8814278325260378</v>
      </c>
      <c r="G261" s="16">
        <v>3.0489746789547763</v>
      </c>
      <c r="H261" s="16">
        <v>1.9791358973147359</v>
      </c>
      <c r="I261" s="16">
        <v>2.3843024540222251</v>
      </c>
      <c r="J261" s="53">
        <v>1.9406247286601772</v>
      </c>
      <c r="K261" s="53">
        <v>0.18506179854839774</v>
      </c>
      <c r="L261" s="53">
        <v>2.6309580096176668</v>
      </c>
      <c r="M261" s="53">
        <v>2.1235421262892862</v>
      </c>
      <c r="N261" s="54">
        <v>2.1614709972407926</v>
      </c>
      <c r="O261" s="54">
        <v>0.3593535510130218</v>
      </c>
      <c r="P261" s="54">
        <v>1.3891947405689897</v>
      </c>
      <c r="Q261" s="54">
        <v>0.35410913500374863</v>
      </c>
      <c r="R261" s="53">
        <v>2.8525923792494297</v>
      </c>
      <c r="S261" s="53">
        <v>2.9681268976955697</v>
      </c>
      <c r="T261" s="53">
        <v>2.7173583448572569</v>
      </c>
      <c r="U261" s="53">
        <v>2.1573387713201049</v>
      </c>
    </row>
    <row r="262" spans="1:21" x14ac:dyDescent="0.25">
      <c r="A262" s="18" t="s">
        <v>879</v>
      </c>
      <c r="B262" s="52">
        <v>2.273948696948934</v>
      </c>
      <c r="C262" s="52">
        <v>1.0405672713880794</v>
      </c>
      <c r="D262" s="52">
        <v>2.7468755537123339</v>
      </c>
      <c r="E262" s="52">
        <v>2.2861669143262358</v>
      </c>
      <c r="F262" s="16">
        <v>1.2861172925410473</v>
      </c>
      <c r="G262" s="16">
        <v>2.3306921166603893</v>
      </c>
      <c r="H262" s="16">
        <v>1.7381689089019536</v>
      </c>
      <c r="I262" s="16">
        <v>2.1149342160697073</v>
      </c>
      <c r="J262" s="53">
        <v>1.8437405353424297</v>
      </c>
      <c r="K262" s="53">
        <v>-0.17070334597097336</v>
      </c>
      <c r="L262" s="53">
        <v>2.6423898700550392</v>
      </c>
      <c r="M262" s="53">
        <v>2.0623963043224518</v>
      </c>
      <c r="N262" s="54">
        <v>1.5548065171945997</v>
      </c>
      <c r="O262" s="54">
        <v>0.28791845008425343</v>
      </c>
      <c r="P262" s="54">
        <v>1.0769577137466564</v>
      </c>
      <c r="Q262" s="54">
        <v>0.14805700816597117</v>
      </c>
      <c r="R262" s="53">
        <v>2.3124311102024087</v>
      </c>
      <c r="S262" s="53">
        <v>2.3222340290188197</v>
      </c>
      <c r="T262" s="53">
        <v>2.1774652442306923</v>
      </c>
      <c r="U262" s="53">
        <v>1.8406738825206936</v>
      </c>
    </row>
    <row r="263" spans="1:21" x14ac:dyDescent="0.25">
      <c r="A263" s="18" t="s">
        <v>880</v>
      </c>
      <c r="B263" s="52">
        <v>1.8821754240587667</v>
      </c>
      <c r="C263" s="52">
        <v>1.0019635382246821</v>
      </c>
      <c r="D263" s="52">
        <v>2.5027385815854242</v>
      </c>
      <c r="E263" s="52">
        <v>1.9861449095555483</v>
      </c>
      <c r="F263" s="16">
        <v>1.0170425236523648</v>
      </c>
      <c r="G263" s="16">
        <v>2.1831572740932694</v>
      </c>
      <c r="H263" s="16">
        <v>1.4440434560864941</v>
      </c>
      <c r="I263" s="16">
        <v>1.9099025256049957</v>
      </c>
      <c r="J263" s="53">
        <v>1.8462303327218266</v>
      </c>
      <c r="K263" s="53">
        <v>-0.21324707249033734</v>
      </c>
      <c r="L263" s="53">
        <v>2.7055819471199305</v>
      </c>
      <c r="M263" s="53">
        <v>2.0621094204510619</v>
      </c>
      <c r="N263" s="54">
        <v>1.3263501436838687</v>
      </c>
      <c r="O263" s="54">
        <v>0.29290395058797913</v>
      </c>
      <c r="P263" s="54">
        <v>1.1154226287199354</v>
      </c>
      <c r="Q263" s="54">
        <v>0.14929204276461688</v>
      </c>
      <c r="R263" s="53">
        <v>2.0720377967430199</v>
      </c>
      <c r="S263" s="53">
        <v>2.0122703843290815</v>
      </c>
      <c r="T263" s="53">
        <v>1.8536814136233479</v>
      </c>
      <c r="U263" s="53">
        <v>1.6404631672182703</v>
      </c>
    </row>
    <row r="264" spans="1:21" x14ac:dyDescent="0.25">
      <c r="A264" s="18" t="s">
        <v>881</v>
      </c>
      <c r="B264" s="52">
        <v>2.078253918252841</v>
      </c>
      <c r="C264" s="52">
        <v>1.009883467741457</v>
      </c>
      <c r="D264" s="52">
        <v>2.4994518231788985</v>
      </c>
      <c r="E264" s="52">
        <v>2.1345554019377868</v>
      </c>
      <c r="F264" s="16">
        <v>0.81668913749765337</v>
      </c>
      <c r="G264" s="16">
        <v>2.1071307951666225</v>
      </c>
      <c r="H264" s="16">
        <v>1.085203241330233</v>
      </c>
      <c r="I264" s="16">
        <v>2.0384308216962692</v>
      </c>
      <c r="J264" s="53">
        <v>1.7998459982939949</v>
      </c>
      <c r="K264" s="53">
        <v>-0.23626416251359678</v>
      </c>
      <c r="L264" s="53">
        <v>2.7520564445622915</v>
      </c>
      <c r="M264" s="53">
        <v>2.0824710363665506</v>
      </c>
      <c r="N264" s="54">
        <v>1.2072664567599065</v>
      </c>
      <c r="O264" s="54">
        <v>0.29864452207855946</v>
      </c>
      <c r="P264" s="54">
        <v>1.0410329871408175</v>
      </c>
      <c r="Q264" s="54">
        <v>0.13066823363024421</v>
      </c>
      <c r="R264" s="53">
        <v>2.1364595331300391</v>
      </c>
      <c r="S264" s="53">
        <v>2.1557271516008734</v>
      </c>
      <c r="T264" s="53">
        <v>2.0140517059223124</v>
      </c>
      <c r="U264" s="53">
        <v>1.7056983305707978</v>
      </c>
    </row>
    <row r="265" spans="1:21" x14ac:dyDescent="0.25">
      <c r="A265" s="18" t="s">
        <v>882</v>
      </c>
      <c r="B265" s="52">
        <v>1.9802627296179729</v>
      </c>
      <c r="C265" s="52">
        <v>0.99899340293480365</v>
      </c>
      <c r="D265" s="52">
        <v>2.2726534783948513</v>
      </c>
      <c r="E265" s="52">
        <v>1.9998686506689123</v>
      </c>
      <c r="F265" s="16">
        <v>0.50369699098568388</v>
      </c>
      <c r="G265" s="16">
        <v>1.9499343052500406</v>
      </c>
      <c r="H265" s="16">
        <v>0.68796333513320296</v>
      </c>
      <c r="I265" s="16">
        <v>2.0966870708543111</v>
      </c>
      <c r="J265" s="53">
        <v>1.7239678727225729</v>
      </c>
      <c r="K265" s="53">
        <v>-0.19235066679102025</v>
      </c>
      <c r="L265" s="53">
        <v>2.6169393485498711</v>
      </c>
      <c r="M265" s="53">
        <v>2.0370723850482766</v>
      </c>
      <c r="N265" s="54">
        <v>0.97599090683406642</v>
      </c>
      <c r="O265" s="54">
        <v>0.29556278256326646</v>
      </c>
      <c r="P265" s="54">
        <v>1.118100890174951</v>
      </c>
      <c r="Q265" s="54">
        <v>0.12312244530277958</v>
      </c>
      <c r="R265" s="53">
        <v>1.9793852211414942</v>
      </c>
      <c r="S265" s="53">
        <v>2.0192618080352078</v>
      </c>
      <c r="T265" s="53">
        <v>1.9076900451742205</v>
      </c>
      <c r="U265" s="53">
        <v>1.6155535850109488</v>
      </c>
    </row>
    <row r="266" spans="1:21" x14ac:dyDescent="0.25">
      <c r="A266" s="18" t="s">
        <v>883</v>
      </c>
      <c r="B266" s="52">
        <v>2.078253918252841</v>
      </c>
      <c r="C266" s="52">
        <v>1.002953563717853</v>
      </c>
      <c r="D266" s="52">
        <v>2.1654441042002093</v>
      </c>
      <c r="E266" s="52">
        <v>1.9626141135177997</v>
      </c>
      <c r="F266" s="16">
        <v>1.4414075199813243</v>
      </c>
      <c r="G266" s="16">
        <v>1.4021888952693344</v>
      </c>
      <c r="H266" s="16">
        <v>1.766537448906746</v>
      </c>
      <c r="I266" s="16">
        <v>2.4990907084964897</v>
      </c>
      <c r="J266" s="53">
        <v>1.806260224755019</v>
      </c>
      <c r="K266" s="53">
        <v>-1.4786878162094383E-2</v>
      </c>
      <c r="L266" s="53">
        <v>2.0212639079032875</v>
      </c>
      <c r="M266" s="53">
        <v>1.9280351094393138</v>
      </c>
      <c r="N266" s="54">
        <v>0.9316466637348777</v>
      </c>
      <c r="O266" s="54">
        <v>0.31042676806017794</v>
      </c>
      <c r="P266" s="54">
        <v>1.1165069570098456</v>
      </c>
      <c r="Q266" s="54">
        <v>0.15201338396956812</v>
      </c>
      <c r="R266" s="53">
        <v>1.9236509563108739</v>
      </c>
      <c r="S266" s="53">
        <v>1.9998347652701853</v>
      </c>
      <c r="T266" s="53">
        <v>1.9403387551942266</v>
      </c>
      <c r="U266" s="53">
        <v>1.6337322386553246</v>
      </c>
    </row>
    <row r="267" spans="1:21" x14ac:dyDescent="0.25">
      <c r="A267" s="18" t="s">
        <v>884</v>
      </c>
      <c r="B267" s="52">
        <v>1.9802627296179729</v>
      </c>
      <c r="C267" s="52">
        <v>0.97720971487027652</v>
      </c>
      <c r="D267" s="52">
        <v>2.0937277454802512</v>
      </c>
      <c r="E267" s="52">
        <v>1.9582014727722443</v>
      </c>
      <c r="F267" s="16">
        <v>1.4637990168268438</v>
      </c>
      <c r="G267" s="16">
        <v>1.3905359082763267</v>
      </c>
      <c r="H267" s="16">
        <v>1.7678187097665738</v>
      </c>
      <c r="I267" s="16">
        <v>2.5006360647673134</v>
      </c>
      <c r="J267" s="53">
        <v>1.7729254037969908</v>
      </c>
      <c r="K267" s="53">
        <v>-2.5722451976361856E-2</v>
      </c>
      <c r="L267" s="53">
        <v>1.9937197065833172</v>
      </c>
      <c r="M267" s="53">
        <v>1.9789309032990046</v>
      </c>
      <c r="N267" s="54">
        <v>0.91455516597026709</v>
      </c>
      <c r="O267" s="54">
        <v>0.31042676806017794</v>
      </c>
      <c r="P267" s="54">
        <v>1.1468880243490882</v>
      </c>
      <c r="Q267" s="54">
        <v>0.12786163514163887</v>
      </c>
      <c r="R267" s="53">
        <v>1.8872815709454298</v>
      </c>
      <c r="S267" s="53">
        <v>1.9736577958333053</v>
      </c>
      <c r="T267" s="53">
        <v>1.8880067677391092</v>
      </c>
      <c r="U267" s="53">
        <v>1.5732691816790172</v>
      </c>
    </row>
    <row r="268" spans="1:21" x14ac:dyDescent="0.25">
      <c r="A268" s="18" t="s">
        <v>885</v>
      </c>
      <c r="B268" s="52">
        <v>1.9802627296179729</v>
      </c>
      <c r="C268" s="52">
        <v>0.97720971487027652</v>
      </c>
      <c r="D268" s="52">
        <v>2.1879146308088284</v>
      </c>
      <c r="E268" s="52">
        <v>1.9434912638607429</v>
      </c>
      <c r="F268" s="16">
        <v>1.4646265457591503</v>
      </c>
      <c r="G268" s="16">
        <v>1.4553860748377028</v>
      </c>
      <c r="H268" s="16">
        <v>1.7523720600302564</v>
      </c>
      <c r="I268" s="16">
        <v>2.5467311827365373</v>
      </c>
      <c r="J268" s="53">
        <v>1.8099892903227492</v>
      </c>
      <c r="K268" s="53">
        <v>1.3208593054782211E-2</v>
      </c>
      <c r="L268" s="53">
        <v>2.0306354568293017</v>
      </c>
      <c r="M268" s="53">
        <v>2.0227181909778831</v>
      </c>
      <c r="N268" s="54">
        <v>0.92611495278765266</v>
      </c>
      <c r="O268" s="54">
        <v>0.30045726566603853</v>
      </c>
      <c r="P268" s="54">
        <v>1.1612562441847285</v>
      </c>
      <c r="Q268" s="54">
        <v>0.13122159908033182</v>
      </c>
      <c r="R268" s="53">
        <v>1.9216610434106833</v>
      </c>
      <c r="S268" s="53">
        <v>1.9708526114857177</v>
      </c>
      <c r="T268" s="53">
        <v>1.8817679314749065</v>
      </c>
      <c r="U268" s="53">
        <v>1.5957265143529575</v>
      </c>
    </row>
    <row r="269" spans="1:21" x14ac:dyDescent="0.25">
      <c r="A269" s="18" t="s">
        <v>886</v>
      </c>
      <c r="B269" s="52">
        <v>1.8821754240587667</v>
      </c>
      <c r="C269" s="52">
        <v>0.99602317942526875</v>
      </c>
      <c r="D269" s="52">
        <v>2.2769594043148569</v>
      </c>
      <c r="E269" s="52">
        <v>2.1213396399197415</v>
      </c>
      <c r="F269" s="16">
        <v>1.5549867802018733</v>
      </c>
      <c r="G269" s="16">
        <v>1.4649830384953906</v>
      </c>
      <c r="H269" s="16">
        <v>1.7384969855735739</v>
      </c>
      <c r="I269" s="16">
        <v>2.5148017732852144</v>
      </c>
      <c r="J269" s="53">
        <v>1.830730779410928</v>
      </c>
      <c r="K269" s="53">
        <v>3.6377649346873986E-2</v>
      </c>
      <c r="L269" s="53">
        <v>2.0086934102603577</v>
      </c>
      <c r="M269" s="53">
        <v>2.0772199083312293</v>
      </c>
      <c r="N269" s="54">
        <v>0.90993838419291284</v>
      </c>
      <c r="O269" s="54">
        <v>0.31035124526304469</v>
      </c>
      <c r="P269" s="54">
        <v>1.2017121931724688</v>
      </c>
      <c r="Q269" s="54">
        <v>0.14822354581633879</v>
      </c>
      <c r="R269" s="53">
        <v>2.0400528927824881</v>
      </c>
      <c r="S269" s="53">
        <v>2.0939864807232187</v>
      </c>
      <c r="T269" s="53">
        <v>1.9103708981069074</v>
      </c>
      <c r="U269" s="53">
        <v>1.5928438527557418</v>
      </c>
    </row>
    <row r="270" spans="1:21" x14ac:dyDescent="0.25">
      <c r="A270" s="18" t="s">
        <v>887</v>
      </c>
      <c r="B270" s="52">
        <v>1.6857117066422806</v>
      </c>
      <c r="C270" s="52">
        <v>0.9564117668594998</v>
      </c>
      <c r="D270" s="52">
        <v>2.1870585634867212</v>
      </c>
      <c r="E270" s="52">
        <v>2.0366193952851188</v>
      </c>
      <c r="F270" s="16">
        <v>1.6308804085140891</v>
      </c>
      <c r="G270" s="16">
        <v>1.5132633151416792</v>
      </c>
      <c r="H270" s="16">
        <v>1.8300254419939412</v>
      </c>
      <c r="I270" s="16">
        <v>2.4897942161164428</v>
      </c>
      <c r="J270" s="53">
        <v>1.8743725509896898</v>
      </c>
      <c r="K270" s="53">
        <v>1.5060241035030853E-2</v>
      </c>
      <c r="L270" s="53">
        <v>2.0605446184444931</v>
      </c>
      <c r="M270" s="53">
        <v>2.0361819758711084</v>
      </c>
      <c r="N270" s="54">
        <v>0.83926827053610165</v>
      </c>
      <c r="O270" s="54">
        <v>0.30415237198617368</v>
      </c>
      <c r="P270" s="54">
        <v>1.1464821173768187</v>
      </c>
      <c r="Q270" s="54">
        <v>0.15594894515672392</v>
      </c>
      <c r="R270" s="53">
        <v>1.9590489011240462</v>
      </c>
      <c r="S270" s="53">
        <v>1.9897650609227382</v>
      </c>
      <c r="T270" s="53">
        <v>1.7742627742016073</v>
      </c>
      <c r="U270" s="53">
        <v>1.4896624423922504</v>
      </c>
    </row>
    <row r="271" spans="1:21" x14ac:dyDescent="0.25">
      <c r="A271" s="18" t="s">
        <v>888</v>
      </c>
      <c r="B271" s="52">
        <v>1.3902905168991433</v>
      </c>
      <c r="C271" s="52">
        <v>0.87020272939009047</v>
      </c>
      <c r="D271" s="52">
        <v>1.9734732834540276</v>
      </c>
      <c r="E271" s="52">
        <v>1.8159120615909803</v>
      </c>
      <c r="F271" s="16">
        <v>1.4378953306016333</v>
      </c>
      <c r="G271" s="16">
        <v>1.3274938117538766</v>
      </c>
      <c r="H271" s="16">
        <v>1.752150843799033</v>
      </c>
      <c r="I271" s="16">
        <v>2.3860805071044933</v>
      </c>
      <c r="J271" s="53">
        <v>1.8701190729203134</v>
      </c>
      <c r="K271" s="53">
        <v>-1.0788429887075594E-2</v>
      </c>
      <c r="L271" s="53">
        <v>2.0663838340650864</v>
      </c>
      <c r="M271" s="53">
        <v>1.982330896292396</v>
      </c>
      <c r="N271" s="54">
        <v>0.72610744782033687</v>
      </c>
      <c r="O271" s="54">
        <v>0.29556278256326646</v>
      </c>
      <c r="P271" s="54">
        <v>1.0762099052467637</v>
      </c>
      <c r="Q271" s="54">
        <v>0.16459050288576182</v>
      </c>
      <c r="R271" s="53">
        <v>1.7591930958448736</v>
      </c>
      <c r="S271" s="53">
        <v>1.7569323158943801</v>
      </c>
      <c r="T271" s="53">
        <v>1.5278197115755245</v>
      </c>
      <c r="U271" s="53">
        <v>1.3042853001342289</v>
      </c>
    </row>
    <row r="272" spans="1:21" x14ac:dyDescent="0.25">
      <c r="A272" s="18" t="s">
        <v>889</v>
      </c>
      <c r="B272" s="52">
        <v>1.3902905168991433</v>
      </c>
      <c r="C272" s="52">
        <v>0.83847495343931999</v>
      </c>
      <c r="D272" s="52">
        <v>1.7520810244365823</v>
      </c>
      <c r="E272" s="52">
        <v>1.6109541733068258</v>
      </c>
      <c r="F272" s="16">
        <v>1.3339034429802594</v>
      </c>
      <c r="G272" s="16">
        <v>1.3443881365835213</v>
      </c>
      <c r="H272" s="16">
        <v>1.5525541135291108</v>
      </c>
      <c r="I272" s="16">
        <v>2.3015931440388124</v>
      </c>
      <c r="J272" s="53">
        <v>1.8310480298912684</v>
      </c>
      <c r="K272" s="53">
        <v>-1.322275525263167E-2</v>
      </c>
      <c r="L272" s="53">
        <v>1.9624084068278516</v>
      </c>
      <c r="M272" s="53">
        <v>1.8649347718733906</v>
      </c>
      <c r="N272" s="54">
        <v>0.61477305862340914</v>
      </c>
      <c r="O272" s="54">
        <v>0.29592534508262558</v>
      </c>
      <c r="P272" s="54">
        <v>0.94623550855077176</v>
      </c>
      <c r="Q272" s="54">
        <v>0.17054397692207743</v>
      </c>
      <c r="R272" s="53">
        <v>1.5700048358087528</v>
      </c>
      <c r="S272" s="53">
        <v>1.5855050833748896</v>
      </c>
      <c r="T272" s="53">
        <v>1.4382715648610509</v>
      </c>
      <c r="U272" s="53">
        <v>1.2377684689857149</v>
      </c>
    </row>
    <row r="273" spans="1:21" x14ac:dyDescent="0.25">
      <c r="A273" s="18" t="s">
        <v>890</v>
      </c>
      <c r="B273" s="52">
        <v>1.2916225266546228</v>
      </c>
      <c r="C273" s="52">
        <v>0.77498918600594136</v>
      </c>
      <c r="D273" s="52">
        <v>1.6427821392396718</v>
      </c>
      <c r="E273" s="52">
        <v>1.5184135325040056</v>
      </c>
      <c r="F273" s="16">
        <v>1.1504208965937441</v>
      </c>
      <c r="G273" s="16">
        <v>1.3412872573970236</v>
      </c>
      <c r="H273" s="16">
        <v>1.3470719038601828</v>
      </c>
      <c r="I273" s="16">
        <v>2.1211338669329569</v>
      </c>
      <c r="J273" s="53">
        <v>1.7909056421324392</v>
      </c>
      <c r="K273" s="53">
        <v>-1.5168118591550676E-2</v>
      </c>
      <c r="L273" s="53">
        <v>1.9222239380665165</v>
      </c>
      <c r="M273" s="53">
        <v>1.9729883134428059</v>
      </c>
      <c r="N273" s="54">
        <v>0.48501238725581486</v>
      </c>
      <c r="O273" s="54">
        <v>0.29290395058797913</v>
      </c>
      <c r="P273" s="54">
        <v>0.89410655281001949</v>
      </c>
      <c r="Q273" s="54">
        <v>0.1481700505961025</v>
      </c>
      <c r="R273" s="53">
        <v>1.4740471423191754</v>
      </c>
      <c r="S273" s="53">
        <v>1.4904735641847111</v>
      </c>
      <c r="T273" s="53">
        <v>1.3451099909603657</v>
      </c>
      <c r="U273" s="53">
        <v>1.1517899882760645</v>
      </c>
    </row>
    <row r="274" spans="1:21" x14ac:dyDescent="0.25">
      <c r="A274" s="18" t="s">
        <v>891</v>
      </c>
      <c r="B274" s="52">
        <v>1.3902905168991433</v>
      </c>
      <c r="C274" s="52">
        <v>0.81169681019476136</v>
      </c>
      <c r="D274" s="52">
        <v>1.6518219922592094</v>
      </c>
      <c r="E274" s="52">
        <v>1.6503072099014267</v>
      </c>
      <c r="F274" s="16">
        <v>1.0314078444527128</v>
      </c>
      <c r="G274" s="16">
        <v>1.2964010989018513</v>
      </c>
      <c r="H274" s="16">
        <v>1.28553152557827</v>
      </c>
      <c r="I274" s="16">
        <v>2.0834848065548828</v>
      </c>
      <c r="J274" s="53">
        <v>1.8460522422201646</v>
      </c>
      <c r="K274" s="53">
        <v>-3.2450937291487986E-2</v>
      </c>
      <c r="L274" s="53">
        <v>2.0552267442178032</v>
      </c>
      <c r="M274" s="53">
        <v>2.0016927496028014</v>
      </c>
      <c r="N274" s="54">
        <v>0.40118109316803346</v>
      </c>
      <c r="O274" s="54">
        <v>0.30121256579587308</v>
      </c>
      <c r="P274" s="54">
        <v>0.83931431106722709</v>
      </c>
      <c r="Q274" s="54">
        <v>0.16749584335739662</v>
      </c>
      <c r="R274" s="53">
        <v>1.5401772839774301</v>
      </c>
      <c r="S274" s="53">
        <v>1.6061006956158901</v>
      </c>
      <c r="T274" s="53">
        <v>1.4527486847923923</v>
      </c>
      <c r="U274" s="53">
        <v>1.2022757242176842</v>
      </c>
    </row>
    <row r="275" spans="1:21" x14ac:dyDescent="0.25">
      <c r="A275" s="18" t="s">
        <v>512</v>
      </c>
      <c r="B275" s="52">
        <v>1.4888612493750559</v>
      </c>
      <c r="C275" s="52">
        <v>0.79483281824951035</v>
      </c>
      <c r="D275" s="52">
        <v>1.7075628097736635</v>
      </c>
      <c r="E275" s="52">
        <v>1.7078331534751225</v>
      </c>
      <c r="F275" s="16">
        <v>0.93206558930642103</v>
      </c>
      <c r="G275" s="16">
        <v>1.278098023684507</v>
      </c>
      <c r="H275" s="16">
        <v>1.1594581554875529</v>
      </c>
      <c r="I275" s="16">
        <v>1.9833946645377367</v>
      </c>
      <c r="J275" s="53">
        <v>1.87172041264161</v>
      </c>
      <c r="K275" s="53">
        <v>-0.11253897898034897</v>
      </c>
      <c r="L275" s="53">
        <v>2.1952545996094792</v>
      </c>
      <c r="M275" s="53">
        <v>1.9490340275158244</v>
      </c>
      <c r="N275" s="54">
        <v>0.38327108321657744</v>
      </c>
      <c r="O275" s="54">
        <v>0.30108474617492476</v>
      </c>
      <c r="P275" s="54">
        <v>0.78960254297817412</v>
      </c>
      <c r="Q275" s="54">
        <v>0.155206702520826</v>
      </c>
      <c r="R275" s="53">
        <v>1.587102986135088</v>
      </c>
      <c r="S275" s="53">
        <v>1.6704714289914411</v>
      </c>
      <c r="T275" s="53">
        <v>1.5243713161467658</v>
      </c>
      <c r="U275" s="53">
        <v>1.2406827160258014</v>
      </c>
    </row>
    <row r="276" spans="1:21" x14ac:dyDescent="0.25">
      <c r="A276" s="18" t="s">
        <v>513</v>
      </c>
      <c r="B276" s="52">
        <v>1.4888612493750559</v>
      </c>
      <c r="C276" s="52">
        <v>0.77300460619104649</v>
      </c>
      <c r="D276" s="52">
        <v>1.7520122401878644</v>
      </c>
      <c r="E276" s="52">
        <v>1.7299497078061148</v>
      </c>
      <c r="F276" s="16">
        <v>0.84331630312604755</v>
      </c>
      <c r="G276" s="16">
        <v>0.83115967395794521</v>
      </c>
      <c r="H276" s="16">
        <v>1.2447183900798855</v>
      </c>
      <c r="I276" s="16">
        <v>1.9231717698818578</v>
      </c>
      <c r="J276" s="53">
        <v>1.9305114564197854</v>
      </c>
      <c r="K276" s="53">
        <v>-0.17700198584720322</v>
      </c>
      <c r="L276" s="53">
        <v>2.2776526083356674</v>
      </c>
      <c r="M276" s="53">
        <v>1.9640879730978209</v>
      </c>
      <c r="N276" s="54">
        <v>0.39412532311944426</v>
      </c>
      <c r="O276" s="54">
        <v>0.30121256579587308</v>
      </c>
      <c r="P276" s="54">
        <v>0.75150149359322305</v>
      </c>
      <c r="Q276" s="54">
        <v>0.15085468415970824</v>
      </c>
      <c r="R276" s="53">
        <v>1.6130830487094656</v>
      </c>
      <c r="S276" s="53">
        <v>1.6907438332696554</v>
      </c>
      <c r="T276" s="53">
        <v>1.5319472641243039</v>
      </c>
      <c r="U276" s="53">
        <v>1.2418353187668982</v>
      </c>
    </row>
    <row r="277" spans="1:21" x14ac:dyDescent="0.25">
      <c r="A277" s="18" t="s">
        <v>514</v>
      </c>
      <c r="B277" s="52">
        <v>1.3902905168991433</v>
      </c>
      <c r="C277" s="52">
        <v>0.75216413988461106</v>
      </c>
      <c r="D277" s="52">
        <v>1.7619068595520384</v>
      </c>
      <c r="E277" s="52">
        <v>1.6483399258353892</v>
      </c>
      <c r="F277" s="16">
        <v>0.70965959841315984</v>
      </c>
      <c r="G277" s="16">
        <v>0.56960772143149463</v>
      </c>
      <c r="H277" s="16">
        <v>1.1012418253350964</v>
      </c>
      <c r="I277" s="16">
        <v>1.904513209452616</v>
      </c>
      <c r="J277" s="53">
        <v>1.911078789832775</v>
      </c>
      <c r="K277" s="53">
        <v>-0.17831153845699624</v>
      </c>
      <c r="L277" s="53">
        <v>2.4826973085779391</v>
      </c>
      <c r="M277" s="53">
        <v>1.9411584307262488</v>
      </c>
      <c r="N277" s="54">
        <v>0.33818424971933908</v>
      </c>
      <c r="O277" s="54">
        <v>0.26963615477425329</v>
      </c>
      <c r="P277" s="54">
        <v>0.72695439706495379</v>
      </c>
      <c r="Q277" s="54">
        <v>0.14036142668020329</v>
      </c>
      <c r="R277" s="53">
        <v>1.5791175814675622</v>
      </c>
      <c r="S277" s="53">
        <v>1.6141378014697834</v>
      </c>
      <c r="T277" s="53">
        <v>1.4469941251100971</v>
      </c>
      <c r="U277" s="53">
        <v>1.2027623192036165</v>
      </c>
    </row>
    <row r="278" spans="1:21" x14ac:dyDescent="0.25">
      <c r="A278" s="18" t="s">
        <v>892</v>
      </c>
      <c r="B278" s="52">
        <v>1.2916225266546228</v>
      </c>
      <c r="C278" s="52">
        <v>0.73131932942245881</v>
      </c>
      <c r="D278" s="52">
        <v>1.8317947272659212</v>
      </c>
      <c r="E278" s="52">
        <v>1.7029176992861554</v>
      </c>
      <c r="F278" s="16">
        <v>1.6629068661763466</v>
      </c>
      <c r="G278" s="16">
        <v>1.0105126143973338</v>
      </c>
      <c r="H278" s="16">
        <v>1.6723409201397064</v>
      </c>
      <c r="I278" s="16">
        <v>2.7717247591456955</v>
      </c>
      <c r="J278" s="53">
        <v>1.9844827071070579</v>
      </c>
      <c r="K278" s="53">
        <v>1.6285311658377932</v>
      </c>
      <c r="L278" s="53">
        <v>2.3136223959565223</v>
      </c>
      <c r="M278" s="53">
        <v>2.0845961216104443</v>
      </c>
      <c r="N278" s="54">
        <v>0.38764003506367628</v>
      </c>
      <c r="O278" s="54">
        <v>0.29356866520938107</v>
      </c>
      <c r="P278" s="54">
        <v>0.7300474071834393</v>
      </c>
      <c r="Q278" s="54">
        <v>0.14175519716942137</v>
      </c>
      <c r="R278" s="53">
        <v>1.6357672738944298</v>
      </c>
      <c r="S278" s="53">
        <v>1.6468496446781173</v>
      </c>
      <c r="T278" s="53">
        <v>1.4250201538441272</v>
      </c>
      <c r="U278" s="53">
        <v>1.1637952019769915</v>
      </c>
    </row>
    <row r="279" spans="1:21" x14ac:dyDescent="0.25">
      <c r="A279" s="18" t="s">
        <v>893</v>
      </c>
      <c r="B279" s="52">
        <v>1.4888612493750559</v>
      </c>
      <c r="C279" s="52">
        <v>0.77498918600594136</v>
      </c>
      <c r="D279" s="52">
        <v>2.0323570013329491</v>
      </c>
      <c r="E279" s="52">
        <v>1.8674540264808519</v>
      </c>
      <c r="F279" s="16">
        <v>1.6778540648022429</v>
      </c>
      <c r="G279" s="16">
        <v>1.1637827822920654</v>
      </c>
      <c r="H279" s="16">
        <v>1.6619977600957321</v>
      </c>
      <c r="I279" s="16">
        <v>2.7704690269248431</v>
      </c>
      <c r="J279" s="53">
        <v>2.0088388391507905</v>
      </c>
      <c r="K279" s="53">
        <v>1.7184615317315997</v>
      </c>
      <c r="L279" s="53">
        <v>2.2977585776651068</v>
      </c>
      <c r="M279" s="53">
        <v>2.1312156954040953</v>
      </c>
      <c r="N279" s="54">
        <v>0.46125428164402033</v>
      </c>
      <c r="O279" s="54">
        <v>0.28359748192080081</v>
      </c>
      <c r="P279" s="54">
        <v>0.67317644288609602</v>
      </c>
      <c r="Q279" s="54">
        <v>0.15002242328360743</v>
      </c>
      <c r="R279" s="53">
        <v>1.8002522625729553</v>
      </c>
      <c r="S279" s="53">
        <v>1.8191790650679158</v>
      </c>
      <c r="T279" s="53">
        <v>1.5967449085057197</v>
      </c>
      <c r="U279" s="53">
        <v>1.2931666173703542</v>
      </c>
    </row>
    <row r="280" spans="1:21" x14ac:dyDescent="0.25">
      <c r="A280" s="18" t="s">
        <v>894</v>
      </c>
      <c r="B280" s="52">
        <v>1.5873349156290164</v>
      </c>
      <c r="C280" s="52">
        <v>0.75216413988461106</v>
      </c>
      <c r="D280" s="52">
        <v>2.1637217915021556</v>
      </c>
      <c r="E280" s="52">
        <v>1.9876154004789794</v>
      </c>
      <c r="F280" s="16">
        <v>1.6786307843471922</v>
      </c>
      <c r="G280" s="16">
        <v>1.1953117680546088</v>
      </c>
      <c r="H280" s="16">
        <v>1.6177380696763257</v>
      </c>
      <c r="I280" s="16">
        <v>2.7276377147784707</v>
      </c>
      <c r="J280" s="53">
        <v>2.0191887426850053</v>
      </c>
      <c r="K280" s="53">
        <v>1.8190400144035765</v>
      </c>
      <c r="L280" s="53">
        <v>2.4315660642125163</v>
      </c>
      <c r="M280" s="53">
        <v>2.0944045689065169</v>
      </c>
      <c r="N280" s="54">
        <v>0.47344896536640529</v>
      </c>
      <c r="O280" s="54">
        <v>0.28776737043128442</v>
      </c>
      <c r="P280" s="54">
        <v>0.68220340617015551</v>
      </c>
      <c r="Q280" s="54">
        <v>0.1534005095720139</v>
      </c>
      <c r="R280" s="53">
        <v>1.9073079010567162</v>
      </c>
      <c r="S280" s="53">
        <v>1.936701634799584</v>
      </c>
      <c r="T280" s="53">
        <v>1.6953486764732824</v>
      </c>
      <c r="U280" s="53">
        <v>1.3449002314319964</v>
      </c>
    </row>
    <row r="281" spans="1:21" x14ac:dyDescent="0.25">
      <c r="A281" s="18" t="s">
        <v>895</v>
      </c>
      <c r="B281" s="52">
        <v>1.3902905168991433</v>
      </c>
      <c r="C281" s="52">
        <v>0.60317722317189837</v>
      </c>
      <c r="D281" s="52">
        <v>1.970066131351178</v>
      </c>
      <c r="E281" s="52">
        <v>1.9253456921886565</v>
      </c>
      <c r="F281" s="16">
        <v>1.6509675163661925</v>
      </c>
      <c r="G281" s="16">
        <v>1.2809698145508914</v>
      </c>
      <c r="H281" s="16">
        <v>1.6184351307402804</v>
      </c>
      <c r="I281" s="16">
        <v>2.6933780876632962</v>
      </c>
      <c r="J281" s="53">
        <v>1.9319661210286683</v>
      </c>
      <c r="K281" s="53">
        <v>1.864792938798475</v>
      </c>
      <c r="L281" s="53">
        <v>2.4992711127672744</v>
      </c>
      <c r="M281" s="53">
        <v>2.0344059276298716</v>
      </c>
      <c r="N281" s="54">
        <v>0.46043298134940314</v>
      </c>
      <c r="O281" s="54">
        <v>0.25268049378700624</v>
      </c>
      <c r="P281" s="54">
        <v>0.69095117503469128</v>
      </c>
      <c r="Q281" s="54">
        <v>0.14252562008835115</v>
      </c>
      <c r="R281" s="53">
        <v>1.7797120844588525</v>
      </c>
      <c r="S281" s="53">
        <v>1.8435461033171161</v>
      </c>
      <c r="T281" s="53">
        <v>1.5594476742510026</v>
      </c>
      <c r="U281" s="53">
        <v>1.1700987639165954</v>
      </c>
    </row>
    <row r="282" spans="1:21" x14ac:dyDescent="0.25">
      <c r="A282" s="18" t="s">
        <v>896</v>
      </c>
      <c r="B282" s="52">
        <v>1.1928570865273813</v>
      </c>
      <c r="C282" s="52">
        <v>0.57434746270657133</v>
      </c>
      <c r="D282" s="52">
        <v>1.7712699820315085</v>
      </c>
      <c r="E282" s="52">
        <v>1.7496047616750987</v>
      </c>
      <c r="F282" s="16">
        <v>1.6275795748306141</v>
      </c>
      <c r="G282" s="16">
        <v>1.4635922237031749</v>
      </c>
      <c r="H282" s="16">
        <v>1.5606221572155714</v>
      </c>
      <c r="I282" s="16">
        <v>2.6657543706106441</v>
      </c>
      <c r="J282" s="53">
        <v>1.9083398887195104</v>
      </c>
      <c r="K282" s="53">
        <v>1.8944272921335117</v>
      </c>
      <c r="L282" s="53">
        <v>2.5104471557913337</v>
      </c>
      <c r="M282" s="53">
        <v>1.9400765673992313</v>
      </c>
      <c r="N282" s="54">
        <v>0.37292651386226638</v>
      </c>
      <c r="O282" s="54">
        <v>0.23638705219371026</v>
      </c>
      <c r="P282" s="54">
        <v>0.64400845376465621</v>
      </c>
      <c r="Q282" s="54">
        <v>0.14934868158204506</v>
      </c>
      <c r="R282" s="53">
        <v>1.6126429900065102</v>
      </c>
      <c r="S282" s="53">
        <v>1.6626964541659466</v>
      </c>
      <c r="T282" s="53">
        <v>1.3839600309035802</v>
      </c>
      <c r="U282" s="53">
        <v>1.0476956712658256</v>
      </c>
    </row>
    <row r="283" spans="1:21" x14ac:dyDescent="0.25">
      <c r="A283" s="18" t="s">
        <v>897</v>
      </c>
      <c r="B283" s="52">
        <v>1.2916225266546228</v>
      </c>
      <c r="C283" s="52">
        <v>0.78391930780882924</v>
      </c>
      <c r="D283" s="52">
        <v>1.9137111772195432</v>
      </c>
      <c r="E283" s="52">
        <v>1.8998382409314702</v>
      </c>
      <c r="F283" s="16">
        <v>1.6346577582476669</v>
      </c>
      <c r="G283" s="16">
        <v>1.4793753549955764</v>
      </c>
      <c r="H283" s="16">
        <v>1.638975309966912</v>
      </c>
      <c r="I283" s="16">
        <v>2.6929378374950521</v>
      </c>
      <c r="J283" s="53">
        <v>1.8758165602016177</v>
      </c>
      <c r="K283" s="53">
        <v>2.0786518755920813</v>
      </c>
      <c r="L283" s="53">
        <v>2.4426181814994394</v>
      </c>
      <c r="M283" s="53">
        <v>1.8887036558379262</v>
      </c>
      <c r="N283" s="54">
        <v>0.36456525244851967</v>
      </c>
      <c r="O283" s="54">
        <v>0.21476920574590574</v>
      </c>
      <c r="P283" s="54">
        <v>0.76658796231283011</v>
      </c>
      <c r="Q283" s="54">
        <v>0.16440014466527017</v>
      </c>
      <c r="R283" s="53">
        <v>1.7670101867155101</v>
      </c>
      <c r="S283" s="53">
        <v>1.8041898016104403</v>
      </c>
      <c r="T283" s="53">
        <v>1.5130317275626095</v>
      </c>
      <c r="U283" s="53">
        <v>1.2058822978375825</v>
      </c>
    </row>
    <row r="284" spans="1:21" x14ac:dyDescent="0.25">
      <c r="A284" s="18" t="s">
        <v>898</v>
      </c>
      <c r="B284" s="52">
        <v>1.4888612493750559</v>
      </c>
      <c r="C284" s="52">
        <v>0.84144986010184031</v>
      </c>
      <c r="D284" s="52">
        <v>2.2801068651011422</v>
      </c>
      <c r="E284" s="52">
        <v>2.273948696948934</v>
      </c>
      <c r="F284" s="16">
        <v>1.6336088303997194</v>
      </c>
      <c r="G284" s="16">
        <v>1.5095296671051894</v>
      </c>
      <c r="H284" s="16">
        <v>1.6878304391500052</v>
      </c>
      <c r="I284" s="16">
        <v>2.6782758636923205</v>
      </c>
      <c r="J284" s="53">
        <v>1.8400273578264374</v>
      </c>
      <c r="K284" s="53">
        <v>2.0696335434357742</v>
      </c>
      <c r="L284" s="53">
        <v>2.4322369884838788</v>
      </c>
      <c r="M284" s="53">
        <v>1.8686954907261701</v>
      </c>
      <c r="N284" s="54">
        <v>0.36277660718366828</v>
      </c>
      <c r="O284" s="54">
        <v>0.22129342691929738</v>
      </c>
      <c r="P284" s="54">
        <v>0.73252750319992588</v>
      </c>
      <c r="Q284" s="54">
        <v>0.15153301478782194</v>
      </c>
      <c r="R284" s="53">
        <v>2.0986003625834488</v>
      </c>
      <c r="S284" s="53">
        <v>2.1496384803909416</v>
      </c>
      <c r="T284" s="53">
        <v>1.7752541931899173</v>
      </c>
      <c r="U284" s="53">
        <v>1.3790673633814079</v>
      </c>
    </row>
    <row r="285" spans="1:21" x14ac:dyDescent="0.25">
      <c r="A285" s="18" t="s">
        <v>899</v>
      </c>
      <c r="B285" s="52">
        <v>1.5873349156290164</v>
      </c>
      <c r="C285" s="52">
        <v>0.82260728972114261</v>
      </c>
      <c r="D285" s="52">
        <v>2.4435262405482341</v>
      </c>
      <c r="E285" s="52">
        <v>2.5448424453587535</v>
      </c>
      <c r="F285" s="16">
        <v>1.6559694532688476</v>
      </c>
      <c r="G285" s="16">
        <v>1.4987434512690123</v>
      </c>
      <c r="H285" s="16">
        <v>1.902309520790292</v>
      </c>
      <c r="I285" s="16">
        <v>2.5970262184721631</v>
      </c>
      <c r="J285" s="53">
        <v>1.8371954254763985</v>
      </c>
      <c r="K285" s="53">
        <v>2.1035832335744251</v>
      </c>
      <c r="L285" s="53">
        <v>2.4295723868309369</v>
      </c>
      <c r="M285" s="53">
        <v>1.8892524466141498</v>
      </c>
      <c r="N285" s="54">
        <v>0.38265721947148845</v>
      </c>
      <c r="O285" s="54">
        <v>0.2077839794965754</v>
      </c>
      <c r="P285" s="54">
        <v>0.73603460729591819</v>
      </c>
      <c r="Q285" s="54">
        <v>0.13355194689757782</v>
      </c>
      <c r="R285" s="53">
        <v>2.288883581477581</v>
      </c>
      <c r="S285" s="53">
        <v>2.3853877775254331</v>
      </c>
      <c r="T285" s="53">
        <v>1.9384963325446867</v>
      </c>
      <c r="U285" s="53">
        <v>1.4398522541574714</v>
      </c>
    </row>
    <row r="286" spans="1:21" x14ac:dyDescent="0.25">
      <c r="A286" s="18" t="s">
        <v>900</v>
      </c>
      <c r="B286" s="52">
        <v>1.7839918128331016</v>
      </c>
      <c r="C286" s="52">
        <v>0.758119002031307</v>
      </c>
      <c r="D286" s="52">
        <v>2.6442495286352634</v>
      </c>
      <c r="E286" s="52">
        <v>2.6856124168998243</v>
      </c>
      <c r="F286" s="16">
        <v>1.681665595717418</v>
      </c>
      <c r="G286" s="16">
        <v>1.6374149535487985</v>
      </c>
      <c r="H286" s="16">
        <v>2.1066465410468642</v>
      </c>
      <c r="I286" s="16">
        <v>2.6335850643482215</v>
      </c>
      <c r="J286" s="53">
        <v>1.830139929751613</v>
      </c>
      <c r="K286" s="53">
        <v>2.2102767543860788</v>
      </c>
      <c r="L286" s="53">
        <v>2.4288629061400329</v>
      </c>
      <c r="M286" s="53">
        <v>1.8622144844952622</v>
      </c>
      <c r="N286" s="54">
        <v>0.40000730216506397</v>
      </c>
      <c r="O286" s="54">
        <v>0.21310610089541127</v>
      </c>
      <c r="P286" s="54">
        <v>0.55644894724119942</v>
      </c>
      <c r="Q286" s="54">
        <v>0.15037002046756157</v>
      </c>
      <c r="R286" s="53">
        <v>2.4290569598441545</v>
      </c>
      <c r="S286" s="53">
        <v>2.5393595107747271</v>
      </c>
      <c r="T286" s="53">
        <v>2.0916486048022032</v>
      </c>
      <c r="U286" s="53">
        <v>1.5207405672462975</v>
      </c>
    </row>
    <row r="287" spans="1:21" x14ac:dyDescent="0.25">
      <c r="A287" s="18" t="s">
        <v>524</v>
      </c>
      <c r="B287" s="52">
        <v>1.8821754240587667</v>
      </c>
      <c r="C287" s="52">
        <v>0.71841322134071239</v>
      </c>
      <c r="D287" s="52">
        <v>2.8126952390915241</v>
      </c>
      <c r="E287" s="52">
        <v>2.7834014679410854</v>
      </c>
      <c r="F287" s="16">
        <v>1.6701524780982266</v>
      </c>
      <c r="G287" s="16">
        <v>1.6695028507373626</v>
      </c>
      <c r="H287" s="16">
        <v>2.2137145484301586</v>
      </c>
      <c r="I287" s="16">
        <v>2.532001949315593</v>
      </c>
      <c r="J287" s="53">
        <v>1.837759207604817</v>
      </c>
      <c r="K287" s="53">
        <v>2.2454957773128248</v>
      </c>
      <c r="L287" s="53">
        <v>2.4483971011519308</v>
      </c>
      <c r="M287" s="53">
        <v>1.8041584301213973</v>
      </c>
      <c r="N287" s="54">
        <v>0.4007241897998633</v>
      </c>
      <c r="O287" s="54">
        <v>0.22792187881889434</v>
      </c>
      <c r="P287" s="54">
        <v>0.57501030916813789</v>
      </c>
      <c r="Q287" s="54">
        <v>0.1605009594159687</v>
      </c>
      <c r="R287" s="53">
        <v>2.5391095580640428</v>
      </c>
      <c r="S287" s="53">
        <v>2.6423037591422736</v>
      </c>
      <c r="T287" s="53">
        <v>2.1792883452666887</v>
      </c>
      <c r="U287" s="53">
        <v>1.573248467460463</v>
      </c>
    </row>
    <row r="288" spans="1:21" x14ac:dyDescent="0.25">
      <c r="A288" s="18" t="s">
        <v>525</v>
      </c>
      <c r="B288" s="52">
        <v>1.7839918128331016</v>
      </c>
      <c r="C288" s="52">
        <v>0.63398605461796242</v>
      </c>
      <c r="D288" s="52">
        <v>2.6578637804211938</v>
      </c>
      <c r="E288" s="52">
        <v>2.598446072196563</v>
      </c>
      <c r="F288" s="16">
        <v>1.7101215429842602</v>
      </c>
      <c r="G288" s="16">
        <v>1.6201246535783709</v>
      </c>
      <c r="H288" s="16">
        <v>2.3020153342850147</v>
      </c>
      <c r="I288" s="16">
        <v>2.5219177815718883</v>
      </c>
      <c r="J288" s="53">
        <v>1.7504404945907437</v>
      </c>
      <c r="K288" s="53">
        <v>2.2739567864430552</v>
      </c>
      <c r="L288" s="53">
        <v>2.5186549015003878</v>
      </c>
      <c r="M288" s="53">
        <v>1.775642491261729</v>
      </c>
      <c r="N288" s="54">
        <v>0.37048213099419092</v>
      </c>
      <c r="O288" s="54">
        <v>0.21690744276954368</v>
      </c>
      <c r="P288" s="54">
        <v>0.60869609899101507</v>
      </c>
      <c r="Q288" s="54">
        <v>0.11632059171284975</v>
      </c>
      <c r="R288" s="53">
        <v>2.3791476177585427</v>
      </c>
      <c r="S288" s="53">
        <v>2.4733079540923852</v>
      </c>
      <c r="T288" s="53">
        <v>2.0451021061399386</v>
      </c>
      <c r="U288" s="53">
        <v>1.4683610064528305</v>
      </c>
    </row>
    <row r="289" spans="1:21" x14ac:dyDescent="0.25">
      <c r="A289" s="18" t="s">
        <v>526</v>
      </c>
      <c r="B289" s="52">
        <v>1.6857117066422806</v>
      </c>
      <c r="C289" s="52">
        <v>0.61510434845066053</v>
      </c>
      <c r="D289" s="52">
        <v>2.6979945867468267</v>
      </c>
      <c r="E289" s="52">
        <v>2.6583506649686997</v>
      </c>
      <c r="F289" s="16">
        <v>1.7424375618680783</v>
      </c>
      <c r="G289" s="16">
        <v>1.5997737530873146</v>
      </c>
      <c r="H289" s="16">
        <v>2.4864709096494018</v>
      </c>
      <c r="I289" s="16">
        <v>2.5375083688674271</v>
      </c>
      <c r="J289" s="53">
        <v>1.6696580321437864</v>
      </c>
      <c r="K289" s="53">
        <v>2.3023025129021186</v>
      </c>
      <c r="L289" s="53">
        <v>2.3605998954414988</v>
      </c>
      <c r="M289" s="53">
        <v>1.6774263939878891</v>
      </c>
      <c r="N289" s="54">
        <v>0.34646674128585303</v>
      </c>
      <c r="O289" s="54">
        <v>0.21439818456985049</v>
      </c>
      <c r="P289" s="54">
        <v>0.63909629707039051</v>
      </c>
      <c r="Q289" s="54">
        <v>0.13850280409523397</v>
      </c>
      <c r="R289" s="53">
        <v>2.4210567170956212</v>
      </c>
      <c r="S289" s="53">
        <v>2.5066510863148053</v>
      </c>
      <c r="T289" s="53">
        <v>2.0203159810353677</v>
      </c>
      <c r="U289" s="53">
        <v>1.4369587336673773</v>
      </c>
    </row>
    <row r="290" spans="1:21" x14ac:dyDescent="0.25">
      <c r="A290" s="18" t="s">
        <v>901</v>
      </c>
      <c r="B290" s="52">
        <v>1.8821754240587667</v>
      </c>
      <c r="C290" s="52">
        <v>0.66677212579912648</v>
      </c>
      <c r="D290" s="52">
        <v>2.9019822066365495</v>
      </c>
      <c r="E290" s="52">
        <v>2.8538864806420867</v>
      </c>
      <c r="F290" s="16">
        <v>1.9543172344687114</v>
      </c>
      <c r="G290" s="16">
        <v>1.2306622434565559</v>
      </c>
      <c r="H290" s="16">
        <v>2.3438394713689741</v>
      </c>
      <c r="I290" s="16">
        <v>2.9808347763466991</v>
      </c>
      <c r="J290" s="53">
        <v>1.9853665618604923</v>
      </c>
      <c r="K290" s="53">
        <v>1.6271263320278431</v>
      </c>
      <c r="L290" s="53">
        <v>2.2485398670247894</v>
      </c>
      <c r="M290" s="53">
        <v>1.8977752904645702</v>
      </c>
      <c r="N290" s="54">
        <v>0.34419264663474908</v>
      </c>
      <c r="O290" s="54">
        <v>0.20034220666508415</v>
      </c>
      <c r="P290" s="54">
        <v>0.64127277721897302</v>
      </c>
      <c r="Q290" s="54">
        <v>0.22377588404562393</v>
      </c>
      <c r="R290" s="53">
        <v>2.6166997498907891</v>
      </c>
      <c r="S290" s="53">
        <v>2.7014834109999106</v>
      </c>
      <c r="T290" s="53">
        <v>2.1979147731295852</v>
      </c>
      <c r="U290" s="53">
        <v>1.5697320292331174</v>
      </c>
    </row>
    <row r="291" spans="1:21" x14ac:dyDescent="0.25">
      <c r="A291" s="18" t="s">
        <v>902</v>
      </c>
      <c r="B291" s="52">
        <v>1.7839918128331016</v>
      </c>
      <c r="C291" s="52">
        <v>0.66379201801834375</v>
      </c>
      <c r="D291" s="52">
        <v>2.8845926847025818</v>
      </c>
      <c r="E291" s="52">
        <v>2.8354193496527729</v>
      </c>
      <c r="F291" s="16">
        <v>1.9452948321185997</v>
      </c>
      <c r="G291" s="16">
        <v>1.2694938818328272</v>
      </c>
      <c r="H291" s="16">
        <v>2.3967451093909071</v>
      </c>
      <c r="I291" s="16">
        <v>2.999949745069844</v>
      </c>
      <c r="J291" s="53">
        <v>1.8720022190831349</v>
      </c>
      <c r="K291" s="53">
        <v>1.6608747103018604</v>
      </c>
      <c r="L291" s="53">
        <v>2.2596007829386355</v>
      </c>
      <c r="M291" s="53">
        <v>1.919576475376191</v>
      </c>
      <c r="N291" s="54">
        <v>0.34699731961986197</v>
      </c>
      <c r="O291" s="54">
        <v>0.1975710867760252</v>
      </c>
      <c r="P291" s="54">
        <v>0.71099583539349365</v>
      </c>
      <c r="Q291" s="54">
        <v>0.21138489912719566</v>
      </c>
      <c r="R291" s="53">
        <v>2.6004993960079403</v>
      </c>
      <c r="S291" s="53">
        <v>2.6703234630836188</v>
      </c>
      <c r="T291" s="53">
        <v>2.1391942502175576</v>
      </c>
      <c r="U291" s="53">
        <v>1.5305928335685333</v>
      </c>
    </row>
    <row r="292" spans="1:21" x14ac:dyDescent="0.25">
      <c r="A292" s="18" t="s">
        <v>903</v>
      </c>
      <c r="B292" s="52">
        <v>1.5873349156290164</v>
      </c>
      <c r="C292" s="52">
        <v>0.60417120461425744</v>
      </c>
      <c r="D292" s="52">
        <v>2.7757909763033157</v>
      </c>
      <c r="E292" s="52">
        <v>2.6763637269214935</v>
      </c>
      <c r="F292" s="16">
        <v>1.9913537310061749</v>
      </c>
      <c r="G292" s="16">
        <v>1.2660205914881433</v>
      </c>
      <c r="H292" s="16">
        <v>2.4380426080315694</v>
      </c>
      <c r="I292" s="16">
        <v>3.0596805370876563</v>
      </c>
      <c r="J292" s="53">
        <v>1.8806600069096544</v>
      </c>
      <c r="K292" s="53">
        <v>1.6527583306403688</v>
      </c>
      <c r="L292" s="53">
        <v>2.1534572822825124</v>
      </c>
      <c r="M292" s="53">
        <v>1.9410646733973653</v>
      </c>
      <c r="N292" s="54">
        <v>0.33351414119595135</v>
      </c>
      <c r="O292" s="54">
        <v>0.19072709110342992</v>
      </c>
      <c r="P292" s="54">
        <v>0.78689583786951978</v>
      </c>
      <c r="Q292" s="54">
        <v>0.25630059525520854</v>
      </c>
      <c r="R292" s="53">
        <v>2.4739422413275847</v>
      </c>
      <c r="S292" s="53">
        <v>2.5085779125999172</v>
      </c>
      <c r="T292" s="53">
        <v>1.9675613976507047</v>
      </c>
      <c r="U292" s="53">
        <v>1.4128055410970264</v>
      </c>
    </row>
    <row r="293" spans="1:21" x14ac:dyDescent="0.25">
      <c r="A293" s="18" t="s">
        <v>904</v>
      </c>
      <c r="B293" s="52">
        <v>1.4888612493750559</v>
      </c>
      <c r="C293" s="52">
        <v>0.61311659302403176</v>
      </c>
      <c r="D293" s="52">
        <v>2.7453188934684789</v>
      </c>
      <c r="E293" s="52">
        <v>2.6860991663625788</v>
      </c>
      <c r="F293" s="16">
        <v>1.9768123864925751</v>
      </c>
      <c r="G293" s="16">
        <v>1.2701478254655123</v>
      </c>
      <c r="H293" s="16">
        <v>2.4132695406261977</v>
      </c>
      <c r="I293" s="16">
        <v>2.9947743574011114</v>
      </c>
      <c r="J293" s="53">
        <v>1.8249046289545161</v>
      </c>
      <c r="K293" s="53">
        <v>1.7054755565951036</v>
      </c>
      <c r="L293" s="53">
        <v>2.0627508780201707</v>
      </c>
      <c r="M293" s="53">
        <v>1.9158806044431393</v>
      </c>
      <c r="N293" s="54">
        <v>0.34553833506776976</v>
      </c>
      <c r="O293" s="54">
        <v>0.19072380800049757</v>
      </c>
      <c r="P293" s="54">
        <v>0.76891128593095914</v>
      </c>
      <c r="Q293" s="54">
        <v>0.28964379963073555</v>
      </c>
      <c r="R293" s="53">
        <v>2.4669353310706077</v>
      </c>
      <c r="S293" s="53">
        <v>2.4983219232441747</v>
      </c>
      <c r="T293" s="53">
        <v>1.9211383212423931</v>
      </c>
      <c r="U293" s="53">
        <v>1.3759694359482924</v>
      </c>
    </row>
    <row r="294" spans="1:21" x14ac:dyDescent="0.25">
      <c r="A294" s="18" t="s">
        <v>905</v>
      </c>
      <c r="B294" s="52">
        <v>1.4888612493750559</v>
      </c>
      <c r="C294" s="52">
        <v>0.61411047567629962</v>
      </c>
      <c r="D294" s="52">
        <v>2.7047885536678944</v>
      </c>
      <c r="E294" s="52">
        <v>2.6714956517574411</v>
      </c>
      <c r="F294" s="16">
        <v>2.0033886293835819</v>
      </c>
      <c r="G294" s="16">
        <v>1.2770243467834523</v>
      </c>
      <c r="H294" s="16">
        <v>2.4557974381882492</v>
      </c>
      <c r="I294" s="16">
        <v>3.010904910429141</v>
      </c>
      <c r="J294" s="53">
        <v>1.8344632771896809</v>
      </c>
      <c r="K294" s="53">
        <v>1.7470869994791693</v>
      </c>
      <c r="L294" s="53">
        <v>2.0213019917371322</v>
      </c>
      <c r="M294" s="53">
        <v>1.9262576481880025</v>
      </c>
      <c r="N294" s="54">
        <v>0.30742195229379354</v>
      </c>
      <c r="O294" s="54">
        <v>0.18336239059422829</v>
      </c>
      <c r="P294" s="54">
        <v>0.86689822237266934</v>
      </c>
      <c r="Q294" s="54">
        <v>0.30330059771365919</v>
      </c>
      <c r="R294" s="53">
        <v>2.4434293400770333</v>
      </c>
      <c r="S294" s="53">
        <v>2.4843383123829259</v>
      </c>
      <c r="T294" s="53">
        <v>1.9151915076918744</v>
      </c>
      <c r="U294" s="53">
        <v>1.3676840152192526</v>
      </c>
    </row>
    <row r="295" spans="1:21" x14ac:dyDescent="0.25">
      <c r="A295" s="18" t="s">
        <v>906</v>
      </c>
      <c r="B295" s="52">
        <v>1.3902905168991433</v>
      </c>
      <c r="C295" s="52">
        <v>0.60317722317189837</v>
      </c>
      <c r="D295" s="52">
        <v>2.6685357462093702</v>
      </c>
      <c r="E295" s="52">
        <v>2.5394805019942011</v>
      </c>
      <c r="F295" s="16">
        <v>1.9995564087572995</v>
      </c>
      <c r="G295" s="16">
        <v>1.2278658065915227</v>
      </c>
      <c r="H295" s="16">
        <v>2.5358138506052201</v>
      </c>
      <c r="I295" s="16">
        <v>3.0142382825552283</v>
      </c>
      <c r="J295" s="53">
        <v>1.7519910021671117</v>
      </c>
      <c r="K295" s="53">
        <v>1.7478298421612928</v>
      </c>
      <c r="L295" s="53">
        <v>2.0363217785370655</v>
      </c>
      <c r="M295" s="53">
        <v>1.9107645662804313</v>
      </c>
      <c r="N295" s="54">
        <v>0.26968300240509896</v>
      </c>
      <c r="O295" s="54">
        <v>0.18497676411422773</v>
      </c>
      <c r="P295" s="54">
        <v>0.99579470465561915</v>
      </c>
      <c r="Q295" s="54">
        <v>0.30207854535684292</v>
      </c>
      <c r="R295" s="53">
        <v>2.3653018672639421</v>
      </c>
      <c r="S295" s="53">
        <v>2.3640253818842392</v>
      </c>
      <c r="T295" s="53">
        <v>1.8089404983750328</v>
      </c>
      <c r="U295" s="53">
        <v>1.320871546994161</v>
      </c>
    </row>
    <row r="296" spans="1:21" x14ac:dyDescent="0.25">
      <c r="A296" s="18" t="s">
        <v>907</v>
      </c>
      <c r="B296" s="52">
        <v>1.2916225266546228</v>
      </c>
      <c r="C296" s="52">
        <v>0.5852838675235299</v>
      </c>
      <c r="D296" s="52">
        <v>2.7470214893678429</v>
      </c>
      <c r="E296" s="52">
        <v>2.5692112923454999</v>
      </c>
      <c r="F296" s="16">
        <v>2.0195292183534312</v>
      </c>
      <c r="G296" s="16">
        <v>1.2461966896709684</v>
      </c>
      <c r="H296" s="16">
        <v>2.5616937198432099</v>
      </c>
      <c r="I296" s="16">
        <v>2.9710375591393827</v>
      </c>
      <c r="J296" s="53">
        <v>1.7454302425649808</v>
      </c>
      <c r="K296" s="53">
        <v>1.7744428406951993</v>
      </c>
      <c r="L296" s="53">
        <v>1.9484090620243657</v>
      </c>
      <c r="M296" s="53">
        <v>2.0519994319926234</v>
      </c>
      <c r="N296" s="54">
        <v>0.24042545709315027</v>
      </c>
      <c r="O296" s="54">
        <v>0.18172338382802131</v>
      </c>
      <c r="P296" s="54">
        <v>1.1557498906137604</v>
      </c>
      <c r="Q296" s="54">
        <v>0.4077963238422036</v>
      </c>
      <c r="R296" s="53">
        <v>2.4096231497222407</v>
      </c>
      <c r="S296" s="53">
        <v>2.3764283545759461</v>
      </c>
      <c r="T296" s="53">
        <v>1.7687865479406288</v>
      </c>
      <c r="U296" s="53">
        <v>1.2956662459608768</v>
      </c>
    </row>
    <row r="297" spans="1:21" x14ac:dyDescent="0.25">
      <c r="A297" s="18" t="s">
        <v>908</v>
      </c>
      <c r="B297" s="52">
        <v>1.1928570865273813</v>
      </c>
      <c r="C297" s="52">
        <v>0.54352024899392881</v>
      </c>
      <c r="D297" s="52">
        <v>2.7083897529649854</v>
      </c>
      <c r="E297" s="52">
        <v>2.5155919881117912</v>
      </c>
      <c r="F297" s="16">
        <v>1.9686511379602645</v>
      </c>
      <c r="G297" s="16">
        <v>1.2104984028658985</v>
      </c>
      <c r="H297" s="16">
        <v>2.5600097031828368</v>
      </c>
      <c r="I297" s="16">
        <v>3.0152431655284464</v>
      </c>
      <c r="J297" s="53">
        <v>1.7266088096174355</v>
      </c>
      <c r="K297" s="53">
        <v>1.783448631131709</v>
      </c>
      <c r="L297" s="53">
        <v>1.9497039282859447</v>
      </c>
      <c r="M297" s="53">
        <v>2.0749897942438746</v>
      </c>
      <c r="N297" s="54">
        <v>0.23004423018916989</v>
      </c>
      <c r="O297" s="54">
        <v>0.18733924767184515</v>
      </c>
      <c r="P297" s="54">
        <v>1.3078159615259566</v>
      </c>
      <c r="Q297" s="54">
        <v>0.51073192511241339</v>
      </c>
      <c r="R297" s="53">
        <v>2.3636037020365315</v>
      </c>
      <c r="S297" s="53">
        <v>2.3165735988153848</v>
      </c>
      <c r="T297" s="53">
        <v>1.6925850127004334</v>
      </c>
      <c r="U297" s="53">
        <v>1.2347829472281271</v>
      </c>
    </row>
    <row r="298" spans="1:21" x14ac:dyDescent="0.25">
      <c r="A298" s="18" t="s">
        <v>909</v>
      </c>
      <c r="B298" s="52">
        <v>0.99503308531680923</v>
      </c>
      <c r="C298" s="52">
        <v>0.52064230273689638</v>
      </c>
      <c r="D298" s="52">
        <v>2.5213062498672967</v>
      </c>
      <c r="E298" s="52">
        <v>2.4087551529060236</v>
      </c>
      <c r="F298" s="16">
        <v>1.8115554625857746</v>
      </c>
      <c r="G298" s="16">
        <v>1.2516922547719955</v>
      </c>
      <c r="H298" s="16">
        <v>2.5835340877641824</v>
      </c>
      <c r="I298" s="16">
        <v>3.0196257942598446</v>
      </c>
      <c r="J298" s="53">
        <v>1.6798317899472552</v>
      </c>
      <c r="K298" s="53">
        <v>1.8115573769618725</v>
      </c>
      <c r="L298" s="53">
        <v>1.8801383999881665</v>
      </c>
      <c r="M298" s="53">
        <v>2.0155049274759964</v>
      </c>
      <c r="N298" s="54">
        <v>0.14553134929335923</v>
      </c>
      <c r="O298" s="54">
        <v>0.17218476334722282</v>
      </c>
      <c r="P298" s="54">
        <v>1.2093247687383284</v>
      </c>
      <c r="Q298" s="54">
        <v>0.63839780635577048</v>
      </c>
      <c r="R298" s="53">
        <v>2.2334072853671056</v>
      </c>
      <c r="S298" s="53">
        <v>2.1898491439935652</v>
      </c>
      <c r="T298" s="53">
        <v>1.5444150651165918</v>
      </c>
      <c r="U298" s="53">
        <v>1.1158262819403975</v>
      </c>
    </row>
    <row r="299" spans="1:21" x14ac:dyDescent="0.25">
      <c r="A299" s="18" t="s">
        <v>536</v>
      </c>
      <c r="B299" s="52">
        <v>0.99503308531680923</v>
      </c>
      <c r="C299" s="52">
        <v>0.53257927553476259</v>
      </c>
      <c r="D299" s="52">
        <v>2.4645050483702664</v>
      </c>
      <c r="E299" s="52">
        <v>2.5034017719641701</v>
      </c>
      <c r="F299" s="16">
        <v>1.5351515467456898</v>
      </c>
      <c r="G299" s="16">
        <v>1.2415186888630143</v>
      </c>
      <c r="H299" s="16">
        <v>2.6112097696805399</v>
      </c>
      <c r="I299" s="16">
        <v>3.0155494865677932</v>
      </c>
      <c r="J299" s="53">
        <v>1.5847420127033975</v>
      </c>
      <c r="K299" s="53">
        <v>1.8170622249348636</v>
      </c>
      <c r="L299" s="53">
        <v>1.8625230042104934</v>
      </c>
      <c r="M299" s="53">
        <v>1.7980266278646226</v>
      </c>
      <c r="N299" s="54">
        <v>0.10783154408557286</v>
      </c>
      <c r="O299" s="54">
        <v>0.18555378995321004</v>
      </c>
      <c r="P299" s="54">
        <v>1.2329064492619557</v>
      </c>
      <c r="Q299" s="54">
        <v>0.75708790334014375</v>
      </c>
      <c r="R299" s="53">
        <v>2.2556182925347854</v>
      </c>
      <c r="S299" s="53">
        <v>2.2593030108728418</v>
      </c>
      <c r="T299" s="53">
        <v>1.5842355203838472</v>
      </c>
      <c r="U299" s="53">
        <v>1.1088287883704351</v>
      </c>
    </row>
    <row r="300" spans="1:21" x14ac:dyDescent="0.25">
      <c r="A300" s="18" t="s">
        <v>537</v>
      </c>
      <c r="B300" s="52">
        <v>0.79681696491768816</v>
      </c>
      <c r="C300" s="52">
        <v>0.49079363525828057</v>
      </c>
      <c r="D300" s="52">
        <v>2.238693216072404</v>
      </c>
      <c r="E300" s="52">
        <v>2.2915424570740823</v>
      </c>
      <c r="F300" s="16">
        <v>1.4361835665674239</v>
      </c>
      <c r="G300" s="16">
        <v>1.2716861130701751</v>
      </c>
      <c r="H300" s="16">
        <v>2.549391437451765</v>
      </c>
      <c r="I300" s="16">
        <v>2.9588080114277937</v>
      </c>
      <c r="J300" s="53">
        <v>1.4926575694563717</v>
      </c>
      <c r="K300" s="53">
        <v>1.8390627401192274</v>
      </c>
      <c r="L300" s="53">
        <v>1.6097632830713866</v>
      </c>
      <c r="M300" s="53">
        <v>1.5939937811815976</v>
      </c>
      <c r="N300" s="54">
        <v>9.9758229973193863E-2</v>
      </c>
      <c r="O300" s="54">
        <v>0.18449745713990939</v>
      </c>
      <c r="P300" s="54">
        <v>1.0687321019631797</v>
      </c>
      <c r="Q300" s="54">
        <v>0.78590805346322923</v>
      </c>
      <c r="R300" s="53">
        <v>2.0579741297174707</v>
      </c>
      <c r="S300" s="53">
        <v>2.048703484357552</v>
      </c>
      <c r="T300" s="53">
        <v>1.3912824694974166</v>
      </c>
      <c r="U300" s="53">
        <v>0.97312931796605395</v>
      </c>
    </row>
    <row r="301" spans="1:21" x14ac:dyDescent="0.25">
      <c r="A301" s="18" t="s">
        <v>538</v>
      </c>
      <c r="B301" s="52">
        <v>0.79681696491768816</v>
      </c>
      <c r="C301" s="52">
        <v>0.47487070222038485</v>
      </c>
      <c r="D301" s="52">
        <v>2.1363418431670489</v>
      </c>
      <c r="E301" s="52">
        <v>2.2983836390375325</v>
      </c>
      <c r="F301" s="16">
        <v>1.3241839573786438</v>
      </c>
      <c r="G301" s="16">
        <v>1.1817345014709757</v>
      </c>
      <c r="H301" s="16">
        <v>2.5340516011770942</v>
      </c>
      <c r="I301" s="16">
        <v>2.9700755204238822</v>
      </c>
      <c r="J301" s="53">
        <v>1.2076754104341134</v>
      </c>
      <c r="K301" s="53">
        <v>1.429550332180118</v>
      </c>
      <c r="L301" s="53">
        <v>1.3406312525505841</v>
      </c>
      <c r="M301" s="53">
        <v>1.3186053315597293</v>
      </c>
      <c r="N301" s="54">
        <v>9.5874715665857368E-2</v>
      </c>
      <c r="O301" s="54">
        <v>0.17526008553214581</v>
      </c>
      <c r="P301" s="54">
        <v>1.068282537015834</v>
      </c>
      <c r="Q301" s="54">
        <v>0.80766391083185785</v>
      </c>
      <c r="R301" s="53">
        <v>2.0169239216479515</v>
      </c>
      <c r="S301" s="53">
        <v>2.0472120213937695</v>
      </c>
      <c r="T301" s="53">
        <v>1.3929928998359984</v>
      </c>
      <c r="U301" s="53">
        <v>0.94413992922899181</v>
      </c>
    </row>
    <row r="302" spans="1:21" x14ac:dyDescent="0.25">
      <c r="A302" s="18" t="s">
        <v>910</v>
      </c>
      <c r="B302" s="52">
        <v>0.59820716775474692</v>
      </c>
      <c r="C302" s="52">
        <v>0.37828360452203552</v>
      </c>
      <c r="D302" s="52">
        <v>1.9211521254872195</v>
      </c>
      <c r="E302" s="52">
        <v>2.1859334352893529</v>
      </c>
      <c r="F302" s="16">
        <v>1.7897970132946368</v>
      </c>
      <c r="G302" s="16">
        <v>1.534163604354881</v>
      </c>
      <c r="H302" s="16">
        <v>2.385648233976454</v>
      </c>
      <c r="I302" s="16">
        <v>2.7652286036259648</v>
      </c>
      <c r="J302" s="53">
        <v>1.6228581740511738</v>
      </c>
      <c r="K302" s="53">
        <v>1.1642171278829749</v>
      </c>
      <c r="L302" s="53">
        <v>1.8153585274564079</v>
      </c>
      <c r="M302" s="53">
        <v>2.2144450841994234</v>
      </c>
      <c r="N302" s="54">
        <v>0.10868131829239196</v>
      </c>
      <c r="O302" s="54">
        <v>0.16722874851959921</v>
      </c>
      <c r="P302" s="54">
        <v>1.0682026513554479</v>
      </c>
      <c r="Q302" s="54">
        <v>0.9922338963931715</v>
      </c>
      <c r="R302" s="53">
        <v>1.8737184656883061</v>
      </c>
      <c r="S302" s="53">
        <v>1.9088140211668192</v>
      </c>
      <c r="T302" s="53">
        <v>1.2332012425610843</v>
      </c>
      <c r="U302" s="53">
        <v>0.80373386234391542</v>
      </c>
    </row>
    <row r="303" spans="1:21" x14ac:dyDescent="0.25">
      <c r="A303" s="18" t="s">
        <v>911</v>
      </c>
      <c r="B303" s="52">
        <v>0.49875415110389681</v>
      </c>
      <c r="C303" s="52">
        <v>0.26863884253075693</v>
      </c>
      <c r="D303" s="52">
        <v>1.6169565122528231</v>
      </c>
      <c r="E303" s="52">
        <v>1.9135738308475987</v>
      </c>
      <c r="F303" s="16">
        <v>1.8397957923302832</v>
      </c>
      <c r="G303" s="16">
        <v>1.5814515305200199</v>
      </c>
      <c r="H303" s="16">
        <v>2.4405027763909799</v>
      </c>
      <c r="I303" s="16">
        <v>2.8185702118536855</v>
      </c>
      <c r="J303" s="53">
        <v>1.6235786984118199</v>
      </c>
      <c r="K303" s="53">
        <v>1.1879975668319096</v>
      </c>
      <c r="L303" s="53">
        <v>1.7333961898676395</v>
      </c>
      <c r="M303" s="53">
        <v>2.2213018216071854</v>
      </c>
      <c r="N303" s="54">
        <v>7.2541631770382822E-2</v>
      </c>
      <c r="O303" s="54">
        <v>0.18119055833524567</v>
      </c>
      <c r="P303" s="54">
        <v>1.0013695190141525</v>
      </c>
      <c r="Q303" s="54">
        <v>1.0572762855828268</v>
      </c>
      <c r="R303" s="53">
        <v>1.6061361053064793</v>
      </c>
      <c r="S303" s="53">
        <v>1.6626048100278821</v>
      </c>
      <c r="T303" s="53">
        <v>1.0624936022681717</v>
      </c>
      <c r="U303" s="53">
        <v>0.6540323213031447</v>
      </c>
    </row>
    <row r="304" spans="1:21" x14ac:dyDescent="0.25">
      <c r="A304" s="18" t="s">
        <v>912</v>
      </c>
      <c r="B304" s="52">
        <v>0.39920212695374568</v>
      </c>
      <c r="C304" s="52">
        <v>0.37828360452203552</v>
      </c>
      <c r="D304" s="52">
        <v>1.7215459933593895</v>
      </c>
      <c r="E304" s="52">
        <v>1.9631043949148115</v>
      </c>
      <c r="F304" s="16">
        <v>3.746579371575212</v>
      </c>
      <c r="G304" s="16">
        <v>3.3240355867026521</v>
      </c>
      <c r="H304" s="16">
        <v>4.8715737179335949</v>
      </c>
      <c r="I304" s="16">
        <v>5.5511346718285672</v>
      </c>
      <c r="J304" s="53">
        <v>3.1565016610712355</v>
      </c>
      <c r="K304" s="53">
        <v>2.1789119000737167</v>
      </c>
      <c r="L304" s="53">
        <v>1.6783436360818873</v>
      </c>
      <c r="M304" s="53">
        <v>4.1575501815567319</v>
      </c>
      <c r="N304" s="54">
        <v>0.11742098336810661</v>
      </c>
      <c r="O304" s="54">
        <v>0.39743617497040462</v>
      </c>
      <c r="P304" s="54">
        <v>1.9728940386488207</v>
      </c>
      <c r="Q304" s="54">
        <v>2.1885524186129048</v>
      </c>
      <c r="R304" s="53">
        <v>1.6854304359021985</v>
      </c>
      <c r="S304" s="53">
        <v>1.6914213440144348</v>
      </c>
      <c r="T304" s="53">
        <v>1.0367197627496034</v>
      </c>
      <c r="U304" s="53">
        <v>0.6875684795195719</v>
      </c>
    </row>
    <row r="305" spans="1:21" x14ac:dyDescent="0.25">
      <c r="A305" s="18" t="s">
        <v>913</v>
      </c>
      <c r="B305" s="52">
        <v>0.29955089797983708</v>
      </c>
      <c r="C305" s="52">
        <v>0.37330235891073982</v>
      </c>
      <c r="D305" s="52">
        <v>1.7882893629232339</v>
      </c>
      <c r="E305" s="52">
        <v>2.0317200762894685</v>
      </c>
      <c r="F305" s="16">
        <v>1.9348319717809253</v>
      </c>
      <c r="G305" s="16">
        <v>1.7160630312021359</v>
      </c>
      <c r="H305" s="16">
        <v>2.4561028270773972</v>
      </c>
      <c r="I305" s="16">
        <v>2.7966274913451192</v>
      </c>
      <c r="J305" s="53">
        <v>1.5660559775282228</v>
      </c>
      <c r="K305" s="53">
        <v>1.035765366737329</v>
      </c>
      <c r="L305" s="53">
        <v>1.6358995965708001</v>
      </c>
      <c r="M305" s="53">
        <v>2.1332399138090339</v>
      </c>
      <c r="N305" s="54">
        <v>4.5308781005785309E-2</v>
      </c>
      <c r="O305" s="54">
        <v>0.19854298240550819</v>
      </c>
      <c r="P305" s="54">
        <v>1.0240574182304614</v>
      </c>
      <c r="Q305" s="54">
        <v>1.0706753111134768</v>
      </c>
      <c r="R305" s="53">
        <v>1.7450671519619276</v>
      </c>
      <c r="S305" s="53">
        <v>1.7324068823568728</v>
      </c>
      <c r="T305" s="53">
        <v>1.0116302468361371</v>
      </c>
      <c r="U305" s="53">
        <v>0.66477322013110296</v>
      </c>
    </row>
    <row r="306" spans="1:21" x14ac:dyDescent="0.25">
      <c r="A306" s="18" t="s">
        <v>914</v>
      </c>
      <c r="B306" s="52">
        <v>0.19980026626730579</v>
      </c>
      <c r="C306" s="52">
        <v>0.33145009678297799</v>
      </c>
      <c r="D306" s="52">
        <v>1.7037533435445424</v>
      </c>
      <c r="E306" s="52">
        <v>1.9018005835761951</v>
      </c>
      <c r="F306" s="16">
        <v>1.9431309174541056</v>
      </c>
      <c r="G306" s="16">
        <v>1.7304057494369474</v>
      </c>
      <c r="H306" s="16">
        <v>2.4663712407292078</v>
      </c>
      <c r="I306" s="16">
        <v>2.8036578812725645</v>
      </c>
      <c r="J306" s="53">
        <v>1.5861407051317542</v>
      </c>
      <c r="K306" s="53">
        <v>0.97276173902113205</v>
      </c>
      <c r="L306" s="53">
        <v>1.6143553005595366</v>
      </c>
      <c r="M306" s="53">
        <v>2.1589658321623606</v>
      </c>
      <c r="N306" s="54">
        <v>3.3506115438322097E-2</v>
      </c>
      <c r="O306" s="54">
        <v>0.18089931518578337</v>
      </c>
      <c r="P306" s="54">
        <v>1.0721516215872129</v>
      </c>
      <c r="Q306" s="54">
        <v>1.1195294737755019</v>
      </c>
      <c r="R306" s="53">
        <v>1.6439696176692107</v>
      </c>
      <c r="S306" s="53">
        <v>1.6104323432445757</v>
      </c>
      <c r="T306" s="53">
        <v>0.90312200589523894</v>
      </c>
      <c r="U306" s="53">
        <v>0.59258141906289141</v>
      </c>
    </row>
    <row r="307" spans="1:21" x14ac:dyDescent="0.25">
      <c r="A307" s="18" t="s">
        <v>915</v>
      </c>
      <c r="B307" s="52">
        <v>0.59820716775474692</v>
      </c>
      <c r="C307" s="52">
        <v>0.41712880688105469</v>
      </c>
      <c r="D307" s="52">
        <v>1.9795764527532862</v>
      </c>
      <c r="E307" s="52">
        <v>2.1409179237499441</v>
      </c>
      <c r="F307" s="16">
        <v>1.9586272660124453</v>
      </c>
      <c r="G307" s="16">
        <v>1.7192517969875427</v>
      </c>
      <c r="H307" s="16">
        <v>2.4213504741465588</v>
      </c>
      <c r="I307" s="16">
        <v>2.767337787700975</v>
      </c>
      <c r="J307" s="53">
        <v>1.6383684223112192</v>
      </c>
      <c r="K307" s="53">
        <v>1.006858343816629</v>
      </c>
      <c r="L307" s="53">
        <v>1.5849835629307856</v>
      </c>
      <c r="M307" s="53">
        <v>2.1047602638671696</v>
      </c>
      <c r="N307" s="54">
        <v>3.2389430934269492E-2</v>
      </c>
      <c r="O307" s="54">
        <v>0.18021309660030113</v>
      </c>
      <c r="P307" s="54">
        <v>1.1196058163850264</v>
      </c>
      <c r="Q307" s="54">
        <v>1.0127103726635227</v>
      </c>
      <c r="R307" s="53">
        <v>1.8813830506145679</v>
      </c>
      <c r="S307" s="53">
        <v>1.8780252239898254</v>
      </c>
      <c r="T307" s="53">
        <v>1.2172059215924398</v>
      </c>
      <c r="U307" s="53">
        <v>0.8330563557903673</v>
      </c>
    </row>
    <row r="308" spans="1:21" x14ac:dyDescent="0.25">
      <c r="A308" s="18" t="s">
        <v>916</v>
      </c>
      <c r="B308" s="52">
        <v>0.89597413714718011</v>
      </c>
      <c r="C308" s="52">
        <v>0.46193145198209745</v>
      </c>
      <c r="D308" s="52">
        <v>2.147965167693195</v>
      </c>
      <c r="E308" s="52">
        <v>2.3374671316450546</v>
      </c>
      <c r="F308" s="16">
        <v>1.9154544005037806</v>
      </c>
      <c r="G308" s="16">
        <v>1.6911826092418998</v>
      </c>
      <c r="H308" s="16">
        <v>2.3902441210380503</v>
      </c>
      <c r="I308" s="16">
        <v>2.7420466892546767</v>
      </c>
      <c r="J308" s="53">
        <v>1.6295322734002089</v>
      </c>
      <c r="K308" s="53">
        <v>1.0704451220200473</v>
      </c>
      <c r="L308" s="53">
        <v>1.5530195764384196</v>
      </c>
      <c r="M308" s="53">
        <v>2.1315504521597761</v>
      </c>
      <c r="N308" s="54">
        <v>3.9723367051350648E-2</v>
      </c>
      <c r="O308" s="54">
        <v>0.18016947220268076</v>
      </c>
      <c r="P308" s="54">
        <v>1.05907780347154</v>
      </c>
      <c r="Q308" s="54">
        <v>1.1710463098329149</v>
      </c>
      <c r="R308" s="53">
        <v>2.0492367988339844</v>
      </c>
      <c r="S308" s="53">
        <v>2.0892502277780571</v>
      </c>
      <c r="T308" s="53">
        <v>1.4580507622854399</v>
      </c>
      <c r="U308" s="53">
        <v>0.99628327244352899</v>
      </c>
    </row>
    <row r="309" spans="1:21" x14ac:dyDescent="0.25">
      <c r="A309" s="18" t="s">
        <v>917</v>
      </c>
      <c r="B309" s="52">
        <v>0.79681696491768816</v>
      </c>
      <c r="C309" s="52">
        <v>0.43704357175349806</v>
      </c>
      <c r="D309" s="52">
        <v>2.1142709377119244</v>
      </c>
      <c r="E309" s="52">
        <v>2.301315430900063</v>
      </c>
      <c r="F309" s="16">
        <v>1.9420649423227621</v>
      </c>
      <c r="G309" s="16">
        <v>1.6693929669520042</v>
      </c>
      <c r="H309" s="16">
        <v>2.4586636627433749</v>
      </c>
      <c r="I309" s="16">
        <v>2.6775835598756421</v>
      </c>
      <c r="J309" s="53">
        <v>1.6004248750380752</v>
      </c>
      <c r="K309" s="53">
        <v>0.96948524821650162</v>
      </c>
      <c r="L309" s="53">
        <v>1.4657311435286497</v>
      </c>
      <c r="M309" s="53">
        <v>2.0121786844941449</v>
      </c>
      <c r="N309" s="54">
        <v>1.2634992717706803E-2</v>
      </c>
      <c r="O309" s="54">
        <v>0.17533780578055355</v>
      </c>
      <c r="P309" s="54">
        <v>1.1408360672507933</v>
      </c>
      <c r="Q309" s="54">
        <v>1.1582041157748153</v>
      </c>
      <c r="R309" s="53">
        <v>2.0153689534346526</v>
      </c>
      <c r="S309" s="53">
        <v>2.0429624818675962</v>
      </c>
      <c r="T309" s="53">
        <v>1.3892029583757752</v>
      </c>
      <c r="U309" s="53">
        <v>0.94279993930716699</v>
      </c>
    </row>
    <row r="310" spans="1:21" x14ac:dyDescent="0.25">
      <c r="A310" s="18" t="s">
        <v>918</v>
      </c>
      <c r="B310" s="52">
        <v>0.6975613736425138</v>
      </c>
      <c r="C310" s="52">
        <v>0.39222977233696393</v>
      </c>
      <c r="D310" s="52">
        <v>1.9606039346583928</v>
      </c>
      <c r="E310" s="52">
        <v>2.1418967373299962</v>
      </c>
      <c r="F310" s="16">
        <v>1.8909436865221059</v>
      </c>
      <c r="G310" s="16">
        <v>1.4640986172068142</v>
      </c>
      <c r="H310" s="16">
        <v>2.4629422406436365</v>
      </c>
      <c r="I310" s="16">
        <v>2.6769927167258425</v>
      </c>
      <c r="J310" s="53">
        <v>1.4985068284188627</v>
      </c>
      <c r="K310" s="53">
        <v>0.79572594265437635</v>
      </c>
      <c r="L310" s="53">
        <v>1.3842468796039995</v>
      </c>
      <c r="M310" s="53">
        <v>1.883273908157064</v>
      </c>
      <c r="N310" s="54">
        <v>7.8371903669116408E-3</v>
      </c>
      <c r="O310" s="54">
        <v>0.18089931518578337</v>
      </c>
      <c r="P310" s="54">
        <v>1.0934734139159923</v>
      </c>
      <c r="Q310" s="54">
        <v>1.1302034565742607</v>
      </c>
      <c r="R310" s="53">
        <v>1.8711206580563506</v>
      </c>
      <c r="S310" s="53">
        <v>1.8937602790408474</v>
      </c>
      <c r="T310" s="53">
        <v>1.2687251763140492</v>
      </c>
      <c r="U310" s="53">
        <v>0.85401923038593652</v>
      </c>
    </row>
    <row r="311" spans="1:21" x14ac:dyDescent="0.25">
      <c r="A311" s="18" t="s">
        <v>919</v>
      </c>
      <c r="B311" s="52">
        <v>0.6975613736425138</v>
      </c>
      <c r="C311" s="52">
        <v>0.35437136233649558</v>
      </c>
      <c r="D311" s="52">
        <v>1.8785934168242018</v>
      </c>
      <c r="E311" s="52">
        <v>2.1688103570072754</v>
      </c>
      <c r="F311" s="16">
        <v>1.8838819459922471</v>
      </c>
      <c r="G311" s="16">
        <v>1.3167643849956296</v>
      </c>
      <c r="H311" s="16">
        <v>2.3650793228449891</v>
      </c>
      <c r="I311" s="16">
        <v>2.5933428276216484</v>
      </c>
      <c r="J311" s="53">
        <v>1.3835699894497384</v>
      </c>
      <c r="K311" s="53">
        <v>0.79324251829229753</v>
      </c>
      <c r="L311" s="53">
        <v>1.3726716001741506</v>
      </c>
      <c r="M311" s="53">
        <v>1.806954251307834</v>
      </c>
      <c r="N311" s="54">
        <v>-1.7183456738619356E-2</v>
      </c>
      <c r="O311" s="54">
        <v>0.18019264650985894</v>
      </c>
      <c r="P311" s="54">
        <v>1.03541154112696</v>
      </c>
      <c r="Q311" s="54">
        <v>0.89964270398608714</v>
      </c>
      <c r="R311" s="53">
        <v>1.8451815513051781</v>
      </c>
      <c r="S311" s="53">
        <v>1.9090420697349642</v>
      </c>
      <c r="T311" s="53">
        <v>1.2773872006860432</v>
      </c>
      <c r="U311" s="53">
        <v>0.81980911674947343</v>
      </c>
    </row>
    <row r="312" spans="1:21" x14ac:dyDescent="0.25">
      <c r="A312" s="18" t="s">
        <v>920</v>
      </c>
      <c r="B312" s="52">
        <v>0.59820716775474692</v>
      </c>
      <c r="C312" s="52">
        <v>0.3174954493643668</v>
      </c>
      <c r="D312" s="52">
        <v>1.8241998383426563</v>
      </c>
      <c r="E312" s="52">
        <v>2.0469071839340267</v>
      </c>
      <c r="F312" s="16">
        <v>1.7924452706324812</v>
      </c>
      <c r="G312" s="16">
        <v>1.2549000403855195</v>
      </c>
      <c r="H312" s="16">
        <v>2.338140353356029</v>
      </c>
      <c r="I312" s="16">
        <v>2.5532870687381668</v>
      </c>
      <c r="J312" s="53">
        <v>1.3813359177084601</v>
      </c>
      <c r="K312" s="53">
        <v>0.76314554843728188</v>
      </c>
      <c r="L312" s="53">
        <v>1.2574132621046432</v>
      </c>
      <c r="M312" s="53">
        <v>1.7197068331794629</v>
      </c>
      <c r="N312" s="54">
        <v>-3.7547658006167849E-2</v>
      </c>
      <c r="O312" s="54">
        <v>0.17593987536524358</v>
      </c>
      <c r="P312" s="54">
        <v>1.0360917605354707</v>
      </c>
      <c r="Q312" s="54">
        <v>1.0345402180954903</v>
      </c>
      <c r="R312" s="53">
        <v>1.7610330413708732</v>
      </c>
      <c r="S312" s="53">
        <v>1.795307398760364</v>
      </c>
      <c r="T312" s="53">
        <v>1.1726699133321834</v>
      </c>
      <c r="U312" s="53">
        <v>0.75660630640899895</v>
      </c>
    </row>
    <row r="313" spans="1:21" x14ac:dyDescent="0.25">
      <c r="A313" s="18" t="s">
        <v>921</v>
      </c>
      <c r="B313" s="52">
        <v>0.59820716775474692</v>
      </c>
      <c r="C313" s="52">
        <v>0.31849227447639983</v>
      </c>
      <c r="D313" s="52">
        <v>1.9634230765338576</v>
      </c>
      <c r="E313" s="52">
        <v>2.2446188829829996</v>
      </c>
      <c r="F313" s="16">
        <v>1.7602371740066773</v>
      </c>
      <c r="G313" s="16">
        <v>1.2398185396983379</v>
      </c>
      <c r="H313" s="16">
        <v>2.3100681812007573</v>
      </c>
      <c r="I313" s="16">
        <v>2.4964640661567157</v>
      </c>
      <c r="J313" s="53">
        <v>1.2979563665027118</v>
      </c>
      <c r="K313" s="53">
        <v>0.71866247755021972</v>
      </c>
      <c r="L313" s="53">
        <v>1.1321706797082522</v>
      </c>
      <c r="M313" s="53">
        <v>1.6863271781694791</v>
      </c>
      <c r="N313" s="54">
        <v>-0.10545241901672246</v>
      </c>
      <c r="O313" s="54">
        <v>0.17522684271739813</v>
      </c>
      <c r="P313" s="54">
        <v>1.0303183865550969</v>
      </c>
      <c r="Q313" s="54">
        <v>1.0598947489450312</v>
      </c>
      <c r="R313" s="53">
        <v>1.9123345334281261</v>
      </c>
      <c r="S313" s="53">
        <v>1.9568165309145706</v>
      </c>
      <c r="T313" s="53">
        <v>1.2534904271206138</v>
      </c>
      <c r="U313" s="53">
        <v>0.78830092967713528</v>
      </c>
    </row>
    <row r="314" spans="1:21" x14ac:dyDescent="0.25">
      <c r="A314" s="18" t="s">
        <v>922</v>
      </c>
      <c r="B314" s="52">
        <v>0.59820716775474692</v>
      </c>
      <c r="C314" s="52">
        <v>0.29257159162037222</v>
      </c>
      <c r="D314" s="52">
        <v>1.8901976734159327</v>
      </c>
      <c r="E314" s="52">
        <v>2.2079445142879304</v>
      </c>
      <c r="F314" s="16">
        <v>1.5443046377875573</v>
      </c>
      <c r="G314" s="16">
        <v>0.62552293808655202</v>
      </c>
      <c r="H314" s="16">
        <v>2.2606367918547337</v>
      </c>
      <c r="I314" s="16">
        <v>2.4304702557992801</v>
      </c>
      <c r="J314" s="53">
        <v>1.7481875454157974</v>
      </c>
      <c r="K314" s="53">
        <v>1.9957954070782564</v>
      </c>
      <c r="L314" s="53">
        <v>1.8109714391196803</v>
      </c>
      <c r="M314" s="53">
        <v>2.2372458286799399</v>
      </c>
      <c r="N314" s="54">
        <v>-0.10948255849917667</v>
      </c>
      <c r="O314" s="54">
        <v>0.16872883396548405</v>
      </c>
      <c r="P314" s="54">
        <v>0.97947317491822139</v>
      </c>
      <c r="Q314" s="54">
        <v>1.205391281251653</v>
      </c>
      <c r="R314" s="53">
        <v>1.8922049347533612</v>
      </c>
      <c r="S314" s="53">
        <v>1.949330206073941</v>
      </c>
      <c r="T314" s="53">
        <v>1.2979459577120642</v>
      </c>
      <c r="U314" s="53">
        <v>0.78151184477024505</v>
      </c>
    </row>
    <row r="315" spans="1:21" x14ac:dyDescent="0.25">
      <c r="A315" s="18" t="s">
        <v>923</v>
      </c>
      <c r="B315" s="52">
        <v>0.49875415110389681</v>
      </c>
      <c r="C315" s="52">
        <v>0.22275172403508631</v>
      </c>
      <c r="D315" s="52">
        <v>1.8137712682934424</v>
      </c>
      <c r="E315" s="52">
        <v>2.1017575222469711</v>
      </c>
      <c r="F315" s="16">
        <v>1.5406181823043197</v>
      </c>
      <c r="G315" s="16">
        <v>0.61653524748439437</v>
      </c>
      <c r="H315" s="16">
        <v>1.7839918128331016</v>
      </c>
      <c r="I315" s="16">
        <v>2.4162722301504593</v>
      </c>
      <c r="J315" s="53">
        <v>1.6822389341036477</v>
      </c>
      <c r="K315" s="53">
        <v>1.7923929805353573</v>
      </c>
      <c r="L315" s="53">
        <v>1.7971921779146309</v>
      </c>
      <c r="M315" s="53">
        <v>2.2120222278190265</v>
      </c>
      <c r="N315" s="54">
        <v>-0.18771323098466144</v>
      </c>
      <c r="O315" s="54">
        <v>1.7442146694481651E-2</v>
      </c>
      <c r="P315" s="54">
        <v>0.89750472140559234</v>
      </c>
      <c r="Q315" s="54">
        <v>1.1420340959544357</v>
      </c>
      <c r="R315" s="53">
        <v>1.8016084838512727</v>
      </c>
      <c r="S315" s="53">
        <v>1.8461981141730779</v>
      </c>
      <c r="T315" s="53">
        <v>1.1971882541202274</v>
      </c>
      <c r="U315" s="53">
        <v>0.69942035834084704</v>
      </c>
    </row>
    <row r="316" spans="1:21" x14ac:dyDescent="0.25">
      <c r="A316" s="18" t="s">
        <v>924</v>
      </c>
      <c r="B316" s="52">
        <v>0.29955089797983708</v>
      </c>
      <c r="C316" s="52">
        <v>2.499687552074404E-2</v>
      </c>
      <c r="D316" s="52">
        <v>1.4969397407901546</v>
      </c>
      <c r="E316" s="52">
        <v>1.7667997653407022</v>
      </c>
      <c r="F316" s="16">
        <v>1.5247302840496284</v>
      </c>
      <c r="G316" s="16">
        <v>0.56417416970791312</v>
      </c>
      <c r="H316" s="16">
        <v>2.1838658006567537</v>
      </c>
      <c r="I316" s="16">
        <v>2.3612062582562503</v>
      </c>
      <c r="J316" s="53">
        <v>1.6134026667740289</v>
      </c>
      <c r="K316" s="53">
        <v>1.6210394557951056</v>
      </c>
      <c r="L316" s="53">
        <v>1.7396081958744118</v>
      </c>
      <c r="M316" s="53">
        <v>2.1847713712919994</v>
      </c>
      <c r="N316" s="54">
        <v>-0.23120336329491434</v>
      </c>
      <c r="O316" s="54">
        <v>-3.1823245011171279E-2</v>
      </c>
      <c r="P316" s="54">
        <v>0.93011884693120528</v>
      </c>
      <c r="Q316" s="54">
        <v>1.1273881394511009</v>
      </c>
      <c r="R316" s="53">
        <v>1.4873936001248891</v>
      </c>
      <c r="S316" s="53">
        <v>1.5324484628044635</v>
      </c>
      <c r="T316" s="53">
        <v>0.93758166416790023</v>
      </c>
      <c r="U316" s="53">
        <v>0.47293015711665209</v>
      </c>
    </row>
    <row r="317" spans="1:21" x14ac:dyDescent="0.25">
      <c r="A317" s="51" t="s">
        <v>925</v>
      </c>
      <c r="B317" s="52">
        <v>0.19980026626730579</v>
      </c>
      <c r="C317" s="52">
        <v>-6.3019853338842177E-2</v>
      </c>
      <c r="D317" s="52">
        <v>1.5293210435919082</v>
      </c>
      <c r="E317" s="52">
        <v>1.8748149961692533</v>
      </c>
      <c r="F317" s="16">
        <v>1.4888004345173564</v>
      </c>
      <c r="G317" s="16">
        <v>0.49786821408433163</v>
      </c>
      <c r="H317" s="16">
        <v>2.1709873740247998</v>
      </c>
      <c r="I317" s="16">
        <v>2.3299106011401358</v>
      </c>
      <c r="J317" s="53">
        <v>1.6254626968640502</v>
      </c>
      <c r="K317" s="53">
        <v>1.5439437373925293</v>
      </c>
      <c r="L317" s="53">
        <v>1.6793283312985501</v>
      </c>
      <c r="M317" s="53">
        <v>2.2125486037478135</v>
      </c>
      <c r="N317" s="54">
        <v>-0.24471148259522665</v>
      </c>
      <c r="O317" s="54">
        <v>1.5383431959426283E-2</v>
      </c>
      <c r="P317" s="54">
        <v>0.90102000748667099</v>
      </c>
      <c r="Q317" s="54">
        <v>1.1402338637932719</v>
      </c>
      <c r="R317" s="53">
        <v>1.5456584649086635</v>
      </c>
      <c r="S317" s="53">
        <v>1.6046820972932743</v>
      </c>
      <c r="T317" s="53">
        <v>0.93107377508641898</v>
      </c>
      <c r="U317" s="53">
        <v>0.40919910866454451</v>
      </c>
    </row>
    <row r="318" spans="1:21" x14ac:dyDescent="0.25">
      <c r="A318" s="51" t="s">
        <v>926</v>
      </c>
      <c r="B318" s="52">
        <v>0.19980026626730579</v>
      </c>
      <c r="C318" s="52">
        <v>-9.2042345974192877E-2</v>
      </c>
      <c r="D318" s="52">
        <v>1.5473662993203692</v>
      </c>
      <c r="E318" s="52">
        <v>1.7938145131012999</v>
      </c>
      <c r="F318" s="16">
        <v>1.49896036816653</v>
      </c>
      <c r="G318" s="16">
        <v>0.51653876192986792</v>
      </c>
      <c r="H318" s="16">
        <v>2.1438595715085573</v>
      </c>
      <c r="I318" s="16">
        <v>2.2780887855823235</v>
      </c>
      <c r="J318" s="53">
        <v>1.6282192175486276</v>
      </c>
      <c r="K318" s="53">
        <v>1.5052761421018734</v>
      </c>
      <c r="L318" s="53">
        <v>1.688081701684756</v>
      </c>
      <c r="M318" s="53">
        <v>2.2375649913783215</v>
      </c>
      <c r="N318" s="54">
        <v>-0.24244862964708852</v>
      </c>
      <c r="O318" s="54">
        <v>-4.6793637759878798E-2</v>
      </c>
      <c r="P318" s="54">
        <v>0.90340696285585109</v>
      </c>
      <c r="Q318" s="54">
        <v>1.106298342752418</v>
      </c>
      <c r="R318" s="53">
        <v>1.5097940504116751</v>
      </c>
      <c r="S318" s="53">
        <v>1.5424587345693044</v>
      </c>
      <c r="T318" s="53">
        <v>0.89332280105831563</v>
      </c>
      <c r="U318" s="53">
        <v>0.40181381280253914</v>
      </c>
    </row>
    <row r="319" spans="1:21" x14ac:dyDescent="0.25">
      <c r="A319" s="51" t="s">
        <v>927</v>
      </c>
      <c r="B319" s="52">
        <v>0.19980026626730579</v>
      </c>
      <c r="C319" s="52">
        <v>-0.10405411752474159</v>
      </c>
      <c r="D319" s="52">
        <v>1.5263172879122406</v>
      </c>
      <c r="E319" s="52">
        <v>1.7913589284878753</v>
      </c>
      <c r="F319" s="16">
        <v>1.4903798180750647</v>
      </c>
      <c r="G319" s="16">
        <v>0.8983016492192174</v>
      </c>
      <c r="H319" s="16">
        <v>2.1011304410118332</v>
      </c>
      <c r="I319" s="16">
        <v>2.2910193158345487</v>
      </c>
      <c r="J319" s="53">
        <v>1.5655246549759121</v>
      </c>
      <c r="K319" s="53">
        <v>0.86239756922749311</v>
      </c>
      <c r="L319" s="53">
        <v>1.6267244461100709</v>
      </c>
      <c r="M319" s="53">
        <v>2.3048367717841667</v>
      </c>
      <c r="N319" s="54">
        <v>-0.23880958045940956</v>
      </c>
      <c r="O319" s="54">
        <v>-1.7039478388176585E-4</v>
      </c>
      <c r="P319" s="54">
        <v>0.85567037526387957</v>
      </c>
      <c r="Q319" s="54">
        <v>1.0814635571959952</v>
      </c>
      <c r="R319" s="53">
        <v>1.4988849571879017</v>
      </c>
      <c r="S319" s="53">
        <v>1.5390736936761884</v>
      </c>
      <c r="T319" s="53">
        <v>0.89154136031519737</v>
      </c>
      <c r="U319" s="53">
        <v>0.39200072813571563</v>
      </c>
    </row>
    <row r="320" spans="1:21" x14ac:dyDescent="0.25">
      <c r="A320" s="51" t="s">
        <v>928</v>
      </c>
      <c r="B320" s="52">
        <v>0</v>
      </c>
      <c r="C320" s="52">
        <v>-0.16313298953494376</v>
      </c>
      <c r="D320" s="52">
        <v>1.363166523094655</v>
      </c>
      <c r="E320" s="52">
        <v>1.6832534660049865</v>
      </c>
      <c r="F320" s="16">
        <v>1.2636742949774566</v>
      </c>
      <c r="G320" s="16">
        <v>0.81977754705935058</v>
      </c>
      <c r="H320" s="16">
        <v>0.65470851199158164</v>
      </c>
      <c r="I320" s="16">
        <v>2.2052162797167916</v>
      </c>
      <c r="J320" s="53">
        <v>1.5142093146975482</v>
      </c>
      <c r="K320" s="53">
        <v>0.62646918794981699</v>
      </c>
      <c r="L320" s="53">
        <v>2.3670988283670025</v>
      </c>
      <c r="M320" s="53">
        <v>2.2609236583497014</v>
      </c>
      <c r="N320" s="54">
        <v>-0.27874130635109995</v>
      </c>
      <c r="O320" s="54">
        <v>-4.7318886041562057E-2</v>
      </c>
      <c r="P320" s="54">
        <v>0.27698342703968165</v>
      </c>
      <c r="Q320" s="54">
        <v>0.89430305544168054</v>
      </c>
      <c r="R320" s="53">
        <v>1.3733114096134442</v>
      </c>
      <c r="S320" s="53">
        <v>1.413672984037426</v>
      </c>
      <c r="T320" s="53">
        <v>0.74064864785341822</v>
      </c>
      <c r="U320" s="53">
        <v>0.25742253769901036</v>
      </c>
    </row>
    <row r="321" spans="1:21" x14ac:dyDescent="0.25">
      <c r="A321" s="51" t="s">
        <v>929</v>
      </c>
      <c r="B321" s="52">
        <v>-0.10005003335835344</v>
      </c>
      <c r="C321" s="52">
        <v>-0.25933598525993257</v>
      </c>
      <c r="D321" s="52">
        <v>0.97503108505009894</v>
      </c>
      <c r="E321" s="52">
        <v>1.4829497445997992</v>
      </c>
      <c r="F321" s="16">
        <v>1.2062616926163938</v>
      </c>
      <c r="G321" s="16">
        <v>0.84103644348790585</v>
      </c>
      <c r="H321" s="16">
        <v>0.60226537055696316</v>
      </c>
      <c r="I321" s="16">
        <v>2.2289945055255704</v>
      </c>
      <c r="J321" s="53">
        <v>1.5220730738422112</v>
      </c>
      <c r="K321" s="53">
        <v>0.58978428109164804</v>
      </c>
      <c r="L321" s="53">
        <v>2.3740922555968558</v>
      </c>
      <c r="M321" s="53">
        <v>2.293085749175368</v>
      </c>
      <c r="N321" s="54">
        <v>-0.29508253680959268</v>
      </c>
      <c r="O321" s="54">
        <v>-1.0667957173435516E-2</v>
      </c>
      <c r="P321" s="54">
        <v>0.25007212235225634</v>
      </c>
      <c r="Q321" s="54">
        <v>0.92427739693558253</v>
      </c>
      <c r="R321" s="53">
        <v>1.1072235849669727</v>
      </c>
      <c r="S321" s="53">
        <v>1.2150674226676914</v>
      </c>
      <c r="T321" s="53">
        <v>0.59615013014112961</v>
      </c>
      <c r="U321" s="53">
        <v>9.0663999724445971E-2</v>
      </c>
    </row>
    <row r="322" spans="1:21" x14ac:dyDescent="0.25">
      <c r="A322" s="18"/>
    </row>
    <row r="323" spans="1:21" x14ac:dyDescent="0.25">
      <c r="A323" s="18"/>
    </row>
    <row r="324" spans="1:21" x14ac:dyDescent="0.25">
      <c r="A324" s="18"/>
    </row>
    <row r="325" spans="1:21" x14ac:dyDescent="0.25">
      <c r="A325" s="18"/>
    </row>
    <row r="326" spans="1:21" x14ac:dyDescent="0.25">
      <c r="A326" s="18"/>
    </row>
    <row r="327" spans="1:21" x14ac:dyDescent="0.25">
      <c r="A327" s="18"/>
    </row>
    <row r="328" spans="1:21" x14ac:dyDescent="0.25">
      <c r="A328" s="18"/>
    </row>
    <row r="329" spans="1:21" x14ac:dyDescent="0.25">
      <c r="A329" s="18"/>
    </row>
    <row r="330" spans="1:21" x14ac:dyDescent="0.25">
      <c r="A330" s="18"/>
    </row>
    <row r="331" spans="1:21" x14ac:dyDescent="0.25">
      <c r="A331" s="18"/>
    </row>
    <row r="332" spans="1:21" x14ac:dyDescent="0.25">
      <c r="A332" s="18"/>
    </row>
    <row r="333" spans="1:21" x14ac:dyDescent="0.25">
      <c r="A333" s="18"/>
    </row>
    <row r="334" spans="1:21" x14ac:dyDescent="0.25">
      <c r="A334" s="18"/>
    </row>
    <row r="335" spans="1:21" x14ac:dyDescent="0.25">
      <c r="A335" s="18"/>
    </row>
    <row r="336" spans="1:21" x14ac:dyDescent="0.25">
      <c r="A336" s="18"/>
    </row>
    <row r="337" spans="1:1" x14ac:dyDescent="0.25">
      <c r="A337" s="18"/>
    </row>
    <row r="338" spans="1:1" x14ac:dyDescent="0.25">
      <c r="A338" s="18"/>
    </row>
    <row r="339" spans="1:1" x14ac:dyDescent="0.25">
      <c r="A339" s="18"/>
    </row>
    <row r="340" spans="1:1" x14ac:dyDescent="0.25">
      <c r="A340" s="18"/>
    </row>
    <row r="341" spans="1:1" x14ac:dyDescent="0.25">
      <c r="A341" s="18"/>
    </row>
    <row r="342" spans="1:1" x14ac:dyDescent="0.25">
      <c r="A342" s="18"/>
    </row>
    <row r="343" spans="1:1" x14ac:dyDescent="0.25">
      <c r="A343" s="18"/>
    </row>
    <row r="344" spans="1:1" x14ac:dyDescent="0.25">
      <c r="A344" s="18"/>
    </row>
    <row r="345" spans="1:1" x14ac:dyDescent="0.25">
      <c r="A345" s="18"/>
    </row>
    <row r="346" spans="1:1" x14ac:dyDescent="0.25">
      <c r="A346" s="18"/>
    </row>
    <row r="347" spans="1:1" x14ac:dyDescent="0.25">
      <c r="A347" s="18"/>
    </row>
    <row r="348" spans="1:1" x14ac:dyDescent="0.25">
      <c r="A348" s="18"/>
    </row>
    <row r="349" spans="1:1" x14ac:dyDescent="0.25">
      <c r="A349" s="18"/>
    </row>
    <row r="350" spans="1:1" x14ac:dyDescent="0.25">
      <c r="A350" s="18"/>
    </row>
    <row r="351" spans="1:1" x14ac:dyDescent="0.25">
      <c r="A351" s="18"/>
    </row>
    <row r="352" spans="1:1" x14ac:dyDescent="0.25">
      <c r="A352" s="18"/>
    </row>
    <row r="353" spans="1:1" x14ac:dyDescent="0.25">
      <c r="A353" s="18"/>
    </row>
    <row r="354" spans="1:1" x14ac:dyDescent="0.25">
      <c r="A354" s="18"/>
    </row>
    <row r="355" spans="1:1" x14ac:dyDescent="0.25">
      <c r="A355" s="18"/>
    </row>
    <row r="356" spans="1:1" x14ac:dyDescent="0.25">
      <c r="A356" s="18"/>
    </row>
    <row r="357" spans="1:1" x14ac:dyDescent="0.25">
      <c r="A357" s="18"/>
    </row>
    <row r="358" spans="1:1" x14ac:dyDescent="0.25">
      <c r="A358" s="18"/>
    </row>
    <row r="359" spans="1:1" x14ac:dyDescent="0.25">
      <c r="A359" s="18"/>
    </row>
    <row r="360" spans="1:1" x14ac:dyDescent="0.25">
      <c r="A360" s="18"/>
    </row>
    <row r="361" spans="1:1" x14ac:dyDescent="0.25">
      <c r="A361" s="18"/>
    </row>
    <row r="362" spans="1:1" x14ac:dyDescent="0.25">
      <c r="A362" s="18"/>
    </row>
    <row r="363" spans="1:1" x14ac:dyDescent="0.25">
      <c r="A363" s="18"/>
    </row>
    <row r="364" spans="1:1" x14ac:dyDescent="0.25">
      <c r="A364" s="18"/>
    </row>
    <row r="365" spans="1:1" x14ac:dyDescent="0.25">
      <c r="A365" s="18"/>
    </row>
    <row r="366" spans="1:1" x14ac:dyDescent="0.25">
      <c r="A366" s="18"/>
    </row>
    <row r="367" spans="1:1" x14ac:dyDescent="0.25">
      <c r="A367" s="18"/>
    </row>
    <row r="368" spans="1:1" x14ac:dyDescent="0.25">
      <c r="A368" s="18"/>
    </row>
    <row r="369" spans="1:1" x14ac:dyDescent="0.25">
      <c r="A369" s="18"/>
    </row>
    <row r="370" spans="1:1" x14ac:dyDescent="0.25">
      <c r="A370" s="18"/>
    </row>
    <row r="371" spans="1:1" x14ac:dyDescent="0.25">
      <c r="A371" s="18"/>
    </row>
    <row r="372" spans="1:1" x14ac:dyDescent="0.25">
      <c r="A372" s="18"/>
    </row>
    <row r="373" spans="1:1" x14ac:dyDescent="0.25">
      <c r="A373" s="18"/>
    </row>
    <row r="374" spans="1:1" x14ac:dyDescent="0.25">
      <c r="A374" s="18"/>
    </row>
    <row r="375" spans="1:1" x14ac:dyDescent="0.25">
      <c r="A375" s="18"/>
    </row>
    <row r="376" spans="1:1" x14ac:dyDescent="0.25">
      <c r="A376" s="18"/>
    </row>
    <row r="377" spans="1:1" x14ac:dyDescent="0.25">
      <c r="A377" s="18"/>
    </row>
    <row r="378" spans="1:1" x14ac:dyDescent="0.25">
      <c r="A378" s="18"/>
    </row>
    <row r="379" spans="1:1" x14ac:dyDescent="0.25">
      <c r="A379" s="18"/>
    </row>
    <row r="380" spans="1:1" x14ac:dyDescent="0.25">
      <c r="A380" s="18"/>
    </row>
    <row r="381" spans="1:1" x14ac:dyDescent="0.25">
      <c r="A381" s="18"/>
    </row>
    <row r="382" spans="1:1" x14ac:dyDescent="0.25">
      <c r="A382" s="18"/>
    </row>
    <row r="383" spans="1:1" x14ac:dyDescent="0.25">
      <c r="A383" s="18"/>
    </row>
    <row r="384" spans="1:1" x14ac:dyDescent="0.25">
      <c r="A384" s="18"/>
    </row>
    <row r="385" spans="1:1" x14ac:dyDescent="0.25">
      <c r="A385" s="18"/>
    </row>
    <row r="386" spans="1:1" x14ac:dyDescent="0.25">
      <c r="A386" s="18"/>
    </row>
    <row r="387" spans="1:1" x14ac:dyDescent="0.25">
      <c r="A387" s="18"/>
    </row>
    <row r="388" spans="1:1" x14ac:dyDescent="0.25">
      <c r="A388" s="18"/>
    </row>
    <row r="389" spans="1:1" x14ac:dyDescent="0.25">
      <c r="A389" s="18"/>
    </row>
    <row r="390" spans="1:1" x14ac:dyDescent="0.25">
      <c r="A390" s="18"/>
    </row>
    <row r="391" spans="1:1" x14ac:dyDescent="0.25">
      <c r="A391" s="18"/>
    </row>
    <row r="392" spans="1:1" x14ac:dyDescent="0.25">
      <c r="A392" s="18"/>
    </row>
    <row r="393" spans="1:1" x14ac:dyDescent="0.25">
      <c r="A393" s="18"/>
    </row>
    <row r="394" spans="1:1" x14ac:dyDescent="0.25">
      <c r="A394" s="18"/>
    </row>
    <row r="395" spans="1:1" x14ac:dyDescent="0.25">
      <c r="A395" s="18"/>
    </row>
    <row r="396" spans="1:1" x14ac:dyDescent="0.25">
      <c r="A396" s="18"/>
    </row>
    <row r="397" spans="1:1" x14ac:dyDescent="0.25">
      <c r="A397" s="18"/>
    </row>
    <row r="398" spans="1:1" x14ac:dyDescent="0.25">
      <c r="A398" s="18"/>
    </row>
    <row r="399" spans="1:1" x14ac:dyDescent="0.25">
      <c r="A399" s="18"/>
    </row>
    <row r="400" spans="1:1" x14ac:dyDescent="0.25">
      <c r="A400" s="18"/>
    </row>
    <row r="401" spans="1:1" x14ac:dyDescent="0.25">
      <c r="A401" s="18"/>
    </row>
    <row r="402" spans="1:1" x14ac:dyDescent="0.25">
      <c r="A402" s="18"/>
    </row>
    <row r="403" spans="1:1" x14ac:dyDescent="0.25">
      <c r="A403" s="18"/>
    </row>
    <row r="404" spans="1:1" x14ac:dyDescent="0.25">
      <c r="A404" s="18"/>
    </row>
    <row r="405" spans="1:1" x14ac:dyDescent="0.25">
      <c r="A405" s="18"/>
    </row>
    <row r="406" spans="1:1" x14ac:dyDescent="0.25">
      <c r="A406" s="18"/>
    </row>
    <row r="407" spans="1:1" x14ac:dyDescent="0.25">
      <c r="A407" s="18"/>
    </row>
    <row r="408" spans="1:1" x14ac:dyDescent="0.25">
      <c r="A408" s="18"/>
    </row>
    <row r="409" spans="1:1" x14ac:dyDescent="0.25">
      <c r="A409" s="18"/>
    </row>
    <row r="410" spans="1:1" x14ac:dyDescent="0.25">
      <c r="A410" s="18"/>
    </row>
    <row r="411" spans="1:1" x14ac:dyDescent="0.25">
      <c r="A411" s="18"/>
    </row>
    <row r="412" spans="1:1" x14ac:dyDescent="0.25">
      <c r="A412" s="18"/>
    </row>
    <row r="413" spans="1:1" x14ac:dyDescent="0.25">
      <c r="A413" s="18"/>
    </row>
    <row r="414" spans="1:1" x14ac:dyDescent="0.25">
      <c r="A414" s="18"/>
    </row>
    <row r="415" spans="1:1" x14ac:dyDescent="0.25">
      <c r="A415" s="18"/>
    </row>
    <row r="416" spans="1:1" x14ac:dyDescent="0.25">
      <c r="A416" s="18"/>
    </row>
    <row r="417" spans="1:1" x14ac:dyDescent="0.25">
      <c r="A417" s="18"/>
    </row>
    <row r="418" spans="1:1" x14ac:dyDescent="0.25">
      <c r="A418" s="18"/>
    </row>
    <row r="419" spans="1:1" x14ac:dyDescent="0.25">
      <c r="A419" s="18"/>
    </row>
    <row r="420" spans="1:1" x14ac:dyDescent="0.25">
      <c r="A420" s="18"/>
    </row>
    <row r="421" spans="1:1" x14ac:dyDescent="0.25">
      <c r="A421" s="18"/>
    </row>
    <row r="422" spans="1:1" x14ac:dyDescent="0.25">
      <c r="A422" s="18"/>
    </row>
    <row r="423" spans="1:1" x14ac:dyDescent="0.25">
      <c r="A423" s="18"/>
    </row>
    <row r="424" spans="1:1" x14ac:dyDescent="0.25">
      <c r="A424" s="18"/>
    </row>
    <row r="425" spans="1:1" x14ac:dyDescent="0.25">
      <c r="A425" s="18"/>
    </row>
    <row r="426" spans="1:1" x14ac:dyDescent="0.25">
      <c r="A426" s="18"/>
    </row>
    <row r="427" spans="1:1" x14ac:dyDescent="0.25">
      <c r="A427" s="18"/>
    </row>
    <row r="428" spans="1:1" x14ac:dyDescent="0.25">
      <c r="A428" s="18"/>
    </row>
    <row r="429" spans="1:1" x14ac:dyDescent="0.25">
      <c r="A429" s="18"/>
    </row>
    <row r="430" spans="1:1" x14ac:dyDescent="0.25">
      <c r="A430" s="18"/>
    </row>
    <row r="431" spans="1:1" x14ac:dyDescent="0.25">
      <c r="A431" s="18"/>
    </row>
    <row r="432" spans="1:1" x14ac:dyDescent="0.25">
      <c r="A432" s="18"/>
    </row>
    <row r="433" spans="1:1" x14ac:dyDescent="0.25">
      <c r="A433" s="18"/>
    </row>
    <row r="434" spans="1:1" x14ac:dyDescent="0.25">
      <c r="A434" s="18"/>
    </row>
    <row r="435" spans="1:1" x14ac:dyDescent="0.25">
      <c r="A435" s="18"/>
    </row>
    <row r="436" spans="1:1" x14ac:dyDescent="0.25">
      <c r="A436" s="18"/>
    </row>
    <row r="437" spans="1:1" x14ac:dyDescent="0.25">
      <c r="A437" s="18"/>
    </row>
    <row r="438" spans="1:1" x14ac:dyDescent="0.25">
      <c r="A438" s="18"/>
    </row>
    <row r="439" spans="1:1" x14ac:dyDescent="0.25">
      <c r="A439" s="18"/>
    </row>
    <row r="440" spans="1:1" x14ac:dyDescent="0.25">
      <c r="A440" s="18"/>
    </row>
    <row r="441" spans="1:1" x14ac:dyDescent="0.25">
      <c r="A441" s="18"/>
    </row>
    <row r="442" spans="1:1" x14ac:dyDescent="0.25">
      <c r="A442" s="18"/>
    </row>
    <row r="443" spans="1:1" x14ac:dyDescent="0.25">
      <c r="A443" s="18"/>
    </row>
    <row r="444" spans="1:1" x14ac:dyDescent="0.25">
      <c r="A444" s="18"/>
    </row>
    <row r="445" spans="1:1" x14ac:dyDescent="0.25">
      <c r="A445" s="18"/>
    </row>
    <row r="446" spans="1:1" x14ac:dyDescent="0.25">
      <c r="A446" s="18"/>
    </row>
    <row r="447" spans="1:1" x14ac:dyDescent="0.25">
      <c r="A447" s="18"/>
    </row>
    <row r="448" spans="1:1" x14ac:dyDescent="0.25">
      <c r="A448" s="18"/>
    </row>
    <row r="449" spans="1:1" x14ac:dyDescent="0.25">
      <c r="A449" s="18"/>
    </row>
    <row r="450" spans="1:1" x14ac:dyDescent="0.25">
      <c r="A450" s="18"/>
    </row>
    <row r="451" spans="1:1" x14ac:dyDescent="0.25">
      <c r="A451" s="18"/>
    </row>
    <row r="452" spans="1:1" x14ac:dyDescent="0.25">
      <c r="A452" s="18"/>
    </row>
    <row r="453" spans="1:1" x14ac:dyDescent="0.25">
      <c r="A453" s="18"/>
    </row>
    <row r="454" spans="1:1" x14ac:dyDescent="0.25">
      <c r="A454" s="18"/>
    </row>
    <row r="455" spans="1:1" x14ac:dyDescent="0.25">
      <c r="A455" s="18"/>
    </row>
    <row r="456" spans="1:1" x14ac:dyDescent="0.25">
      <c r="A456" s="18"/>
    </row>
    <row r="457" spans="1:1" x14ac:dyDescent="0.25">
      <c r="A457" s="18"/>
    </row>
    <row r="458" spans="1:1" x14ac:dyDescent="0.25">
      <c r="A458" s="18"/>
    </row>
    <row r="459" spans="1:1" x14ac:dyDescent="0.25">
      <c r="A459" s="18"/>
    </row>
    <row r="460" spans="1:1" x14ac:dyDescent="0.25">
      <c r="A460" s="18"/>
    </row>
    <row r="461" spans="1:1" x14ac:dyDescent="0.25">
      <c r="A461" s="18"/>
    </row>
    <row r="462" spans="1:1" x14ac:dyDescent="0.25">
      <c r="A462" s="18"/>
    </row>
    <row r="463" spans="1:1" x14ac:dyDescent="0.25">
      <c r="A463" s="18"/>
    </row>
    <row r="464" spans="1:1" x14ac:dyDescent="0.25">
      <c r="A464" s="18"/>
    </row>
    <row r="465" spans="1:1" x14ac:dyDescent="0.25">
      <c r="A465" s="18"/>
    </row>
    <row r="466" spans="1:1" x14ac:dyDescent="0.25">
      <c r="A466" s="18"/>
    </row>
    <row r="467" spans="1:1" x14ac:dyDescent="0.25">
      <c r="A467" s="18"/>
    </row>
    <row r="468" spans="1:1" x14ac:dyDescent="0.25">
      <c r="A468" s="18"/>
    </row>
    <row r="469" spans="1:1" x14ac:dyDescent="0.25">
      <c r="A469" s="18"/>
    </row>
    <row r="470" spans="1:1" x14ac:dyDescent="0.25">
      <c r="A470" s="18"/>
    </row>
    <row r="471" spans="1:1" x14ac:dyDescent="0.25">
      <c r="A471" s="18"/>
    </row>
    <row r="472" spans="1:1" x14ac:dyDescent="0.25">
      <c r="A472" s="18"/>
    </row>
    <row r="473" spans="1:1" x14ac:dyDescent="0.25">
      <c r="A473" s="18"/>
    </row>
    <row r="474" spans="1:1" x14ac:dyDescent="0.25">
      <c r="A474" s="18"/>
    </row>
    <row r="475" spans="1:1" x14ac:dyDescent="0.25">
      <c r="A475" s="18"/>
    </row>
    <row r="476" spans="1:1" x14ac:dyDescent="0.25">
      <c r="A476" s="18"/>
    </row>
    <row r="477" spans="1:1" x14ac:dyDescent="0.25">
      <c r="A477" s="18"/>
    </row>
    <row r="478" spans="1:1" x14ac:dyDescent="0.25">
      <c r="A478" s="18"/>
    </row>
    <row r="479" spans="1:1" x14ac:dyDescent="0.25">
      <c r="A479" s="18"/>
    </row>
    <row r="480" spans="1:1" x14ac:dyDescent="0.25">
      <c r="A480" s="18"/>
    </row>
    <row r="481" spans="1:1" x14ac:dyDescent="0.25">
      <c r="A481" s="18"/>
    </row>
    <row r="482" spans="1:1" x14ac:dyDescent="0.25">
      <c r="A482" s="18"/>
    </row>
    <row r="483" spans="1:1" x14ac:dyDescent="0.25">
      <c r="A483" s="18"/>
    </row>
    <row r="484" spans="1:1" x14ac:dyDescent="0.25">
      <c r="A484" s="18"/>
    </row>
    <row r="485" spans="1:1" x14ac:dyDescent="0.25">
      <c r="A485" s="18"/>
    </row>
    <row r="486" spans="1:1" x14ac:dyDescent="0.25">
      <c r="A486" s="18"/>
    </row>
    <row r="487" spans="1:1" x14ac:dyDescent="0.25">
      <c r="A487" s="18"/>
    </row>
    <row r="488" spans="1:1" x14ac:dyDescent="0.25">
      <c r="A488" s="18"/>
    </row>
    <row r="489" spans="1:1" x14ac:dyDescent="0.25">
      <c r="A489" s="18"/>
    </row>
    <row r="490" spans="1:1" x14ac:dyDescent="0.25">
      <c r="A490" s="18"/>
    </row>
    <row r="491" spans="1:1" x14ac:dyDescent="0.25">
      <c r="A491" s="18"/>
    </row>
    <row r="492" spans="1:1" x14ac:dyDescent="0.25">
      <c r="A492" s="18"/>
    </row>
    <row r="493" spans="1:1" x14ac:dyDescent="0.25">
      <c r="A493" s="18"/>
    </row>
    <row r="494" spans="1:1" x14ac:dyDescent="0.25">
      <c r="A494" s="18"/>
    </row>
    <row r="495" spans="1:1" x14ac:dyDescent="0.25">
      <c r="A495" s="18"/>
    </row>
    <row r="496" spans="1:1" x14ac:dyDescent="0.25">
      <c r="A496" s="18"/>
    </row>
    <row r="497" spans="1:1" x14ac:dyDescent="0.25">
      <c r="A497" s="18"/>
    </row>
    <row r="498" spans="1:1" x14ac:dyDescent="0.25">
      <c r="A498" s="18"/>
    </row>
    <row r="499" spans="1:1" x14ac:dyDescent="0.25">
      <c r="A499" s="18"/>
    </row>
    <row r="500" spans="1:1" x14ac:dyDescent="0.25">
      <c r="A500" s="18"/>
    </row>
    <row r="501" spans="1:1" x14ac:dyDescent="0.25">
      <c r="A501" s="18"/>
    </row>
    <row r="502" spans="1:1" x14ac:dyDescent="0.25">
      <c r="A502" s="18"/>
    </row>
    <row r="503" spans="1:1" x14ac:dyDescent="0.25">
      <c r="A503" s="18"/>
    </row>
    <row r="504" spans="1:1" x14ac:dyDescent="0.25">
      <c r="A504" s="18"/>
    </row>
    <row r="505" spans="1:1" x14ac:dyDescent="0.25">
      <c r="A505" s="18"/>
    </row>
    <row r="506" spans="1:1" x14ac:dyDescent="0.25">
      <c r="A506" s="18"/>
    </row>
    <row r="507" spans="1:1" x14ac:dyDescent="0.25">
      <c r="A507" s="18"/>
    </row>
    <row r="508" spans="1:1" x14ac:dyDescent="0.25">
      <c r="A508" s="18"/>
    </row>
    <row r="509" spans="1:1" x14ac:dyDescent="0.25">
      <c r="A509" s="18"/>
    </row>
    <row r="510" spans="1:1" x14ac:dyDescent="0.25">
      <c r="A510" s="18"/>
    </row>
    <row r="511" spans="1:1" x14ac:dyDescent="0.25">
      <c r="A511" s="18"/>
    </row>
    <row r="512" spans="1:1" x14ac:dyDescent="0.25">
      <c r="A512" s="18"/>
    </row>
    <row r="513" spans="1:1" x14ac:dyDescent="0.25">
      <c r="A513" s="18"/>
    </row>
    <row r="514" spans="1:1" x14ac:dyDescent="0.25">
      <c r="A514" s="18"/>
    </row>
    <row r="515" spans="1:1" x14ac:dyDescent="0.25">
      <c r="A515" s="18"/>
    </row>
    <row r="516" spans="1:1" x14ac:dyDescent="0.25">
      <c r="A516" s="18"/>
    </row>
    <row r="517" spans="1:1" x14ac:dyDescent="0.25">
      <c r="A517" s="18"/>
    </row>
    <row r="518" spans="1:1" x14ac:dyDescent="0.25">
      <c r="A518" s="18"/>
    </row>
    <row r="519" spans="1:1" x14ac:dyDescent="0.25">
      <c r="A519" s="18"/>
    </row>
    <row r="520" spans="1:1" x14ac:dyDescent="0.25">
      <c r="A520" s="18"/>
    </row>
    <row r="521" spans="1:1" x14ac:dyDescent="0.25">
      <c r="A521" s="18"/>
    </row>
    <row r="522" spans="1:1" x14ac:dyDescent="0.25">
      <c r="A522" s="18"/>
    </row>
    <row r="523" spans="1:1" x14ac:dyDescent="0.25">
      <c r="A523" s="18"/>
    </row>
    <row r="524" spans="1:1" x14ac:dyDescent="0.25">
      <c r="A524" s="18"/>
    </row>
    <row r="525" spans="1:1" x14ac:dyDescent="0.25">
      <c r="A525" s="18"/>
    </row>
    <row r="526" spans="1:1" x14ac:dyDescent="0.25">
      <c r="A526" s="18"/>
    </row>
    <row r="527" spans="1:1" x14ac:dyDescent="0.25">
      <c r="A527" s="18"/>
    </row>
    <row r="528" spans="1:1" x14ac:dyDescent="0.25">
      <c r="A528" s="18"/>
    </row>
    <row r="529" spans="1:1" x14ac:dyDescent="0.25">
      <c r="A529" s="18"/>
    </row>
    <row r="530" spans="1:1" x14ac:dyDescent="0.25">
      <c r="A530" s="18"/>
    </row>
    <row r="531" spans="1:1" x14ac:dyDescent="0.25">
      <c r="A531" s="18"/>
    </row>
    <row r="532" spans="1:1" x14ac:dyDescent="0.25">
      <c r="A532" s="18"/>
    </row>
    <row r="533" spans="1:1" x14ac:dyDescent="0.25">
      <c r="A533" s="18"/>
    </row>
    <row r="534" spans="1:1" x14ac:dyDescent="0.25">
      <c r="A534" s="18"/>
    </row>
    <row r="535" spans="1:1" x14ac:dyDescent="0.25">
      <c r="A535" s="18"/>
    </row>
    <row r="536" spans="1:1" x14ac:dyDescent="0.25">
      <c r="A536" s="18"/>
    </row>
    <row r="537" spans="1:1" x14ac:dyDescent="0.25">
      <c r="A537" s="18"/>
    </row>
    <row r="538" spans="1:1" x14ac:dyDescent="0.25">
      <c r="A538" s="18"/>
    </row>
    <row r="539" spans="1:1" x14ac:dyDescent="0.25">
      <c r="A539" s="18"/>
    </row>
    <row r="540" spans="1:1" x14ac:dyDescent="0.25">
      <c r="A540" s="18"/>
    </row>
    <row r="541" spans="1:1" x14ac:dyDescent="0.25">
      <c r="A541" s="18"/>
    </row>
    <row r="542" spans="1:1" x14ac:dyDescent="0.25">
      <c r="A542" s="18"/>
    </row>
    <row r="543" spans="1:1" x14ac:dyDescent="0.25">
      <c r="A543" s="18"/>
    </row>
    <row r="544" spans="1:1" x14ac:dyDescent="0.25">
      <c r="A544" s="18"/>
    </row>
    <row r="545" spans="1:1" x14ac:dyDescent="0.25">
      <c r="A545" s="18"/>
    </row>
    <row r="546" spans="1:1" x14ac:dyDescent="0.25">
      <c r="A546" s="18"/>
    </row>
    <row r="547" spans="1:1" x14ac:dyDescent="0.25">
      <c r="A547" s="18"/>
    </row>
    <row r="548" spans="1:1" x14ac:dyDescent="0.25">
      <c r="A548" s="18"/>
    </row>
    <row r="549" spans="1:1" x14ac:dyDescent="0.25">
      <c r="A549" s="18"/>
    </row>
    <row r="550" spans="1:1" x14ac:dyDescent="0.25">
      <c r="A550" s="18"/>
    </row>
    <row r="551" spans="1:1" x14ac:dyDescent="0.25">
      <c r="A551" s="18"/>
    </row>
    <row r="552" spans="1:1" x14ac:dyDescent="0.25">
      <c r="A552" s="18"/>
    </row>
    <row r="553" spans="1:1" x14ac:dyDescent="0.25">
      <c r="A553" s="18"/>
    </row>
    <row r="554" spans="1:1" x14ac:dyDescent="0.25">
      <c r="A554" s="18"/>
    </row>
    <row r="555" spans="1:1" x14ac:dyDescent="0.25">
      <c r="A555" s="18"/>
    </row>
    <row r="556" spans="1:1" x14ac:dyDescent="0.25">
      <c r="A556" s="18"/>
    </row>
    <row r="557" spans="1:1" x14ac:dyDescent="0.25">
      <c r="A557" s="18"/>
    </row>
    <row r="558" spans="1:1" x14ac:dyDescent="0.25">
      <c r="A558" s="18"/>
    </row>
    <row r="559" spans="1:1" x14ac:dyDescent="0.25">
      <c r="A559" s="18"/>
    </row>
    <row r="560" spans="1:1" x14ac:dyDescent="0.25">
      <c r="A560" s="18"/>
    </row>
    <row r="561" spans="1:1" x14ac:dyDescent="0.25">
      <c r="A561" s="18"/>
    </row>
    <row r="562" spans="1:1" x14ac:dyDescent="0.25">
      <c r="A562" s="18"/>
    </row>
    <row r="563" spans="1:1" x14ac:dyDescent="0.25">
      <c r="A563" s="18"/>
    </row>
    <row r="564" spans="1:1" x14ac:dyDescent="0.25">
      <c r="A564" s="18"/>
    </row>
    <row r="565" spans="1:1" x14ac:dyDescent="0.25">
      <c r="A565" s="18"/>
    </row>
    <row r="566" spans="1:1" x14ac:dyDescent="0.25">
      <c r="A566" s="18"/>
    </row>
    <row r="567" spans="1:1" x14ac:dyDescent="0.25">
      <c r="A567" s="18"/>
    </row>
    <row r="568" spans="1:1" x14ac:dyDescent="0.25">
      <c r="A568" s="18"/>
    </row>
    <row r="569" spans="1:1" x14ac:dyDescent="0.25">
      <c r="A569" s="18"/>
    </row>
    <row r="570" spans="1:1" x14ac:dyDescent="0.25">
      <c r="A570" s="18"/>
    </row>
    <row r="571" spans="1:1" x14ac:dyDescent="0.25">
      <c r="A571" s="18"/>
    </row>
    <row r="572" spans="1:1" x14ac:dyDescent="0.25">
      <c r="A572" s="18"/>
    </row>
    <row r="573" spans="1:1" x14ac:dyDescent="0.25">
      <c r="A573" s="18"/>
    </row>
    <row r="574" spans="1:1" x14ac:dyDescent="0.25">
      <c r="A574" s="18"/>
    </row>
    <row r="575" spans="1:1" x14ac:dyDescent="0.25">
      <c r="A575" s="18"/>
    </row>
    <row r="576" spans="1:1" x14ac:dyDescent="0.25">
      <c r="A576" s="18"/>
    </row>
    <row r="577" spans="1:1" x14ac:dyDescent="0.25">
      <c r="A577" s="18"/>
    </row>
    <row r="578" spans="1:1" x14ac:dyDescent="0.25">
      <c r="A578" s="18"/>
    </row>
    <row r="579" spans="1:1" x14ac:dyDescent="0.25">
      <c r="A579" s="18"/>
    </row>
    <row r="580" spans="1:1" x14ac:dyDescent="0.25">
      <c r="A580" s="18"/>
    </row>
    <row r="581" spans="1:1" x14ac:dyDescent="0.25">
      <c r="A581" s="18"/>
    </row>
    <row r="582" spans="1:1" x14ac:dyDescent="0.25">
      <c r="A582" s="18"/>
    </row>
    <row r="583" spans="1:1" x14ac:dyDescent="0.25">
      <c r="A583" s="18"/>
    </row>
    <row r="584" spans="1:1" x14ac:dyDescent="0.25">
      <c r="A584" s="18"/>
    </row>
    <row r="585" spans="1:1" x14ac:dyDescent="0.25">
      <c r="A585" s="18"/>
    </row>
    <row r="586" spans="1:1" x14ac:dyDescent="0.25">
      <c r="A586" s="18"/>
    </row>
    <row r="587" spans="1:1" x14ac:dyDescent="0.25">
      <c r="A587" s="18"/>
    </row>
    <row r="588" spans="1:1" x14ac:dyDescent="0.25">
      <c r="A588" s="18"/>
    </row>
    <row r="589" spans="1:1" x14ac:dyDescent="0.25">
      <c r="A589" s="18"/>
    </row>
    <row r="590" spans="1:1" x14ac:dyDescent="0.25">
      <c r="A590" s="18"/>
    </row>
    <row r="591" spans="1:1" x14ac:dyDescent="0.25">
      <c r="A591" s="18"/>
    </row>
    <row r="592" spans="1:1" x14ac:dyDescent="0.25">
      <c r="A592" s="18"/>
    </row>
    <row r="593" spans="1:1" x14ac:dyDescent="0.25">
      <c r="A593" s="18"/>
    </row>
    <row r="594" spans="1:1" x14ac:dyDescent="0.25">
      <c r="A594" s="18"/>
    </row>
    <row r="595" spans="1:1" x14ac:dyDescent="0.25">
      <c r="A595" s="18"/>
    </row>
    <row r="596" spans="1:1" x14ac:dyDescent="0.25">
      <c r="A596" s="18"/>
    </row>
    <row r="597" spans="1:1" x14ac:dyDescent="0.25">
      <c r="A597" s="18"/>
    </row>
    <row r="598" spans="1:1" x14ac:dyDescent="0.25">
      <c r="A598" s="18"/>
    </row>
    <row r="599" spans="1:1" x14ac:dyDescent="0.25">
      <c r="A599" s="18"/>
    </row>
    <row r="600" spans="1:1" x14ac:dyDescent="0.25">
      <c r="A600" s="18"/>
    </row>
    <row r="601" spans="1:1" x14ac:dyDescent="0.25">
      <c r="A601" s="18"/>
    </row>
    <row r="602" spans="1:1" x14ac:dyDescent="0.25">
      <c r="A602" s="18"/>
    </row>
    <row r="603" spans="1:1" x14ac:dyDescent="0.25">
      <c r="A603" s="18"/>
    </row>
    <row r="604" spans="1:1" x14ac:dyDescent="0.25">
      <c r="A604" s="18"/>
    </row>
    <row r="605" spans="1:1" x14ac:dyDescent="0.25">
      <c r="A605" s="18"/>
    </row>
    <row r="606" spans="1:1" x14ac:dyDescent="0.25">
      <c r="A606" s="18"/>
    </row>
    <row r="607" spans="1:1" x14ac:dyDescent="0.25">
      <c r="A607" s="18"/>
    </row>
    <row r="608" spans="1:1" x14ac:dyDescent="0.25">
      <c r="A608" s="18"/>
    </row>
    <row r="609" spans="1:1" x14ac:dyDescent="0.25">
      <c r="A609" s="18"/>
    </row>
    <row r="610" spans="1:1" x14ac:dyDescent="0.25">
      <c r="A610" s="18"/>
    </row>
    <row r="611" spans="1:1" x14ac:dyDescent="0.25">
      <c r="A611" s="18"/>
    </row>
    <row r="612" spans="1:1" x14ac:dyDescent="0.25">
      <c r="A612" s="18"/>
    </row>
    <row r="613" spans="1:1" x14ac:dyDescent="0.25">
      <c r="A613" s="18"/>
    </row>
    <row r="614" spans="1:1" x14ac:dyDescent="0.25">
      <c r="A614" s="18"/>
    </row>
    <row r="615" spans="1:1" x14ac:dyDescent="0.25">
      <c r="A615" s="18"/>
    </row>
    <row r="616" spans="1:1" x14ac:dyDescent="0.25">
      <c r="A616" s="18"/>
    </row>
    <row r="617" spans="1:1" x14ac:dyDescent="0.25">
      <c r="A617" s="18"/>
    </row>
    <row r="618" spans="1:1" x14ac:dyDescent="0.25">
      <c r="A618" s="18"/>
    </row>
    <row r="619" spans="1:1" x14ac:dyDescent="0.25">
      <c r="A619" s="18"/>
    </row>
    <row r="620" spans="1:1" x14ac:dyDescent="0.25">
      <c r="A620" s="18"/>
    </row>
    <row r="621" spans="1:1" x14ac:dyDescent="0.25">
      <c r="A621" s="18"/>
    </row>
    <row r="622" spans="1:1" x14ac:dyDescent="0.25">
      <c r="A622" s="18"/>
    </row>
    <row r="623" spans="1:1" x14ac:dyDescent="0.25">
      <c r="A623" s="18"/>
    </row>
    <row r="624" spans="1:1" x14ac:dyDescent="0.25">
      <c r="A624" s="18"/>
    </row>
    <row r="625" spans="1:1" x14ac:dyDescent="0.25">
      <c r="A625" s="18"/>
    </row>
    <row r="626" spans="1:1" x14ac:dyDescent="0.25">
      <c r="A626" s="18"/>
    </row>
    <row r="627" spans="1:1" x14ac:dyDescent="0.25">
      <c r="A627" s="18"/>
    </row>
    <row r="628" spans="1:1" x14ac:dyDescent="0.25">
      <c r="A628" s="18"/>
    </row>
    <row r="629" spans="1:1" x14ac:dyDescent="0.25">
      <c r="A629" s="18"/>
    </row>
    <row r="630" spans="1:1" x14ac:dyDescent="0.25">
      <c r="A630" s="18"/>
    </row>
    <row r="631" spans="1:1" x14ac:dyDescent="0.25">
      <c r="A631" s="18"/>
    </row>
    <row r="632" spans="1:1" x14ac:dyDescent="0.25">
      <c r="A632" s="18"/>
    </row>
    <row r="633" spans="1:1" x14ac:dyDescent="0.25">
      <c r="A633" s="18"/>
    </row>
    <row r="634" spans="1:1" x14ac:dyDescent="0.25">
      <c r="A634" s="18"/>
    </row>
    <row r="635" spans="1:1" x14ac:dyDescent="0.25">
      <c r="A635" s="18"/>
    </row>
    <row r="636" spans="1:1" x14ac:dyDescent="0.25">
      <c r="A636" s="18"/>
    </row>
    <row r="637" spans="1:1" x14ac:dyDescent="0.25">
      <c r="A637" s="18"/>
    </row>
  </sheetData>
  <autoFilter ref="A1:U315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DC559"/>
  <sheetViews>
    <sheetView topLeftCell="M1" workbookViewId="0"/>
  </sheetViews>
  <sheetFormatPr defaultRowHeight="15" x14ac:dyDescent="0.25"/>
  <cols>
    <col min="1" max="7" width="0" style="9" hidden="1" customWidth="1"/>
    <col min="8" max="8" width="10.7109375" style="9" hidden="1" customWidth="1"/>
    <col min="9" max="12" width="0" style="9" hidden="1" customWidth="1"/>
    <col min="13" max="13" width="10.7109375" style="2" bestFit="1" customWidth="1"/>
    <col min="14" max="14" width="10.7109375" style="2" customWidth="1"/>
    <col min="17" max="17" width="9.5703125" bestFit="1" customWidth="1"/>
    <col min="22" max="22" width="9.5703125" bestFit="1" customWidth="1"/>
    <col min="29" max="30" width="9.5703125" bestFit="1" customWidth="1"/>
    <col min="35" max="35" width="10.7109375" style="2" bestFit="1" customWidth="1"/>
    <col min="36" max="36" width="10.7109375" style="2" customWidth="1"/>
    <col min="38" max="38" width="17.28515625" customWidth="1"/>
    <col min="39" max="39" width="9.5703125" bestFit="1" customWidth="1"/>
    <col min="44" max="44" width="9.5703125" bestFit="1" customWidth="1"/>
    <col min="46" max="46" width="10.28515625" customWidth="1"/>
    <col min="51" max="52" width="9.5703125" bestFit="1" customWidth="1"/>
    <col min="53" max="53" width="12.7109375" customWidth="1"/>
    <col min="57" max="60" width="10.5703125" bestFit="1" customWidth="1"/>
    <col min="64" max="64" width="9.42578125" bestFit="1" customWidth="1"/>
    <col min="65" max="66" width="9.42578125" customWidth="1"/>
    <col min="68" max="69" width="9.5703125" bestFit="1" customWidth="1"/>
    <col min="73" max="73" width="9.5703125" bestFit="1" customWidth="1"/>
    <col min="95" max="96" width="9.5703125" bestFit="1" customWidth="1"/>
    <col min="98" max="98" width="10.5703125" bestFit="1" customWidth="1"/>
    <col min="99" max="100" width="9.5703125" bestFit="1" customWidth="1"/>
    <col min="101" max="101" width="10.5703125" bestFit="1" customWidth="1"/>
    <col min="104" max="104" width="10.5703125" bestFit="1" customWidth="1"/>
    <col min="105" max="106" width="9.5703125" bestFit="1" customWidth="1"/>
    <col min="107" max="107" width="10.5703125" bestFit="1" customWidth="1"/>
  </cols>
  <sheetData>
    <row r="1" spans="1:107" x14ac:dyDescent="0.25">
      <c r="BO1" t="s">
        <v>356</v>
      </c>
      <c r="CE1" t="s">
        <v>357</v>
      </c>
      <c r="CT1" t="s">
        <v>348</v>
      </c>
      <c r="CZ1" t="s">
        <v>349</v>
      </c>
    </row>
    <row r="2" spans="1:107" x14ac:dyDescent="0.25">
      <c r="BK2" s="4" t="s">
        <v>390</v>
      </c>
      <c r="BO2" t="s">
        <v>5</v>
      </c>
      <c r="BS2" s="7" t="s">
        <v>6</v>
      </c>
      <c r="BW2" s="7" t="s">
        <v>7</v>
      </c>
      <c r="CA2" s="7" t="s">
        <v>4</v>
      </c>
      <c r="CE2" t="s">
        <v>5</v>
      </c>
      <c r="CI2" s="7" t="s">
        <v>6</v>
      </c>
      <c r="CM2" s="7" t="s">
        <v>7</v>
      </c>
      <c r="CQ2" s="7" t="s">
        <v>4</v>
      </c>
    </row>
    <row r="3" spans="1:107" x14ac:dyDescent="0.25">
      <c r="BO3" s="7" t="s">
        <v>6</v>
      </c>
      <c r="BP3" s="7" t="s">
        <v>7</v>
      </c>
      <c r="BQ3" s="7" t="s">
        <v>4</v>
      </c>
      <c r="BS3" s="7" t="s">
        <v>5</v>
      </c>
      <c r="BT3" s="7" t="s">
        <v>7</v>
      </c>
      <c r="BU3" s="7" t="s">
        <v>4</v>
      </c>
      <c r="BW3" s="7" t="s">
        <v>5</v>
      </c>
      <c r="BX3" s="7" t="s">
        <v>6</v>
      </c>
      <c r="BY3" s="7" t="s">
        <v>4</v>
      </c>
      <c r="CA3" s="7" t="s">
        <v>5</v>
      </c>
      <c r="CB3" s="7" t="s">
        <v>6</v>
      </c>
      <c r="CC3" s="7" t="s">
        <v>350</v>
      </c>
      <c r="CE3" s="7" t="s">
        <v>6</v>
      </c>
      <c r="CF3" s="7" t="s">
        <v>7</v>
      </c>
      <c r="CG3" s="7" t="s">
        <v>4</v>
      </c>
      <c r="CI3" s="7" t="s">
        <v>5</v>
      </c>
      <c r="CJ3" s="7" t="s">
        <v>7</v>
      </c>
      <c r="CK3" s="7" t="s">
        <v>4</v>
      </c>
      <c r="CM3" s="7" t="s">
        <v>5</v>
      </c>
      <c r="CN3" s="7" t="s">
        <v>6</v>
      </c>
      <c r="CO3" s="7" t="s">
        <v>4</v>
      </c>
      <c r="CQ3" s="7" t="s">
        <v>5</v>
      </c>
      <c r="CR3" s="7" t="s">
        <v>6</v>
      </c>
      <c r="CS3" s="7" t="s">
        <v>350</v>
      </c>
      <c r="CT3" s="7" t="s">
        <v>5</v>
      </c>
      <c r="CU3" s="7" t="s">
        <v>6</v>
      </c>
      <c r="CV3" s="7" t="s">
        <v>7</v>
      </c>
      <c r="CW3" s="7" t="s">
        <v>4</v>
      </c>
      <c r="CZ3" s="7" t="s">
        <v>5</v>
      </c>
      <c r="DA3" s="7" t="s">
        <v>6</v>
      </c>
      <c r="DB3" s="7" t="s">
        <v>7</v>
      </c>
      <c r="DC3" s="7" t="s">
        <v>4</v>
      </c>
    </row>
    <row r="4" spans="1:107" x14ac:dyDescent="0.25">
      <c r="BK4" s="4"/>
      <c r="BL4" s="4"/>
      <c r="BM4" s="4" t="s">
        <v>462</v>
      </c>
      <c r="BN4" s="4" t="s">
        <v>8</v>
      </c>
      <c r="BO4" t="s">
        <v>364</v>
      </c>
      <c r="BP4" t="s">
        <v>365</v>
      </c>
      <c r="BQ4" t="s">
        <v>366</v>
      </c>
      <c r="BS4" t="s">
        <v>370</v>
      </c>
      <c r="BT4" t="s">
        <v>371</v>
      </c>
      <c r="BU4" t="s">
        <v>372</v>
      </c>
      <c r="BW4" t="s">
        <v>376</v>
      </c>
      <c r="BX4" t="s">
        <v>377</v>
      </c>
      <c r="BY4" t="s">
        <v>378</v>
      </c>
      <c r="CA4" t="s">
        <v>358</v>
      </c>
      <c r="CB4" t="s">
        <v>359</v>
      </c>
      <c r="CC4" t="s">
        <v>360</v>
      </c>
      <c r="CE4" t="s">
        <v>367</v>
      </c>
      <c r="CF4" t="s">
        <v>368</v>
      </c>
      <c r="CG4" t="s">
        <v>369</v>
      </c>
      <c r="CI4" t="s">
        <v>373</v>
      </c>
      <c r="CJ4" t="s">
        <v>374</v>
      </c>
      <c r="CK4" t="s">
        <v>375</v>
      </c>
      <c r="CM4" t="s">
        <v>379</v>
      </c>
      <c r="CN4" t="s">
        <v>380</v>
      </c>
      <c r="CO4" t="s">
        <v>381</v>
      </c>
      <c r="CQ4" t="s">
        <v>361</v>
      </c>
      <c r="CR4" t="s">
        <v>362</v>
      </c>
      <c r="CS4" t="s">
        <v>363</v>
      </c>
      <c r="CT4" t="s">
        <v>388</v>
      </c>
      <c r="CU4" t="s">
        <v>386</v>
      </c>
      <c r="CV4" t="s">
        <v>382</v>
      </c>
      <c r="CW4" t="s">
        <v>383</v>
      </c>
      <c r="CZ4" t="s">
        <v>389</v>
      </c>
      <c r="DA4" t="s">
        <v>387</v>
      </c>
      <c r="DB4" t="s">
        <v>385</v>
      </c>
      <c r="DC4" t="s">
        <v>384</v>
      </c>
    </row>
    <row r="5" spans="1:107" x14ac:dyDescent="0.25">
      <c r="BM5" t="s">
        <v>330</v>
      </c>
      <c r="BO5" t="s">
        <v>436</v>
      </c>
      <c r="BP5" t="s">
        <v>437</v>
      </c>
      <c r="BQ5" t="s">
        <v>438</v>
      </c>
      <c r="BS5" t="s">
        <v>439</v>
      </c>
      <c r="BT5" t="s">
        <v>440</v>
      </c>
      <c r="BU5" t="s">
        <v>441</v>
      </c>
      <c r="BW5" t="s">
        <v>442</v>
      </c>
      <c r="BX5" t="s">
        <v>443</v>
      </c>
      <c r="BY5" t="s">
        <v>444</v>
      </c>
      <c r="CA5" t="s">
        <v>445</v>
      </c>
      <c r="CB5" t="s">
        <v>446</v>
      </c>
      <c r="CC5" t="s">
        <v>447</v>
      </c>
      <c r="CE5" t="s">
        <v>448</v>
      </c>
      <c r="CF5" t="s">
        <v>449</v>
      </c>
      <c r="CG5" t="s">
        <v>450</v>
      </c>
      <c r="CI5" t="s">
        <v>451</v>
      </c>
      <c r="CJ5" t="s">
        <v>452</v>
      </c>
      <c r="CK5" t="s">
        <v>453</v>
      </c>
      <c r="CM5" t="s">
        <v>454</v>
      </c>
      <c r="CN5" t="s">
        <v>455</v>
      </c>
      <c r="CO5" t="s">
        <v>456</v>
      </c>
      <c r="CQ5" t="s">
        <v>457</v>
      </c>
      <c r="CR5" t="s">
        <v>458</v>
      </c>
      <c r="CS5" t="s">
        <v>459</v>
      </c>
      <c r="CT5" t="s">
        <v>428</v>
      </c>
      <c r="CU5" t="s">
        <v>429</v>
      </c>
      <c r="CV5" t="s">
        <v>430</v>
      </c>
      <c r="CW5" t="s">
        <v>431</v>
      </c>
      <c r="CZ5" t="s">
        <v>432</v>
      </c>
      <c r="DA5" t="s">
        <v>433</v>
      </c>
      <c r="DB5" t="s">
        <v>434</v>
      </c>
      <c r="DC5" t="s">
        <v>435</v>
      </c>
    </row>
    <row r="6" spans="1:107" x14ac:dyDescent="0.25">
      <c r="BM6" t="s">
        <v>329</v>
      </c>
      <c r="BO6" t="s">
        <v>490</v>
      </c>
      <c r="BP6" t="s">
        <v>490</v>
      </c>
      <c r="BQ6" t="s">
        <v>490</v>
      </c>
      <c r="BS6" t="s">
        <v>490</v>
      </c>
      <c r="BT6" t="s">
        <v>490</v>
      </c>
      <c r="BU6" t="s">
        <v>490</v>
      </c>
      <c r="BW6" t="s">
        <v>490</v>
      </c>
      <c r="BX6" t="s">
        <v>490</v>
      </c>
      <c r="BY6" t="s">
        <v>490</v>
      </c>
      <c r="CA6" t="s">
        <v>490</v>
      </c>
      <c r="CB6" t="s">
        <v>490</v>
      </c>
      <c r="CC6" t="s">
        <v>490</v>
      </c>
      <c r="CE6" t="s">
        <v>490</v>
      </c>
      <c r="CF6" t="s">
        <v>490</v>
      </c>
      <c r="CG6" t="s">
        <v>490</v>
      </c>
      <c r="CI6" t="s">
        <v>490</v>
      </c>
      <c r="CJ6" t="s">
        <v>490</v>
      </c>
      <c r="CK6" t="s">
        <v>490</v>
      </c>
      <c r="CM6" t="s">
        <v>490</v>
      </c>
      <c r="CN6" t="s">
        <v>490</v>
      </c>
      <c r="CO6" t="s">
        <v>490</v>
      </c>
      <c r="CQ6" t="s">
        <v>490</v>
      </c>
      <c r="CR6" t="s">
        <v>490</v>
      </c>
      <c r="CS6" t="s">
        <v>490</v>
      </c>
      <c r="CT6" t="s">
        <v>490</v>
      </c>
      <c r="CU6" t="s">
        <v>490</v>
      </c>
      <c r="CV6" t="s">
        <v>490</v>
      </c>
      <c r="CW6" t="s">
        <v>490</v>
      </c>
      <c r="CZ6" t="s">
        <v>490</v>
      </c>
      <c r="DA6" t="s">
        <v>490</v>
      </c>
      <c r="DB6" t="s">
        <v>490</v>
      </c>
      <c r="DC6" t="s">
        <v>490</v>
      </c>
    </row>
    <row r="7" spans="1:107" x14ac:dyDescent="0.25">
      <c r="AI7" s="15" t="s">
        <v>499</v>
      </c>
      <c r="AJ7" s="13"/>
      <c r="AK7" s="14"/>
      <c r="AL7" s="14"/>
      <c r="AM7" s="14"/>
      <c r="AN7" s="14"/>
      <c r="AO7" s="14"/>
      <c r="AP7" s="14"/>
      <c r="AQ7" s="14"/>
      <c r="AR7" s="14"/>
      <c r="AS7" s="14"/>
      <c r="AT7" s="14"/>
      <c r="AU7" s="14"/>
      <c r="AV7" s="14"/>
      <c r="AW7" s="14"/>
      <c r="AX7" s="14"/>
      <c r="AY7" s="14"/>
      <c r="AZ7" s="14"/>
      <c r="BA7" s="14"/>
      <c r="BB7" s="14"/>
      <c r="BM7" t="s">
        <v>328</v>
      </c>
      <c r="BO7" t="s">
        <v>488</v>
      </c>
      <c r="BP7" t="s">
        <v>488</v>
      </c>
      <c r="BQ7" t="s">
        <v>488</v>
      </c>
      <c r="BS7" t="s">
        <v>488</v>
      </c>
      <c r="BT7" t="s">
        <v>488</v>
      </c>
      <c r="BU7" t="s">
        <v>488</v>
      </c>
      <c r="BW7" t="s">
        <v>488</v>
      </c>
      <c r="BX7" t="s">
        <v>488</v>
      </c>
      <c r="BY7" t="s">
        <v>488</v>
      </c>
      <c r="CA7" t="s">
        <v>488</v>
      </c>
      <c r="CB7" t="s">
        <v>488</v>
      </c>
      <c r="CC7" t="s">
        <v>488</v>
      </c>
      <c r="CE7" t="s">
        <v>488</v>
      </c>
      <c r="CF7" t="s">
        <v>488</v>
      </c>
      <c r="CG7" t="s">
        <v>488</v>
      </c>
      <c r="CI7" t="s">
        <v>488</v>
      </c>
      <c r="CJ7" t="s">
        <v>488</v>
      </c>
      <c r="CK7" t="s">
        <v>488</v>
      </c>
      <c r="CM7" t="s">
        <v>488</v>
      </c>
      <c r="CN7" t="s">
        <v>488</v>
      </c>
      <c r="CO7" t="s">
        <v>488</v>
      </c>
      <c r="CQ7" t="s">
        <v>488</v>
      </c>
      <c r="CR7" t="s">
        <v>488</v>
      </c>
      <c r="CS7" t="s">
        <v>488</v>
      </c>
      <c r="CT7" t="s">
        <v>488</v>
      </c>
      <c r="CU7" t="s">
        <v>488</v>
      </c>
      <c r="CV7" t="s">
        <v>488</v>
      </c>
      <c r="CW7" t="s">
        <v>488</v>
      </c>
      <c r="CZ7" t="s">
        <v>488</v>
      </c>
      <c r="DA7" t="s">
        <v>488</v>
      </c>
      <c r="DB7" t="s">
        <v>488</v>
      </c>
      <c r="DC7" t="s">
        <v>488</v>
      </c>
    </row>
    <row r="8" spans="1:107" x14ac:dyDescent="0.25">
      <c r="A8" s="10" t="s">
        <v>355</v>
      </c>
      <c r="M8" s="8" t="s">
        <v>492</v>
      </c>
      <c r="N8" s="8"/>
      <c r="AI8" s="8"/>
      <c r="AJ8" s="8"/>
      <c r="BM8" t="s">
        <v>327</v>
      </c>
      <c r="BO8" t="s">
        <v>395</v>
      </c>
      <c r="BP8" t="s">
        <v>395</v>
      </c>
      <c r="BQ8" t="s">
        <v>395</v>
      </c>
      <c r="BS8" t="s">
        <v>395</v>
      </c>
      <c r="BT8" t="s">
        <v>395</v>
      </c>
      <c r="BU8" t="s">
        <v>395</v>
      </c>
      <c r="BW8" t="s">
        <v>395</v>
      </c>
      <c r="BX8" t="s">
        <v>395</v>
      </c>
      <c r="BY8" t="s">
        <v>395</v>
      </c>
      <c r="CA8" t="s">
        <v>395</v>
      </c>
      <c r="CB8" t="s">
        <v>395</v>
      </c>
      <c r="CC8" t="s">
        <v>395</v>
      </c>
      <c r="CE8" t="s">
        <v>395</v>
      </c>
      <c r="CF8" t="s">
        <v>395</v>
      </c>
      <c r="CG8" t="s">
        <v>395</v>
      </c>
      <c r="CI8" t="s">
        <v>395</v>
      </c>
      <c r="CJ8" t="s">
        <v>395</v>
      </c>
      <c r="CK8" t="s">
        <v>395</v>
      </c>
      <c r="CM8" t="s">
        <v>395</v>
      </c>
      <c r="CN8" t="s">
        <v>395</v>
      </c>
      <c r="CO8" t="s">
        <v>395</v>
      </c>
      <c r="CQ8" t="s">
        <v>395</v>
      </c>
      <c r="CR8" t="s">
        <v>395</v>
      </c>
      <c r="CS8" t="s">
        <v>395</v>
      </c>
      <c r="CT8" t="s">
        <v>395</v>
      </c>
      <c r="CU8" t="s">
        <v>395</v>
      </c>
      <c r="CV8" t="s">
        <v>395</v>
      </c>
      <c r="CW8" t="s">
        <v>395</v>
      </c>
      <c r="CZ8" t="s">
        <v>395</v>
      </c>
      <c r="DA8" t="s">
        <v>395</v>
      </c>
      <c r="DB8" t="s">
        <v>395</v>
      </c>
      <c r="DC8" t="s">
        <v>395</v>
      </c>
    </row>
    <row r="9" spans="1:107" x14ac:dyDescent="0.25">
      <c r="A9" s="9" t="s">
        <v>352</v>
      </c>
      <c r="H9" s="10" t="s">
        <v>354</v>
      </c>
      <c r="M9" s="2" t="s">
        <v>491</v>
      </c>
      <c r="AI9" s="2" t="s">
        <v>347</v>
      </c>
      <c r="BD9" s="1" t="s">
        <v>461</v>
      </c>
      <c r="BM9" t="s">
        <v>392</v>
      </c>
      <c r="BO9" t="s">
        <v>394</v>
      </c>
      <c r="BP9" t="s">
        <v>394</v>
      </c>
      <c r="BQ9" t="s">
        <v>394</v>
      </c>
      <c r="BS9" t="s">
        <v>394</v>
      </c>
      <c r="BT9" t="s">
        <v>394</v>
      </c>
      <c r="BU9" t="s">
        <v>394</v>
      </c>
      <c r="BW9" t="s">
        <v>394</v>
      </c>
      <c r="BX9" t="s">
        <v>394</v>
      </c>
      <c r="BY9" t="s">
        <v>394</v>
      </c>
      <c r="CA9" t="s">
        <v>394</v>
      </c>
      <c r="CB9" t="s">
        <v>394</v>
      </c>
      <c r="CC9" t="s">
        <v>394</v>
      </c>
      <c r="CE9" t="s">
        <v>394</v>
      </c>
      <c r="CF9" t="s">
        <v>394</v>
      </c>
      <c r="CG9" t="s">
        <v>394</v>
      </c>
      <c r="CI9" t="s">
        <v>394</v>
      </c>
      <c r="CJ9" t="s">
        <v>394</v>
      </c>
      <c r="CK9" t="s">
        <v>394</v>
      </c>
      <c r="CM9" t="s">
        <v>394</v>
      </c>
      <c r="CN9" t="s">
        <v>394</v>
      </c>
      <c r="CO9" t="s">
        <v>394</v>
      </c>
      <c r="CQ9" t="s">
        <v>394</v>
      </c>
      <c r="CR9" t="s">
        <v>394</v>
      </c>
      <c r="CS9" t="s">
        <v>394</v>
      </c>
      <c r="CT9" t="s">
        <v>394</v>
      </c>
      <c r="CU9" t="s">
        <v>394</v>
      </c>
      <c r="CV9" t="s">
        <v>394</v>
      </c>
      <c r="CW9" t="s">
        <v>394</v>
      </c>
      <c r="CZ9" t="s">
        <v>394</v>
      </c>
      <c r="DA9" t="s">
        <v>394</v>
      </c>
      <c r="DB9" t="s">
        <v>394</v>
      </c>
      <c r="DC9" t="s">
        <v>394</v>
      </c>
    </row>
    <row r="10" spans="1:107" x14ac:dyDescent="0.25">
      <c r="I10" s="9">
        <v>2</v>
      </c>
      <c r="J10" s="9">
        <v>3</v>
      </c>
      <c r="K10" s="9">
        <v>4</v>
      </c>
      <c r="L10" s="9">
        <v>5</v>
      </c>
      <c r="N10" t="s">
        <v>5</v>
      </c>
      <c r="S10" s="7" t="s">
        <v>6</v>
      </c>
      <c r="T10" s="7"/>
      <c r="X10" s="7" t="s">
        <v>7</v>
      </c>
      <c r="AC10" s="7" t="s">
        <v>4</v>
      </c>
      <c r="AJ10" t="s">
        <v>5</v>
      </c>
      <c r="AO10" s="7" t="s">
        <v>6</v>
      </c>
      <c r="AP10" s="7"/>
      <c r="AT10" s="7" t="s">
        <v>7</v>
      </c>
      <c r="AY10" s="7" t="s">
        <v>4</v>
      </c>
      <c r="BM10" t="s">
        <v>326</v>
      </c>
      <c r="BO10" t="s">
        <v>393</v>
      </c>
      <c r="BP10" t="s">
        <v>393</v>
      </c>
      <c r="BQ10" t="s">
        <v>393</v>
      </c>
      <c r="BS10" t="s">
        <v>393</v>
      </c>
      <c r="BT10" t="s">
        <v>393</v>
      </c>
      <c r="BU10" t="s">
        <v>393</v>
      </c>
      <c r="BW10" t="s">
        <v>393</v>
      </c>
      <c r="BX10" t="s">
        <v>393</v>
      </c>
      <c r="BY10" t="s">
        <v>393</v>
      </c>
      <c r="CA10" t="s">
        <v>393</v>
      </c>
      <c r="CB10" t="s">
        <v>393</v>
      </c>
      <c r="CC10" t="s">
        <v>393</v>
      </c>
      <c r="CE10" t="s">
        <v>393</v>
      </c>
      <c r="CF10" t="s">
        <v>393</v>
      </c>
      <c r="CG10" t="s">
        <v>393</v>
      </c>
      <c r="CI10" t="s">
        <v>393</v>
      </c>
      <c r="CJ10" t="s">
        <v>393</v>
      </c>
      <c r="CK10" t="s">
        <v>393</v>
      </c>
      <c r="CM10" t="s">
        <v>393</v>
      </c>
      <c r="CN10" t="s">
        <v>393</v>
      </c>
      <c r="CO10" t="s">
        <v>393</v>
      </c>
      <c r="CQ10" t="s">
        <v>393</v>
      </c>
      <c r="CR10" t="s">
        <v>393</v>
      </c>
      <c r="CS10" t="s">
        <v>393</v>
      </c>
      <c r="CT10" t="s">
        <v>393</v>
      </c>
      <c r="CU10" t="s">
        <v>393</v>
      </c>
      <c r="CV10" t="s">
        <v>393</v>
      </c>
      <c r="CW10" t="s">
        <v>393</v>
      </c>
      <c r="CZ10" t="s">
        <v>393</v>
      </c>
      <c r="DA10" t="s">
        <v>393</v>
      </c>
      <c r="DB10" t="s">
        <v>393</v>
      </c>
      <c r="DC10" t="s">
        <v>393</v>
      </c>
    </row>
    <row r="11" spans="1:107" x14ac:dyDescent="0.25">
      <c r="A11" s="10"/>
      <c r="B11" s="10" t="s">
        <v>5</v>
      </c>
      <c r="C11" s="10" t="s">
        <v>6</v>
      </c>
      <c r="D11" s="10" t="s">
        <v>7</v>
      </c>
      <c r="E11" s="10" t="s">
        <v>4</v>
      </c>
      <c r="F11" s="10"/>
      <c r="I11" s="9" t="s">
        <v>5</v>
      </c>
      <c r="J11" s="9" t="s">
        <v>6</v>
      </c>
      <c r="K11" s="9" t="s">
        <v>7</v>
      </c>
      <c r="L11" s="9" t="s">
        <v>4</v>
      </c>
      <c r="N11" s="2" t="s">
        <v>5</v>
      </c>
      <c r="O11" s="7" t="s">
        <v>6</v>
      </c>
      <c r="P11" s="7" t="s">
        <v>7</v>
      </c>
      <c r="Q11" s="7" t="s">
        <v>4</v>
      </c>
      <c r="S11" s="7" t="s">
        <v>5</v>
      </c>
      <c r="T11" s="7" t="s">
        <v>6</v>
      </c>
      <c r="U11" s="7" t="s">
        <v>7</v>
      </c>
      <c r="V11" s="7" t="s">
        <v>4</v>
      </c>
      <c r="X11" s="7" t="s">
        <v>5</v>
      </c>
      <c r="Y11" s="7" t="s">
        <v>6</v>
      </c>
      <c r="Z11" s="7" t="s">
        <v>7</v>
      </c>
      <c r="AA11" s="7" t="s">
        <v>4</v>
      </c>
      <c r="AC11" s="7" t="s">
        <v>5</v>
      </c>
      <c r="AD11" s="7" t="s">
        <v>6</v>
      </c>
      <c r="AE11" s="7" t="s">
        <v>350</v>
      </c>
      <c r="AF11" s="7" t="s">
        <v>4</v>
      </c>
      <c r="AJ11" s="2" t="s">
        <v>5</v>
      </c>
      <c r="AK11" s="7" t="s">
        <v>6</v>
      </c>
      <c r="AL11" s="7" t="s">
        <v>7</v>
      </c>
      <c r="AM11" s="7" t="s">
        <v>4</v>
      </c>
      <c r="AO11" s="7" t="s">
        <v>5</v>
      </c>
      <c r="AP11" s="7" t="s">
        <v>6</v>
      </c>
      <c r="AQ11" s="7" t="s">
        <v>7</v>
      </c>
      <c r="AR11" s="7" t="s">
        <v>4</v>
      </c>
      <c r="AT11" s="7" t="s">
        <v>5</v>
      </c>
      <c r="AU11" s="7" t="s">
        <v>6</v>
      </c>
      <c r="AV11" s="7" t="s">
        <v>7</v>
      </c>
      <c r="AW11" s="7" t="s">
        <v>4</v>
      </c>
      <c r="AY11" s="7" t="s">
        <v>5</v>
      </c>
      <c r="AZ11" s="7" t="s">
        <v>6</v>
      </c>
      <c r="BA11" s="7" t="s">
        <v>350</v>
      </c>
      <c r="BB11" s="7" t="s">
        <v>4</v>
      </c>
      <c r="BE11" s="7" t="s">
        <v>5</v>
      </c>
      <c r="BF11" s="7" t="s">
        <v>6</v>
      </c>
      <c r="BG11" s="7" t="s">
        <v>7</v>
      </c>
      <c r="BH11" s="7" t="s">
        <v>4</v>
      </c>
      <c r="BM11" t="s">
        <v>325</v>
      </c>
      <c r="BO11" t="s">
        <v>489</v>
      </c>
      <c r="BP11" t="s">
        <v>489</v>
      </c>
      <c r="BQ11" t="s">
        <v>489</v>
      </c>
      <c r="BS11" t="s">
        <v>489</v>
      </c>
      <c r="BT11" t="s">
        <v>489</v>
      </c>
      <c r="BU11" t="s">
        <v>489</v>
      </c>
      <c r="BW11" t="s">
        <v>489</v>
      </c>
      <c r="BX11" t="s">
        <v>489</v>
      </c>
      <c r="BY11" t="s">
        <v>489</v>
      </c>
      <c r="CA11" t="s">
        <v>489</v>
      </c>
      <c r="CB11" t="s">
        <v>489</v>
      </c>
      <c r="CC11" t="s">
        <v>489</v>
      </c>
      <c r="CE11" t="s">
        <v>489</v>
      </c>
      <c r="CF11" t="s">
        <v>489</v>
      </c>
      <c r="CG11" t="s">
        <v>489</v>
      </c>
      <c r="CI11" t="s">
        <v>489</v>
      </c>
      <c r="CJ11" t="s">
        <v>489</v>
      </c>
      <c r="CK11" t="s">
        <v>489</v>
      </c>
      <c r="CM11" t="s">
        <v>489</v>
      </c>
      <c r="CN11" t="s">
        <v>489</v>
      </c>
      <c r="CO11" t="s">
        <v>489</v>
      </c>
      <c r="CQ11" t="s">
        <v>489</v>
      </c>
      <c r="CR11" t="s">
        <v>489</v>
      </c>
      <c r="CS11" t="s">
        <v>489</v>
      </c>
      <c r="CT11" t="s">
        <v>489</v>
      </c>
      <c r="CU11" t="s">
        <v>489</v>
      </c>
      <c r="CV11" t="s">
        <v>489</v>
      </c>
      <c r="CW11" t="s">
        <v>489</v>
      </c>
      <c r="CZ11" t="s">
        <v>489</v>
      </c>
      <c r="DA11" t="s">
        <v>489</v>
      </c>
      <c r="DB11" t="s">
        <v>489</v>
      </c>
      <c r="DC11" t="s">
        <v>489</v>
      </c>
    </row>
    <row r="12" spans="1:107" x14ac:dyDescent="0.25">
      <c r="A12" s="9" t="str">
        <f>+RIGHT(BK12,4)&amp;"M"&amp;MONTH(BL12)</f>
        <v>M1</v>
      </c>
      <c r="B12" s="9" t="e">
        <f t="shared" ref="B12:B75" si="0">+J12*AK12+K12*AL12+L12*AM12</f>
        <v>#REF!</v>
      </c>
      <c r="C12" s="9" t="e">
        <f t="shared" ref="C12:C75" si="1">+I12*AO12+K12*AQ12+L12*AR12</f>
        <v>#REF!</v>
      </c>
      <c r="D12" s="9" t="e">
        <f t="shared" ref="D12:D75" si="2">+I12*AT12+J12*AU12+L12*AW12</f>
        <v>#REF!</v>
      </c>
      <c r="E12" s="9" t="e">
        <f t="shared" ref="E12:E75" si="3">+I12*AY12+J12*AZ12+K12*BA12</f>
        <v>#REF!</v>
      </c>
      <c r="H12" s="11">
        <f>+AI12</f>
        <v>32873</v>
      </c>
      <c r="I12" s="9" t="e">
        <f>+VLOOKUP($H12,#REF!,I$10,0)</f>
        <v>#REF!</v>
      </c>
      <c r="J12" s="9" t="e">
        <f>+VLOOKUP($H12,#REF!,J$10,0)</f>
        <v>#REF!</v>
      </c>
      <c r="K12" s="9" t="e">
        <f>+VLOOKUP($H12,#REF!,K$10,0)</f>
        <v>#REF!</v>
      </c>
      <c r="L12" s="9" t="e">
        <f>+VLOOKUP($H12,#REF!,L$10,0)</f>
        <v>#REF!</v>
      </c>
      <c r="M12" s="2">
        <f>+AI12</f>
        <v>32873</v>
      </c>
      <c r="N12" s="12">
        <f>+AJ12/$BE12</f>
        <v>0</v>
      </c>
      <c r="O12" s="12">
        <f t="shared" ref="O12:Q12" si="4">+AK12/$BE12</f>
        <v>0.20967813397590485</v>
      </c>
      <c r="P12" s="12">
        <f t="shared" si="4"/>
        <v>0.41531740633363995</v>
      </c>
      <c r="Q12" s="12">
        <f t="shared" si="4"/>
        <v>0.37500445969045515</v>
      </c>
      <c r="R12" s="3">
        <f>+SUM(N12:Q12)</f>
        <v>1</v>
      </c>
      <c r="S12" s="12">
        <f>+AO12/$BF12</f>
        <v>0.13615076393915326</v>
      </c>
      <c r="T12" s="12">
        <f t="shared" ref="T12:V12" si="5">+AP12/$BF12</f>
        <v>0</v>
      </c>
      <c r="U12" s="12">
        <f t="shared" si="5"/>
        <v>8.3071571319334916E-2</v>
      </c>
      <c r="V12" s="12">
        <f t="shared" si="5"/>
        <v>0.78077766474151189</v>
      </c>
      <c r="W12" s="3">
        <f>+SUM(S12:V12)</f>
        <v>1</v>
      </c>
      <c r="X12" s="12">
        <f>+AT12/$BG12</f>
        <v>0.47383855564891286</v>
      </c>
      <c r="Y12" s="12">
        <f t="shared" ref="Y12:AA12" si="6">+AU12/$BG12</f>
        <v>0.14284363606555545</v>
      </c>
      <c r="Z12" s="12">
        <f t="shared" si="6"/>
        <v>0</v>
      </c>
      <c r="AA12" s="12">
        <f t="shared" si="6"/>
        <v>0.38331780828553175</v>
      </c>
      <c r="AB12" s="3">
        <f>+SUM(X12:AA12)</f>
        <v>1</v>
      </c>
      <c r="AC12" s="12">
        <f>+AY12/$BH12</f>
        <v>0.18998302554275898</v>
      </c>
      <c r="AD12" s="12">
        <f t="shared" ref="AD12:AF12" si="7">+AZ12/$BH12</f>
        <v>0.63257300217531265</v>
      </c>
      <c r="AE12" s="12">
        <f t="shared" si="7"/>
        <v>0.17744397228192829</v>
      </c>
      <c r="AF12" s="12">
        <f t="shared" si="7"/>
        <v>0</v>
      </c>
      <c r="AG12" s="3">
        <f>+SUM(AC12:AF12)</f>
        <v>1</v>
      </c>
      <c r="AI12" s="2">
        <f t="shared" ref="AI12:AI37" si="8">+BD12</f>
        <v>32873</v>
      </c>
      <c r="AJ12" s="12">
        <v>0</v>
      </c>
      <c r="AK12" s="3">
        <f>+(BO12+CE12)</f>
        <v>25271.259999999995</v>
      </c>
      <c r="AL12" s="3">
        <f>+(BP12+CF12)</f>
        <v>50055.74</v>
      </c>
      <c r="AM12" s="3">
        <f>+(BQ12+CG12)</f>
        <v>45197.06</v>
      </c>
      <c r="AN12" s="3"/>
      <c r="AO12" s="3">
        <f>+(BS12+CI12)</f>
        <v>24797.72</v>
      </c>
      <c r="AP12" s="3">
        <v>0</v>
      </c>
      <c r="AQ12" s="3">
        <f>+(BT12+CJ12)</f>
        <v>15130.18</v>
      </c>
      <c r="AR12" s="3">
        <f>+(BU12+CK12)</f>
        <v>142206.37</v>
      </c>
      <c r="AS12" s="3"/>
      <c r="AT12" s="3">
        <f>+(BW12+CM12)</f>
        <v>50868.18</v>
      </c>
      <c r="AU12" s="3">
        <f>+(BX12+CN12)</f>
        <v>15334.75</v>
      </c>
      <c r="AV12" s="3">
        <v>0</v>
      </c>
      <c r="AW12" s="3">
        <f>+(BY12+CO12)</f>
        <v>41150.47</v>
      </c>
      <c r="AX12" s="3"/>
      <c r="AY12" s="3">
        <f>+(CA12+CQ12)</f>
        <v>42555.320000000007</v>
      </c>
      <c r="AZ12" s="3">
        <f>+(CB12+CR12)</f>
        <v>141693.43</v>
      </c>
      <c r="BA12" s="3">
        <f>+(CC12+CS12)</f>
        <v>39746.629999999997</v>
      </c>
      <c r="BB12" s="3">
        <v>0</v>
      </c>
      <c r="BD12" s="5">
        <f>+BN12</f>
        <v>32873</v>
      </c>
      <c r="BE12" s="3">
        <f>+SUM(AJ12:AM12)</f>
        <v>120524.06</v>
      </c>
      <c r="BF12" s="3">
        <f>+SUM(AO12:AR12)</f>
        <v>182134.27</v>
      </c>
      <c r="BG12" s="3">
        <f>+SUM(AT12:AW12)</f>
        <v>107353.4</v>
      </c>
      <c r="BH12" s="3">
        <f>+SUM(AY12:BB12)</f>
        <v>223995.38</v>
      </c>
      <c r="BL12" s="5"/>
      <c r="BM12" s="5" t="s">
        <v>463</v>
      </c>
      <c r="BN12" s="5">
        <v>32873</v>
      </c>
      <c r="BO12" s="3">
        <v>8128.7199999999993</v>
      </c>
      <c r="BP12" s="3">
        <v>31572.799999999999</v>
      </c>
      <c r="BQ12" s="3">
        <v>24835.11</v>
      </c>
      <c r="BS12" s="3">
        <v>15850.92</v>
      </c>
      <c r="BT12" s="3">
        <v>10690.47</v>
      </c>
      <c r="BU12" s="3">
        <v>93953.709999999992</v>
      </c>
      <c r="BW12" s="3">
        <v>18137.71</v>
      </c>
      <c r="BX12" s="3">
        <v>3703.58</v>
      </c>
      <c r="BY12" s="3">
        <v>19856.400000000001</v>
      </c>
      <c r="CA12" s="3">
        <v>16882.88</v>
      </c>
      <c r="CB12" s="3">
        <v>44583.899999999994</v>
      </c>
      <c r="CC12" s="3">
        <v>20866.079999999998</v>
      </c>
      <c r="CE12" s="3">
        <v>17142.539999999997</v>
      </c>
      <c r="CF12" s="3">
        <v>18482.939999999999</v>
      </c>
      <c r="CG12" s="3">
        <v>20361.95</v>
      </c>
      <c r="CI12" s="3">
        <v>8946.8000000000011</v>
      </c>
      <c r="CJ12" s="3">
        <v>4439.71</v>
      </c>
      <c r="CK12" s="3">
        <v>48252.659999999996</v>
      </c>
      <c r="CM12" s="3">
        <v>32730.47</v>
      </c>
      <c r="CN12" s="3">
        <v>11631.17</v>
      </c>
      <c r="CO12" s="3">
        <v>21294.07</v>
      </c>
      <c r="CQ12" s="3">
        <v>25672.440000000002</v>
      </c>
      <c r="CR12" s="3">
        <v>97109.53</v>
      </c>
      <c r="CS12" s="3">
        <v>18880.55</v>
      </c>
      <c r="CT12" s="3">
        <v>341361.2</v>
      </c>
      <c r="CU12" s="3">
        <v>274661.90000000002</v>
      </c>
      <c r="CV12" s="3">
        <v>152344.29999999999</v>
      </c>
      <c r="CW12" s="3">
        <v>363873.8</v>
      </c>
      <c r="CZ12" s="3">
        <v>269667.20000000001</v>
      </c>
      <c r="DA12" s="3">
        <v>209638.6</v>
      </c>
      <c r="DB12" s="3">
        <v>197679.2</v>
      </c>
      <c r="DC12" s="3">
        <v>493351.7</v>
      </c>
    </row>
    <row r="13" spans="1:107" x14ac:dyDescent="0.25">
      <c r="A13" s="9" t="str">
        <f t="shared" ref="A13:A76" si="9">+RIGHT(BK13,4)&amp;"M"&amp;MONTH(BL13)</f>
        <v>M1</v>
      </c>
      <c r="B13" s="9" t="e">
        <f t="shared" si="0"/>
        <v>#REF!</v>
      </c>
      <c r="C13" s="9" t="e">
        <f t="shared" si="1"/>
        <v>#REF!</v>
      </c>
      <c r="D13" s="9" t="e">
        <f t="shared" si="2"/>
        <v>#REF!</v>
      </c>
      <c r="E13" s="9" t="e">
        <f t="shared" si="3"/>
        <v>#REF!</v>
      </c>
      <c r="H13" s="11">
        <f t="shared" ref="H13:H76" si="10">+AI13</f>
        <v>33238</v>
      </c>
      <c r="I13" s="9" t="e">
        <f>+VLOOKUP($H13,#REF!,I$10,0)</f>
        <v>#REF!</v>
      </c>
      <c r="J13" s="9" t="e">
        <f>+VLOOKUP($H13,#REF!,J$10,0)</f>
        <v>#REF!</v>
      </c>
      <c r="K13" s="9" t="e">
        <f>+VLOOKUP($H13,#REF!,K$10,0)</f>
        <v>#REF!</v>
      </c>
      <c r="L13" s="9" t="e">
        <f>+VLOOKUP($H13,#REF!,L$10,0)</f>
        <v>#REF!</v>
      </c>
      <c r="M13" s="2">
        <f t="shared" ref="M13:M37" si="11">+AI13</f>
        <v>33238</v>
      </c>
      <c r="N13" s="12">
        <f t="shared" ref="N13:N37" si="12">+AJ13/$BE13</f>
        <v>0</v>
      </c>
      <c r="O13" s="12">
        <f t="shared" ref="O13:O37" si="13">+AK13/$BE13</f>
        <v>0.22294931551495864</v>
      </c>
      <c r="P13" s="12">
        <f t="shared" ref="P13:P37" si="14">+AL13/$BE13</f>
        <v>0.40681726161938309</v>
      </c>
      <c r="Q13" s="12">
        <f t="shared" ref="Q13:Q37" si="15">+AM13/$BE13</f>
        <v>0.3702334228656583</v>
      </c>
      <c r="R13" s="3">
        <f t="shared" ref="R13:R37" si="16">+SUM(N13:Q13)</f>
        <v>1</v>
      </c>
      <c r="S13" s="12">
        <f t="shared" ref="S13:S37" si="17">+AO13/$BF13</f>
        <v>0.15565812913846311</v>
      </c>
      <c r="T13" s="12">
        <f t="shared" ref="T13:T37" si="18">+AP13/$BF13</f>
        <v>0</v>
      </c>
      <c r="U13" s="12">
        <f t="shared" ref="U13:U37" si="19">+AQ13/$BF13</f>
        <v>8.481276812661763E-2</v>
      </c>
      <c r="V13" s="12">
        <f t="shared" ref="V13:V37" si="20">+AR13/$BF13</f>
        <v>0.75952910273491914</v>
      </c>
      <c r="W13" s="3">
        <f t="shared" ref="W13:W37" si="21">+SUM(S13:V13)</f>
        <v>0.99999999999999989</v>
      </c>
      <c r="X13" s="12">
        <f t="shared" ref="X13:X37" si="22">+AT13/$BG13</f>
        <v>0.47518118666227499</v>
      </c>
      <c r="Y13" s="12">
        <f t="shared" ref="Y13:Y37" si="23">+AU13/$BG13</f>
        <v>0.13524400583280552</v>
      </c>
      <c r="Z13" s="12">
        <f t="shared" ref="Z13:Z37" si="24">+AV13/$BG13</f>
        <v>0</v>
      </c>
      <c r="AA13" s="12">
        <f t="shared" ref="AA13:AA37" si="25">+AW13/$BG13</f>
        <v>0.38957480750491946</v>
      </c>
      <c r="AB13" s="3">
        <f t="shared" ref="AB13:AB37" si="26">+SUM(X13:AA13)</f>
        <v>1</v>
      </c>
      <c r="AC13" s="12">
        <f t="shared" ref="AC13:AC37" si="27">+AY13/$BH13</f>
        <v>0.20407642102399451</v>
      </c>
      <c r="AD13" s="12">
        <f t="shared" ref="AD13:AD37" si="28">+AZ13/$BH13</f>
        <v>0.60593356278119548</v>
      </c>
      <c r="AE13" s="12">
        <f t="shared" ref="AE13:AE37" si="29">+BA13/$BH13</f>
        <v>0.18999001619480999</v>
      </c>
      <c r="AF13" s="12">
        <f t="shared" ref="AF13:AF37" si="30">+BB13/$BH13</f>
        <v>0</v>
      </c>
      <c r="AG13" s="3">
        <f t="shared" ref="AG13:AG37" si="31">+SUM(AC13:AF13)</f>
        <v>1</v>
      </c>
      <c r="AI13" s="2">
        <f t="shared" si="8"/>
        <v>33238</v>
      </c>
      <c r="AJ13" s="12">
        <v>0</v>
      </c>
      <c r="AK13" s="3">
        <f t="shared" ref="AK13:AK37" si="32">+(BO13+CE13)</f>
        <v>31282.15</v>
      </c>
      <c r="AL13" s="3">
        <f t="shared" ref="AL13:AL37" si="33">+(BP13+CF13)</f>
        <v>57080.77</v>
      </c>
      <c r="AM13" s="3">
        <f t="shared" ref="AM13:AM37" si="34">+(BQ13+CG13)</f>
        <v>51947.670000000006</v>
      </c>
      <c r="AN13" s="3"/>
      <c r="AO13" s="3">
        <f t="shared" ref="AO13:AO37" si="35">+(BS13+CI13)</f>
        <v>29503.75</v>
      </c>
      <c r="AP13" s="3">
        <v>0</v>
      </c>
      <c r="AQ13" s="3">
        <f t="shared" ref="AQ13:AQ37" si="36">+(BT13+CJ13)</f>
        <v>16075.58</v>
      </c>
      <c r="AR13" s="3">
        <f t="shared" ref="AR13:AR37" si="37">+(BU13+CK13)</f>
        <v>143962.65000000002</v>
      </c>
      <c r="AS13" s="3"/>
      <c r="AT13" s="3">
        <f t="shared" ref="AT13:AT37" si="38">+(BW13+CM13)</f>
        <v>58933.23</v>
      </c>
      <c r="AU13" s="3">
        <f t="shared" ref="AU13:AU37" si="39">+(BX13+CN13)</f>
        <v>16773.32</v>
      </c>
      <c r="AV13" s="3">
        <v>0</v>
      </c>
      <c r="AW13" s="3">
        <f t="shared" ref="AW13:AW37" si="40">+(BY13+CO13)</f>
        <v>48316.100000000006</v>
      </c>
      <c r="AX13" s="3"/>
      <c r="AY13" s="3">
        <f t="shared" ref="AY13:AY37" si="41">+(CA13+CQ13)</f>
        <v>47708.700000000004</v>
      </c>
      <c r="AZ13" s="3">
        <f t="shared" ref="AZ13:AZ37" si="42">+(CB13+CR13)</f>
        <v>141654.29999999999</v>
      </c>
      <c r="BA13" s="3">
        <f t="shared" ref="BA13:BA37" si="43">+(CC13+CS13)</f>
        <v>44415.600000000006</v>
      </c>
      <c r="BB13" s="3">
        <v>0</v>
      </c>
      <c r="BD13" s="5">
        <f t="shared" ref="BD13:BD37" si="44">+BN13</f>
        <v>33238</v>
      </c>
      <c r="BE13" s="3">
        <f t="shared" ref="BE13:BE37" si="45">+SUM(AJ13:AM13)</f>
        <v>140310.59</v>
      </c>
      <c r="BF13" s="3">
        <f t="shared" ref="BF13:BF37" si="46">+SUM(AO13:AR13)</f>
        <v>189541.98000000004</v>
      </c>
      <c r="BG13" s="3">
        <f t="shared" ref="BG13:BG37" si="47">+SUM(AT13:AW13)</f>
        <v>124022.65000000001</v>
      </c>
      <c r="BH13" s="3">
        <f t="shared" ref="BH13:BH37" si="48">+SUM(AY13:BB13)</f>
        <v>233778.6</v>
      </c>
      <c r="BL13" s="5"/>
      <c r="BM13" s="5" t="s">
        <v>464</v>
      </c>
      <c r="BN13" s="5">
        <v>33238</v>
      </c>
      <c r="BO13" s="3">
        <v>10816.43</v>
      </c>
      <c r="BP13" s="3">
        <v>33956.82</v>
      </c>
      <c r="BQ13" s="3">
        <v>29025.730000000003</v>
      </c>
      <c r="BS13" s="3">
        <v>17894.11</v>
      </c>
      <c r="BT13" s="3">
        <v>10817.44</v>
      </c>
      <c r="BU13" s="3">
        <v>91121.13</v>
      </c>
      <c r="BW13" s="3">
        <v>23505.870000000003</v>
      </c>
      <c r="BX13" s="3">
        <v>4709.26</v>
      </c>
      <c r="BY13" s="3">
        <v>23280.21</v>
      </c>
      <c r="CA13" s="3">
        <v>18698.700000000004</v>
      </c>
      <c r="CB13" s="3">
        <v>48584.800000000003</v>
      </c>
      <c r="CC13" s="3">
        <v>23484</v>
      </c>
      <c r="CE13" s="3">
        <v>20465.72</v>
      </c>
      <c r="CF13" s="3">
        <v>23123.949999999997</v>
      </c>
      <c r="CG13" s="3">
        <v>22921.940000000002</v>
      </c>
      <c r="CI13" s="3">
        <v>11609.64</v>
      </c>
      <c r="CJ13" s="3">
        <v>5258.1399999999994</v>
      </c>
      <c r="CK13" s="3">
        <v>52841.520000000004</v>
      </c>
      <c r="CM13" s="3">
        <v>35427.360000000001</v>
      </c>
      <c r="CN13" s="3">
        <v>12064.060000000001</v>
      </c>
      <c r="CO13" s="3">
        <v>25035.890000000003</v>
      </c>
      <c r="CQ13" s="3">
        <v>29010</v>
      </c>
      <c r="CR13" s="3">
        <v>93069.5</v>
      </c>
      <c r="CS13" s="3">
        <v>20931.600000000002</v>
      </c>
      <c r="CT13" s="3">
        <v>409229.9</v>
      </c>
      <c r="CU13" s="3">
        <v>287803.09999999998</v>
      </c>
      <c r="CV13" s="3">
        <v>185106.5</v>
      </c>
      <c r="CW13" s="3">
        <v>393100.7</v>
      </c>
      <c r="CZ13" s="3">
        <v>346464.10000000003</v>
      </c>
      <c r="DA13" s="3">
        <v>235333.1</v>
      </c>
      <c r="DB13" s="3">
        <v>223045.9</v>
      </c>
      <c r="DC13" s="3">
        <v>517018.60000000003</v>
      </c>
    </row>
    <row r="14" spans="1:107" x14ac:dyDescent="0.25">
      <c r="A14" s="9" t="str">
        <f t="shared" si="9"/>
        <v>M1</v>
      </c>
      <c r="B14" s="9" t="e">
        <f t="shared" si="0"/>
        <v>#REF!</v>
      </c>
      <c r="C14" s="9" t="e">
        <f t="shared" si="1"/>
        <v>#REF!</v>
      </c>
      <c r="D14" s="9" t="e">
        <f t="shared" si="2"/>
        <v>#REF!</v>
      </c>
      <c r="E14" s="9" t="e">
        <f t="shared" si="3"/>
        <v>#REF!</v>
      </c>
      <c r="H14" s="11">
        <f t="shared" si="10"/>
        <v>33603</v>
      </c>
      <c r="I14" s="9" t="e">
        <f>+VLOOKUP($H14,#REF!,I$10,0)</f>
        <v>#REF!</v>
      </c>
      <c r="J14" s="9" t="e">
        <f>+VLOOKUP($H14,#REF!,J$10,0)</f>
        <v>#REF!</v>
      </c>
      <c r="K14" s="9" t="e">
        <f>+VLOOKUP($H14,#REF!,K$10,0)</f>
        <v>#REF!</v>
      </c>
      <c r="L14" s="9" t="e">
        <f>+VLOOKUP($H14,#REF!,L$10,0)</f>
        <v>#REF!</v>
      </c>
      <c r="M14" s="2">
        <f t="shared" si="11"/>
        <v>33603</v>
      </c>
      <c r="N14" s="12">
        <f t="shared" si="12"/>
        <v>0</v>
      </c>
      <c r="O14" s="12">
        <f t="shared" si="13"/>
        <v>0.2395449019050219</v>
      </c>
      <c r="P14" s="12">
        <f t="shared" si="14"/>
        <v>0.39926723458142671</v>
      </c>
      <c r="Q14" s="12">
        <f t="shared" si="15"/>
        <v>0.36118786351355142</v>
      </c>
      <c r="R14" s="3">
        <f t="shared" si="16"/>
        <v>1</v>
      </c>
      <c r="S14" s="12">
        <f t="shared" si="17"/>
        <v>0.16234461349103968</v>
      </c>
      <c r="T14" s="12">
        <f t="shared" si="18"/>
        <v>0</v>
      </c>
      <c r="U14" s="12">
        <f t="shared" si="19"/>
        <v>8.3091808836053105E-2</v>
      </c>
      <c r="V14" s="12">
        <f t="shared" si="20"/>
        <v>0.75456357767290716</v>
      </c>
      <c r="W14" s="3">
        <f t="shared" si="21"/>
        <v>1</v>
      </c>
      <c r="X14" s="12">
        <f t="shared" si="22"/>
        <v>0.48621542311226812</v>
      </c>
      <c r="Y14" s="12">
        <f t="shared" si="23"/>
        <v>0.13524533213184955</v>
      </c>
      <c r="Z14" s="12">
        <f t="shared" si="24"/>
        <v>0</v>
      </c>
      <c r="AA14" s="12">
        <f t="shared" si="25"/>
        <v>0.3785392447558823</v>
      </c>
      <c r="AB14" s="3">
        <f t="shared" si="26"/>
        <v>1</v>
      </c>
      <c r="AC14" s="12">
        <f t="shared" si="27"/>
        <v>0.20768405550957228</v>
      </c>
      <c r="AD14" s="12">
        <f t="shared" si="28"/>
        <v>0.61553666061120726</v>
      </c>
      <c r="AE14" s="12">
        <f t="shared" si="29"/>
        <v>0.17677928387922043</v>
      </c>
      <c r="AF14" s="12">
        <f t="shared" si="30"/>
        <v>0</v>
      </c>
      <c r="AG14" s="3">
        <f t="shared" si="31"/>
        <v>1</v>
      </c>
      <c r="AI14" s="2">
        <f t="shared" si="8"/>
        <v>33603</v>
      </c>
      <c r="AJ14" s="12">
        <v>0</v>
      </c>
      <c r="AK14" s="3">
        <f t="shared" si="32"/>
        <v>33886.350000000006</v>
      </c>
      <c r="AL14" s="3">
        <f t="shared" si="33"/>
        <v>56480.89</v>
      </c>
      <c r="AM14" s="3">
        <f t="shared" si="34"/>
        <v>51094.13</v>
      </c>
      <c r="AN14" s="3"/>
      <c r="AO14" s="3">
        <f t="shared" si="35"/>
        <v>31376.16</v>
      </c>
      <c r="AP14" s="3">
        <v>0</v>
      </c>
      <c r="AQ14" s="3">
        <f t="shared" si="36"/>
        <v>16059.060000000001</v>
      </c>
      <c r="AR14" s="3">
        <f t="shared" si="37"/>
        <v>145833.65000000002</v>
      </c>
      <c r="AS14" s="3"/>
      <c r="AT14" s="3">
        <f t="shared" si="38"/>
        <v>57173.07</v>
      </c>
      <c r="AU14" s="3">
        <f t="shared" si="39"/>
        <v>15903.219999999998</v>
      </c>
      <c r="AV14" s="3">
        <v>0</v>
      </c>
      <c r="AW14" s="3">
        <f t="shared" si="40"/>
        <v>44511.65</v>
      </c>
      <c r="AX14" s="3"/>
      <c r="AY14" s="3">
        <f t="shared" si="41"/>
        <v>48301.600000000006</v>
      </c>
      <c r="AZ14" s="3">
        <f t="shared" si="42"/>
        <v>143156.90000000002</v>
      </c>
      <c r="BA14" s="3">
        <f t="shared" si="43"/>
        <v>41114</v>
      </c>
      <c r="BB14" s="3">
        <v>0</v>
      </c>
      <c r="BD14" s="5">
        <f t="shared" si="44"/>
        <v>33603</v>
      </c>
      <c r="BE14" s="3">
        <f t="shared" si="45"/>
        <v>141461.37</v>
      </c>
      <c r="BF14" s="3">
        <f t="shared" si="46"/>
        <v>193268.87000000002</v>
      </c>
      <c r="BG14" s="3">
        <f t="shared" si="47"/>
        <v>117587.94</v>
      </c>
      <c r="BH14" s="3">
        <f t="shared" si="48"/>
        <v>232572.50000000003</v>
      </c>
      <c r="BL14" s="5"/>
      <c r="BM14" s="5" t="s">
        <v>465</v>
      </c>
      <c r="BN14" s="5">
        <v>33603</v>
      </c>
      <c r="BO14" s="3">
        <v>9991.5299999999988</v>
      </c>
      <c r="BP14" s="3">
        <v>30690.560000000001</v>
      </c>
      <c r="BQ14" s="3">
        <v>25196.93</v>
      </c>
      <c r="BS14" s="3">
        <v>20630.649999999998</v>
      </c>
      <c r="BT14" s="3">
        <v>11029.91</v>
      </c>
      <c r="BU14" s="3">
        <v>92199.6</v>
      </c>
      <c r="BW14" s="3">
        <v>25854.18</v>
      </c>
      <c r="BX14" s="3">
        <v>3989.9900000000002</v>
      </c>
      <c r="BY14" s="3">
        <v>20136.54</v>
      </c>
      <c r="CA14" s="3">
        <v>21316.5</v>
      </c>
      <c r="CB14" s="3">
        <v>48146.499999999993</v>
      </c>
      <c r="CC14" s="3">
        <v>22063.4</v>
      </c>
      <c r="CE14" s="3">
        <v>23894.820000000003</v>
      </c>
      <c r="CF14" s="3">
        <v>25790.33</v>
      </c>
      <c r="CG14" s="3">
        <v>25897.199999999997</v>
      </c>
      <c r="CI14" s="3">
        <v>10745.510000000002</v>
      </c>
      <c r="CJ14" s="3">
        <v>5029.1500000000005</v>
      </c>
      <c r="CK14" s="3">
        <v>53634.05</v>
      </c>
      <c r="CM14" s="3">
        <v>31318.89</v>
      </c>
      <c r="CN14" s="3">
        <v>11913.229999999998</v>
      </c>
      <c r="CO14" s="3">
        <v>24375.11</v>
      </c>
      <c r="CQ14" s="3">
        <v>26985.100000000002</v>
      </c>
      <c r="CR14" s="3">
        <v>95010.400000000023</v>
      </c>
      <c r="CS14" s="3">
        <v>19050.600000000002</v>
      </c>
      <c r="CT14" s="3">
        <v>403170.1</v>
      </c>
      <c r="CU14" s="3">
        <v>314977.90000000002</v>
      </c>
      <c r="CV14" s="3">
        <v>184977.59999999998</v>
      </c>
      <c r="CW14" s="3">
        <v>421862.29999999993</v>
      </c>
      <c r="CZ14" s="3">
        <v>390110.7</v>
      </c>
      <c r="DA14" s="3">
        <v>236657.2</v>
      </c>
      <c r="DB14" s="3">
        <v>209933</v>
      </c>
      <c r="DC14" s="3">
        <v>509319.90000000008</v>
      </c>
    </row>
    <row r="15" spans="1:107" x14ac:dyDescent="0.25">
      <c r="A15" s="9" t="str">
        <f t="shared" si="9"/>
        <v>M1</v>
      </c>
      <c r="B15" s="9" t="e">
        <f t="shared" si="0"/>
        <v>#REF!</v>
      </c>
      <c r="C15" s="9" t="e">
        <f t="shared" si="1"/>
        <v>#REF!</v>
      </c>
      <c r="D15" s="9" t="e">
        <f t="shared" si="2"/>
        <v>#REF!</v>
      </c>
      <c r="E15" s="9" t="e">
        <f t="shared" si="3"/>
        <v>#REF!</v>
      </c>
      <c r="H15" s="11">
        <f t="shared" si="10"/>
        <v>33969</v>
      </c>
      <c r="I15" s="9" t="e">
        <f>+VLOOKUP($H15,#REF!,I$10,0)</f>
        <v>#REF!</v>
      </c>
      <c r="J15" s="9" t="e">
        <f>+VLOOKUP($H15,#REF!,J$10,0)</f>
        <v>#REF!</v>
      </c>
      <c r="K15" s="9" t="e">
        <f>+VLOOKUP($H15,#REF!,K$10,0)</f>
        <v>#REF!</v>
      </c>
      <c r="L15" s="9" t="e">
        <f>+VLOOKUP($H15,#REF!,L$10,0)</f>
        <v>#REF!</v>
      </c>
      <c r="M15" s="2">
        <f t="shared" si="11"/>
        <v>33969</v>
      </c>
      <c r="N15" s="12">
        <f t="shared" si="12"/>
        <v>0</v>
      </c>
      <c r="O15" s="12">
        <f t="shared" si="13"/>
        <v>0.22565350579216789</v>
      </c>
      <c r="P15" s="12">
        <f t="shared" si="14"/>
        <v>0.41005817248585485</v>
      </c>
      <c r="Q15" s="12">
        <f t="shared" si="15"/>
        <v>0.36428832172197728</v>
      </c>
      <c r="R15" s="3">
        <f t="shared" si="16"/>
        <v>1</v>
      </c>
      <c r="S15" s="12">
        <f t="shared" si="17"/>
        <v>0.15717193552549955</v>
      </c>
      <c r="T15" s="12">
        <f t="shared" si="18"/>
        <v>0</v>
      </c>
      <c r="U15" s="12">
        <f t="shared" si="19"/>
        <v>8.700953517579868E-2</v>
      </c>
      <c r="V15" s="12">
        <f t="shared" si="20"/>
        <v>0.75581852929870175</v>
      </c>
      <c r="W15" s="3">
        <f t="shared" si="21"/>
        <v>1</v>
      </c>
      <c r="X15" s="12">
        <f t="shared" si="22"/>
        <v>0.4871787516090863</v>
      </c>
      <c r="Y15" s="12">
        <f t="shared" si="23"/>
        <v>0.13851266789759062</v>
      </c>
      <c r="Z15" s="12">
        <f t="shared" si="24"/>
        <v>0</v>
      </c>
      <c r="AA15" s="12">
        <f t="shared" si="25"/>
        <v>0.37430858049332311</v>
      </c>
      <c r="AB15" s="3">
        <f t="shared" si="26"/>
        <v>1</v>
      </c>
      <c r="AC15" s="12">
        <f t="shared" si="27"/>
        <v>0.21041590173305841</v>
      </c>
      <c r="AD15" s="12">
        <f t="shared" si="28"/>
        <v>0.60951027553339765</v>
      </c>
      <c r="AE15" s="12">
        <f t="shared" si="29"/>
        <v>0.18007382273354397</v>
      </c>
      <c r="AF15" s="12">
        <f t="shared" si="30"/>
        <v>0</v>
      </c>
      <c r="AG15" s="3">
        <f t="shared" si="31"/>
        <v>1</v>
      </c>
      <c r="AI15" s="2">
        <f t="shared" si="8"/>
        <v>33969</v>
      </c>
      <c r="AJ15" s="12">
        <v>0</v>
      </c>
      <c r="AK15" s="3">
        <f t="shared" si="32"/>
        <v>33739.129999999997</v>
      </c>
      <c r="AL15" s="3">
        <f t="shared" si="33"/>
        <v>61310.84</v>
      </c>
      <c r="AM15" s="3">
        <f t="shared" si="34"/>
        <v>54467.45</v>
      </c>
      <c r="AN15" s="3"/>
      <c r="AO15" s="3">
        <f t="shared" si="35"/>
        <v>31069.360000000001</v>
      </c>
      <c r="AP15" s="3">
        <v>0</v>
      </c>
      <c r="AQ15" s="3">
        <f t="shared" si="36"/>
        <v>17199.829999999998</v>
      </c>
      <c r="AR15" s="3">
        <f t="shared" si="37"/>
        <v>149408.34</v>
      </c>
      <c r="AS15" s="3"/>
      <c r="AT15" s="3">
        <f t="shared" si="38"/>
        <v>59947.929999999993</v>
      </c>
      <c r="AU15" s="3">
        <f t="shared" si="39"/>
        <v>17044.150000000001</v>
      </c>
      <c r="AV15" s="3">
        <v>0</v>
      </c>
      <c r="AW15" s="3">
        <f t="shared" si="40"/>
        <v>46059.119999999995</v>
      </c>
      <c r="AX15" s="3"/>
      <c r="AY15" s="3">
        <f t="shared" si="41"/>
        <v>50832</v>
      </c>
      <c r="AZ15" s="3">
        <f t="shared" si="42"/>
        <v>147244.70000000001</v>
      </c>
      <c r="BA15" s="3">
        <f t="shared" si="43"/>
        <v>43502</v>
      </c>
      <c r="BB15" s="3">
        <v>0</v>
      </c>
      <c r="BD15" s="5">
        <f t="shared" si="44"/>
        <v>33969</v>
      </c>
      <c r="BE15" s="3">
        <f t="shared" si="45"/>
        <v>149517.41999999998</v>
      </c>
      <c r="BF15" s="3">
        <f t="shared" si="46"/>
        <v>197677.53</v>
      </c>
      <c r="BG15" s="3">
        <f t="shared" si="47"/>
        <v>123051.19999999998</v>
      </c>
      <c r="BH15" s="3">
        <f t="shared" si="48"/>
        <v>241578.7</v>
      </c>
      <c r="BL15" s="5"/>
      <c r="BM15" s="5" t="s">
        <v>466</v>
      </c>
      <c r="BN15" s="5">
        <v>33969</v>
      </c>
      <c r="BO15" s="3">
        <v>9362.5</v>
      </c>
      <c r="BP15" s="3">
        <v>33328.449999999997</v>
      </c>
      <c r="BQ15" s="3">
        <v>27371.25</v>
      </c>
      <c r="BS15" s="3">
        <v>20323.07</v>
      </c>
      <c r="BT15" s="3">
        <v>12298.849999999999</v>
      </c>
      <c r="BU15" s="3">
        <v>96715.65</v>
      </c>
      <c r="BW15" s="3">
        <v>26410.579999999994</v>
      </c>
      <c r="BX15" s="3">
        <v>3914.7200000000003</v>
      </c>
      <c r="BY15" s="3">
        <v>21782.85</v>
      </c>
      <c r="CA15" s="3">
        <v>21235.8</v>
      </c>
      <c r="CB15" s="3">
        <v>47763.700000000004</v>
      </c>
      <c r="CC15" s="3">
        <v>22808.100000000002</v>
      </c>
      <c r="CE15" s="3">
        <v>24376.629999999997</v>
      </c>
      <c r="CF15" s="3">
        <v>27982.39</v>
      </c>
      <c r="CG15" s="3">
        <v>27096.199999999997</v>
      </c>
      <c r="CI15" s="3">
        <v>10746.29</v>
      </c>
      <c r="CJ15" s="3">
        <v>4900.9800000000005</v>
      </c>
      <c r="CK15" s="3">
        <v>52692.69</v>
      </c>
      <c r="CM15" s="3">
        <v>33537.35</v>
      </c>
      <c r="CN15" s="3">
        <v>13129.43</v>
      </c>
      <c r="CO15" s="3">
        <v>24276.269999999997</v>
      </c>
      <c r="CQ15" s="3">
        <v>29596.2</v>
      </c>
      <c r="CR15" s="3">
        <v>99481.000000000015</v>
      </c>
      <c r="CS15" s="3">
        <v>20693.900000000001</v>
      </c>
      <c r="CT15" s="3">
        <v>430045.39999999997</v>
      </c>
      <c r="CU15" s="3">
        <v>340075.2</v>
      </c>
      <c r="CV15" s="3">
        <v>190011.2</v>
      </c>
      <c r="CW15" s="3">
        <v>447528.3</v>
      </c>
      <c r="CZ15" s="3">
        <v>408681</v>
      </c>
      <c r="DA15" s="3">
        <v>233026.99999999997</v>
      </c>
      <c r="DB15" s="3">
        <v>221563.7</v>
      </c>
      <c r="DC15" s="3">
        <v>552636.89999999991</v>
      </c>
    </row>
    <row r="16" spans="1:107" x14ac:dyDescent="0.25">
      <c r="A16" s="9" t="str">
        <f t="shared" si="9"/>
        <v>M1</v>
      </c>
      <c r="B16" s="9" t="e">
        <f t="shared" si="0"/>
        <v>#REF!</v>
      </c>
      <c r="C16" s="9" t="e">
        <f t="shared" si="1"/>
        <v>#REF!</v>
      </c>
      <c r="D16" s="9" t="e">
        <f t="shared" si="2"/>
        <v>#REF!</v>
      </c>
      <c r="E16" s="9" t="e">
        <f t="shared" si="3"/>
        <v>#REF!</v>
      </c>
      <c r="H16" s="11">
        <f t="shared" si="10"/>
        <v>34334</v>
      </c>
      <c r="I16" s="9" t="e">
        <f>+VLOOKUP($H16,#REF!,I$10,0)</f>
        <v>#REF!</v>
      </c>
      <c r="J16" s="9" t="e">
        <f>+VLOOKUP($H16,#REF!,J$10,0)</f>
        <v>#REF!</v>
      </c>
      <c r="K16" s="9" t="e">
        <f>+VLOOKUP($H16,#REF!,K$10,0)</f>
        <v>#REF!</v>
      </c>
      <c r="L16" s="9" t="e">
        <f>+VLOOKUP($H16,#REF!,L$10,0)</f>
        <v>#REF!</v>
      </c>
      <c r="M16" s="2">
        <f t="shared" si="11"/>
        <v>34334</v>
      </c>
      <c r="N16" s="12">
        <f t="shared" si="12"/>
        <v>0</v>
      </c>
      <c r="O16" s="12">
        <f t="shared" si="13"/>
        <v>0.23315770682995968</v>
      </c>
      <c r="P16" s="12">
        <f t="shared" si="14"/>
        <v>0.36125642757454596</v>
      </c>
      <c r="Q16" s="12">
        <f t="shared" si="15"/>
        <v>0.40558586559549442</v>
      </c>
      <c r="R16" s="3">
        <f t="shared" si="16"/>
        <v>1</v>
      </c>
      <c r="S16" s="12">
        <f t="shared" si="17"/>
        <v>0.13438631099847326</v>
      </c>
      <c r="T16" s="12">
        <f t="shared" si="18"/>
        <v>0</v>
      </c>
      <c r="U16" s="12">
        <f t="shared" si="19"/>
        <v>8.2152041566138492E-2</v>
      </c>
      <c r="V16" s="12">
        <f t="shared" si="20"/>
        <v>0.78346164743538826</v>
      </c>
      <c r="W16" s="3">
        <f t="shared" si="21"/>
        <v>1</v>
      </c>
      <c r="X16" s="12">
        <f t="shared" si="22"/>
        <v>0.42892355292858775</v>
      </c>
      <c r="Y16" s="12">
        <f t="shared" si="23"/>
        <v>0.14792116931755461</v>
      </c>
      <c r="Z16" s="12">
        <f t="shared" si="24"/>
        <v>0</v>
      </c>
      <c r="AA16" s="12">
        <f t="shared" si="25"/>
        <v>0.42315527775385775</v>
      </c>
      <c r="AB16" s="3">
        <f t="shared" si="26"/>
        <v>1</v>
      </c>
      <c r="AC16" s="12">
        <f t="shared" si="27"/>
        <v>0.18946499719432855</v>
      </c>
      <c r="AD16" s="12">
        <f t="shared" si="28"/>
        <v>0.61970199621371314</v>
      </c>
      <c r="AE16" s="12">
        <f t="shared" si="29"/>
        <v>0.19083300659195832</v>
      </c>
      <c r="AF16" s="12">
        <f t="shared" si="30"/>
        <v>0</v>
      </c>
      <c r="AG16" s="3">
        <f t="shared" si="31"/>
        <v>1</v>
      </c>
      <c r="AI16" s="2">
        <f t="shared" si="8"/>
        <v>34334</v>
      </c>
      <c r="AJ16" s="12">
        <v>0</v>
      </c>
      <c r="AK16" s="3">
        <f t="shared" si="32"/>
        <v>30171.4</v>
      </c>
      <c r="AL16" s="3">
        <f t="shared" si="33"/>
        <v>46747.81</v>
      </c>
      <c r="AM16" s="3">
        <f t="shared" si="34"/>
        <v>52484.19</v>
      </c>
      <c r="AN16" s="3"/>
      <c r="AO16" s="3">
        <f t="shared" si="35"/>
        <v>27931.93</v>
      </c>
      <c r="AP16" s="3">
        <v>0</v>
      </c>
      <c r="AQ16" s="3">
        <f t="shared" si="36"/>
        <v>17075.14</v>
      </c>
      <c r="AR16" s="3">
        <f t="shared" si="37"/>
        <v>162840.95999999999</v>
      </c>
      <c r="AS16" s="3"/>
      <c r="AT16" s="3">
        <f t="shared" si="38"/>
        <v>48614.47</v>
      </c>
      <c r="AU16" s="3">
        <f t="shared" si="39"/>
        <v>16765.48</v>
      </c>
      <c r="AV16" s="3">
        <v>0</v>
      </c>
      <c r="AW16" s="3">
        <f t="shared" si="40"/>
        <v>47960.689999999995</v>
      </c>
      <c r="AX16" s="3"/>
      <c r="AY16" s="3">
        <f t="shared" si="41"/>
        <v>48418.5</v>
      </c>
      <c r="AZ16" s="3">
        <f t="shared" si="42"/>
        <v>158367.20000000001</v>
      </c>
      <c r="BA16" s="3">
        <f t="shared" si="43"/>
        <v>48768.1</v>
      </c>
      <c r="BB16" s="3">
        <v>0</v>
      </c>
      <c r="BD16" s="5">
        <f t="shared" si="44"/>
        <v>34334</v>
      </c>
      <c r="BE16" s="3">
        <f t="shared" si="45"/>
        <v>129403.4</v>
      </c>
      <c r="BF16" s="3">
        <f t="shared" si="46"/>
        <v>207848.03</v>
      </c>
      <c r="BG16" s="3">
        <f t="shared" si="47"/>
        <v>113340.63999999998</v>
      </c>
      <c r="BH16" s="3">
        <f t="shared" si="48"/>
        <v>255553.80000000002</v>
      </c>
      <c r="BL16" s="5"/>
      <c r="BM16" s="5" t="s">
        <v>467</v>
      </c>
      <c r="BN16" s="5">
        <v>34334</v>
      </c>
      <c r="BO16" s="3">
        <v>9516.43</v>
      </c>
      <c r="BP16" s="3">
        <v>28199.22</v>
      </c>
      <c r="BQ16" s="3">
        <v>28248.619999999995</v>
      </c>
      <c r="BS16" s="3">
        <v>18107.600000000002</v>
      </c>
      <c r="BT16" s="3">
        <v>12100.89</v>
      </c>
      <c r="BU16" s="3">
        <v>106897.9</v>
      </c>
      <c r="BW16" s="3">
        <v>21504.370000000003</v>
      </c>
      <c r="BX16" s="3">
        <v>3980.39</v>
      </c>
      <c r="BY16" s="3">
        <v>23318.959999999995</v>
      </c>
      <c r="CA16" s="3">
        <v>18956.899999999998</v>
      </c>
      <c r="CB16" s="3">
        <v>47949.5</v>
      </c>
      <c r="CC16" s="3">
        <v>26375.8</v>
      </c>
      <c r="CE16" s="3">
        <v>20654.97</v>
      </c>
      <c r="CF16" s="3">
        <v>18548.59</v>
      </c>
      <c r="CG16" s="3">
        <v>24235.570000000003</v>
      </c>
      <c r="CI16" s="3">
        <v>9824.33</v>
      </c>
      <c r="CJ16" s="3">
        <v>4974.2499999999991</v>
      </c>
      <c r="CK16" s="3">
        <v>55943.05999999999</v>
      </c>
      <c r="CM16" s="3">
        <v>27110.1</v>
      </c>
      <c r="CN16" s="3">
        <v>12785.09</v>
      </c>
      <c r="CO16" s="3">
        <v>24641.73</v>
      </c>
      <c r="CQ16" s="3">
        <v>29461.599999999999</v>
      </c>
      <c r="CR16" s="3">
        <v>110417.70000000001</v>
      </c>
      <c r="CS16" s="3">
        <v>22392.3</v>
      </c>
      <c r="CT16" s="3">
        <v>364472.39999999997</v>
      </c>
      <c r="CU16" s="3">
        <v>362905</v>
      </c>
      <c r="CV16" s="3">
        <v>180186.4</v>
      </c>
      <c r="CW16" s="3">
        <v>465942.99999999988</v>
      </c>
      <c r="CZ16" s="3">
        <v>330000.7</v>
      </c>
      <c r="DA16" s="3">
        <v>241885.1</v>
      </c>
      <c r="DB16" s="3">
        <v>205385.80000000002</v>
      </c>
      <c r="DC16" s="3">
        <v>603009.1</v>
      </c>
    </row>
    <row r="17" spans="1:107" x14ac:dyDescent="0.25">
      <c r="A17" s="9" t="str">
        <f t="shared" si="9"/>
        <v>M1</v>
      </c>
      <c r="B17" s="9" t="e">
        <f t="shared" si="0"/>
        <v>#REF!</v>
      </c>
      <c r="C17" s="9" t="e">
        <f t="shared" si="1"/>
        <v>#REF!</v>
      </c>
      <c r="D17" s="9" t="e">
        <f t="shared" si="2"/>
        <v>#REF!</v>
      </c>
      <c r="E17" s="9" t="e">
        <f t="shared" si="3"/>
        <v>#REF!</v>
      </c>
      <c r="H17" s="11">
        <f t="shared" si="10"/>
        <v>34699</v>
      </c>
      <c r="I17" s="9" t="e">
        <f>+VLOOKUP($H17,#REF!,I$10,0)</f>
        <v>#REF!</v>
      </c>
      <c r="J17" s="9" t="e">
        <f>+VLOOKUP($H17,#REF!,J$10,0)</f>
        <v>#REF!</v>
      </c>
      <c r="K17" s="9" t="e">
        <f>+VLOOKUP($H17,#REF!,K$10,0)</f>
        <v>#REF!</v>
      </c>
      <c r="L17" s="9" t="e">
        <f>+VLOOKUP($H17,#REF!,L$10,0)</f>
        <v>#REF!</v>
      </c>
      <c r="M17" s="2">
        <f t="shared" si="11"/>
        <v>34699</v>
      </c>
      <c r="N17" s="12">
        <f t="shared" si="12"/>
        <v>0</v>
      </c>
      <c r="O17" s="12">
        <f t="shared" si="13"/>
        <v>0.21523569818259003</v>
      </c>
      <c r="P17" s="12">
        <f t="shared" si="14"/>
        <v>0.37653744662701477</v>
      </c>
      <c r="Q17" s="12">
        <f t="shared" si="15"/>
        <v>0.4082268551903952</v>
      </c>
      <c r="R17" s="3">
        <f t="shared" si="16"/>
        <v>1</v>
      </c>
      <c r="S17" s="12">
        <f t="shared" si="17"/>
        <v>0.12608875807817088</v>
      </c>
      <c r="T17" s="12">
        <f t="shared" si="18"/>
        <v>0</v>
      </c>
      <c r="U17" s="12">
        <f t="shared" si="19"/>
        <v>8.1303951680853456E-2</v>
      </c>
      <c r="V17" s="12">
        <f t="shared" si="20"/>
        <v>0.79260729024097554</v>
      </c>
      <c r="W17" s="3">
        <f t="shared" si="21"/>
        <v>0.99999999999999989</v>
      </c>
      <c r="X17" s="12">
        <f t="shared" si="22"/>
        <v>0.43586039089251294</v>
      </c>
      <c r="Y17" s="12">
        <f t="shared" si="23"/>
        <v>0.1428142977823898</v>
      </c>
      <c r="Z17" s="12">
        <f t="shared" si="24"/>
        <v>0</v>
      </c>
      <c r="AA17" s="12">
        <f t="shared" si="25"/>
        <v>0.42132531132509721</v>
      </c>
      <c r="AB17" s="3">
        <f t="shared" si="26"/>
        <v>1</v>
      </c>
      <c r="AC17" s="12">
        <f t="shared" si="27"/>
        <v>0.18507870813584718</v>
      </c>
      <c r="AD17" s="12">
        <f t="shared" si="28"/>
        <v>0.62712096381557136</v>
      </c>
      <c r="AE17" s="12">
        <f t="shared" si="29"/>
        <v>0.18780032804858141</v>
      </c>
      <c r="AF17" s="12">
        <f t="shared" si="30"/>
        <v>0</v>
      </c>
      <c r="AG17" s="3">
        <f t="shared" si="31"/>
        <v>0.99999999999999989</v>
      </c>
      <c r="AI17" s="2">
        <f t="shared" si="8"/>
        <v>34699</v>
      </c>
      <c r="AJ17" s="12">
        <v>0</v>
      </c>
      <c r="AK17" s="3">
        <f t="shared" si="32"/>
        <v>32145.43</v>
      </c>
      <c r="AL17" s="3">
        <f t="shared" si="33"/>
        <v>56235.829999999994</v>
      </c>
      <c r="AM17" s="3">
        <f t="shared" si="34"/>
        <v>60968.639999999999</v>
      </c>
      <c r="AN17" s="3"/>
      <c r="AO17" s="3">
        <f t="shared" si="35"/>
        <v>28914.5</v>
      </c>
      <c r="AP17" s="3">
        <v>0</v>
      </c>
      <c r="AQ17" s="3">
        <f t="shared" si="36"/>
        <v>18644.509999999995</v>
      </c>
      <c r="AR17" s="3">
        <f t="shared" si="37"/>
        <v>181759.61</v>
      </c>
      <c r="AS17" s="3"/>
      <c r="AT17" s="3">
        <f t="shared" si="38"/>
        <v>55573.319999999992</v>
      </c>
      <c r="AU17" s="3">
        <f t="shared" si="39"/>
        <v>18209.189999999999</v>
      </c>
      <c r="AV17" s="3">
        <v>0</v>
      </c>
      <c r="AW17" s="3">
        <f t="shared" si="40"/>
        <v>53720.06</v>
      </c>
      <c r="AX17" s="3"/>
      <c r="AY17" s="3">
        <f t="shared" si="41"/>
        <v>51927.199999999997</v>
      </c>
      <c r="AZ17" s="3">
        <f t="shared" si="42"/>
        <v>175950.2</v>
      </c>
      <c r="BA17" s="3">
        <f t="shared" si="43"/>
        <v>52690.8</v>
      </c>
      <c r="BB17" s="3">
        <v>0</v>
      </c>
      <c r="BD17" s="5">
        <f t="shared" si="44"/>
        <v>34699</v>
      </c>
      <c r="BE17" s="3">
        <f t="shared" si="45"/>
        <v>149349.9</v>
      </c>
      <c r="BF17" s="3">
        <f t="shared" si="46"/>
        <v>229318.62</v>
      </c>
      <c r="BG17" s="3">
        <f t="shared" si="47"/>
        <v>127502.56999999999</v>
      </c>
      <c r="BH17" s="3">
        <f t="shared" si="48"/>
        <v>280568.2</v>
      </c>
      <c r="BL17" s="5"/>
      <c r="BM17" s="5" t="s">
        <v>468</v>
      </c>
      <c r="BN17" s="5">
        <v>34699</v>
      </c>
      <c r="BO17" s="3">
        <v>11118.46</v>
      </c>
      <c r="BP17" s="3">
        <v>33454.949999999997</v>
      </c>
      <c r="BQ17" s="3">
        <v>33516.14</v>
      </c>
      <c r="BS17" s="3">
        <v>17784.400000000001</v>
      </c>
      <c r="BT17" s="3">
        <v>12734.269999999997</v>
      </c>
      <c r="BU17" s="3">
        <v>118692.66999999998</v>
      </c>
      <c r="BW17" s="3">
        <v>24592.649999999998</v>
      </c>
      <c r="BX17" s="3">
        <v>4590.9099999999989</v>
      </c>
      <c r="BY17" s="3">
        <v>26553.43</v>
      </c>
      <c r="CA17" s="3">
        <v>19236.8</v>
      </c>
      <c r="CB17" s="3">
        <v>53480.7</v>
      </c>
      <c r="CC17" s="3">
        <v>26832.800000000003</v>
      </c>
      <c r="CE17" s="3">
        <v>21026.97</v>
      </c>
      <c r="CF17" s="3">
        <v>22780.879999999997</v>
      </c>
      <c r="CG17" s="3">
        <v>27452.500000000004</v>
      </c>
      <c r="CI17" s="3">
        <v>11130.099999999999</v>
      </c>
      <c r="CJ17" s="3">
        <v>5910.24</v>
      </c>
      <c r="CK17" s="3">
        <v>63066.94</v>
      </c>
      <c r="CM17" s="3">
        <v>30980.67</v>
      </c>
      <c r="CN17" s="3">
        <v>13618.28</v>
      </c>
      <c r="CO17" s="3">
        <v>27166.63</v>
      </c>
      <c r="CQ17" s="3">
        <v>32690.399999999994</v>
      </c>
      <c r="CR17" s="3">
        <v>122469.5</v>
      </c>
      <c r="CS17" s="3">
        <v>25858</v>
      </c>
      <c r="CT17" s="3">
        <v>421406</v>
      </c>
      <c r="CU17" s="3">
        <v>395294.29999999993</v>
      </c>
      <c r="CV17" s="3">
        <v>203933.30000000002</v>
      </c>
      <c r="CW17" s="3">
        <v>512485.1</v>
      </c>
      <c r="CZ17" s="3">
        <v>371579.1</v>
      </c>
      <c r="DA17" s="3">
        <v>274322.7</v>
      </c>
      <c r="DB17" s="3">
        <v>226008.59999999998</v>
      </c>
      <c r="DC17" s="3">
        <v>689371</v>
      </c>
    </row>
    <row r="18" spans="1:107" x14ac:dyDescent="0.25">
      <c r="A18" s="9" t="str">
        <f t="shared" si="9"/>
        <v>M1</v>
      </c>
      <c r="B18" s="9" t="e">
        <f t="shared" si="0"/>
        <v>#REF!</v>
      </c>
      <c r="C18" s="9" t="e">
        <f t="shared" si="1"/>
        <v>#REF!</v>
      </c>
      <c r="D18" s="9" t="e">
        <f t="shared" si="2"/>
        <v>#REF!</v>
      </c>
      <c r="E18" s="9" t="e">
        <f t="shared" si="3"/>
        <v>#REF!</v>
      </c>
      <c r="H18" s="11">
        <f t="shared" si="10"/>
        <v>35064</v>
      </c>
      <c r="I18" s="9" t="e">
        <f>+VLOOKUP($H18,#REF!,I$10,0)</f>
        <v>#REF!</v>
      </c>
      <c r="J18" s="9" t="e">
        <f>+VLOOKUP($H18,#REF!,J$10,0)</f>
        <v>#REF!</v>
      </c>
      <c r="K18" s="9" t="e">
        <f>+VLOOKUP($H18,#REF!,K$10,0)</f>
        <v>#REF!</v>
      </c>
      <c r="L18" s="9" t="e">
        <f>+VLOOKUP($H18,#REF!,L$10,0)</f>
        <v>#REF!</v>
      </c>
      <c r="M18" s="2">
        <f t="shared" si="11"/>
        <v>35064</v>
      </c>
      <c r="N18" s="12">
        <f t="shared" si="12"/>
        <v>0</v>
      </c>
      <c r="O18" s="12">
        <f t="shared" si="13"/>
        <v>0.21424281000125261</v>
      </c>
      <c r="P18" s="12">
        <f t="shared" si="14"/>
        <v>0.39106602986000355</v>
      </c>
      <c r="Q18" s="12">
        <f t="shared" si="15"/>
        <v>0.39469116013874384</v>
      </c>
      <c r="R18" s="3">
        <f t="shared" si="16"/>
        <v>1</v>
      </c>
      <c r="S18" s="12">
        <f t="shared" si="17"/>
        <v>0.13442391505627041</v>
      </c>
      <c r="T18" s="12">
        <f t="shared" si="18"/>
        <v>0</v>
      </c>
      <c r="U18" s="12">
        <f t="shared" si="19"/>
        <v>8.3813313269345144E-2</v>
      </c>
      <c r="V18" s="12">
        <f t="shared" si="20"/>
        <v>0.78176277167438446</v>
      </c>
      <c r="W18" s="3">
        <f t="shared" si="21"/>
        <v>1</v>
      </c>
      <c r="X18" s="12">
        <f t="shared" si="22"/>
        <v>0.44896903766830554</v>
      </c>
      <c r="Y18" s="12">
        <f t="shared" si="23"/>
        <v>0.14146476411608033</v>
      </c>
      <c r="Z18" s="12">
        <f t="shared" si="24"/>
        <v>0</v>
      </c>
      <c r="AA18" s="12">
        <f t="shared" si="25"/>
        <v>0.40956619821561419</v>
      </c>
      <c r="AB18" s="3">
        <f t="shared" si="26"/>
        <v>1</v>
      </c>
      <c r="AC18" s="12">
        <f t="shared" si="27"/>
        <v>0.19587963764465136</v>
      </c>
      <c r="AD18" s="12">
        <f t="shared" si="28"/>
        <v>0.62082726262981902</v>
      </c>
      <c r="AE18" s="12">
        <f t="shared" si="29"/>
        <v>0.18329309972552962</v>
      </c>
      <c r="AF18" s="12">
        <f t="shared" si="30"/>
        <v>0</v>
      </c>
      <c r="AG18" s="3">
        <f t="shared" si="31"/>
        <v>1</v>
      </c>
      <c r="AI18" s="2">
        <f t="shared" si="8"/>
        <v>35064</v>
      </c>
      <c r="AJ18" s="12">
        <v>0</v>
      </c>
      <c r="AK18" s="3">
        <f t="shared" si="32"/>
        <v>37747.339999999997</v>
      </c>
      <c r="AL18" s="3">
        <f t="shared" si="33"/>
        <v>68901.739999999991</v>
      </c>
      <c r="AM18" s="3">
        <f t="shared" si="34"/>
        <v>69540.450000000012</v>
      </c>
      <c r="AN18" s="3"/>
      <c r="AO18" s="3">
        <f t="shared" si="35"/>
        <v>34031.210000000006</v>
      </c>
      <c r="AP18" s="3">
        <v>0</v>
      </c>
      <c r="AQ18" s="3">
        <f t="shared" si="36"/>
        <v>21218.460000000003</v>
      </c>
      <c r="AR18" s="3">
        <f t="shared" si="37"/>
        <v>197913.69</v>
      </c>
      <c r="AS18" s="3"/>
      <c r="AT18" s="3">
        <f t="shared" si="38"/>
        <v>67221.09</v>
      </c>
      <c r="AU18" s="3">
        <f t="shared" si="39"/>
        <v>21180.560000000001</v>
      </c>
      <c r="AV18" s="3">
        <v>0</v>
      </c>
      <c r="AW18" s="3">
        <f t="shared" si="40"/>
        <v>61321.570000000007</v>
      </c>
      <c r="AX18" s="3"/>
      <c r="AY18" s="3">
        <f t="shared" si="41"/>
        <v>60418.8</v>
      </c>
      <c r="AZ18" s="3">
        <f t="shared" si="42"/>
        <v>191493.3</v>
      </c>
      <c r="BA18" s="3">
        <f t="shared" si="43"/>
        <v>56536.499999999993</v>
      </c>
      <c r="BB18" s="3">
        <v>0</v>
      </c>
      <c r="BD18" s="5">
        <f t="shared" si="44"/>
        <v>35064</v>
      </c>
      <c r="BE18" s="3">
        <f t="shared" si="45"/>
        <v>176189.53</v>
      </c>
      <c r="BF18" s="3">
        <f t="shared" si="46"/>
        <v>253163.36000000002</v>
      </c>
      <c r="BG18" s="3">
        <f t="shared" si="47"/>
        <v>149723.22</v>
      </c>
      <c r="BH18" s="3">
        <f t="shared" si="48"/>
        <v>308448.59999999998</v>
      </c>
      <c r="BL18" s="5"/>
      <c r="BM18" s="5" t="s">
        <v>469</v>
      </c>
      <c r="BN18" s="5">
        <v>35064</v>
      </c>
      <c r="BO18" s="3">
        <v>13157.089999999998</v>
      </c>
      <c r="BP18" s="3">
        <v>40650.329999999994</v>
      </c>
      <c r="BQ18" s="3">
        <v>38175.600000000006</v>
      </c>
      <c r="BS18" s="3">
        <v>20328.290000000005</v>
      </c>
      <c r="BT18" s="3">
        <v>14073.240000000002</v>
      </c>
      <c r="BU18" s="3">
        <v>122033.84</v>
      </c>
      <c r="BW18" s="3">
        <v>29052.6</v>
      </c>
      <c r="BX18" s="3">
        <v>5972.19</v>
      </c>
      <c r="BY18" s="3">
        <v>29181.57</v>
      </c>
      <c r="CA18" s="3">
        <v>22376.300000000003</v>
      </c>
      <c r="CB18" s="3">
        <v>64297.999999999993</v>
      </c>
      <c r="CC18" s="3">
        <v>28826.899999999998</v>
      </c>
      <c r="CE18" s="3">
        <v>24590.25</v>
      </c>
      <c r="CF18" s="3">
        <v>28251.41</v>
      </c>
      <c r="CG18" s="3">
        <v>31364.85</v>
      </c>
      <c r="CI18" s="3">
        <v>13702.92</v>
      </c>
      <c r="CJ18" s="3">
        <v>7145.2200000000012</v>
      </c>
      <c r="CK18" s="3">
        <v>75879.849999999991</v>
      </c>
      <c r="CM18" s="3">
        <v>38168.490000000005</v>
      </c>
      <c r="CN18" s="3">
        <v>15208.370000000003</v>
      </c>
      <c r="CO18" s="3">
        <v>32140.000000000004</v>
      </c>
      <c r="CQ18" s="3">
        <v>38042.5</v>
      </c>
      <c r="CR18" s="3">
        <v>127195.3</v>
      </c>
      <c r="CS18" s="3">
        <v>27709.599999999995</v>
      </c>
      <c r="CT18" s="3">
        <v>509305.90000000008</v>
      </c>
      <c r="CU18" s="3">
        <v>443261.40000000008</v>
      </c>
      <c r="CV18" s="3">
        <v>239387.3</v>
      </c>
      <c r="CW18" s="3">
        <v>584391.49999999988</v>
      </c>
      <c r="CZ18" s="3">
        <v>443776.6</v>
      </c>
      <c r="DA18" s="3">
        <v>336139.5</v>
      </c>
      <c r="DB18" s="3">
        <v>262505.5</v>
      </c>
      <c r="DC18" s="3">
        <v>771093</v>
      </c>
    </row>
    <row r="19" spans="1:107" x14ac:dyDescent="0.25">
      <c r="A19" s="9" t="str">
        <f t="shared" si="9"/>
        <v>M1</v>
      </c>
      <c r="B19" s="9" t="e">
        <f t="shared" si="0"/>
        <v>#REF!</v>
      </c>
      <c r="C19" s="9" t="e">
        <f t="shared" si="1"/>
        <v>#REF!</v>
      </c>
      <c r="D19" s="9" t="e">
        <f t="shared" si="2"/>
        <v>#REF!</v>
      </c>
      <c r="E19" s="9" t="e">
        <f t="shared" si="3"/>
        <v>#REF!</v>
      </c>
      <c r="H19" s="11">
        <f t="shared" si="10"/>
        <v>35430</v>
      </c>
      <c r="I19" s="9" t="e">
        <f>+VLOOKUP($H19,#REF!,I$10,0)</f>
        <v>#REF!</v>
      </c>
      <c r="J19" s="9" t="e">
        <f>+VLOOKUP($H19,#REF!,J$10,0)</f>
        <v>#REF!</v>
      </c>
      <c r="K19" s="9" t="e">
        <f>+VLOOKUP($H19,#REF!,K$10,0)</f>
        <v>#REF!</v>
      </c>
      <c r="L19" s="9" t="e">
        <f>+VLOOKUP($H19,#REF!,L$10,0)</f>
        <v>#REF!</v>
      </c>
      <c r="M19" s="2">
        <f t="shared" si="11"/>
        <v>35430</v>
      </c>
      <c r="N19" s="12">
        <f t="shared" si="12"/>
        <v>0</v>
      </c>
      <c r="O19" s="12">
        <f t="shared" si="13"/>
        <v>0.20367019731400177</v>
      </c>
      <c r="P19" s="12">
        <f t="shared" si="14"/>
        <v>0.394829368048768</v>
      </c>
      <c r="Q19" s="12">
        <f t="shared" si="15"/>
        <v>0.40150043463723029</v>
      </c>
      <c r="R19" s="3">
        <f t="shared" si="16"/>
        <v>1</v>
      </c>
      <c r="S19" s="12">
        <f t="shared" si="17"/>
        <v>0.13224006964660173</v>
      </c>
      <c r="T19" s="12">
        <f t="shared" si="18"/>
        <v>0</v>
      </c>
      <c r="U19" s="12">
        <f t="shared" si="19"/>
        <v>8.0222488635783781E-2</v>
      </c>
      <c r="V19" s="12">
        <f t="shared" si="20"/>
        <v>0.78753744171761442</v>
      </c>
      <c r="W19" s="3">
        <f t="shared" si="21"/>
        <v>1</v>
      </c>
      <c r="X19" s="12">
        <f t="shared" si="22"/>
        <v>0.43483201202558319</v>
      </c>
      <c r="Y19" s="12">
        <f t="shared" si="23"/>
        <v>0.13280936149345438</v>
      </c>
      <c r="Z19" s="12">
        <f t="shared" si="24"/>
        <v>0</v>
      </c>
      <c r="AA19" s="12">
        <f t="shared" si="25"/>
        <v>0.43235862648096235</v>
      </c>
      <c r="AB19" s="3">
        <f t="shared" si="26"/>
        <v>0.99999999999999989</v>
      </c>
      <c r="AC19" s="12">
        <f t="shared" si="27"/>
        <v>0.20499958491842271</v>
      </c>
      <c r="AD19" s="12">
        <f t="shared" si="28"/>
        <v>0.59919884410278901</v>
      </c>
      <c r="AE19" s="12">
        <f t="shared" si="29"/>
        <v>0.1958015709787882</v>
      </c>
      <c r="AF19" s="12">
        <f t="shared" si="30"/>
        <v>0</v>
      </c>
      <c r="AG19" s="3">
        <f t="shared" si="31"/>
        <v>1</v>
      </c>
      <c r="AI19" s="2">
        <f t="shared" si="8"/>
        <v>35430</v>
      </c>
      <c r="AJ19" s="12">
        <v>0</v>
      </c>
      <c r="AK19" s="3">
        <f t="shared" si="32"/>
        <v>36766.21</v>
      </c>
      <c r="AL19" s="3">
        <f t="shared" si="33"/>
        <v>71273.95</v>
      </c>
      <c r="AM19" s="3">
        <f t="shared" si="34"/>
        <v>72478.2</v>
      </c>
      <c r="AN19" s="3"/>
      <c r="AO19" s="3">
        <f t="shared" si="35"/>
        <v>32419.67</v>
      </c>
      <c r="AP19" s="3">
        <v>0</v>
      </c>
      <c r="AQ19" s="3">
        <f t="shared" si="36"/>
        <v>19667.160000000003</v>
      </c>
      <c r="AR19" s="3">
        <f t="shared" si="37"/>
        <v>193070.86</v>
      </c>
      <c r="AS19" s="3"/>
      <c r="AT19" s="3">
        <f t="shared" si="38"/>
        <v>67834.12</v>
      </c>
      <c r="AU19" s="3">
        <f t="shared" si="39"/>
        <v>20718.36</v>
      </c>
      <c r="AV19" s="3">
        <v>0</v>
      </c>
      <c r="AW19" s="3">
        <f t="shared" si="40"/>
        <v>67448.26999999999</v>
      </c>
      <c r="AX19" s="3"/>
      <c r="AY19" s="3">
        <f t="shared" si="41"/>
        <v>63463.299999999996</v>
      </c>
      <c r="AZ19" s="3">
        <f t="shared" si="42"/>
        <v>185498.6</v>
      </c>
      <c r="BA19" s="3">
        <f t="shared" si="43"/>
        <v>60615.8</v>
      </c>
      <c r="BB19" s="3">
        <v>0</v>
      </c>
      <c r="BD19" s="5">
        <f t="shared" si="44"/>
        <v>35430</v>
      </c>
      <c r="BE19" s="3">
        <f t="shared" si="45"/>
        <v>180518.36</v>
      </c>
      <c r="BF19" s="3">
        <f t="shared" si="46"/>
        <v>245157.69</v>
      </c>
      <c r="BG19" s="3">
        <f t="shared" si="47"/>
        <v>156000.75</v>
      </c>
      <c r="BH19" s="3">
        <f t="shared" si="48"/>
        <v>309577.7</v>
      </c>
      <c r="BL19" s="5"/>
      <c r="BM19" s="5" t="s">
        <v>470</v>
      </c>
      <c r="BN19" s="5">
        <v>35430</v>
      </c>
      <c r="BO19" s="3">
        <v>14089.24</v>
      </c>
      <c r="BP19" s="3">
        <v>40976.859999999993</v>
      </c>
      <c r="BQ19" s="3">
        <v>39926.76</v>
      </c>
      <c r="BS19" s="3">
        <v>18230.349999999999</v>
      </c>
      <c r="BT19" s="3">
        <v>12494.140000000001</v>
      </c>
      <c r="BU19" s="3">
        <v>113174.19</v>
      </c>
      <c r="BW19" s="3">
        <v>29460.9</v>
      </c>
      <c r="BX19" s="3">
        <v>6667.7399999999989</v>
      </c>
      <c r="BY19" s="3">
        <v>31446.120000000003</v>
      </c>
      <c r="CA19" s="3">
        <v>23473.9</v>
      </c>
      <c r="CB19" s="3">
        <v>67535.7</v>
      </c>
      <c r="CC19" s="3">
        <v>30915.9</v>
      </c>
      <c r="CE19" s="3">
        <v>22676.97</v>
      </c>
      <c r="CF19" s="3">
        <v>30297.09</v>
      </c>
      <c r="CG19" s="3">
        <v>32551.439999999995</v>
      </c>
      <c r="CI19" s="3">
        <v>14189.32</v>
      </c>
      <c r="CJ19" s="3">
        <v>7173.02</v>
      </c>
      <c r="CK19" s="3">
        <v>79896.669999999984</v>
      </c>
      <c r="CM19" s="3">
        <v>38373.22</v>
      </c>
      <c r="CN19" s="3">
        <v>14050.62</v>
      </c>
      <c r="CO19" s="3">
        <v>36002.149999999994</v>
      </c>
      <c r="CQ19" s="3">
        <v>39989.399999999994</v>
      </c>
      <c r="CR19" s="3">
        <v>117962.90000000001</v>
      </c>
      <c r="CS19" s="3">
        <v>29699.899999999998</v>
      </c>
      <c r="CT19" s="3">
        <v>512760.39999999997</v>
      </c>
      <c r="CU19" s="3">
        <v>411574</v>
      </c>
      <c r="CV19" s="3">
        <v>258297.30000000002</v>
      </c>
      <c r="CW19" s="3">
        <v>623063.89999999991</v>
      </c>
      <c r="CZ19" s="3">
        <v>444548.3</v>
      </c>
      <c r="DA19" s="3">
        <v>349663.5</v>
      </c>
      <c r="DB19" s="3">
        <v>283605.2</v>
      </c>
      <c r="DC19" s="3">
        <v>817853.5</v>
      </c>
    </row>
    <row r="20" spans="1:107" x14ac:dyDescent="0.25">
      <c r="A20" s="9" t="str">
        <f t="shared" si="9"/>
        <v>M1</v>
      </c>
      <c r="B20" s="9" t="e">
        <f t="shared" si="0"/>
        <v>#REF!</v>
      </c>
      <c r="C20" s="9" t="e">
        <f t="shared" si="1"/>
        <v>#REF!</v>
      </c>
      <c r="D20" s="9" t="e">
        <f t="shared" si="2"/>
        <v>#REF!</v>
      </c>
      <c r="E20" s="9" t="e">
        <f t="shared" si="3"/>
        <v>#REF!</v>
      </c>
      <c r="H20" s="11">
        <f t="shared" si="10"/>
        <v>35795</v>
      </c>
      <c r="I20" s="9" t="e">
        <f>+VLOOKUP($H20,#REF!,I$10,0)</f>
        <v>#REF!</v>
      </c>
      <c r="J20" s="9" t="e">
        <f>+VLOOKUP($H20,#REF!,J$10,0)</f>
        <v>#REF!</v>
      </c>
      <c r="K20" s="9" t="e">
        <f>+VLOOKUP($H20,#REF!,K$10,0)</f>
        <v>#REF!</v>
      </c>
      <c r="L20" s="9" t="e">
        <f>+VLOOKUP($H20,#REF!,L$10,0)</f>
        <v>#REF!</v>
      </c>
      <c r="M20" s="2">
        <f t="shared" si="11"/>
        <v>35795</v>
      </c>
      <c r="N20" s="12">
        <f t="shared" si="12"/>
        <v>0</v>
      </c>
      <c r="O20" s="12">
        <f t="shared" si="13"/>
        <v>0.17925259814183858</v>
      </c>
      <c r="P20" s="12">
        <f t="shared" si="14"/>
        <v>0.39863553982757616</v>
      </c>
      <c r="Q20" s="12">
        <f t="shared" si="15"/>
        <v>0.42211186203058521</v>
      </c>
      <c r="R20" s="3">
        <f t="shared" si="16"/>
        <v>1</v>
      </c>
      <c r="S20" s="12">
        <f t="shared" si="17"/>
        <v>0.12349462863416033</v>
      </c>
      <c r="T20" s="12">
        <f t="shared" si="18"/>
        <v>0</v>
      </c>
      <c r="U20" s="12">
        <f t="shared" si="19"/>
        <v>8.6140951806522897E-2</v>
      </c>
      <c r="V20" s="12">
        <f t="shared" si="20"/>
        <v>0.7903644195593168</v>
      </c>
      <c r="W20" s="3">
        <f t="shared" si="21"/>
        <v>1</v>
      </c>
      <c r="X20" s="12">
        <f t="shared" si="22"/>
        <v>0.40839258984003374</v>
      </c>
      <c r="Y20" s="12">
        <f t="shared" si="23"/>
        <v>0.13392209833370836</v>
      </c>
      <c r="Z20" s="12">
        <f t="shared" si="24"/>
        <v>0</v>
      </c>
      <c r="AA20" s="12">
        <f t="shared" si="25"/>
        <v>0.45768531182625793</v>
      </c>
      <c r="AB20" s="3">
        <f t="shared" si="26"/>
        <v>1</v>
      </c>
      <c r="AC20" s="12">
        <f t="shared" si="27"/>
        <v>0.2089528391894421</v>
      </c>
      <c r="AD20" s="12">
        <f t="shared" si="28"/>
        <v>0.57804366251405637</v>
      </c>
      <c r="AE20" s="12">
        <f t="shared" si="29"/>
        <v>0.21300349829650156</v>
      </c>
      <c r="AF20" s="12">
        <f t="shared" si="30"/>
        <v>0</v>
      </c>
      <c r="AG20" s="3">
        <f t="shared" si="31"/>
        <v>1</v>
      </c>
      <c r="AI20" s="2">
        <f t="shared" si="8"/>
        <v>35795</v>
      </c>
      <c r="AJ20" s="12">
        <v>0</v>
      </c>
      <c r="AK20" s="3">
        <f t="shared" si="32"/>
        <v>33092.480000000003</v>
      </c>
      <c r="AL20" s="3">
        <f t="shared" si="33"/>
        <v>73593.570000000007</v>
      </c>
      <c r="AM20" s="3">
        <f t="shared" si="34"/>
        <v>77927.62</v>
      </c>
      <c r="AN20" s="3"/>
      <c r="AO20" s="3">
        <f t="shared" si="35"/>
        <v>30368.389999999996</v>
      </c>
      <c r="AP20" s="3">
        <v>0</v>
      </c>
      <c r="AQ20" s="3">
        <f t="shared" si="36"/>
        <v>21182.799999999999</v>
      </c>
      <c r="AR20" s="3">
        <f t="shared" si="37"/>
        <v>194357.40000000002</v>
      </c>
      <c r="AS20" s="3"/>
      <c r="AT20" s="3">
        <f t="shared" si="38"/>
        <v>67974.679999999993</v>
      </c>
      <c r="AU20" s="3">
        <f t="shared" si="39"/>
        <v>22290.59</v>
      </c>
      <c r="AV20" s="3">
        <v>0</v>
      </c>
      <c r="AW20" s="3">
        <f t="shared" si="40"/>
        <v>76179.179999999993</v>
      </c>
      <c r="AX20" s="3"/>
      <c r="AY20" s="3">
        <f t="shared" si="41"/>
        <v>68659.5</v>
      </c>
      <c r="AZ20" s="3">
        <f t="shared" si="42"/>
        <v>189938.5</v>
      </c>
      <c r="BA20" s="3">
        <f t="shared" si="43"/>
        <v>69990.5</v>
      </c>
      <c r="BB20" s="3">
        <v>0</v>
      </c>
      <c r="BD20" s="5">
        <f t="shared" si="44"/>
        <v>35795</v>
      </c>
      <c r="BE20" s="3">
        <f t="shared" si="45"/>
        <v>184613.67</v>
      </c>
      <c r="BF20" s="3">
        <f t="shared" si="46"/>
        <v>245908.59000000003</v>
      </c>
      <c r="BG20" s="3">
        <f t="shared" si="47"/>
        <v>166444.44999999998</v>
      </c>
      <c r="BH20" s="3">
        <f t="shared" si="48"/>
        <v>328588.5</v>
      </c>
      <c r="BL20" s="5"/>
      <c r="BM20" s="5" t="s">
        <v>471</v>
      </c>
      <c r="BN20" s="5">
        <v>35795</v>
      </c>
      <c r="BO20" s="3">
        <v>11838.66</v>
      </c>
      <c r="BP20" s="3">
        <v>43254.97</v>
      </c>
      <c r="BQ20" s="3">
        <v>44143.270000000004</v>
      </c>
      <c r="BS20" s="3">
        <v>17988.349999999999</v>
      </c>
      <c r="BT20" s="3">
        <v>13770.49</v>
      </c>
      <c r="BU20" s="3">
        <v>118382.81</v>
      </c>
      <c r="BW20" s="3">
        <v>30418.76</v>
      </c>
      <c r="BX20" s="3">
        <v>6877.06</v>
      </c>
      <c r="BY20" s="3">
        <v>35000.640000000007</v>
      </c>
      <c r="CA20" s="3">
        <v>24466.800000000003</v>
      </c>
      <c r="CB20" s="3">
        <v>65672.7</v>
      </c>
      <c r="CC20" s="3">
        <v>36434.9</v>
      </c>
      <c r="CE20" s="3">
        <v>21253.820000000003</v>
      </c>
      <c r="CF20" s="3">
        <v>30338.6</v>
      </c>
      <c r="CG20" s="3">
        <v>33784.35</v>
      </c>
      <c r="CI20" s="3">
        <v>12380.039999999997</v>
      </c>
      <c r="CJ20" s="3">
        <v>7412.3099999999995</v>
      </c>
      <c r="CK20" s="3">
        <v>75974.590000000011</v>
      </c>
      <c r="CM20" s="3">
        <v>37555.919999999998</v>
      </c>
      <c r="CN20" s="3">
        <v>15413.53</v>
      </c>
      <c r="CO20" s="3">
        <v>41178.539999999994</v>
      </c>
      <c r="CQ20" s="3">
        <v>44192.700000000004</v>
      </c>
      <c r="CR20" s="3">
        <v>124265.8</v>
      </c>
      <c r="CS20" s="3">
        <v>33555.600000000006</v>
      </c>
      <c r="CT20" s="3">
        <v>511491.49999999994</v>
      </c>
      <c r="CU20" s="3">
        <v>421465.89999999991</v>
      </c>
      <c r="CV20" s="3">
        <v>279550.09999999998</v>
      </c>
      <c r="CW20" s="3">
        <v>687710.7</v>
      </c>
      <c r="CZ20" s="3">
        <v>436483.99999999994</v>
      </c>
      <c r="DA20" s="3">
        <v>338709.1</v>
      </c>
      <c r="DB20" s="3">
        <v>302837.7</v>
      </c>
      <c r="DC20" s="3">
        <v>898712.6</v>
      </c>
    </row>
    <row r="21" spans="1:107" x14ac:dyDescent="0.25">
      <c r="A21" s="9" t="str">
        <f t="shared" si="9"/>
        <v>M1</v>
      </c>
      <c r="B21" s="9" t="e">
        <f t="shared" si="0"/>
        <v>#REF!</v>
      </c>
      <c r="C21" s="9" t="e">
        <f t="shared" si="1"/>
        <v>#REF!</v>
      </c>
      <c r="D21" s="9" t="e">
        <f t="shared" si="2"/>
        <v>#REF!</v>
      </c>
      <c r="E21" s="9" t="e">
        <f t="shared" si="3"/>
        <v>#REF!</v>
      </c>
      <c r="H21" s="11">
        <f t="shared" si="10"/>
        <v>36160</v>
      </c>
      <c r="I21" s="9" t="e">
        <f>+VLOOKUP($H21,#REF!,I$10,0)</f>
        <v>#REF!</v>
      </c>
      <c r="J21" s="9" t="e">
        <f>+VLOOKUP($H21,#REF!,J$10,0)</f>
        <v>#REF!</v>
      </c>
      <c r="K21" s="9" t="e">
        <f>+VLOOKUP($H21,#REF!,K$10,0)</f>
        <v>#REF!</v>
      </c>
      <c r="L21" s="9" t="e">
        <f>+VLOOKUP($H21,#REF!,L$10,0)</f>
        <v>#REF!</v>
      </c>
      <c r="M21" s="2">
        <f t="shared" si="11"/>
        <v>36160</v>
      </c>
      <c r="N21" s="12">
        <f t="shared" si="12"/>
        <v>0</v>
      </c>
      <c r="O21" s="12">
        <f t="shared" si="13"/>
        <v>0.16662748281690479</v>
      </c>
      <c r="P21" s="12">
        <f t="shared" si="14"/>
        <v>0.39020253048838049</v>
      </c>
      <c r="Q21" s="12">
        <f t="shared" si="15"/>
        <v>0.44316998669471469</v>
      </c>
      <c r="R21" s="3">
        <f t="shared" si="16"/>
        <v>1</v>
      </c>
      <c r="S21" s="12">
        <f t="shared" si="17"/>
        <v>0.12538347911182077</v>
      </c>
      <c r="T21" s="12">
        <f t="shared" si="18"/>
        <v>0</v>
      </c>
      <c r="U21" s="12">
        <f t="shared" si="19"/>
        <v>8.620452107008654E-2</v>
      </c>
      <c r="V21" s="12">
        <f t="shared" si="20"/>
        <v>0.78841199981809273</v>
      </c>
      <c r="W21" s="3">
        <f t="shared" si="21"/>
        <v>1</v>
      </c>
      <c r="X21" s="12">
        <f t="shared" si="22"/>
        <v>0.4059225459391167</v>
      </c>
      <c r="Y21" s="12">
        <f t="shared" si="23"/>
        <v>0.12578032571425954</v>
      </c>
      <c r="Z21" s="12">
        <f t="shared" si="24"/>
        <v>0</v>
      </c>
      <c r="AA21" s="12">
        <f t="shared" si="25"/>
        <v>0.46829712834662385</v>
      </c>
      <c r="AB21" s="3">
        <f t="shared" si="26"/>
        <v>1</v>
      </c>
      <c r="AC21" s="12">
        <f t="shared" si="27"/>
        <v>0.23213072346347829</v>
      </c>
      <c r="AD21" s="12">
        <f t="shared" si="28"/>
        <v>0.5450744113181345</v>
      </c>
      <c r="AE21" s="12">
        <f t="shared" si="29"/>
        <v>0.22279486521838729</v>
      </c>
      <c r="AF21" s="12">
        <f t="shared" si="30"/>
        <v>0</v>
      </c>
      <c r="AG21" s="3">
        <f t="shared" si="31"/>
        <v>1</v>
      </c>
      <c r="AI21" s="2">
        <f t="shared" si="8"/>
        <v>36160</v>
      </c>
      <c r="AJ21" s="12">
        <v>0</v>
      </c>
      <c r="AK21" s="3">
        <f t="shared" si="32"/>
        <v>33537.68</v>
      </c>
      <c r="AL21" s="3">
        <f t="shared" si="33"/>
        <v>78537.39</v>
      </c>
      <c r="AM21" s="3">
        <f t="shared" si="34"/>
        <v>89198.329999999987</v>
      </c>
      <c r="AN21" s="3"/>
      <c r="AO21" s="3">
        <f t="shared" si="35"/>
        <v>29776.519999999997</v>
      </c>
      <c r="AP21" s="3">
        <v>0</v>
      </c>
      <c r="AQ21" s="3">
        <f t="shared" si="36"/>
        <v>20472.160000000003</v>
      </c>
      <c r="AR21" s="3">
        <f t="shared" si="37"/>
        <v>187234.92</v>
      </c>
      <c r="AS21" s="3"/>
      <c r="AT21" s="3">
        <f t="shared" si="38"/>
        <v>68212.69</v>
      </c>
      <c r="AU21" s="3">
        <f t="shared" si="39"/>
        <v>21136.579999999998</v>
      </c>
      <c r="AV21" s="3">
        <v>0</v>
      </c>
      <c r="AW21" s="3">
        <f t="shared" si="40"/>
        <v>78694.34</v>
      </c>
      <c r="AX21" s="3"/>
      <c r="AY21" s="3">
        <f t="shared" si="41"/>
        <v>77925.099999999991</v>
      </c>
      <c r="AZ21" s="3">
        <f t="shared" si="42"/>
        <v>182978.7</v>
      </c>
      <c r="BA21" s="3">
        <f t="shared" si="43"/>
        <v>74791.099999999991</v>
      </c>
      <c r="BB21" s="3">
        <v>0</v>
      </c>
      <c r="BD21" s="5">
        <f t="shared" si="44"/>
        <v>36160</v>
      </c>
      <c r="BE21" s="3">
        <f t="shared" si="45"/>
        <v>201273.4</v>
      </c>
      <c r="BF21" s="3">
        <f t="shared" si="46"/>
        <v>237483.6</v>
      </c>
      <c r="BG21" s="3">
        <f t="shared" si="47"/>
        <v>168043.61</v>
      </c>
      <c r="BH21" s="3">
        <f t="shared" si="48"/>
        <v>335694.89999999997</v>
      </c>
      <c r="BL21" s="5"/>
      <c r="BM21" s="5" t="s">
        <v>472</v>
      </c>
      <c r="BN21" s="5">
        <v>36160</v>
      </c>
      <c r="BO21" s="3">
        <v>10406.26</v>
      </c>
      <c r="BP21" s="3">
        <v>46544.42</v>
      </c>
      <c r="BQ21" s="3">
        <v>50863.88</v>
      </c>
      <c r="BS21" s="3">
        <v>19090.48</v>
      </c>
      <c r="BT21" s="3">
        <v>14625.650000000001</v>
      </c>
      <c r="BU21" s="3">
        <v>119716.73000000001</v>
      </c>
      <c r="BW21" s="3">
        <v>30691.88</v>
      </c>
      <c r="BX21" s="3">
        <v>5317.5199999999995</v>
      </c>
      <c r="BY21" s="3">
        <v>35997.82</v>
      </c>
      <c r="CA21" s="3">
        <v>26641.899999999998</v>
      </c>
      <c r="CB21" s="3">
        <v>57887.900000000009</v>
      </c>
      <c r="CC21" s="3">
        <v>39070.199999999997</v>
      </c>
      <c r="CE21" s="3">
        <v>23131.42</v>
      </c>
      <c r="CF21" s="3">
        <v>31992.97</v>
      </c>
      <c r="CG21" s="3">
        <v>38334.449999999997</v>
      </c>
      <c r="CI21" s="3">
        <v>10686.039999999999</v>
      </c>
      <c r="CJ21" s="3">
        <v>5846.51</v>
      </c>
      <c r="CK21" s="3">
        <v>67518.19</v>
      </c>
      <c r="CM21" s="3">
        <v>37520.810000000005</v>
      </c>
      <c r="CN21" s="3">
        <v>15819.059999999998</v>
      </c>
      <c r="CO21" s="3">
        <v>42696.520000000004</v>
      </c>
      <c r="CQ21" s="3">
        <v>51283.199999999997</v>
      </c>
      <c r="CR21" s="3">
        <v>125090.8</v>
      </c>
      <c r="CS21" s="3">
        <v>35720.899999999994</v>
      </c>
      <c r="CT21" s="3">
        <v>540765.80000000005</v>
      </c>
      <c r="CU21" s="3">
        <v>388040.2</v>
      </c>
      <c r="CV21" s="3">
        <v>268181</v>
      </c>
      <c r="CW21" s="3">
        <v>680522.2</v>
      </c>
      <c r="CZ21" s="3">
        <v>463281.09999999992</v>
      </c>
      <c r="DA21" s="3">
        <v>280867.5</v>
      </c>
      <c r="DB21" s="3">
        <v>309791.39999999997</v>
      </c>
      <c r="DC21" s="3">
        <v>944693.1</v>
      </c>
    </row>
    <row r="22" spans="1:107" x14ac:dyDescent="0.25">
      <c r="A22" s="9" t="str">
        <f t="shared" si="9"/>
        <v>M1</v>
      </c>
      <c r="B22" s="9" t="e">
        <f t="shared" si="0"/>
        <v>#REF!</v>
      </c>
      <c r="C22" s="9" t="e">
        <f t="shared" si="1"/>
        <v>#REF!</v>
      </c>
      <c r="D22" s="9" t="e">
        <f t="shared" si="2"/>
        <v>#REF!</v>
      </c>
      <c r="E22" s="9" t="e">
        <f t="shared" si="3"/>
        <v>#REF!</v>
      </c>
      <c r="H22" s="11">
        <f t="shared" si="10"/>
        <v>36525</v>
      </c>
      <c r="I22" s="9" t="e">
        <f>+VLOOKUP($H22,#REF!,I$10,0)</f>
        <v>#REF!</v>
      </c>
      <c r="J22" s="9" t="e">
        <f>+VLOOKUP($H22,#REF!,J$10,0)</f>
        <v>#REF!</v>
      </c>
      <c r="K22" s="9" t="e">
        <f>+VLOOKUP($H22,#REF!,K$10,0)</f>
        <v>#REF!</v>
      </c>
      <c r="L22" s="9" t="e">
        <f>+VLOOKUP($H22,#REF!,L$10,0)</f>
        <v>#REF!</v>
      </c>
      <c r="M22" s="2">
        <f t="shared" si="11"/>
        <v>36525</v>
      </c>
      <c r="N22" s="12">
        <f t="shared" si="12"/>
        <v>0</v>
      </c>
      <c r="O22" s="12">
        <f t="shared" si="13"/>
        <v>0.16567931412645559</v>
      </c>
      <c r="P22" s="12">
        <f t="shared" si="14"/>
        <v>0.37838950169525343</v>
      </c>
      <c r="Q22" s="12">
        <f t="shared" si="15"/>
        <v>0.45593118417829098</v>
      </c>
      <c r="R22" s="3">
        <f t="shared" si="16"/>
        <v>1</v>
      </c>
      <c r="S22" s="12">
        <f t="shared" si="17"/>
        <v>0.12175955505882274</v>
      </c>
      <c r="T22" s="12">
        <f t="shared" si="18"/>
        <v>0</v>
      </c>
      <c r="U22" s="12">
        <f t="shared" si="19"/>
        <v>8.135061272391414E-2</v>
      </c>
      <c r="V22" s="12">
        <f t="shared" si="20"/>
        <v>0.79688983221726306</v>
      </c>
      <c r="W22" s="3">
        <f t="shared" si="21"/>
        <v>1</v>
      </c>
      <c r="X22" s="12">
        <f t="shared" si="22"/>
        <v>0.42646018600185032</v>
      </c>
      <c r="Y22" s="12">
        <f t="shared" si="23"/>
        <v>0.11675621512128152</v>
      </c>
      <c r="Z22" s="12">
        <f t="shared" si="24"/>
        <v>0</v>
      </c>
      <c r="AA22" s="12">
        <f t="shared" si="25"/>
        <v>0.45678359887686815</v>
      </c>
      <c r="AB22" s="3">
        <f t="shared" si="26"/>
        <v>1</v>
      </c>
      <c r="AC22" s="12">
        <f t="shared" si="27"/>
        <v>0.23468604988912736</v>
      </c>
      <c r="AD22" s="12">
        <f t="shared" si="28"/>
        <v>0.54336075039141929</v>
      </c>
      <c r="AE22" s="12">
        <f t="shared" si="29"/>
        <v>0.22195319971945335</v>
      </c>
      <c r="AF22" s="12">
        <f t="shared" si="30"/>
        <v>0</v>
      </c>
      <c r="AG22" s="3">
        <f t="shared" si="31"/>
        <v>1</v>
      </c>
      <c r="AI22" s="2">
        <f t="shared" si="8"/>
        <v>36525</v>
      </c>
      <c r="AJ22" s="12">
        <v>0</v>
      </c>
      <c r="AK22" s="3">
        <f t="shared" si="32"/>
        <v>33996.320000000007</v>
      </c>
      <c r="AL22" s="3">
        <f t="shared" si="33"/>
        <v>77643.070000000007</v>
      </c>
      <c r="AM22" s="3">
        <f t="shared" si="34"/>
        <v>93554.12</v>
      </c>
      <c r="AN22" s="3"/>
      <c r="AO22" s="3">
        <f t="shared" si="35"/>
        <v>30210.87</v>
      </c>
      <c r="AP22" s="3">
        <v>0</v>
      </c>
      <c r="AQ22" s="3">
        <f t="shared" si="36"/>
        <v>20184.64</v>
      </c>
      <c r="AR22" s="3">
        <f t="shared" si="37"/>
        <v>197723.58000000002</v>
      </c>
      <c r="AS22" s="3"/>
      <c r="AT22" s="3">
        <f t="shared" si="38"/>
        <v>75892.649999999994</v>
      </c>
      <c r="AU22" s="3">
        <f t="shared" si="39"/>
        <v>20777.88</v>
      </c>
      <c r="AV22" s="3">
        <v>0</v>
      </c>
      <c r="AW22" s="3">
        <f t="shared" si="40"/>
        <v>81288.989999999991</v>
      </c>
      <c r="AX22" s="3"/>
      <c r="AY22" s="3">
        <f t="shared" si="41"/>
        <v>82816.599999999991</v>
      </c>
      <c r="AZ22" s="3">
        <f t="shared" si="42"/>
        <v>191742.5</v>
      </c>
      <c r="BA22" s="3">
        <f t="shared" si="43"/>
        <v>78323.399999999994</v>
      </c>
      <c r="BB22" s="3">
        <v>0</v>
      </c>
      <c r="BD22" s="5">
        <f t="shared" si="44"/>
        <v>36525</v>
      </c>
      <c r="BE22" s="3">
        <f t="shared" si="45"/>
        <v>205193.51</v>
      </c>
      <c r="BF22" s="3">
        <f t="shared" si="46"/>
        <v>248119.09000000003</v>
      </c>
      <c r="BG22" s="3">
        <f t="shared" si="47"/>
        <v>177959.52</v>
      </c>
      <c r="BH22" s="3">
        <f t="shared" si="48"/>
        <v>352882.5</v>
      </c>
      <c r="BL22" s="5"/>
      <c r="BM22" s="5" t="s">
        <v>473</v>
      </c>
      <c r="BN22" s="5">
        <v>36525</v>
      </c>
      <c r="BO22" s="3">
        <v>11137.23</v>
      </c>
      <c r="BP22" s="3">
        <v>45362.55</v>
      </c>
      <c r="BQ22" s="3">
        <v>54798.060000000005</v>
      </c>
      <c r="BS22" s="3">
        <v>18698.079999999998</v>
      </c>
      <c r="BT22" s="3">
        <v>14249.13</v>
      </c>
      <c r="BU22" s="3">
        <v>130195.06000000001</v>
      </c>
      <c r="BW22" s="3">
        <v>32662.22</v>
      </c>
      <c r="BX22" s="3">
        <v>5340.7999999999993</v>
      </c>
      <c r="BY22" s="3">
        <v>39988.14</v>
      </c>
      <c r="CA22" s="3">
        <v>26990.7</v>
      </c>
      <c r="CB22" s="3">
        <v>57733.4</v>
      </c>
      <c r="CC22" s="3">
        <v>38471</v>
      </c>
      <c r="CE22" s="3">
        <v>22859.090000000004</v>
      </c>
      <c r="CF22" s="3">
        <v>32280.52</v>
      </c>
      <c r="CG22" s="3">
        <v>38756.06</v>
      </c>
      <c r="CI22" s="3">
        <v>11512.79</v>
      </c>
      <c r="CJ22" s="3">
        <v>5935.51</v>
      </c>
      <c r="CK22" s="3">
        <v>67528.52</v>
      </c>
      <c r="CM22" s="3">
        <v>43230.43</v>
      </c>
      <c r="CN22" s="3">
        <v>15437.080000000002</v>
      </c>
      <c r="CO22" s="3">
        <v>41300.85</v>
      </c>
      <c r="CQ22" s="3">
        <v>55825.899999999994</v>
      </c>
      <c r="CR22" s="3">
        <v>134009.1</v>
      </c>
      <c r="CS22" s="3">
        <v>39852.399999999994</v>
      </c>
      <c r="CT22" s="3">
        <v>535560.1</v>
      </c>
      <c r="CU22" s="3">
        <v>419455.8</v>
      </c>
      <c r="CV22" s="3">
        <v>269494.59999999998</v>
      </c>
      <c r="CW22" s="3">
        <v>691394.9</v>
      </c>
      <c r="CZ22" s="3">
        <v>464286.3</v>
      </c>
      <c r="DA22" s="3">
        <v>310774.39999999997</v>
      </c>
      <c r="DB22" s="3">
        <v>321079.79999999993</v>
      </c>
      <c r="DC22" s="3">
        <v>1048560.8</v>
      </c>
    </row>
    <row r="23" spans="1:107" x14ac:dyDescent="0.25">
      <c r="A23" s="9" t="str">
        <f t="shared" si="9"/>
        <v>M1</v>
      </c>
      <c r="B23" s="9" t="e">
        <f t="shared" si="0"/>
        <v>#REF!</v>
      </c>
      <c r="C23" s="9" t="e">
        <f t="shared" si="1"/>
        <v>#REF!</v>
      </c>
      <c r="D23" s="9" t="e">
        <f t="shared" si="2"/>
        <v>#REF!</v>
      </c>
      <c r="E23" s="9" t="e">
        <f t="shared" si="3"/>
        <v>#REF!</v>
      </c>
      <c r="H23" s="11">
        <f t="shared" si="10"/>
        <v>36891</v>
      </c>
      <c r="I23" s="9" t="e">
        <f>+VLOOKUP($H23,#REF!,I$10,0)</f>
        <v>#REF!</v>
      </c>
      <c r="J23" s="9" t="e">
        <f>+VLOOKUP($H23,#REF!,J$10,0)</f>
        <v>#REF!</v>
      </c>
      <c r="K23" s="9" t="e">
        <f>+VLOOKUP($H23,#REF!,K$10,0)</f>
        <v>#REF!</v>
      </c>
      <c r="L23" s="9" t="e">
        <f>+VLOOKUP($H23,#REF!,L$10,0)</f>
        <v>#REF!</v>
      </c>
      <c r="M23" s="2">
        <f t="shared" si="11"/>
        <v>36891</v>
      </c>
      <c r="N23" s="12">
        <f t="shared" si="12"/>
        <v>0</v>
      </c>
      <c r="O23" s="12">
        <f t="shared" si="13"/>
        <v>0.16935121563017475</v>
      </c>
      <c r="P23" s="12">
        <f t="shared" si="14"/>
        <v>0.3725737181073957</v>
      </c>
      <c r="Q23" s="12">
        <f t="shared" si="15"/>
        <v>0.45807506626242955</v>
      </c>
      <c r="R23" s="3">
        <f t="shared" si="16"/>
        <v>1</v>
      </c>
      <c r="S23" s="12">
        <f t="shared" si="17"/>
        <v>0.12092436291148545</v>
      </c>
      <c r="T23" s="12">
        <f t="shared" si="18"/>
        <v>0</v>
      </c>
      <c r="U23" s="12">
        <f t="shared" si="19"/>
        <v>7.9125417046617227E-2</v>
      </c>
      <c r="V23" s="12">
        <f t="shared" si="20"/>
        <v>0.79995022004189731</v>
      </c>
      <c r="W23" s="3">
        <f t="shared" si="21"/>
        <v>1</v>
      </c>
      <c r="X23" s="12">
        <f t="shared" si="22"/>
        <v>0.405810919918146</v>
      </c>
      <c r="Y23" s="12">
        <f t="shared" si="23"/>
        <v>0.11465810931672944</v>
      </c>
      <c r="Z23" s="12">
        <f t="shared" si="24"/>
        <v>0</v>
      </c>
      <c r="AA23" s="12">
        <f t="shared" si="25"/>
        <v>0.47953097076512458</v>
      </c>
      <c r="AB23" s="3">
        <f t="shared" si="26"/>
        <v>1</v>
      </c>
      <c r="AC23" s="12">
        <f t="shared" si="27"/>
        <v>0.22872335076103845</v>
      </c>
      <c r="AD23" s="12">
        <f t="shared" si="28"/>
        <v>0.55199081983277143</v>
      </c>
      <c r="AE23" s="12">
        <f t="shared" si="29"/>
        <v>0.21928582940619015</v>
      </c>
      <c r="AF23" s="12">
        <f t="shared" si="30"/>
        <v>0</v>
      </c>
      <c r="AG23" s="3">
        <f t="shared" si="31"/>
        <v>1</v>
      </c>
      <c r="AI23" s="2">
        <f t="shared" si="8"/>
        <v>36891</v>
      </c>
      <c r="AJ23" s="12">
        <v>0</v>
      </c>
      <c r="AK23" s="3">
        <f t="shared" si="32"/>
        <v>36670.120000000003</v>
      </c>
      <c r="AL23" s="3">
        <f t="shared" si="33"/>
        <v>80674.489999999991</v>
      </c>
      <c r="AM23" s="3">
        <f t="shared" si="34"/>
        <v>99188.35</v>
      </c>
      <c r="AN23" s="3"/>
      <c r="AO23" s="3">
        <f t="shared" si="35"/>
        <v>32730.74</v>
      </c>
      <c r="AP23" s="3">
        <v>0</v>
      </c>
      <c r="AQ23" s="3">
        <f t="shared" si="36"/>
        <v>21416.97</v>
      </c>
      <c r="AR23" s="3">
        <f t="shared" si="37"/>
        <v>216523.47</v>
      </c>
      <c r="AS23" s="3"/>
      <c r="AT23" s="3">
        <f t="shared" si="38"/>
        <v>75950.609999999986</v>
      </c>
      <c r="AU23" s="3">
        <f t="shared" si="39"/>
        <v>21459.14</v>
      </c>
      <c r="AV23" s="3">
        <v>0</v>
      </c>
      <c r="AW23" s="3">
        <f t="shared" si="40"/>
        <v>89747.87999999999</v>
      </c>
      <c r="AX23" s="3"/>
      <c r="AY23" s="3">
        <f t="shared" si="41"/>
        <v>88697.2</v>
      </c>
      <c r="AZ23" s="3">
        <f t="shared" si="42"/>
        <v>214057.90000000002</v>
      </c>
      <c r="BA23" s="3">
        <f t="shared" si="43"/>
        <v>85037.4</v>
      </c>
      <c r="BB23" s="3">
        <v>0</v>
      </c>
      <c r="BD23" s="5">
        <f t="shared" si="44"/>
        <v>36891</v>
      </c>
      <c r="BE23" s="3">
        <f t="shared" si="45"/>
        <v>216532.96</v>
      </c>
      <c r="BF23" s="3">
        <f t="shared" si="46"/>
        <v>270671.18</v>
      </c>
      <c r="BG23" s="3">
        <f t="shared" si="47"/>
        <v>187157.62999999998</v>
      </c>
      <c r="BH23" s="3">
        <f t="shared" si="48"/>
        <v>387792.5</v>
      </c>
      <c r="BL23" s="5"/>
      <c r="BM23" s="5" t="s">
        <v>474</v>
      </c>
      <c r="BN23" s="5">
        <v>36891</v>
      </c>
      <c r="BO23" s="3">
        <v>12137.559999999998</v>
      </c>
      <c r="BP23" s="3">
        <v>45763.589999999989</v>
      </c>
      <c r="BQ23" s="3">
        <v>56396.91</v>
      </c>
      <c r="BS23" s="3">
        <v>19998.22</v>
      </c>
      <c r="BT23" s="3">
        <v>14836.68</v>
      </c>
      <c r="BU23" s="3">
        <v>144009.5</v>
      </c>
      <c r="BW23" s="3">
        <v>33720.219999999994</v>
      </c>
      <c r="BX23" s="3">
        <v>5552.4400000000005</v>
      </c>
      <c r="BY23" s="3">
        <v>44751.39</v>
      </c>
      <c r="CA23" s="3">
        <v>29216.699999999997</v>
      </c>
      <c r="CB23" s="3">
        <v>64537.599999999999</v>
      </c>
      <c r="CC23" s="3">
        <v>41360.6</v>
      </c>
      <c r="CE23" s="3">
        <v>24532.560000000005</v>
      </c>
      <c r="CF23" s="3">
        <v>34910.9</v>
      </c>
      <c r="CG23" s="3">
        <v>42791.439999999995</v>
      </c>
      <c r="CI23" s="3">
        <v>12732.52</v>
      </c>
      <c r="CJ23" s="3">
        <v>6580.29</v>
      </c>
      <c r="CK23" s="3">
        <v>72513.97</v>
      </c>
      <c r="CM23" s="3">
        <v>42230.39</v>
      </c>
      <c r="CN23" s="3">
        <v>15906.7</v>
      </c>
      <c r="CO23" s="3">
        <v>44996.489999999991</v>
      </c>
      <c r="CQ23" s="3">
        <v>59480.5</v>
      </c>
      <c r="CR23" s="3">
        <v>149520.30000000002</v>
      </c>
      <c r="CS23" s="3">
        <v>43676.799999999996</v>
      </c>
      <c r="CT23" s="3">
        <v>548893.99999999988</v>
      </c>
      <c r="CU23" s="3">
        <v>478363</v>
      </c>
      <c r="CV23" s="3">
        <v>282846.10000000003</v>
      </c>
      <c r="CW23" s="3">
        <v>772146.79999999993</v>
      </c>
      <c r="CZ23" s="3">
        <v>500283.4</v>
      </c>
      <c r="DA23" s="3">
        <v>379581.4</v>
      </c>
      <c r="DB23" s="3">
        <v>334971.10000000003</v>
      </c>
      <c r="DC23" s="3">
        <v>1238248.1000000001</v>
      </c>
    </row>
    <row r="24" spans="1:107" x14ac:dyDescent="0.25">
      <c r="A24" s="9" t="str">
        <f t="shared" si="9"/>
        <v>M1</v>
      </c>
      <c r="B24" s="9" t="e">
        <f t="shared" si="0"/>
        <v>#REF!</v>
      </c>
      <c r="C24" s="9" t="e">
        <f t="shared" si="1"/>
        <v>#REF!</v>
      </c>
      <c r="D24" s="9" t="e">
        <f t="shared" si="2"/>
        <v>#REF!</v>
      </c>
      <c r="E24" s="9" t="e">
        <f t="shared" si="3"/>
        <v>#REF!</v>
      </c>
      <c r="H24" s="11">
        <f t="shared" si="10"/>
        <v>37256</v>
      </c>
      <c r="I24" s="9" t="e">
        <f>+VLOOKUP($H24,#REF!,I$10,0)</f>
        <v>#REF!</v>
      </c>
      <c r="J24" s="9" t="e">
        <f>+VLOOKUP($H24,#REF!,J$10,0)</f>
        <v>#REF!</v>
      </c>
      <c r="K24" s="9" t="e">
        <f>+VLOOKUP($H24,#REF!,K$10,0)</f>
        <v>#REF!</v>
      </c>
      <c r="L24" s="9" t="e">
        <f>+VLOOKUP($H24,#REF!,L$10,0)</f>
        <v>#REF!</v>
      </c>
      <c r="M24" s="2">
        <f t="shared" si="11"/>
        <v>37256</v>
      </c>
      <c r="N24" s="12">
        <f t="shared" si="12"/>
        <v>0</v>
      </c>
      <c r="O24" s="12">
        <f t="shared" si="13"/>
        <v>0.14875212264726159</v>
      </c>
      <c r="P24" s="12">
        <f t="shared" si="14"/>
        <v>0.38126370609697091</v>
      </c>
      <c r="Q24" s="12">
        <f t="shared" si="15"/>
        <v>0.46998417125576752</v>
      </c>
      <c r="R24" s="3">
        <f t="shared" si="16"/>
        <v>1</v>
      </c>
      <c r="S24" s="12">
        <f t="shared" si="17"/>
        <v>0.1205605545632632</v>
      </c>
      <c r="T24" s="12">
        <f t="shared" si="18"/>
        <v>0</v>
      </c>
      <c r="U24" s="12">
        <f t="shared" si="19"/>
        <v>7.802056147458207E-2</v>
      </c>
      <c r="V24" s="12">
        <f t="shared" si="20"/>
        <v>0.80141888396215477</v>
      </c>
      <c r="W24" s="3">
        <f t="shared" si="21"/>
        <v>1</v>
      </c>
      <c r="X24" s="12">
        <f t="shared" si="22"/>
        <v>0.39300791066623197</v>
      </c>
      <c r="Y24" s="12">
        <f t="shared" si="23"/>
        <v>0.10720227391901431</v>
      </c>
      <c r="Z24" s="12">
        <f t="shared" si="24"/>
        <v>0</v>
      </c>
      <c r="AA24" s="12">
        <f t="shared" si="25"/>
        <v>0.49978981541475376</v>
      </c>
      <c r="AB24" s="3">
        <f t="shared" si="26"/>
        <v>1</v>
      </c>
      <c r="AC24" s="12">
        <f t="shared" si="27"/>
        <v>0.25090434303421177</v>
      </c>
      <c r="AD24" s="12">
        <f t="shared" si="28"/>
        <v>0.51879729230155747</v>
      </c>
      <c r="AE24" s="12">
        <f t="shared" si="29"/>
        <v>0.23029836466423076</v>
      </c>
      <c r="AF24" s="12">
        <f t="shared" si="30"/>
        <v>0</v>
      </c>
      <c r="AG24" s="3">
        <f t="shared" si="31"/>
        <v>1</v>
      </c>
      <c r="AI24" s="2">
        <f t="shared" si="8"/>
        <v>37256</v>
      </c>
      <c r="AJ24" s="12">
        <v>0</v>
      </c>
      <c r="AK24" s="3">
        <f t="shared" si="32"/>
        <v>31959.34</v>
      </c>
      <c r="AL24" s="3">
        <f t="shared" si="33"/>
        <v>81914.37</v>
      </c>
      <c r="AM24" s="3">
        <f t="shared" si="34"/>
        <v>100975.93</v>
      </c>
      <c r="AN24" s="3"/>
      <c r="AO24" s="3">
        <f t="shared" si="35"/>
        <v>28042.86</v>
      </c>
      <c r="AP24" s="3">
        <v>0</v>
      </c>
      <c r="AQ24" s="3">
        <f t="shared" si="36"/>
        <v>18147.89</v>
      </c>
      <c r="AR24" s="3">
        <f t="shared" si="37"/>
        <v>186413.19</v>
      </c>
      <c r="AS24" s="3"/>
      <c r="AT24" s="3">
        <f t="shared" si="38"/>
        <v>69080.600000000006</v>
      </c>
      <c r="AU24" s="3">
        <f t="shared" si="39"/>
        <v>18843.379999999997</v>
      </c>
      <c r="AV24" s="3">
        <v>0</v>
      </c>
      <c r="AW24" s="3">
        <f t="shared" si="40"/>
        <v>87850.090000000011</v>
      </c>
      <c r="AX24" s="3"/>
      <c r="AY24" s="3">
        <f t="shared" si="41"/>
        <v>90606.2</v>
      </c>
      <c r="AZ24" s="3">
        <f t="shared" si="42"/>
        <v>187347.3</v>
      </c>
      <c r="BA24" s="3">
        <f t="shared" si="43"/>
        <v>83165.000000000015</v>
      </c>
      <c r="BB24" s="3">
        <v>0</v>
      </c>
      <c r="BD24" s="5">
        <f t="shared" si="44"/>
        <v>37256</v>
      </c>
      <c r="BE24" s="3">
        <f t="shared" si="45"/>
        <v>214849.63999999998</v>
      </c>
      <c r="BF24" s="3">
        <f t="shared" si="46"/>
        <v>232603.94</v>
      </c>
      <c r="BG24" s="3">
        <f t="shared" si="47"/>
        <v>175774.07</v>
      </c>
      <c r="BH24" s="3">
        <f t="shared" si="48"/>
        <v>361118.5</v>
      </c>
      <c r="BL24" s="5"/>
      <c r="BM24" s="5" t="s">
        <v>475</v>
      </c>
      <c r="BN24" s="5">
        <v>37256</v>
      </c>
      <c r="BO24" s="3">
        <v>11708.75</v>
      </c>
      <c r="BP24" s="3">
        <v>47691.62</v>
      </c>
      <c r="BQ24" s="3">
        <v>60265.509999999995</v>
      </c>
      <c r="BS24" s="3">
        <v>15651.75</v>
      </c>
      <c r="BT24" s="3">
        <v>12145.56</v>
      </c>
      <c r="BU24" s="3">
        <v>122700.57999999999</v>
      </c>
      <c r="BW24" s="3">
        <v>31163.08</v>
      </c>
      <c r="BX24" s="3">
        <v>5341.66</v>
      </c>
      <c r="BY24" s="3">
        <v>42794.260000000009</v>
      </c>
      <c r="CA24" s="3">
        <v>30113.900000000005</v>
      </c>
      <c r="CB24" s="3">
        <v>57639.099999999991</v>
      </c>
      <c r="CC24" s="3">
        <v>40797.80000000001</v>
      </c>
      <c r="CE24" s="3">
        <v>20250.59</v>
      </c>
      <c r="CF24" s="3">
        <v>34222.75</v>
      </c>
      <c r="CG24" s="3">
        <v>40710.42</v>
      </c>
      <c r="CI24" s="3">
        <v>12391.109999999999</v>
      </c>
      <c r="CJ24" s="3">
        <v>6002.3300000000008</v>
      </c>
      <c r="CK24" s="3">
        <v>63712.61</v>
      </c>
      <c r="CM24" s="3">
        <v>37917.519999999997</v>
      </c>
      <c r="CN24" s="3">
        <v>13501.72</v>
      </c>
      <c r="CO24" s="3">
        <v>45055.83</v>
      </c>
      <c r="CQ24" s="3">
        <v>60492.299999999988</v>
      </c>
      <c r="CR24" s="3">
        <v>129708.20000000001</v>
      </c>
      <c r="CS24" s="3">
        <v>42367.200000000004</v>
      </c>
      <c r="CT24" s="3">
        <v>570454.9</v>
      </c>
      <c r="CU24" s="3">
        <v>403524.29999999993</v>
      </c>
      <c r="CV24" s="3">
        <v>268578</v>
      </c>
      <c r="CW24" s="3">
        <v>731025.99999999988</v>
      </c>
      <c r="CZ24" s="3">
        <v>492658.60000000003</v>
      </c>
      <c r="DA24" s="3">
        <v>349092.2</v>
      </c>
      <c r="DB24" s="3">
        <v>322844</v>
      </c>
      <c r="DC24" s="3">
        <v>1180170.5</v>
      </c>
    </row>
    <row r="25" spans="1:107" x14ac:dyDescent="0.25">
      <c r="A25" s="9" t="str">
        <f t="shared" si="9"/>
        <v>M1</v>
      </c>
      <c r="B25" s="9" t="e">
        <f t="shared" si="0"/>
        <v>#REF!</v>
      </c>
      <c r="C25" s="9" t="e">
        <f t="shared" si="1"/>
        <v>#REF!</v>
      </c>
      <c r="D25" s="9" t="e">
        <f t="shared" si="2"/>
        <v>#REF!</v>
      </c>
      <c r="E25" s="9" t="e">
        <f t="shared" si="3"/>
        <v>#REF!</v>
      </c>
      <c r="H25" s="11">
        <f t="shared" si="10"/>
        <v>37621</v>
      </c>
      <c r="I25" s="9" t="e">
        <f>+VLOOKUP($H25,#REF!,I$10,0)</f>
        <v>#REF!</v>
      </c>
      <c r="J25" s="9" t="e">
        <f>+VLOOKUP($H25,#REF!,J$10,0)</f>
        <v>#REF!</v>
      </c>
      <c r="K25" s="9" t="e">
        <f>+VLOOKUP($H25,#REF!,K$10,0)</f>
        <v>#REF!</v>
      </c>
      <c r="L25" s="9" t="e">
        <f>+VLOOKUP($H25,#REF!,L$10,0)</f>
        <v>#REF!</v>
      </c>
      <c r="M25" s="2">
        <f t="shared" si="11"/>
        <v>37621</v>
      </c>
      <c r="N25" s="12">
        <f t="shared" si="12"/>
        <v>0</v>
      </c>
      <c r="O25" s="12">
        <f t="shared" si="13"/>
        <v>0.13880366185471738</v>
      </c>
      <c r="P25" s="12">
        <f t="shared" si="14"/>
        <v>0.38895499831317043</v>
      </c>
      <c r="Q25" s="12">
        <f t="shared" si="15"/>
        <v>0.47224133983211214</v>
      </c>
      <c r="R25" s="3">
        <f t="shared" si="16"/>
        <v>1</v>
      </c>
      <c r="S25" s="12">
        <f t="shared" si="17"/>
        <v>0.1192749432244422</v>
      </c>
      <c r="T25" s="12">
        <f t="shared" si="18"/>
        <v>0</v>
      </c>
      <c r="U25" s="12">
        <f t="shared" si="19"/>
        <v>7.7932252077594549E-2</v>
      </c>
      <c r="V25" s="12">
        <f t="shared" si="20"/>
        <v>0.80279280469796321</v>
      </c>
      <c r="W25" s="3">
        <f t="shared" si="21"/>
        <v>1</v>
      </c>
      <c r="X25" s="12">
        <f t="shared" si="22"/>
        <v>0.4241266127861732</v>
      </c>
      <c r="Y25" s="12">
        <f t="shared" si="23"/>
        <v>0.10354878738639159</v>
      </c>
      <c r="Z25" s="12">
        <f t="shared" si="24"/>
        <v>0</v>
      </c>
      <c r="AA25" s="12">
        <f t="shared" si="25"/>
        <v>0.4723245998274353</v>
      </c>
      <c r="AB25" s="3">
        <f t="shared" si="26"/>
        <v>1</v>
      </c>
      <c r="AC25" s="12">
        <f t="shared" si="27"/>
        <v>0.26491739962553756</v>
      </c>
      <c r="AD25" s="12">
        <f t="shared" si="28"/>
        <v>0.51533981866932665</v>
      </c>
      <c r="AE25" s="12">
        <f t="shared" si="29"/>
        <v>0.21974278170513586</v>
      </c>
      <c r="AF25" s="12">
        <f t="shared" si="30"/>
        <v>0</v>
      </c>
      <c r="AG25" s="3">
        <f t="shared" si="31"/>
        <v>1</v>
      </c>
      <c r="AI25" s="2">
        <f t="shared" si="8"/>
        <v>37621</v>
      </c>
      <c r="AJ25" s="12">
        <v>0</v>
      </c>
      <c r="AK25" s="3">
        <f t="shared" si="32"/>
        <v>29606.76</v>
      </c>
      <c r="AL25" s="3">
        <f t="shared" si="33"/>
        <v>82963.929999999993</v>
      </c>
      <c r="AM25" s="3">
        <f t="shared" si="34"/>
        <v>100728.87</v>
      </c>
      <c r="AN25" s="3"/>
      <c r="AO25" s="3">
        <f t="shared" si="35"/>
        <v>26563.230000000003</v>
      </c>
      <c r="AP25" s="3">
        <v>0</v>
      </c>
      <c r="AQ25" s="3">
        <f t="shared" si="36"/>
        <v>17355.97</v>
      </c>
      <c r="AR25" s="3">
        <f t="shared" si="37"/>
        <v>178786.66999999998</v>
      </c>
      <c r="AS25" s="3"/>
      <c r="AT25" s="3">
        <f t="shared" si="38"/>
        <v>74308.59</v>
      </c>
      <c r="AU25" s="3">
        <f t="shared" si="39"/>
        <v>18142.14</v>
      </c>
      <c r="AV25" s="3">
        <v>0</v>
      </c>
      <c r="AW25" s="3">
        <f t="shared" si="40"/>
        <v>82753.06</v>
      </c>
      <c r="AX25" s="3"/>
      <c r="AY25" s="3">
        <f t="shared" si="41"/>
        <v>90512.5</v>
      </c>
      <c r="AZ25" s="3">
        <f t="shared" si="42"/>
        <v>176072.6</v>
      </c>
      <c r="BA25" s="3">
        <f t="shared" si="43"/>
        <v>75078</v>
      </c>
      <c r="BB25" s="3">
        <v>0</v>
      </c>
      <c r="BD25" s="5">
        <f t="shared" si="44"/>
        <v>37621</v>
      </c>
      <c r="BE25" s="3">
        <f t="shared" si="45"/>
        <v>213299.56</v>
      </c>
      <c r="BF25" s="3">
        <f t="shared" si="46"/>
        <v>222705.87</v>
      </c>
      <c r="BG25" s="3">
        <f t="shared" si="47"/>
        <v>175203.78999999998</v>
      </c>
      <c r="BH25" s="3">
        <f t="shared" si="48"/>
        <v>341663.1</v>
      </c>
      <c r="BL25" s="5"/>
      <c r="BM25" s="5" t="s">
        <v>476</v>
      </c>
      <c r="BN25" s="5">
        <v>37621</v>
      </c>
      <c r="BO25" s="3">
        <v>11523.64</v>
      </c>
      <c r="BP25" s="3">
        <v>51187.950000000004</v>
      </c>
      <c r="BQ25" s="3">
        <v>62926.12</v>
      </c>
      <c r="BS25" s="3">
        <v>14126.220000000001</v>
      </c>
      <c r="BT25" s="3">
        <v>11960.800000000001</v>
      </c>
      <c r="BU25" s="3">
        <v>120197.75000000001</v>
      </c>
      <c r="BW25" s="3">
        <v>30935.249999999996</v>
      </c>
      <c r="BX25" s="3">
        <v>5407.8</v>
      </c>
      <c r="BY25" s="3">
        <v>42853.750000000007</v>
      </c>
      <c r="CA25" s="3">
        <v>26628.5</v>
      </c>
      <c r="CB25" s="3">
        <v>51439.6</v>
      </c>
      <c r="CC25" s="3">
        <v>33253.1</v>
      </c>
      <c r="CE25" s="3">
        <v>18083.12</v>
      </c>
      <c r="CF25" s="3">
        <v>31775.979999999996</v>
      </c>
      <c r="CG25" s="3">
        <v>37802.75</v>
      </c>
      <c r="CI25" s="3">
        <v>12437.010000000002</v>
      </c>
      <c r="CJ25" s="3">
        <v>5395.1699999999983</v>
      </c>
      <c r="CK25" s="3">
        <v>58588.919999999984</v>
      </c>
      <c r="CM25" s="3">
        <v>43373.340000000004</v>
      </c>
      <c r="CN25" s="3">
        <v>12734.339999999998</v>
      </c>
      <c r="CO25" s="3">
        <v>39899.31</v>
      </c>
      <c r="CQ25" s="3">
        <v>63883.999999999993</v>
      </c>
      <c r="CR25" s="3">
        <v>124633</v>
      </c>
      <c r="CS25" s="3">
        <v>41824.899999999994</v>
      </c>
      <c r="CT25" s="3">
        <v>613059</v>
      </c>
      <c r="CU25" s="3">
        <v>416796.7</v>
      </c>
      <c r="CV25" s="3">
        <v>275802.59999999998</v>
      </c>
      <c r="CW25" s="3">
        <v>693254.6</v>
      </c>
      <c r="CZ25" s="3">
        <v>493638</v>
      </c>
      <c r="DA25" s="3">
        <v>337179.89999999997</v>
      </c>
      <c r="DB25" s="3">
        <v>335342.59999999998</v>
      </c>
      <c r="DC25" s="3">
        <v>1202413.7</v>
      </c>
    </row>
    <row r="26" spans="1:107" x14ac:dyDescent="0.25">
      <c r="A26" s="9" t="str">
        <f t="shared" si="9"/>
        <v>M1</v>
      </c>
      <c r="B26" s="9" t="e">
        <f t="shared" si="0"/>
        <v>#REF!</v>
      </c>
      <c r="C26" s="9" t="e">
        <f t="shared" si="1"/>
        <v>#REF!</v>
      </c>
      <c r="D26" s="9" t="e">
        <f t="shared" si="2"/>
        <v>#REF!</v>
      </c>
      <c r="E26" s="9" t="e">
        <f t="shared" si="3"/>
        <v>#REF!</v>
      </c>
      <c r="H26" s="11">
        <f t="shared" si="10"/>
        <v>37986</v>
      </c>
      <c r="I26" s="9" t="e">
        <f>+VLOOKUP($H26,#REF!,I$10,0)</f>
        <v>#REF!</v>
      </c>
      <c r="J26" s="9" t="e">
        <f>+VLOOKUP($H26,#REF!,J$10,0)</f>
        <v>#REF!</v>
      </c>
      <c r="K26" s="9" t="e">
        <f>+VLOOKUP($H26,#REF!,K$10,0)</f>
        <v>#REF!</v>
      </c>
      <c r="L26" s="9" t="e">
        <f>+VLOOKUP($H26,#REF!,L$10,0)</f>
        <v>#REF!</v>
      </c>
      <c r="M26" s="2">
        <f t="shared" si="11"/>
        <v>37986</v>
      </c>
      <c r="N26" s="12">
        <f t="shared" si="12"/>
        <v>0</v>
      </c>
      <c r="O26" s="12">
        <f t="shared" si="13"/>
        <v>0.14170737227625704</v>
      </c>
      <c r="P26" s="12">
        <f t="shared" si="14"/>
        <v>0.39879238393067534</v>
      </c>
      <c r="Q26" s="12">
        <f t="shared" si="15"/>
        <v>0.45950024379306764</v>
      </c>
      <c r="R26" s="3">
        <f t="shared" si="16"/>
        <v>1</v>
      </c>
      <c r="S26" s="12">
        <f t="shared" si="17"/>
        <v>0.13499347573456147</v>
      </c>
      <c r="T26" s="12">
        <f t="shared" si="18"/>
        <v>0</v>
      </c>
      <c r="U26" s="12">
        <f t="shared" si="19"/>
        <v>8.3946650119259072E-2</v>
      </c>
      <c r="V26" s="12">
        <f t="shared" si="20"/>
        <v>0.7810598741461795</v>
      </c>
      <c r="W26" s="3">
        <f t="shared" si="21"/>
        <v>1</v>
      </c>
      <c r="X26" s="12">
        <f t="shared" si="22"/>
        <v>0.44043462123845589</v>
      </c>
      <c r="Y26" s="12">
        <f t="shared" si="23"/>
        <v>0.10248677815089338</v>
      </c>
      <c r="Z26" s="12">
        <f t="shared" si="24"/>
        <v>0</v>
      </c>
      <c r="AA26" s="12">
        <f t="shared" si="25"/>
        <v>0.45707860061065075</v>
      </c>
      <c r="AB26" s="3">
        <f t="shared" si="26"/>
        <v>1</v>
      </c>
      <c r="AC26" s="12">
        <f t="shared" si="27"/>
        <v>0.28179564325357376</v>
      </c>
      <c r="AD26" s="12">
        <f t="shared" si="28"/>
        <v>0.49595259361693178</v>
      </c>
      <c r="AE26" s="12">
        <f t="shared" si="29"/>
        <v>0.22225176312949438</v>
      </c>
      <c r="AF26" s="12">
        <f t="shared" si="30"/>
        <v>0</v>
      </c>
      <c r="AG26" s="3">
        <f t="shared" si="31"/>
        <v>0.99999999999999989</v>
      </c>
      <c r="AI26" s="2">
        <f t="shared" si="8"/>
        <v>37986</v>
      </c>
      <c r="AJ26" s="12">
        <v>0</v>
      </c>
      <c r="AK26" s="3">
        <f t="shared" si="32"/>
        <v>34736.15</v>
      </c>
      <c r="AL26" s="3">
        <f t="shared" si="33"/>
        <v>97754.35</v>
      </c>
      <c r="AM26" s="3">
        <f t="shared" si="34"/>
        <v>112635.41999999998</v>
      </c>
      <c r="AN26" s="3"/>
      <c r="AO26" s="3">
        <f t="shared" si="35"/>
        <v>30639.21</v>
      </c>
      <c r="AP26" s="3">
        <v>0</v>
      </c>
      <c r="AQ26" s="3">
        <f t="shared" si="36"/>
        <v>19053.21</v>
      </c>
      <c r="AR26" s="3">
        <f t="shared" si="37"/>
        <v>177275.65999999997</v>
      </c>
      <c r="AS26" s="3"/>
      <c r="AT26" s="3">
        <f t="shared" si="38"/>
        <v>84218.01</v>
      </c>
      <c r="AU26" s="3">
        <f t="shared" si="39"/>
        <v>19597.080000000002</v>
      </c>
      <c r="AV26" s="3">
        <v>0</v>
      </c>
      <c r="AW26" s="3">
        <f t="shared" si="40"/>
        <v>87400.6</v>
      </c>
      <c r="AX26" s="3"/>
      <c r="AY26" s="3">
        <f t="shared" si="41"/>
        <v>98465.4</v>
      </c>
      <c r="AZ26" s="3">
        <f t="shared" si="42"/>
        <v>173296.40000000002</v>
      </c>
      <c r="BA26" s="3">
        <f t="shared" si="43"/>
        <v>77659.5</v>
      </c>
      <c r="BB26" s="3">
        <v>0</v>
      </c>
      <c r="BD26" s="5">
        <f t="shared" si="44"/>
        <v>37986</v>
      </c>
      <c r="BE26" s="3">
        <f t="shared" si="45"/>
        <v>245125.91999999998</v>
      </c>
      <c r="BF26" s="3">
        <f t="shared" si="46"/>
        <v>226968.07999999996</v>
      </c>
      <c r="BG26" s="3">
        <f t="shared" si="47"/>
        <v>191215.69</v>
      </c>
      <c r="BH26" s="3">
        <f t="shared" si="48"/>
        <v>349421.30000000005</v>
      </c>
      <c r="BL26" s="5"/>
      <c r="BM26" s="5" t="s">
        <v>477</v>
      </c>
      <c r="BN26" s="5">
        <v>37986</v>
      </c>
      <c r="BO26" s="3">
        <v>13280.939999999999</v>
      </c>
      <c r="BP26" s="3">
        <v>61973.479999999996</v>
      </c>
      <c r="BQ26" s="3">
        <v>69009.459999999992</v>
      </c>
      <c r="BS26" s="3">
        <v>16412.349999999999</v>
      </c>
      <c r="BT26" s="3">
        <v>13204.369999999999</v>
      </c>
      <c r="BU26" s="3">
        <v>117384.20999999999</v>
      </c>
      <c r="BW26" s="3">
        <v>32234.859999999997</v>
      </c>
      <c r="BX26" s="3">
        <v>6114.5399999999991</v>
      </c>
      <c r="BY26" s="3">
        <v>48166.93</v>
      </c>
      <c r="CA26" s="3">
        <v>28847.9</v>
      </c>
      <c r="CB26" s="3">
        <v>52063.700000000004</v>
      </c>
      <c r="CC26" s="3">
        <v>33895.699999999997</v>
      </c>
      <c r="CE26" s="3">
        <v>21455.210000000003</v>
      </c>
      <c r="CF26" s="3">
        <v>35780.870000000003</v>
      </c>
      <c r="CG26" s="3">
        <v>43625.96</v>
      </c>
      <c r="CI26" s="3">
        <v>14226.859999999999</v>
      </c>
      <c r="CJ26" s="3">
        <v>5848.84</v>
      </c>
      <c r="CK26" s="3">
        <v>59891.45</v>
      </c>
      <c r="CM26" s="3">
        <v>51983.15</v>
      </c>
      <c r="CN26" s="3">
        <v>13482.54</v>
      </c>
      <c r="CO26" s="3">
        <v>39233.670000000006</v>
      </c>
      <c r="CQ26" s="3">
        <v>69617.5</v>
      </c>
      <c r="CR26" s="3">
        <v>121232.70000000001</v>
      </c>
      <c r="CS26" s="3">
        <v>43763.8</v>
      </c>
      <c r="CT26" s="3">
        <v>742177.20000000007</v>
      </c>
      <c r="CU26" s="3">
        <v>471915.99999999994</v>
      </c>
      <c r="CV26" s="3">
        <v>305955.90000000002</v>
      </c>
      <c r="CW26" s="3">
        <v>723791.49999999988</v>
      </c>
      <c r="CZ26" s="3">
        <v>596483.09999999986</v>
      </c>
      <c r="DA26" s="3">
        <v>382963.6</v>
      </c>
      <c r="DB26" s="3">
        <v>383635</v>
      </c>
      <c r="DC26" s="3">
        <v>1305311</v>
      </c>
    </row>
    <row r="27" spans="1:107" x14ac:dyDescent="0.25">
      <c r="A27" s="9" t="str">
        <f t="shared" si="9"/>
        <v>M1</v>
      </c>
      <c r="B27" s="9" t="e">
        <f t="shared" si="0"/>
        <v>#REF!</v>
      </c>
      <c r="C27" s="9" t="e">
        <f t="shared" si="1"/>
        <v>#REF!</v>
      </c>
      <c r="D27" s="9" t="e">
        <f t="shared" si="2"/>
        <v>#REF!</v>
      </c>
      <c r="E27" s="9" t="e">
        <f t="shared" si="3"/>
        <v>#REF!</v>
      </c>
      <c r="H27" s="11">
        <f t="shared" si="10"/>
        <v>38352</v>
      </c>
      <c r="I27" s="9" t="e">
        <f>+VLOOKUP($H27,#REF!,I$10,0)</f>
        <v>#REF!</v>
      </c>
      <c r="J27" s="9" t="e">
        <f>+VLOOKUP($H27,#REF!,J$10,0)</f>
        <v>#REF!</v>
      </c>
      <c r="K27" s="9" t="e">
        <f>+VLOOKUP($H27,#REF!,K$10,0)</f>
        <v>#REF!</v>
      </c>
      <c r="L27" s="9" t="e">
        <f>+VLOOKUP($H27,#REF!,L$10,0)</f>
        <v>#REF!</v>
      </c>
      <c r="M27" s="2">
        <f t="shared" si="11"/>
        <v>38352</v>
      </c>
      <c r="N27" s="12">
        <f t="shared" si="12"/>
        <v>0</v>
      </c>
      <c r="O27" s="12">
        <f t="shared" si="13"/>
        <v>0.14432025190374032</v>
      </c>
      <c r="P27" s="12">
        <f t="shared" si="14"/>
        <v>0.40725529012897349</v>
      </c>
      <c r="Q27" s="12">
        <f t="shared" si="15"/>
        <v>0.44842445796728625</v>
      </c>
      <c r="R27" s="3">
        <f t="shared" si="16"/>
        <v>1</v>
      </c>
      <c r="S27" s="12">
        <f t="shared" si="17"/>
        <v>0.14419581705432297</v>
      </c>
      <c r="T27" s="12">
        <f t="shared" si="18"/>
        <v>0</v>
      </c>
      <c r="U27" s="12">
        <f t="shared" si="19"/>
        <v>8.7141335728717476E-2</v>
      </c>
      <c r="V27" s="12">
        <f t="shared" si="20"/>
        <v>0.76866284721695954</v>
      </c>
      <c r="W27" s="3">
        <f t="shared" si="21"/>
        <v>1</v>
      </c>
      <c r="X27" s="12">
        <f t="shared" si="22"/>
        <v>0.45175564298082271</v>
      </c>
      <c r="Y27" s="12">
        <f t="shared" si="23"/>
        <v>0.10379514350499895</v>
      </c>
      <c r="Z27" s="12">
        <f t="shared" si="24"/>
        <v>0</v>
      </c>
      <c r="AA27" s="12">
        <f t="shared" si="25"/>
        <v>0.44444921351417838</v>
      </c>
      <c r="AB27" s="3">
        <f t="shared" si="26"/>
        <v>1</v>
      </c>
      <c r="AC27" s="12">
        <f t="shared" si="27"/>
        <v>0.28935704312321481</v>
      </c>
      <c r="AD27" s="12">
        <f t="shared" si="28"/>
        <v>0.49162680177608692</v>
      </c>
      <c r="AE27" s="12">
        <f t="shared" si="29"/>
        <v>0.21901615510069836</v>
      </c>
      <c r="AF27" s="12">
        <f t="shared" si="30"/>
        <v>0</v>
      </c>
      <c r="AG27" s="3">
        <f t="shared" si="31"/>
        <v>1</v>
      </c>
      <c r="AI27" s="2">
        <f t="shared" si="8"/>
        <v>38352</v>
      </c>
      <c r="AJ27" s="12">
        <v>0</v>
      </c>
      <c r="AK27" s="3">
        <f t="shared" si="32"/>
        <v>42021.95</v>
      </c>
      <c r="AL27" s="3">
        <f t="shared" si="33"/>
        <v>118581.15</v>
      </c>
      <c r="AM27" s="3">
        <f t="shared" si="34"/>
        <v>130568.44</v>
      </c>
      <c r="AN27" s="3"/>
      <c r="AO27" s="3">
        <f t="shared" si="35"/>
        <v>36057.42</v>
      </c>
      <c r="AP27" s="3">
        <v>0</v>
      </c>
      <c r="AQ27" s="3">
        <f t="shared" si="36"/>
        <v>21790.45</v>
      </c>
      <c r="AR27" s="3">
        <f t="shared" si="37"/>
        <v>192210.84</v>
      </c>
      <c r="AS27" s="3"/>
      <c r="AT27" s="3">
        <f t="shared" si="38"/>
        <v>95883.92</v>
      </c>
      <c r="AU27" s="3">
        <f t="shared" si="39"/>
        <v>22030.239999999998</v>
      </c>
      <c r="AV27" s="3">
        <v>0</v>
      </c>
      <c r="AW27" s="3">
        <f t="shared" si="40"/>
        <v>94333.150000000009</v>
      </c>
      <c r="AX27" s="3"/>
      <c r="AY27" s="3">
        <f t="shared" si="41"/>
        <v>110497.70000000001</v>
      </c>
      <c r="AZ27" s="3">
        <f t="shared" si="42"/>
        <v>187739.09999999998</v>
      </c>
      <c r="BA27" s="3">
        <f t="shared" si="43"/>
        <v>83636.399999999994</v>
      </c>
      <c r="BB27" s="3">
        <v>0</v>
      </c>
      <c r="BD27" s="5">
        <f t="shared" si="44"/>
        <v>38352</v>
      </c>
      <c r="BE27" s="3">
        <f t="shared" si="45"/>
        <v>291171.53999999998</v>
      </c>
      <c r="BF27" s="3">
        <f t="shared" si="46"/>
        <v>250058.71</v>
      </c>
      <c r="BG27" s="3">
        <f t="shared" si="47"/>
        <v>212247.31</v>
      </c>
      <c r="BH27" s="3">
        <f t="shared" si="48"/>
        <v>381873.19999999995</v>
      </c>
      <c r="BL27" s="5"/>
      <c r="BM27" s="5" t="s">
        <v>478</v>
      </c>
      <c r="BN27" s="5">
        <v>38352</v>
      </c>
      <c r="BO27" s="3">
        <v>15789.18</v>
      </c>
      <c r="BP27" s="3">
        <v>75896.569999999992</v>
      </c>
      <c r="BQ27" s="3">
        <v>80551.88</v>
      </c>
      <c r="BS27" s="3">
        <v>18971.629999999997</v>
      </c>
      <c r="BT27" s="3">
        <v>15135.59</v>
      </c>
      <c r="BU27" s="3">
        <v>128606.01000000001</v>
      </c>
      <c r="BW27" s="3">
        <v>36795.56</v>
      </c>
      <c r="BX27" s="3">
        <v>6966</v>
      </c>
      <c r="BY27" s="3">
        <v>52196.610000000008</v>
      </c>
      <c r="CA27" s="3">
        <v>31380.799999999999</v>
      </c>
      <c r="CB27" s="3">
        <v>54400</v>
      </c>
      <c r="CC27" s="3">
        <v>35959.699999999997</v>
      </c>
      <c r="CE27" s="3">
        <v>26232.77</v>
      </c>
      <c r="CF27" s="3">
        <v>42684.579999999994</v>
      </c>
      <c r="CG27" s="3">
        <v>50016.56</v>
      </c>
      <c r="CI27" s="3">
        <v>17085.79</v>
      </c>
      <c r="CJ27" s="3">
        <v>6654.8600000000006</v>
      </c>
      <c r="CK27" s="3">
        <v>63604.829999999987</v>
      </c>
      <c r="CM27" s="3">
        <v>59088.36</v>
      </c>
      <c r="CN27" s="3">
        <v>15064.239999999998</v>
      </c>
      <c r="CO27" s="3">
        <v>42136.54</v>
      </c>
      <c r="CQ27" s="3">
        <v>79116.900000000009</v>
      </c>
      <c r="CR27" s="3">
        <v>133339.09999999998</v>
      </c>
      <c r="CS27" s="3">
        <v>47676.7</v>
      </c>
      <c r="CT27" s="3">
        <v>911809.6</v>
      </c>
      <c r="CU27" s="3">
        <v>565821.5</v>
      </c>
      <c r="CV27" s="3">
        <v>341978.60000000009</v>
      </c>
      <c r="CW27" s="3">
        <v>816535.00000000012</v>
      </c>
      <c r="CZ27" s="3">
        <v>718242.7</v>
      </c>
      <c r="DA27" s="3">
        <v>454823.19999999995</v>
      </c>
      <c r="DB27" s="3">
        <v>453191.9</v>
      </c>
      <c r="DC27" s="3">
        <v>1525474</v>
      </c>
    </row>
    <row r="28" spans="1:107" x14ac:dyDescent="0.25">
      <c r="A28" s="9" t="str">
        <f t="shared" si="9"/>
        <v>M1</v>
      </c>
      <c r="B28" s="9" t="e">
        <f t="shared" si="0"/>
        <v>#REF!</v>
      </c>
      <c r="C28" s="9" t="e">
        <f t="shared" si="1"/>
        <v>#REF!</v>
      </c>
      <c r="D28" s="9" t="e">
        <f t="shared" si="2"/>
        <v>#REF!</v>
      </c>
      <c r="E28" s="9" t="e">
        <f t="shared" si="3"/>
        <v>#REF!</v>
      </c>
      <c r="H28" s="11">
        <f t="shared" si="10"/>
        <v>38717</v>
      </c>
      <c r="I28" s="9" t="e">
        <f>+VLOOKUP($H28,#REF!,I$10,0)</f>
        <v>#REF!</v>
      </c>
      <c r="J28" s="9" t="e">
        <f>+VLOOKUP($H28,#REF!,J$10,0)</f>
        <v>#REF!</v>
      </c>
      <c r="K28" s="9" t="e">
        <f>+VLOOKUP($H28,#REF!,K$10,0)</f>
        <v>#REF!</v>
      </c>
      <c r="L28" s="9" t="e">
        <f>+VLOOKUP($H28,#REF!,L$10,0)</f>
        <v>#REF!</v>
      </c>
      <c r="M28" s="2">
        <f t="shared" si="11"/>
        <v>38717</v>
      </c>
      <c r="N28" s="12">
        <f t="shared" si="12"/>
        <v>0</v>
      </c>
      <c r="O28" s="12">
        <f t="shared" si="13"/>
        <v>0.14104820325305267</v>
      </c>
      <c r="P28" s="12">
        <f t="shared" si="14"/>
        <v>0.41031000349803243</v>
      </c>
      <c r="Q28" s="12">
        <f t="shared" si="15"/>
        <v>0.44864179324891484</v>
      </c>
      <c r="R28" s="3">
        <f t="shared" si="16"/>
        <v>1</v>
      </c>
      <c r="S28" s="12">
        <f t="shared" si="17"/>
        <v>0.1408432937979458</v>
      </c>
      <c r="T28" s="12">
        <f t="shared" si="18"/>
        <v>0</v>
      </c>
      <c r="U28" s="12">
        <f t="shared" si="19"/>
        <v>8.4201816090145529E-2</v>
      </c>
      <c r="V28" s="12">
        <f t="shared" si="20"/>
        <v>0.77495489011190866</v>
      </c>
      <c r="W28" s="3">
        <f t="shared" si="21"/>
        <v>1</v>
      </c>
      <c r="X28" s="12">
        <f t="shared" si="22"/>
        <v>0.48380942418116951</v>
      </c>
      <c r="Y28" s="12">
        <f t="shared" si="23"/>
        <v>0.10687946631124905</v>
      </c>
      <c r="Z28" s="12">
        <f t="shared" si="24"/>
        <v>0</v>
      </c>
      <c r="AA28" s="12">
        <f t="shared" si="25"/>
        <v>0.40931110950758143</v>
      </c>
      <c r="AB28" s="3">
        <f t="shared" si="26"/>
        <v>1</v>
      </c>
      <c r="AC28" s="12">
        <f t="shared" si="27"/>
        <v>0.29572625316975687</v>
      </c>
      <c r="AD28" s="12">
        <f t="shared" si="28"/>
        <v>0.48200574567651644</v>
      </c>
      <c r="AE28" s="12">
        <f t="shared" si="29"/>
        <v>0.22226800115372677</v>
      </c>
      <c r="AF28" s="12">
        <f t="shared" si="30"/>
        <v>0</v>
      </c>
      <c r="AG28" s="3">
        <f t="shared" si="31"/>
        <v>1</v>
      </c>
      <c r="AI28" s="2">
        <f t="shared" si="8"/>
        <v>38717</v>
      </c>
      <c r="AJ28" s="12">
        <v>0</v>
      </c>
      <c r="AK28" s="3">
        <f t="shared" si="32"/>
        <v>43209.22</v>
      </c>
      <c r="AL28" s="3">
        <f t="shared" si="33"/>
        <v>125695.86</v>
      </c>
      <c r="AM28" s="3">
        <f t="shared" si="34"/>
        <v>137438.56</v>
      </c>
      <c r="AN28" s="3"/>
      <c r="AO28" s="3">
        <f t="shared" si="35"/>
        <v>36612.01</v>
      </c>
      <c r="AP28" s="3">
        <v>0</v>
      </c>
      <c r="AQ28" s="3">
        <f t="shared" si="36"/>
        <v>21888.14</v>
      </c>
      <c r="AR28" s="3">
        <f t="shared" si="37"/>
        <v>201448.4</v>
      </c>
      <c r="AS28" s="3"/>
      <c r="AT28" s="3">
        <f t="shared" si="38"/>
        <v>106002.64</v>
      </c>
      <c r="AU28" s="3">
        <f t="shared" si="39"/>
        <v>23417.29</v>
      </c>
      <c r="AV28" s="3">
        <v>0</v>
      </c>
      <c r="AW28" s="3">
        <f t="shared" si="40"/>
        <v>89680.06</v>
      </c>
      <c r="AX28" s="3"/>
      <c r="AY28" s="3">
        <f t="shared" si="41"/>
        <v>121086.8</v>
      </c>
      <c r="AZ28" s="3">
        <f t="shared" si="42"/>
        <v>197360</v>
      </c>
      <c r="BA28" s="3">
        <f t="shared" si="43"/>
        <v>91008.9</v>
      </c>
      <c r="BB28" s="3">
        <v>0</v>
      </c>
      <c r="BD28" s="5">
        <f t="shared" si="44"/>
        <v>38717</v>
      </c>
      <c r="BE28" s="3">
        <f t="shared" si="45"/>
        <v>306343.64</v>
      </c>
      <c r="BF28" s="3">
        <f t="shared" si="46"/>
        <v>259948.55</v>
      </c>
      <c r="BG28" s="3">
        <f t="shared" si="47"/>
        <v>219099.99</v>
      </c>
      <c r="BH28" s="3">
        <f t="shared" si="48"/>
        <v>409455.69999999995</v>
      </c>
      <c r="BL28" s="5"/>
      <c r="BM28" s="5" t="s">
        <v>479</v>
      </c>
      <c r="BN28" s="5">
        <v>38717</v>
      </c>
      <c r="BO28" s="3">
        <v>16603.490000000002</v>
      </c>
      <c r="BP28" s="3">
        <v>76768.56</v>
      </c>
      <c r="BQ28" s="3">
        <v>86071.31</v>
      </c>
      <c r="BS28" s="3">
        <v>18741.68</v>
      </c>
      <c r="BT28" s="3">
        <v>15176.81</v>
      </c>
      <c r="BU28" s="3">
        <v>136001.51999999999</v>
      </c>
      <c r="BW28" s="3">
        <v>39288.699999999997</v>
      </c>
      <c r="BX28" s="3">
        <v>6830.3899999999994</v>
      </c>
      <c r="BY28" s="3">
        <v>52756.58</v>
      </c>
      <c r="CA28" s="3">
        <v>34149.199999999997</v>
      </c>
      <c r="CB28" s="3">
        <v>55409.599999999999</v>
      </c>
      <c r="CC28" s="3">
        <v>38628.6</v>
      </c>
      <c r="CE28" s="3">
        <v>26605.73</v>
      </c>
      <c r="CF28" s="3">
        <v>48927.3</v>
      </c>
      <c r="CG28" s="3">
        <v>51367.25</v>
      </c>
      <c r="CI28" s="3">
        <v>17870.330000000002</v>
      </c>
      <c r="CJ28" s="3">
        <v>6711.33</v>
      </c>
      <c r="CK28" s="3">
        <v>65446.879999999997</v>
      </c>
      <c r="CM28" s="3">
        <v>66713.94</v>
      </c>
      <c r="CN28" s="3">
        <v>16586.900000000001</v>
      </c>
      <c r="CO28" s="3">
        <v>36923.479999999996</v>
      </c>
      <c r="CQ28" s="3">
        <v>86937.600000000006</v>
      </c>
      <c r="CR28" s="3">
        <v>141950.39999999999</v>
      </c>
      <c r="CS28" s="3">
        <v>52380.299999999996</v>
      </c>
      <c r="CT28" s="3">
        <v>977088.10000000009</v>
      </c>
      <c r="CU28" s="3">
        <v>594895.60000000009</v>
      </c>
      <c r="CV28" s="3">
        <v>395194.69999999995</v>
      </c>
      <c r="CW28" s="3">
        <v>904300.3</v>
      </c>
      <c r="CZ28" s="3">
        <v>776937.49999999988</v>
      </c>
      <c r="DA28" s="3">
        <v>515219.1</v>
      </c>
      <c r="DB28" s="3">
        <v>519811.00000000006</v>
      </c>
      <c r="DC28" s="3">
        <v>1732519</v>
      </c>
    </row>
    <row r="29" spans="1:107" x14ac:dyDescent="0.25">
      <c r="A29" s="9" t="str">
        <f t="shared" si="9"/>
        <v>M1</v>
      </c>
      <c r="B29" s="9" t="e">
        <f t="shared" si="0"/>
        <v>#REF!</v>
      </c>
      <c r="C29" s="9" t="e">
        <f t="shared" si="1"/>
        <v>#REF!</v>
      </c>
      <c r="D29" s="9" t="e">
        <f t="shared" si="2"/>
        <v>#REF!</v>
      </c>
      <c r="E29" s="9" t="e">
        <f t="shared" si="3"/>
        <v>#REF!</v>
      </c>
      <c r="H29" s="11">
        <f t="shared" si="10"/>
        <v>39082</v>
      </c>
      <c r="I29" s="9" t="e">
        <f>+VLOOKUP($H29,#REF!,I$10,0)</f>
        <v>#REF!</v>
      </c>
      <c r="J29" s="9" t="e">
        <f>+VLOOKUP($H29,#REF!,J$10,0)</f>
        <v>#REF!</v>
      </c>
      <c r="K29" s="9" t="e">
        <f>+VLOOKUP($H29,#REF!,K$10,0)</f>
        <v>#REF!</v>
      </c>
      <c r="L29" s="9" t="e">
        <f>+VLOOKUP($H29,#REF!,L$10,0)</f>
        <v>#REF!</v>
      </c>
      <c r="M29" s="2">
        <f t="shared" si="11"/>
        <v>39082</v>
      </c>
      <c r="N29" s="12">
        <f t="shared" si="12"/>
        <v>0</v>
      </c>
      <c r="O29" s="12">
        <f t="shared" si="13"/>
        <v>0.12631056667380403</v>
      </c>
      <c r="P29" s="12">
        <f t="shared" si="14"/>
        <v>0.42704292474315808</v>
      </c>
      <c r="Q29" s="12">
        <f t="shared" si="15"/>
        <v>0.44664650858303789</v>
      </c>
      <c r="R29" s="3">
        <f t="shared" si="16"/>
        <v>1</v>
      </c>
      <c r="S29" s="12">
        <f t="shared" si="17"/>
        <v>0.13971590539906589</v>
      </c>
      <c r="T29" s="12">
        <f t="shared" si="18"/>
        <v>0</v>
      </c>
      <c r="U29" s="12">
        <f t="shared" si="19"/>
        <v>7.8983246072127297E-2</v>
      </c>
      <c r="V29" s="12">
        <f t="shared" si="20"/>
        <v>0.78130084852880677</v>
      </c>
      <c r="W29" s="3">
        <f t="shared" si="21"/>
        <v>1</v>
      </c>
      <c r="X29" s="12">
        <f t="shared" si="22"/>
        <v>0.49539662131466194</v>
      </c>
      <c r="Y29" s="12">
        <f t="shared" si="23"/>
        <v>9.782400673499593E-2</v>
      </c>
      <c r="Z29" s="12">
        <f t="shared" si="24"/>
        <v>0</v>
      </c>
      <c r="AA29" s="12">
        <f t="shared" si="25"/>
        <v>0.40677937195034197</v>
      </c>
      <c r="AB29" s="3">
        <f t="shared" si="26"/>
        <v>0.99999999999999989</v>
      </c>
      <c r="AC29" s="12">
        <f t="shared" si="27"/>
        <v>0.29820977299071949</v>
      </c>
      <c r="AD29" s="12">
        <f t="shared" si="28"/>
        <v>0.47674603831726586</v>
      </c>
      <c r="AE29" s="12">
        <f t="shared" si="29"/>
        <v>0.2250441886920147</v>
      </c>
      <c r="AF29" s="12">
        <f t="shared" si="30"/>
        <v>0</v>
      </c>
      <c r="AG29" s="3">
        <f t="shared" si="31"/>
        <v>1</v>
      </c>
      <c r="AI29" s="2">
        <f t="shared" si="8"/>
        <v>39082</v>
      </c>
      <c r="AJ29" s="12">
        <v>0</v>
      </c>
      <c r="AK29" s="3">
        <f t="shared" si="32"/>
        <v>39069.35</v>
      </c>
      <c r="AL29" s="3">
        <f t="shared" si="33"/>
        <v>132089.42000000001</v>
      </c>
      <c r="AM29" s="3">
        <f t="shared" si="34"/>
        <v>138153.03999999998</v>
      </c>
      <c r="AN29" s="3"/>
      <c r="AO29" s="3">
        <f t="shared" si="35"/>
        <v>38726.089999999997</v>
      </c>
      <c r="AP29" s="3">
        <v>0</v>
      </c>
      <c r="AQ29" s="3">
        <f t="shared" si="36"/>
        <v>21892.37</v>
      </c>
      <c r="AR29" s="3">
        <f t="shared" si="37"/>
        <v>216558.93000000002</v>
      </c>
      <c r="AS29" s="3"/>
      <c r="AT29" s="3">
        <f t="shared" si="38"/>
        <v>119383.67</v>
      </c>
      <c r="AU29" s="3">
        <f t="shared" si="39"/>
        <v>23574.22</v>
      </c>
      <c r="AV29" s="3">
        <v>0</v>
      </c>
      <c r="AW29" s="3">
        <f t="shared" si="40"/>
        <v>98028.150000000009</v>
      </c>
      <c r="AX29" s="3"/>
      <c r="AY29" s="3">
        <f t="shared" si="41"/>
        <v>132541.6</v>
      </c>
      <c r="AZ29" s="3">
        <f t="shared" si="42"/>
        <v>211893.40000000002</v>
      </c>
      <c r="BA29" s="3">
        <f t="shared" si="43"/>
        <v>100022.59999999999</v>
      </c>
      <c r="BB29" s="3">
        <v>0</v>
      </c>
      <c r="BD29" s="5">
        <f t="shared" si="44"/>
        <v>39082</v>
      </c>
      <c r="BE29" s="3">
        <f t="shared" si="45"/>
        <v>309311.81</v>
      </c>
      <c r="BF29" s="3">
        <f t="shared" si="46"/>
        <v>277177.39</v>
      </c>
      <c r="BG29" s="3">
        <f t="shared" si="47"/>
        <v>240986.04000000004</v>
      </c>
      <c r="BH29" s="3">
        <f t="shared" si="48"/>
        <v>444457.6</v>
      </c>
      <c r="BL29" s="5"/>
      <c r="BM29" s="5" t="s">
        <v>480</v>
      </c>
      <c r="BN29" s="5">
        <v>39082</v>
      </c>
      <c r="BO29" s="3">
        <v>17156.259999999998</v>
      </c>
      <c r="BP29" s="3">
        <v>80446.210000000006</v>
      </c>
      <c r="BQ29" s="3">
        <v>95712.239999999991</v>
      </c>
      <c r="BS29" s="3">
        <v>20415.049999999996</v>
      </c>
      <c r="BT29" s="3">
        <v>15225.73</v>
      </c>
      <c r="BU29" s="3">
        <v>147230.40000000002</v>
      </c>
      <c r="BW29" s="3">
        <v>47201.319999999992</v>
      </c>
      <c r="BX29" s="3">
        <v>7285.0500000000011</v>
      </c>
      <c r="BY29" s="3">
        <v>55299.540000000008</v>
      </c>
      <c r="CA29" s="3">
        <v>41319.599999999999</v>
      </c>
      <c r="CB29" s="3">
        <v>59649.3</v>
      </c>
      <c r="CC29" s="3">
        <v>45392.999999999993</v>
      </c>
      <c r="CE29" s="3">
        <v>21913.09</v>
      </c>
      <c r="CF29" s="3">
        <v>51643.21</v>
      </c>
      <c r="CG29" s="3">
        <v>42440.799999999996</v>
      </c>
      <c r="CI29" s="3">
        <v>18311.04</v>
      </c>
      <c r="CJ29" s="3">
        <v>6666.64</v>
      </c>
      <c r="CK29" s="3">
        <v>69328.53</v>
      </c>
      <c r="CM29" s="3">
        <v>72182.350000000006</v>
      </c>
      <c r="CN29" s="3">
        <v>16289.17</v>
      </c>
      <c r="CO29" s="3">
        <v>42728.61</v>
      </c>
      <c r="CQ29" s="3">
        <v>91222.000000000015</v>
      </c>
      <c r="CR29" s="3">
        <v>152244.1</v>
      </c>
      <c r="CS29" s="3">
        <v>54629.599999999999</v>
      </c>
      <c r="CT29" s="3">
        <v>1108898.7999999998</v>
      </c>
      <c r="CU29" s="3">
        <v>646802.50000000012</v>
      </c>
      <c r="CV29" s="3">
        <v>453625.4</v>
      </c>
      <c r="CW29" s="3">
        <v>1037088.6</v>
      </c>
      <c r="CZ29" s="3">
        <v>907448.2</v>
      </c>
      <c r="DA29" s="3">
        <v>578747</v>
      </c>
      <c r="DB29" s="3">
        <v>613176.99999999988</v>
      </c>
      <c r="DC29" s="3">
        <v>1919269</v>
      </c>
    </row>
    <row r="30" spans="1:107" x14ac:dyDescent="0.25">
      <c r="A30" s="9" t="str">
        <f t="shared" si="9"/>
        <v>M1</v>
      </c>
      <c r="B30" s="9" t="e">
        <f t="shared" si="0"/>
        <v>#REF!</v>
      </c>
      <c r="C30" s="9" t="e">
        <f t="shared" si="1"/>
        <v>#REF!</v>
      </c>
      <c r="D30" s="9" t="e">
        <f t="shared" si="2"/>
        <v>#REF!</v>
      </c>
      <c r="E30" s="9" t="e">
        <f t="shared" si="3"/>
        <v>#REF!</v>
      </c>
      <c r="H30" s="11">
        <f t="shared" si="10"/>
        <v>39447</v>
      </c>
      <c r="I30" s="9" t="e">
        <f>+VLOOKUP($H30,#REF!,I$10,0)</f>
        <v>#REF!</v>
      </c>
      <c r="J30" s="9" t="e">
        <f>+VLOOKUP($H30,#REF!,J$10,0)</f>
        <v>#REF!</v>
      </c>
      <c r="K30" s="9" t="e">
        <f>+VLOOKUP($H30,#REF!,K$10,0)</f>
        <v>#REF!</v>
      </c>
      <c r="L30" s="9" t="e">
        <f>+VLOOKUP($H30,#REF!,L$10,0)</f>
        <v>#REF!</v>
      </c>
      <c r="M30" s="2">
        <f t="shared" si="11"/>
        <v>39447</v>
      </c>
      <c r="N30" s="12">
        <f t="shared" si="12"/>
        <v>0</v>
      </c>
      <c r="O30" s="12">
        <f t="shared" si="13"/>
        <v>0.12490033775425637</v>
      </c>
      <c r="P30" s="12">
        <f t="shared" si="14"/>
        <v>0.44537947517262888</v>
      </c>
      <c r="Q30" s="12">
        <f t="shared" si="15"/>
        <v>0.42972018707311477</v>
      </c>
      <c r="R30" s="3">
        <f t="shared" si="16"/>
        <v>1</v>
      </c>
      <c r="S30" s="12">
        <f t="shared" si="17"/>
        <v>0.14823769688832675</v>
      </c>
      <c r="T30" s="12">
        <f t="shared" si="18"/>
        <v>0</v>
      </c>
      <c r="U30" s="12">
        <f t="shared" si="19"/>
        <v>8.3996170037937662E-2</v>
      </c>
      <c r="V30" s="12">
        <f t="shared" si="20"/>
        <v>0.76776613307373553</v>
      </c>
      <c r="W30" s="3">
        <f t="shared" si="21"/>
        <v>1</v>
      </c>
      <c r="X30" s="12">
        <f t="shared" si="22"/>
        <v>0.50542994268046793</v>
      </c>
      <c r="Y30" s="12">
        <f t="shared" si="23"/>
        <v>8.9177232744529544E-2</v>
      </c>
      <c r="Z30" s="12">
        <f t="shared" si="24"/>
        <v>0</v>
      </c>
      <c r="AA30" s="12">
        <f t="shared" si="25"/>
        <v>0.40539282457500264</v>
      </c>
      <c r="AB30" s="3">
        <f t="shared" si="26"/>
        <v>1.0000000000000002</v>
      </c>
      <c r="AC30" s="12">
        <f t="shared" si="27"/>
        <v>0.31341202279916408</v>
      </c>
      <c r="AD30" s="12">
        <f t="shared" si="28"/>
        <v>0.45437200000428474</v>
      </c>
      <c r="AE30" s="12">
        <f t="shared" si="29"/>
        <v>0.23221597719655121</v>
      </c>
      <c r="AF30" s="12">
        <f t="shared" si="30"/>
        <v>0</v>
      </c>
      <c r="AG30" s="3">
        <f t="shared" si="31"/>
        <v>1</v>
      </c>
      <c r="AI30" s="2">
        <f t="shared" si="8"/>
        <v>39447</v>
      </c>
      <c r="AJ30" s="12">
        <v>0</v>
      </c>
      <c r="AK30" s="3">
        <f t="shared" si="32"/>
        <v>42937.440000000002</v>
      </c>
      <c r="AL30" s="3">
        <f t="shared" si="33"/>
        <v>153109.71</v>
      </c>
      <c r="AM30" s="3">
        <f t="shared" si="34"/>
        <v>147726.46</v>
      </c>
      <c r="AN30" s="3"/>
      <c r="AO30" s="3">
        <f t="shared" si="35"/>
        <v>42059.67</v>
      </c>
      <c r="AP30" s="3">
        <v>0</v>
      </c>
      <c r="AQ30" s="3">
        <f t="shared" si="36"/>
        <v>23832.340000000004</v>
      </c>
      <c r="AR30" s="3">
        <f t="shared" si="37"/>
        <v>217839.26</v>
      </c>
      <c r="AS30" s="3"/>
      <c r="AT30" s="3">
        <f t="shared" si="38"/>
        <v>133499.14000000001</v>
      </c>
      <c r="AU30" s="3">
        <f t="shared" si="39"/>
        <v>23554.370000000003</v>
      </c>
      <c r="AV30" s="3">
        <v>0</v>
      </c>
      <c r="AW30" s="3">
        <f t="shared" si="40"/>
        <v>107076.35</v>
      </c>
      <c r="AX30" s="3"/>
      <c r="AY30" s="3">
        <f t="shared" si="41"/>
        <v>146291.80000000002</v>
      </c>
      <c r="AZ30" s="3">
        <f t="shared" si="42"/>
        <v>212087.9</v>
      </c>
      <c r="BA30" s="3">
        <f t="shared" si="43"/>
        <v>108391.8</v>
      </c>
      <c r="BB30" s="3">
        <v>0</v>
      </c>
      <c r="BD30" s="5">
        <f t="shared" si="44"/>
        <v>39447</v>
      </c>
      <c r="BE30" s="3">
        <f t="shared" si="45"/>
        <v>343773.61</v>
      </c>
      <c r="BF30" s="3">
        <f t="shared" si="46"/>
        <v>283731.27</v>
      </c>
      <c r="BG30" s="3">
        <f t="shared" si="47"/>
        <v>264129.86</v>
      </c>
      <c r="BH30" s="3">
        <f t="shared" si="48"/>
        <v>466771.5</v>
      </c>
      <c r="BL30" s="5"/>
      <c r="BM30" s="5" t="s">
        <v>481</v>
      </c>
      <c r="BN30" s="5">
        <v>39447</v>
      </c>
      <c r="BO30" s="3">
        <v>17794.910000000003</v>
      </c>
      <c r="BP30" s="3">
        <v>95438.219999999987</v>
      </c>
      <c r="BQ30" s="3">
        <v>100087.83</v>
      </c>
      <c r="BS30" s="3">
        <v>22629.059999999998</v>
      </c>
      <c r="BT30" s="3">
        <v>16303.810000000001</v>
      </c>
      <c r="BU30" s="3">
        <v>145575.4</v>
      </c>
      <c r="BW30" s="3">
        <v>46526.630000000005</v>
      </c>
      <c r="BX30" s="3">
        <v>7475.4000000000005</v>
      </c>
      <c r="BY30" s="3">
        <v>59544.2</v>
      </c>
      <c r="CA30" s="3">
        <v>49652</v>
      </c>
      <c r="CB30" s="3">
        <v>62664.9</v>
      </c>
      <c r="CC30" s="3">
        <v>50296.30000000001</v>
      </c>
      <c r="CE30" s="3">
        <v>25142.53</v>
      </c>
      <c r="CF30" s="3">
        <v>57671.49</v>
      </c>
      <c r="CG30" s="3">
        <v>47638.63</v>
      </c>
      <c r="CI30" s="3">
        <v>19430.61</v>
      </c>
      <c r="CJ30" s="3">
        <v>7528.5300000000007</v>
      </c>
      <c r="CK30" s="3">
        <v>72263.86</v>
      </c>
      <c r="CM30" s="3">
        <v>86972.510000000009</v>
      </c>
      <c r="CN30" s="3">
        <v>16078.970000000001</v>
      </c>
      <c r="CO30" s="3">
        <v>47532.15</v>
      </c>
      <c r="CQ30" s="3">
        <v>96639.800000000017</v>
      </c>
      <c r="CR30" s="3">
        <v>149423</v>
      </c>
      <c r="CS30" s="3">
        <v>58095.499999999993</v>
      </c>
      <c r="CT30" s="3">
        <v>1322187</v>
      </c>
      <c r="CU30" s="3">
        <v>714267.49999999988</v>
      </c>
      <c r="CV30" s="3">
        <v>443885.2</v>
      </c>
      <c r="CW30" s="3">
        <v>1162639.7999999998</v>
      </c>
      <c r="CZ30" s="3">
        <v>1055849.1000000001</v>
      </c>
      <c r="DA30" s="3">
        <v>621915.20000000007</v>
      </c>
      <c r="DB30" s="3">
        <v>639694.5</v>
      </c>
      <c r="DC30" s="3">
        <v>2017380</v>
      </c>
    </row>
    <row r="31" spans="1:107" x14ac:dyDescent="0.25">
      <c r="A31" s="9" t="str">
        <f t="shared" si="9"/>
        <v>M1</v>
      </c>
      <c r="B31" s="9" t="e">
        <f t="shared" si="0"/>
        <v>#REF!</v>
      </c>
      <c r="C31" s="9" t="e">
        <f t="shared" si="1"/>
        <v>#REF!</v>
      </c>
      <c r="D31" s="9" t="e">
        <f t="shared" si="2"/>
        <v>#REF!</v>
      </c>
      <c r="E31" s="9" t="e">
        <f t="shared" si="3"/>
        <v>#REF!</v>
      </c>
      <c r="H31" s="11">
        <f t="shared" si="10"/>
        <v>39813</v>
      </c>
      <c r="I31" s="9" t="e">
        <f>+VLOOKUP($H31,#REF!,I$10,0)</f>
        <v>#REF!</v>
      </c>
      <c r="J31" s="9" t="e">
        <f>+VLOOKUP($H31,#REF!,J$10,0)</f>
        <v>#REF!</v>
      </c>
      <c r="K31" s="9" t="e">
        <f>+VLOOKUP($H31,#REF!,K$10,0)</f>
        <v>#REF!</v>
      </c>
      <c r="L31" s="9" t="e">
        <f>+VLOOKUP($H31,#REF!,L$10,0)</f>
        <v>#REF!</v>
      </c>
      <c r="M31" s="2">
        <f t="shared" si="11"/>
        <v>39813</v>
      </c>
      <c r="N31" s="12">
        <f t="shared" si="12"/>
        <v>0</v>
      </c>
      <c r="O31" s="12">
        <f t="shared" si="13"/>
        <v>0.12468070938397365</v>
      </c>
      <c r="P31" s="12">
        <f t="shared" si="14"/>
        <v>0.43861804486265699</v>
      </c>
      <c r="Q31" s="12">
        <f t="shared" si="15"/>
        <v>0.43670124575336938</v>
      </c>
      <c r="R31" s="3">
        <f t="shared" si="16"/>
        <v>1</v>
      </c>
      <c r="S31" s="12">
        <f t="shared" si="17"/>
        <v>0.1565322451257368</v>
      </c>
      <c r="T31" s="12">
        <f t="shared" si="18"/>
        <v>0</v>
      </c>
      <c r="U31" s="12">
        <f t="shared" si="19"/>
        <v>8.3443549230930211E-2</v>
      </c>
      <c r="V31" s="12">
        <f t="shared" si="20"/>
        <v>0.76002420564333295</v>
      </c>
      <c r="W31" s="3">
        <f t="shared" si="21"/>
        <v>1</v>
      </c>
      <c r="X31" s="12">
        <f t="shared" si="22"/>
        <v>0.50131876685146282</v>
      </c>
      <c r="Y31" s="12">
        <f t="shared" si="23"/>
        <v>8.6004113498397317E-2</v>
      </c>
      <c r="Z31" s="12">
        <f t="shared" si="24"/>
        <v>0</v>
      </c>
      <c r="AA31" s="12">
        <f t="shared" si="25"/>
        <v>0.41267711965013981</v>
      </c>
      <c r="AB31" s="3">
        <f t="shared" si="26"/>
        <v>1</v>
      </c>
      <c r="AC31" s="12">
        <f t="shared" si="27"/>
        <v>0.32322959498989701</v>
      </c>
      <c r="AD31" s="12">
        <f t="shared" si="28"/>
        <v>0.43920622321269043</v>
      </c>
      <c r="AE31" s="12">
        <f t="shared" si="29"/>
        <v>0.23756418179741248</v>
      </c>
      <c r="AF31" s="12">
        <f t="shared" si="30"/>
        <v>0</v>
      </c>
      <c r="AG31" s="3">
        <f t="shared" si="31"/>
        <v>0.99999999999999989</v>
      </c>
      <c r="AI31" s="2">
        <f t="shared" si="8"/>
        <v>39813</v>
      </c>
      <c r="AJ31" s="12">
        <v>0</v>
      </c>
      <c r="AK31" s="3">
        <f t="shared" si="32"/>
        <v>44300.44</v>
      </c>
      <c r="AL31" s="3">
        <f t="shared" si="33"/>
        <v>155845.86000000002</v>
      </c>
      <c r="AM31" s="3">
        <f t="shared" si="34"/>
        <v>155164.80000000002</v>
      </c>
      <c r="AN31" s="3"/>
      <c r="AO31" s="3">
        <f t="shared" si="35"/>
        <v>44879.360000000001</v>
      </c>
      <c r="AP31" s="3">
        <v>0</v>
      </c>
      <c r="AQ31" s="3">
        <f t="shared" si="36"/>
        <v>23924.100000000002</v>
      </c>
      <c r="AR31" s="3">
        <f t="shared" si="37"/>
        <v>217906.53999999998</v>
      </c>
      <c r="AS31" s="3"/>
      <c r="AT31" s="3">
        <f t="shared" si="38"/>
        <v>132203.91000000003</v>
      </c>
      <c r="AU31" s="3">
        <f t="shared" si="39"/>
        <v>22680.34</v>
      </c>
      <c r="AV31" s="3">
        <v>0</v>
      </c>
      <c r="AW31" s="3">
        <f t="shared" si="40"/>
        <v>108828.01999999999</v>
      </c>
      <c r="AX31" s="3"/>
      <c r="AY31" s="3">
        <f t="shared" si="41"/>
        <v>154496.70000000001</v>
      </c>
      <c r="AZ31" s="3">
        <f t="shared" si="42"/>
        <v>209931.00000000003</v>
      </c>
      <c r="BA31" s="3">
        <f t="shared" si="43"/>
        <v>113550.5</v>
      </c>
      <c r="BB31" s="3">
        <v>0</v>
      </c>
      <c r="BD31" s="5">
        <f t="shared" si="44"/>
        <v>39813</v>
      </c>
      <c r="BE31" s="3">
        <f t="shared" si="45"/>
        <v>355311.10000000003</v>
      </c>
      <c r="BF31" s="3">
        <f t="shared" si="46"/>
        <v>286710</v>
      </c>
      <c r="BG31" s="3">
        <f t="shared" si="47"/>
        <v>263712.27</v>
      </c>
      <c r="BH31" s="3">
        <f t="shared" si="48"/>
        <v>477978.20000000007</v>
      </c>
      <c r="BL31" s="5"/>
      <c r="BM31" s="5" t="s">
        <v>482</v>
      </c>
      <c r="BN31" s="5">
        <v>39813</v>
      </c>
      <c r="BO31" s="3">
        <v>18701.740000000002</v>
      </c>
      <c r="BP31" s="3">
        <v>94651.700000000012</v>
      </c>
      <c r="BQ31" s="3">
        <v>104665.93000000001</v>
      </c>
      <c r="BS31" s="3">
        <v>23986.829999999998</v>
      </c>
      <c r="BT31" s="3">
        <v>16449.690000000002</v>
      </c>
      <c r="BU31" s="3">
        <v>138931.62</v>
      </c>
      <c r="BW31" s="3">
        <v>50428.140000000007</v>
      </c>
      <c r="BX31" s="3">
        <v>6871.83</v>
      </c>
      <c r="BY31" s="3">
        <v>60046.119999999995</v>
      </c>
      <c r="CA31" s="3">
        <v>54732.299999999996</v>
      </c>
      <c r="CB31" s="3">
        <v>66579.200000000012</v>
      </c>
      <c r="CC31" s="3">
        <v>53775.099999999991</v>
      </c>
      <c r="CE31" s="3">
        <v>25598.699999999997</v>
      </c>
      <c r="CF31" s="3">
        <v>61194.16</v>
      </c>
      <c r="CG31" s="3">
        <v>50498.87</v>
      </c>
      <c r="CI31" s="3">
        <v>20892.530000000002</v>
      </c>
      <c r="CJ31" s="3">
        <v>7474.41</v>
      </c>
      <c r="CK31" s="3">
        <v>78974.92</v>
      </c>
      <c r="CM31" s="3">
        <v>81775.770000000019</v>
      </c>
      <c r="CN31" s="3">
        <v>15808.51</v>
      </c>
      <c r="CO31" s="3">
        <v>48781.9</v>
      </c>
      <c r="CQ31" s="3">
        <v>99764.400000000009</v>
      </c>
      <c r="CR31" s="3">
        <v>143351.80000000002</v>
      </c>
      <c r="CS31" s="3">
        <v>59775.400000000009</v>
      </c>
      <c r="CT31" s="3">
        <v>1449262.3</v>
      </c>
      <c r="CU31" s="3">
        <v>782048.69999999984</v>
      </c>
      <c r="CV31" s="3">
        <v>472914.50000000006</v>
      </c>
      <c r="CW31" s="3">
        <v>1300079.8</v>
      </c>
      <c r="CZ31" s="3">
        <v>1185754.9999999998</v>
      </c>
      <c r="DA31" s="3">
        <v>762590.10000000009</v>
      </c>
      <c r="DB31" s="3">
        <v>659915.00000000012</v>
      </c>
      <c r="DC31" s="3">
        <v>2165981</v>
      </c>
    </row>
    <row r="32" spans="1:107" x14ac:dyDescent="0.25">
      <c r="A32" s="9" t="str">
        <f t="shared" si="9"/>
        <v>M1</v>
      </c>
      <c r="B32" s="9" t="e">
        <f t="shared" si="0"/>
        <v>#REF!</v>
      </c>
      <c r="C32" s="9" t="e">
        <f t="shared" si="1"/>
        <v>#REF!</v>
      </c>
      <c r="D32" s="9" t="e">
        <f t="shared" si="2"/>
        <v>#REF!</v>
      </c>
      <c r="E32" s="9" t="e">
        <f t="shared" si="3"/>
        <v>#REF!</v>
      </c>
      <c r="H32" s="11">
        <f t="shared" si="10"/>
        <v>40178</v>
      </c>
      <c r="I32" s="9" t="e">
        <f>+VLOOKUP($H32,#REF!,I$10,0)</f>
        <v>#REF!</v>
      </c>
      <c r="J32" s="9" t="e">
        <f>+VLOOKUP($H32,#REF!,J$10,0)</f>
        <v>#REF!</v>
      </c>
      <c r="K32" s="9" t="e">
        <f>+VLOOKUP($H32,#REF!,K$10,0)</f>
        <v>#REF!</v>
      </c>
      <c r="L32" s="9" t="e">
        <f>+VLOOKUP($H32,#REF!,L$10,0)</f>
        <v>#REF!</v>
      </c>
      <c r="M32" s="2">
        <f t="shared" si="11"/>
        <v>40178</v>
      </c>
      <c r="N32" s="12">
        <f t="shared" si="12"/>
        <v>0</v>
      </c>
      <c r="O32" s="12">
        <f t="shared" si="13"/>
        <v>0.13284577731567182</v>
      </c>
      <c r="P32" s="12">
        <f t="shared" si="14"/>
        <v>0.43921237926374801</v>
      </c>
      <c r="Q32" s="12">
        <f t="shared" si="15"/>
        <v>0.42794184342058017</v>
      </c>
      <c r="R32" s="3">
        <f t="shared" si="16"/>
        <v>1</v>
      </c>
      <c r="S32" s="12">
        <f t="shared" si="17"/>
        <v>0.16162854768136375</v>
      </c>
      <c r="T32" s="12">
        <f t="shared" si="18"/>
        <v>0</v>
      </c>
      <c r="U32" s="12">
        <f t="shared" si="19"/>
        <v>8.4657385724301995E-2</v>
      </c>
      <c r="V32" s="12">
        <f t="shared" si="20"/>
        <v>0.75371406659433426</v>
      </c>
      <c r="W32" s="3">
        <f t="shared" si="21"/>
        <v>1</v>
      </c>
      <c r="X32" s="12">
        <f t="shared" si="22"/>
        <v>0.48433715406037298</v>
      </c>
      <c r="Y32" s="12">
        <f t="shared" si="23"/>
        <v>8.0235513037136177E-2</v>
      </c>
      <c r="Z32" s="12">
        <f t="shared" si="24"/>
        <v>0</v>
      </c>
      <c r="AA32" s="12">
        <f t="shared" si="25"/>
        <v>0.43542733290249086</v>
      </c>
      <c r="AB32" s="3">
        <f t="shared" si="26"/>
        <v>1</v>
      </c>
      <c r="AC32" s="12">
        <f t="shared" si="27"/>
        <v>0.32245683410518011</v>
      </c>
      <c r="AD32" s="12">
        <f t="shared" si="28"/>
        <v>0.41602463531386136</v>
      </c>
      <c r="AE32" s="12">
        <f t="shared" si="29"/>
        <v>0.26151853058095853</v>
      </c>
      <c r="AF32" s="12">
        <f t="shared" si="30"/>
        <v>0</v>
      </c>
      <c r="AG32" s="3">
        <f t="shared" si="31"/>
        <v>1</v>
      </c>
      <c r="AI32" s="2">
        <f t="shared" si="8"/>
        <v>40178</v>
      </c>
      <c r="AJ32" s="12">
        <v>0</v>
      </c>
      <c r="AK32" s="3">
        <f t="shared" si="32"/>
        <v>35542.630000000005</v>
      </c>
      <c r="AL32" s="3">
        <f t="shared" si="33"/>
        <v>117510.42000000001</v>
      </c>
      <c r="AM32" s="3">
        <f t="shared" si="34"/>
        <v>114495.00999999998</v>
      </c>
      <c r="AN32" s="3"/>
      <c r="AO32" s="3">
        <f t="shared" si="35"/>
        <v>33416.559999999998</v>
      </c>
      <c r="AP32" s="3">
        <v>0</v>
      </c>
      <c r="AQ32" s="3">
        <f t="shared" si="36"/>
        <v>17502.84</v>
      </c>
      <c r="AR32" s="3">
        <f t="shared" si="37"/>
        <v>155829.72</v>
      </c>
      <c r="AS32" s="3"/>
      <c r="AT32" s="3">
        <f t="shared" si="38"/>
        <v>98761.47</v>
      </c>
      <c r="AU32" s="3">
        <f t="shared" si="39"/>
        <v>16360.869999999999</v>
      </c>
      <c r="AV32" s="3">
        <v>0</v>
      </c>
      <c r="AW32" s="3">
        <f t="shared" si="40"/>
        <v>88788.239999999991</v>
      </c>
      <c r="AX32" s="3"/>
      <c r="AY32" s="3">
        <f t="shared" si="41"/>
        <v>115939</v>
      </c>
      <c r="AZ32" s="3">
        <f t="shared" si="42"/>
        <v>149581.20000000001</v>
      </c>
      <c r="BA32" s="3">
        <f t="shared" si="43"/>
        <v>94028.7</v>
      </c>
      <c r="BB32" s="3">
        <v>0</v>
      </c>
      <c r="BD32" s="5">
        <f t="shared" si="44"/>
        <v>40178</v>
      </c>
      <c r="BE32" s="3">
        <f t="shared" si="45"/>
        <v>267548.06</v>
      </c>
      <c r="BF32" s="3">
        <f t="shared" si="46"/>
        <v>206749.12</v>
      </c>
      <c r="BG32" s="3">
        <f t="shared" si="47"/>
        <v>203910.58</v>
      </c>
      <c r="BH32" s="3">
        <f t="shared" si="48"/>
        <v>359548.9</v>
      </c>
      <c r="BL32" s="5"/>
      <c r="BM32" s="5" t="s">
        <v>483</v>
      </c>
      <c r="BN32" s="5">
        <v>40178</v>
      </c>
      <c r="BO32" s="3">
        <v>15175.66</v>
      </c>
      <c r="BP32" s="3">
        <v>74159.02</v>
      </c>
      <c r="BQ32" s="3">
        <v>75474.299999999988</v>
      </c>
      <c r="BS32" s="3">
        <v>16652.969999999998</v>
      </c>
      <c r="BT32" s="3">
        <v>11815.34</v>
      </c>
      <c r="BU32" s="3">
        <v>95343.11</v>
      </c>
      <c r="BW32" s="3">
        <v>36791.85</v>
      </c>
      <c r="BX32" s="3">
        <v>5090.38</v>
      </c>
      <c r="BY32" s="3">
        <v>48649.84</v>
      </c>
      <c r="CA32" s="3">
        <v>43298.400000000001</v>
      </c>
      <c r="CB32" s="3">
        <v>51179.700000000004</v>
      </c>
      <c r="CC32" s="3">
        <v>45713.7</v>
      </c>
      <c r="CE32" s="3">
        <v>20366.97</v>
      </c>
      <c r="CF32" s="3">
        <v>43351.4</v>
      </c>
      <c r="CG32" s="3">
        <v>39020.709999999992</v>
      </c>
      <c r="CI32" s="3">
        <v>16763.59</v>
      </c>
      <c r="CJ32" s="3">
        <v>5687.5000000000009</v>
      </c>
      <c r="CK32" s="3">
        <v>60486.61</v>
      </c>
      <c r="CM32" s="3">
        <v>61969.619999999995</v>
      </c>
      <c r="CN32" s="3">
        <v>11270.49</v>
      </c>
      <c r="CO32" s="3">
        <v>40138.400000000001</v>
      </c>
      <c r="CQ32" s="3">
        <v>72640.599999999991</v>
      </c>
      <c r="CR32" s="3">
        <v>98401.500000000015</v>
      </c>
      <c r="CS32" s="3">
        <v>48315</v>
      </c>
      <c r="CT32" s="3">
        <v>1120610.3999999999</v>
      </c>
      <c r="CU32" s="3">
        <v>580719.30000000005</v>
      </c>
      <c r="CV32" s="3">
        <v>355299.99999999994</v>
      </c>
      <c r="CW32" s="3">
        <v>1056899.6000000001</v>
      </c>
      <c r="CZ32" s="3">
        <v>925804.3</v>
      </c>
      <c r="DA32" s="3">
        <v>551960.19999999995</v>
      </c>
      <c r="DB32" s="3">
        <v>518878.5</v>
      </c>
      <c r="DC32" s="3">
        <v>1603549</v>
      </c>
    </row>
    <row r="33" spans="1:107" x14ac:dyDescent="0.25">
      <c r="A33" s="9" t="str">
        <f t="shared" si="9"/>
        <v>M1</v>
      </c>
      <c r="B33" s="9" t="e">
        <f t="shared" si="0"/>
        <v>#REF!</v>
      </c>
      <c r="C33" s="9" t="e">
        <f t="shared" si="1"/>
        <v>#REF!</v>
      </c>
      <c r="D33" s="9" t="e">
        <f t="shared" si="2"/>
        <v>#REF!</v>
      </c>
      <c r="E33" s="9" t="e">
        <f t="shared" si="3"/>
        <v>#REF!</v>
      </c>
      <c r="H33" s="11">
        <f t="shared" si="10"/>
        <v>40543</v>
      </c>
      <c r="I33" s="9" t="e">
        <f>+VLOOKUP($H33,#REF!,I$10,0)</f>
        <v>#REF!</v>
      </c>
      <c r="J33" s="9" t="e">
        <f>+VLOOKUP($H33,#REF!,J$10,0)</f>
        <v>#REF!</v>
      </c>
      <c r="K33" s="9" t="e">
        <f>+VLOOKUP($H33,#REF!,K$10,0)</f>
        <v>#REF!</v>
      </c>
      <c r="L33" s="9" t="e">
        <f>+VLOOKUP($H33,#REF!,L$10,0)</f>
        <v>#REF!</v>
      </c>
      <c r="M33" s="2">
        <f t="shared" si="11"/>
        <v>40543</v>
      </c>
      <c r="N33" s="12">
        <f t="shared" si="12"/>
        <v>0</v>
      </c>
      <c r="O33" s="12">
        <f t="shared" si="13"/>
        <v>0.13106406733065173</v>
      </c>
      <c r="P33" s="12">
        <f t="shared" si="14"/>
        <v>0.47788469775277681</v>
      </c>
      <c r="Q33" s="12">
        <f t="shared" si="15"/>
        <v>0.39105123491657129</v>
      </c>
      <c r="R33" s="3">
        <f t="shared" si="16"/>
        <v>0.99999999999999978</v>
      </c>
      <c r="S33" s="12">
        <f t="shared" si="17"/>
        <v>0.15859972001576525</v>
      </c>
      <c r="T33" s="12">
        <f t="shared" si="18"/>
        <v>0</v>
      </c>
      <c r="U33" s="12">
        <f t="shared" si="19"/>
        <v>8.2492311406093838E-2</v>
      </c>
      <c r="V33" s="12">
        <f t="shared" si="20"/>
        <v>0.75890796857814091</v>
      </c>
      <c r="W33" s="3">
        <f t="shared" si="21"/>
        <v>1</v>
      </c>
      <c r="X33" s="12">
        <f t="shared" si="22"/>
        <v>0.54494789109540809</v>
      </c>
      <c r="Y33" s="12">
        <f t="shared" si="23"/>
        <v>7.9864848920898832E-2</v>
      </c>
      <c r="Z33" s="12">
        <f t="shared" si="24"/>
        <v>0</v>
      </c>
      <c r="AA33" s="12">
        <f t="shared" si="25"/>
        <v>0.37518725998369307</v>
      </c>
      <c r="AB33" s="3">
        <f t="shared" si="26"/>
        <v>1</v>
      </c>
      <c r="AC33" s="12">
        <f t="shared" si="27"/>
        <v>0.31881401549838784</v>
      </c>
      <c r="AD33" s="12">
        <f t="shared" si="28"/>
        <v>0.44272536725946332</v>
      </c>
      <c r="AE33" s="12">
        <f t="shared" si="29"/>
        <v>0.23846061724214884</v>
      </c>
      <c r="AF33" s="12">
        <f t="shared" si="30"/>
        <v>0</v>
      </c>
      <c r="AG33" s="3">
        <f t="shared" si="31"/>
        <v>1</v>
      </c>
      <c r="AI33" s="2">
        <f t="shared" si="8"/>
        <v>40543</v>
      </c>
      <c r="AJ33" s="12">
        <v>0</v>
      </c>
      <c r="AK33" s="3">
        <f t="shared" si="32"/>
        <v>34654.46</v>
      </c>
      <c r="AL33" s="3">
        <f t="shared" si="33"/>
        <v>126356.8</v>
      </c>
      <c r="AM33" s="3">
        <f t="shared" si="34"/>
        <v>103397.29000000001</v>
      </c>
      <c r="AN33" s="3"/>
      <c r="AO33" s="3">
        <f t="shared" si="35"/>
        <v>39604.58</v>
      </c>
      <c r="AP33" s="3">
        <v>0</v>
      </c>
      <c r="AQ33" s="3">
        <f t="shared" si="36"/>
        <v>20599.490000000002</v>
      </c>
      <c r="AR33" s="3">
        <f t="shared" si="37"/>
        <v>189509.99</v>
      </c>
      <c r="AS33" s="3"/>
      <c r="AT33" s="3">
        <f t="shared" si="38"/>
        <v>112559.57</v>
      </c>
      <c r="AU33" s="3">
        <f t="shared" si="39"/>
        <v>16496.169999999998</v>
      </c>
      <c r="AV33" s="3">
        <v>0</v>
      </c>
      <c r="AW33" s="3">
        <f t="shared" si="40"/>
        <v>77495.329999999987</v>
      </c>
      <c r="AX33" s="3"/>
      <c r="AY33" s="3">
        <f t="shared" si="41"/>
        <v>132574.6</v>
      </c>
      <c r="AZ33" s="3">
        <f t="shared" si="42"/>
        <v>184101.5</v>
      </c>
      <c r="BA33" s="3">
        <f t="shared" si="43"/>
        <v>99160.7</v>
      </c>
      <c r="BB33" s="3">
        <v>0</v>
      </c>
      <c r="BD33" s="5">
        <f t="shared" si="44"/>
        <v>40543</v>
      </c>
      <c r="BE33" s="3">
        <f t="shared" si="45"/>
        <v>264408.55000000005</v>
      </c>
      <c r="BF33" s="3">
        <f t="shared" si="46"/>
        <v>249714.06</v>
      </c>
      <c r="BG33" s="3">
        <f t="shared" si="47"/>
        <v>206551.07</v>
      </c>
      <c r="BH33" s="3">
        <f t="shared" si="48"/>
        <v>415836.8</v>
      </c>
      <c r="BL33" s="5"/>
      <c r="BM33" s="5" t="s">
        <v>484</v>
      </c>
      <c r="BN33" s="5">
        <v>40543</v>
      </c>
      <c r="BO33" s="3">
        <v>13111.4</v>
      </c>
      <c r="BP33" s="3">
        <v>77800.97</v>
      </c>
      <c r="BQ33" s="3">
        <v>65619.86</v>
      </c>
      <c r="BS33" s="3">
        <v>20316.239999999998</v>
      </c>
      <c r="BT33" s="3">
        <v>14226.29</v>
      </c>
      <c r="BU33" s="3">
        <v>120483.47</v>
      </c>
      <c r="BW33" s="3">
        <v>41689.159999999996</v>
      </c>
      <c r="BX33" s="3">
        <v>5431.02</v>
      </c>
      <c r="BY33" s="3">
        <v>42548.85</v>
      </c>
      <c r="CA33" s="3">
        <v>48201.200000000004</v>
      </c>
      <c r="CB33" s="3">
        <v>60545.4</v>
      </c>
      <c r="CC33" s="3">
        <v>48496.700000000004</v>
      </c>
      <c r="CE33" s="3">
        <v>21543.059999999998</v>
      </c>
      <c r="CF33" s="3">
        <v>48555.83</v>
      </c>
      <c r="CG33" s="3">
        <v>37777.430000000008</v>
      </c>
      <c r="CI33" s="3">
        <v>19288.340000000004</v>
      </c>
      <c r="CJ33" s="3">
        <v>6373.2000000000007</v>
      </c>
      <c r="CK33" s="3">
        <v>69026.52</v>
      </c>
      <c r="CM33" s="3">
        <v>70870.41</v>
      </c>
      <c r="CN33" s="3">
        <v>11065.149999999998</v>
      </c>
      <c r="CO33" s="3">
        <v>34946.479999999996</v>
      </c>
      <c r="CQ33" s="3">
        <v>84373.4</v>
      </c>
      <c r="CR33" s="3">
        <v>123556.09999999999</v>
      </c>
      <c r="CS33" s="3">
        <v>50663.999999999993</v>
      </c>
      <c r="CT33" s="3">
        <v>1195981.6000000001</v>
      </c>
      <c r="CU33" s="3">
        <v>769772.79999999993</v>
      </c>
      <c r="CV33" s="3">
        <v>383821.7</v>
      </c>
      <c r="CW33" s="3">
        <v>1277487.2</v>
      </c>
      <c r="CZ33" s="3">
        <v>1042433.7999999999</v>
      </c>
      <c r="DA33" s="3">
        <v>694051.7</v>
      </c>
      <c r="DB33" s="3">
        <v>567561.19999999995</v>
      </c>
      <c r="DC33" s="3">
        <v>1968115</v>
      </c>
    </row>
    <row r="34" spans="1:107" x14ac:dyDescent="0.25">
      <c r="A34" s="9" t="str">
        <f t="shared" si="9"/>
        <v>M1</v>
      </c>
      <c r="B34" s="9" t="e">
        <f t="shared" si="0"/>
        <v>#REF!</v>
      </c>
      <c r="C34" s="9" t="e">
        <f t="shared" si="1"/>
        <v>#REF!</v>
      </c>
      <c r="D34" s="9" t="e">
        <f t="shared" si="2"/>
        <v>#REF!</v>
      </c>
      <c r="E34" s="9" t="e">
        <f t="shared" si="3"/>
        <v>#REF!</v>
      </c>
      <c r="H34" s="11">
        <f t="shared" si="10"/>
        <v>40908</v>
      </c>
      <c r="I34" s="9" t="e">
        <f>+VLOOKUP($H34,#REF!,I$10,0)</f>
        <v>#REF!</v>
      </c>
      <c r="J34" s="9" t="e">
        <f>+VLOOKUP($H34,#REF!,J$10,0)</f>
        <v>#REF!</v>
      </c>
      <c r="K34" s="9" t="e">
        <f>+VLOOKUP($H34,#REF!,K$10,0)</f>
        <v>#REF!</v>
      </c>
      <c r="L34" s="9" t="e">
        <f>+VLOOKUP($H34,#REF!,L$10,0)</f>
        <v>#REF!</v>
      </c>
      <c r="M34" s="2">
        <f t="shared" si="11"/>
        <v>40908</v>
      </c>
      <c r="N34" s="12">
        <f t="shared" si="12"/>
        <v>0</v>
      </c>
      <c r="O34" s="12">
        <f t="shared" si="13"/>
        <v>0.12251994910338504</v>
      </c>
      <c r="P34" s="12">
        <f t="shared" si="14"/>
        <v>0.48563571185715976</v>
      </c>
      <c r="Q34" s="12">
        <f t="shared" si="15"/>
        <v>0.39184433903945515</v>
      </c>
      <c r="R34" s="3">
        <f t="shared" si="16"/>
        <v>0.99999999999999989</v>
      </c>
      <c r="S34" s="12">
        <f t="shared" si="17"/>
        <v>0.17051683771202628</v>
      </c>
      <c r="T34" s="12">
        <f t="shared" si="18"/>
        <v>0</v>
      </c>
      <c r="U34" s="12">
        <f t="shared" si="19"/>
        <v>8.628959591451639E-2</v>
      </c>
      <c r="V34" s="12">
        <f t="shared" si="20"/>
        <v>0.74319356637345735</v>
      </c>
      <c r="W34" s="3">
        <f t="shared" si="21"/>
        <v>1</v>
      </c>
      <c r="X34" s="12">
        <f t="shared" si="22"/>
        <v>0.54203488049525972</v>
      </c>
      <c r="Y34" s="12">
        <f t="shared" si="23"/>
        <v>7.9563128462937935E-2</v>
      </c>
      <c r="Z34" s="12">
        <f t="shared" si="24"/>
        <v>0</v>
      </c>
      <c r="AA34" s="12">
        <f t="shared" si="25"/>
        <v>0.37840199104180244</v>
      </c>
      <c r="AB34" s="3">
        <f t="shared" si="26"/>
        <v>1</v>
      </c>
      <c r="AC34" s="12">
        <f t="shared" si="27"/>
        <v>0.32883992788649147</v>
      </c>
      <c r="AD34" s="12">
        <f t="shared" si="28"/>
        <v>0.43272631782174675</v>
      </c>
      <c r="AE34" s="12">
        <f t="shared" si="29"/>
        <v>0.23843375429176172</v>
      </c>
      <c r="AF34" s="12">
        <f t="shared" si="30"/>
        <v>0</v>
      </c>
      <c r="AG34" s="3">
        <f t="shared" si="31"/>
        <v>0.99999999999999989</v>
      </c>
      <c r="AI34" s="2">
        <f t="shared" si="8"/>
        <v>40908</v>
      </c>
      <c r="AJ34" s="12">
        <v>0</v>
      </c>
      <c r="AK34" s="3">
        <f t="shared" si="32"/>
        <v>38053.520000000004</v>
      </c>
      <c r="AL34" s="3">
        <f t="shared" si="33"/>
        <v>150833.79</v>
      </c>
      <c r="AM34" s="3">
        <f t="shared" si="34"/>
        <v>121703.09</v>
      </c>
      <c r="AN34" s="3"/>
      <c r="AO34" s="3">
        <f t="shared" si="35"/>
        <v>46793.130000000005</v>
      </c>
      <c r="AP34" s="3">
        <v>0</v>
      </c>
      <c r="AQ34" s="3">
        <f t="shared" si="36"/>
        <v>23679.54</v>
      </c>
      <c r="AR34" s="3">
        <f t="shared" si="37"/>
        <v>203946.74000000002</v>
      </c>
      <c r="AS34" s="3"/>
      <c r="AT34" s="3">
        <f t="shared" si="38"/>
        <v>130913.24</v>
      </c>
      <c r="AU34" s="3">
        <f t="shared" si="39"/>
        <v>19216.230000000003</v>
      </c>
      <c r="AV34" s="3">
        <v>0</v>
      </c>
      <c r="AW34" s="3">
        <f t="shared" si="40"/>
        <v>91392.33</v>
      </c>
      <c r="AX34" s="3"/>
      <c r="AY34" s="3">
        <f t="shared" si="41"/>
        <v>147978.52000000002</v>
      </c>
      <c r="AZ34" s="3">
        <f t="shared" si="42"/>
        <v>194727.57</v>
      </c>
      <c r="BA34" s="3">
        <f t="shared" si="43"/>
        <v>107295.59</v>
      </c>
      <c r="BB34" s="3">
        <v>0</v>
      </c>
      <c r="BD34" s="5">
        <f t="shared" si="44"/>
        <v>40908</v>
      </c>
      <c r="BE34" s="3">
        <f t="shared" si="45"/>
        <v>310590.40000000002</v>
      </c>
      <c r="BF34" s="3">
        <f t="shared" si="46"/>
        <v>274419.41000000003</v>
      </c>
      <c r="BG34" s="3">
        <f t="shared" si="47"/>
        <v>241521.8</v>
      </c>
      <c r="BH34" s="3">
        <f t="shared" si="48"/>
        <v>450001.68000000005</v>
      </c>
      <c r="BL34" s="5"/>
      <c r="BM34" s="5" t="s">
        <v>485</v>
      </c>
      <c r="BN34" s="5">
        <v>40908</v>
      </c>
      <c r="BO34" s="3">
        <v>14972.88</v>
      </c>
      <c r="BP34" s="3">
        <v>91249.840000000011</v>
      </c>
      <c r="BQ34" s="3">
        <v>78056.510000000009</v>
      </c>
      <c r="BS34" s="3">
        <v>23485.950000000004</v>
      </c>
      <c r="BT34" s="3">
        <v>16413.349999999999</v>
      </c>
      <c r="BU34" s="3">
        <v>127773.98000000001</v>
      </c>
      <c r="BW34" s="3">
        <v>50544.94</v>
      </c>
      <c r="BX34" s="3">
        <v>5836.1000000000013</v>
      </c>
      <c r="BY34" s="3">
        <v>46594.119999999995</v>
      </c>
      <c r="CA34" s="3">
        <v>49294.19</v>
      </c>
      <c r="CB34" s="3">
        <v>65799.73</v>
      </c>
      <c r="CC34" s="3">
        <v>56033.100000000006</v>
      </c>
      <c r="CE34" s="3">
        <v>23080.640000000003</v>
      </c>
      <c r="CF34" s="3">
        <v>59583.95</v>
      </c>
      <c r="CG34" s="3">
        <v>43646.579999999994</v>
      </c>
      <c r="CI34" s="3">
        <v>23307.18</v>
      </c>
      <c r="CJ34" s="3">
        <v>7266.1900000000005</v>
      </c>
      <c r="CK34" s="3">
        <v>76172.760000000009</v>
      </c>
      <c r="CM34" s="3">
        <v>80368.3</v>
      </c>
      <c r="CN34" s="3">
        <v>13380.130000000001</v>
      </c>
      <c r="CO34" s="3">
        <v>44798.210000000006</v>
      </c>
      <c r="CQ34" s="3">
        <v>98684.33</v>
      </c>
      <c r="CR34" s="3">
        <v>128927.84000000001</v>
      </c>
      <c r="CS34" s="3">
        <v>51262.49</v>
      </c>
      <c r="CT34" s="3">
        <v>1393887</v>
      </c>
      <c r="CU34" s="3">
        <v>822564.10000000009</v>
      </c>
      <c r="CV34" s="3">
        <v>468229.8</v>
      </c>
      <c r="CW34" s="3">
        <v>1482478</v>
      </c>
      <c r="CZ34" s="3">
        <v>1240151.7</v>
      </c>
      <c r="DA34" s="3">
        <v>854998.00000000012</v>
      </c>
      <c r="DB34" s="3">
        <v>650825.50000000012</v>
      </c>
      <c r="DC34" s="3">
        <v>2207948</v>
      </c>
    </row>
    <row r="35" spans="1:107" x14ac:dyDescent="0.25">
      <c r="A35" s="9" t="str">
        <f t="shared" si="9"/>
        <v>M1</v>
      </c>
      <c r="B35" s="9" t="e">
        <f t="shared" si="0"/>
        <v>#REF!</v>
      </c>
      <c r="C35" s="9" t="e">
        <f t="shared" si="1"/>
        <v>#REF!</v>
      </c>
      <c r="D35" s="9" t="e">
        <f t="shared" si="2"/>
        <v>#REF!</v>
      </c>
      <c r="E35" s="9" t="e">
        <f t="shared" si="3"/>
        <v>#REF!</v>
      </c>
      <c r="H35" s="11">
        <f t="shared" si="10"/>
        <v>41274</v>
      </c>
      <c r="I35" s="9" t="e">
        <f>+VLOOKUP($H35,#REF!,I$10,0)</f>
        <v>#REF!</v>
      </c>
      <c r="J35" s="9" t="e">
        <f>+VLOOKUP($H35,#REF!,J$10,0)</f>
        <v>#REF!</v>
      </c>
      <c r="K35" s="9" t="e">
        <f>+VLOOKUP($H35,#REF!,K$10,0)</f>
        <v>#REF!</v>
      </c>
      <c r="L35" s="9" t="e">
        <f>+VLOOKUP($H35,#REF!,L$10,0)</f>
        <v>#REF!</v>
      </c>
      <c r="M35" s="2">
        <f t="shared" si="11"/>
        <v>41274</v>
      </c>
      <c r="N35" s="12">
        <f t="shared" si="12"/>
        <v>0</v>
      </c>
      <c r="O35" s="12">
        <f t="shared" si="13"/>
        <v>0.11233471863216826</v>
      </c>
      <c r="P35" s="12">
        <f t="shared" si="14"/>
        <v>0.48129656255011977</v>
      </c>
      <c r="Q35" s="12">
        <f t="shared" si="15"/>
        <v>0.40636871881771197</v>
      </c>
      <c r="R35" s="3">
        <f t="shared" si="16"/>
        <v>1</v>
      </c>
      <c r="S35" s="12">
        <f t="shared" si="17"/>
        <v>0.15890466729573008</v>
      </c>
      <c r="T35" s="12">
        <f t="shared" si="18"/>
        <v>0</v>
      </c>
      <c r="U35" s="12">
        <f t="shared" si="19"/>
        <v>7.2073883956834894E-2</v>
      </c>
      <c r="V35" s="12">
        <f t="shared" si="20"/>
        <v>0.76902144874743505</v>
      </c>
      <c r="W35" s="3">
        <f t="shared" si="21"/>
        <v>1</v>
      </c>
      <c r="X35" s="12">
        <f t="shared" si="22"/>
        <v>0.55319266591555616</v>
      </c>
      <c r="Y35" s="12">
        <f t="shared" si="23"/>
        <v>7.0542654645531194E-2</v>
      </c>
      <c r="Z35" s="12">
        <f t="shared" si="24"/>
        <v>0</v>
      </c>
      <c r="AA35" s="12">
        <f t="shared" si="25"/>
        <v>0.37626467943891273</v>
      </c>
      <c r="AB35" s="3">
        <f t="shared" si="26"/>
        <v>1</v>
      </c>
      <c r="AC35" s="12">
        <f t="shared" si="27"/>
        <v>0.3263016812839083</v>
      </c>
      <c r="AD35" s="12">
        <f t="shared" si="28"/>
        <v>0.44684363595067134</v>
      </c>
      <c r="AE35" s="12">
        <f t="shared" si="29"/>
        <v>0.2268546827654204</v>
      </c>
      <c r="AF35" s="12">
        <f t="shared" si="30"/>
        <v>0</v>
      </c>
      <c r="AG35" s="3">
        <f t="shared" si="31"/>
        <v>1</v>
      </c>
      <c r="AI35" s="2">
        <f t="shared" si="8"/>
        <v>41274</v>
      </c>
      <c r="AJ35" s="12">
        <v>0</v>
      </c>
      <c r="AK35" s="3">
        <f t="shared" si="32"/>
        <v>34824.630000000005</v>
      </c>
      <c r="AL35" s="3">
        <f t="shared" si="33"/>
        <v>149205.65000000002</v>
      </c>
      <c r="AM35" s="3">
        <f t="shared" si="34"/>
        <v>125977.44</v>
      </c>
      <c r="AN35" s="3"/>
      <c r="AO35" s="3">
        <f t="shared" si="35"/>
        <v>45517.770000000004</v>
      </c>
      <c r="AP35" s="3">
        <v>0</v>
      </c>
      <c r="AQ35" s="3">
        <f t="shared" si="36"/>
        <v>20645.350000000002</v>
      </c>
      <c r="AR35" s="3">
        <f t="shared" si="37"/>
        <v>220283.90999999997</v>
      </c>
      <c r="AS35" s="3"/>
      <c r="AT35" s="3">
        <f t="shared" si="38"/>
        <v>131450.46</v>
      </c>
      <c r="AU35" s="3">
        <f t="shared" si="39"/>
        <v>16762.449999999997</v>
      </c>
      <c r="AV35" s="3">
        <v>0</v>
      </c>
      <c r="AW35" s="3">
        <f t="shared" si="40"/>
        <v>89408.57</v>
      </c>
      <c r="AX35" s="3"/>
      <c r="AY35" s="3">
        <f t="shared" si="41"/>
        <v>158028.71999999997</v>
      </c>
      <c r="AZ35" s="3">
        <f t="shared" si="42"/>
        <v>216407.49</v>
      </c>
      <c r="BA35" s="3">
        <f t="shared" si="43"/>
        <v>109866.29</v>
      </c>
      <c r="BB35" s="3">
        <v>0</v>
      </c>
      <c r="BD35" s="5">
        <f t="shared" si="44"/>
        <v>41274</v>
      </c>
      <c r="BE35" s="3">
        <f t="shared" si="45"/>
        <v>310007.72000000003</v>
      </c>
      <c r="BF35" s="3">
        <f t="shared" si="46"/>
        <v>286447.02999999997</v>
      </c>
      <c r="BG35" s="3">
        <f t="shared" si="47"/>
        <v>237621.47999999998</v>
      </c>
      <c r="BH35" s="3">
        <f t="shared" si="48"/>
        <v>484302.49999999994</v>
      </c>
      <c r="BL35" s="5"/>
      <c r="BM35" s="5" t="s">
        <v>486</v>
      </c>
      <c r="BN35" s="5">
        <v>41274</v>
      </c>
      <c r="BO35" s="3">
        <v>15650.02</v>
      </c>
      <c r="BP35" s="3">
        <v>94168.430000000008</v>
      </c>
      <c r="BQ35" s="3">
        <v>83391.98</v>
      </c>
      <c r="BS35" s="3">
        <v>20797.939999999999</v>
      </c>
      <c r="BT35" s="3">
        <v>13350.220000000003</v>
      </c>
      <c r="BU35" s="3">
        <v>142053.29999999999</v>
      </c>
      <c r="BW35" s="3">
        <v>48893.810000000005</v>
      </c>
      <c r="BX35" s="3">
        <v>5750.33</v>
      </c>
      <c r="BY35" s="3">
        <v>45763.780000000006</v>
      </c>
      <c r="CA35" s="3">
        <v>48802.95</v>
      </c>
      <c r="CB35" s="3">
        <v>69975.789999999994</v>
      </c>
      <c r="CC35" s="3">
        <v>54860.489999999991</v>
      </c>
      <c r="CE35" s="3">
        <v>19174.61</v>
      </c>
      <c r="CF35" s="3">
        <v>55037.22</v>
      </c>
      <c r="CG35" s="3">
        <v>42585.460000000006</v>
      </c>
      <c r="CI35" s="3">
        <v>24719.830000000005</v>
      </c>
      <c r="CJ35" s="3">
        <v>7295.13</v>
      </c>
      <c r="CK35" s="3">
        <v>78230.61</v>
      </c>
      <c r="CM35" s="3">
        <v>82556.649999999994</v>
      </c>
      <c r="CN35" s="3">
        <v>11012.119999999999</v>
      </c>
      <c r="CO35" s="3">
        <v>43644.789999999994</v>
      </c>
      <c r="CQ35" s="3">
        <v>109225.76999999999</v>
      </c>
      <c r="CR35" s="3">
        <v>146431.69999999998</v>
      </c>
      <c r="CS35" s="3">
        <v>55005.8</v>
      </c>
      <c r="CT35" s="3">
        <v>1320624.3</v>
      </c>
      <c r="CU35" s="3">
        <v>798619.7</v>
      </c>
      <c r="CV35" s="3">
        <v>432057.5</v>
      </c>
      <c r="CW35" s="3">
        <v>1545787</v>
      </c>
      <c r="CZ35" s="3">
        <v>1148937.5</v>
      </c>
      <c r="DA35" s="3">
        <v>886036.30000000016</v>
      </c>
      <c r="DB35" s="3">
        <v>663267.50000000012</v>
      </c>
      <c r="DC35" s="3">
        <v>2276262</v>
      </c>
    </row>
    <row r="36" spans="1:107" x14ac:dyDescent="0.25">
      <c r="A36" s="9" t="str">
        <f t="shared" si="9"/>
        <v>M1</v>
      </c>
      <c r="B36" s="9" t="e">
        <f t="shared" si="0"/>
        <v>#REF!</v>
      </c>
      <c r="C36" s="9" t="e">
        <f t="shared" si="1"/>
        <v>#REF!</v>
      </c>
      <c r="D36" s="9" t="e">
        <f t="shared" si="2"/>
        <v>#REF!</v>
      </c>
      <c r="E36" s="9" t="e">
        <f t="shared" si="3"/>
        <v>#REF!</v>
      </c>
      <c r="H36" s="11">
        <f t="shared" si="10"/>
        <v>41639</v>
      </c>
      <c r="I36" s="9" t="e">
        <f>+VLOOKUP($H36,#REF!,I$10,0)</f>
        <v>#REF!</v>
      </c>
      <c r="J36" s="9" t="e">
        <f>+VLOOKUP($H36,#REF!,J$10,0)</f>
        <v>#REF!</v>
      </c>
      <c r="K36" s="9" t="e">
        <f>+VLOOKUP($H36,#REF!,K$10,0)</f>
        <v>#REF!</v>
      </c>
      <c r="L36" s="9" t="e">
        <f>+VLOOKUP($H36,#REF!,L$10,0)</f>
        <v>#REF!</v>
      </c>
      <c r="M36" s="2">
        <f t="shared" si="11"/>
        <v>41639</v>
      </c>
      <c r="N36" s="12">
        <f t="shared" si="12"/>
        <v>0</v>
      </c>
      <c r="O36" s="12">
        <f t="shared" si="13"/>
        <v>0.10426540123197554</v>
      </c>
      <c r="P36" s="12">
        <f t="shared" si="14"/>
        <v>0.48850986631799059</v>
      </c>
      <c r="Q36" s="12">
        <f t="shared" si="15"/>
        <v>0.40722473245003399</v>
      </c>
      <c r="R36" s="3">
        <f t="shared" si="16"/>
        <v>1</v>
      </c>
      <c r="S36" s="12">
        <f t="shared" si="17"/>
        <v>0.16012047088788925</v>
      </c>
      <c r="T36" s="12">
        <f t="shared" si="18"/>
        <v>0</v>
      </c>
      <c r="U36" s="12">
        <f t="shared" si="19"/>
        <v>6.6279533971077748E-2</v>
      </c>
      <c r="V36" s="12">
        <f t="shared" si="20"/>
        <v>0.77359999514103306</v>
      </c>
      <c r="W36" s="3">
        <f t="shared" si="21"/>
        <v>1</v>
      </c>
      <c r="X36" s="12">
        <f t="shared" si="22"/>
        <v>0.58539592571179</v>
      </c>
      <c r="Y36" s="12">
        <f t="shared" si="23"/>
        <v>6.3671495114016569E-2</v>
      </c>
      <c r="Z36" s="12">
        <f t="shared" si="24"/>
        <v>0</v>
      </c>
      <c r="AA36" s="12">
        <f t="shared" si="25"/>
        <v>0.35093257917419335</v>
      </c>
      <c r="AB36" s="3">
        <f t="shared" si="26"/>
        <v>1</v>
      </c>
      <c r="AC36" s="12">
        <f t="shared" si="27"/>
        <v>0.34724369765943736</v>
      </c>
      <c r="AD36" s="12">
        <f t="shared" si="28"/>
        <v>0.4376003435688211</v>
      </c>
      <c r="AE36" s="12">
        <f t="shared" si="29"/>
        <v>0.21515595877174148</v>
      </c>
      <c r="AF36" s="12">
        <f t="shared" si="30"/>
        <v>0</v>
      </c>
      <c r="AG36" s="3">
        <f t="shared" si="31"/>
        <v>1</v>
      </c>
      <c r="AI36" s="2">
        <f t="shared" si="8"/>
        <v>41639</v>
      </c>
      <c r="AJ36" s="12">
        <v>0</v>
      </c>
      <c r="AK36" s="3">
        <f t="shared" si="32"/>
        <v>33727.65</v>
      </c>
      <c r="AL36" s="3">
        <f t="shared" si="33"/>
        <v>158022.59999999998</v>
      </c>
      <c r="AM36" s="3">
        <f t="shared" si="34"/>
        <v>131728.58000000002</v>
      </c>
      <c r="AN36" s="3"/>
      <c r="AO36" s="3">
        <f t="shared" si="35"/>
        <v>42707.87</v>
      </c>
      <c r="AP36" s="3">
        <v>0</v>
      </c>
      <c r="AQ36" s="3">
        <f t="shared" si="36"/>
        <v>17678.3</v>
      </c>
      <c r="AR36" s="3">
        <f t="shared" si="37"/>
        <v>206337.19</v>
      </c>
      <c r="AS36" s="3"/>
      <c r="AT36" s="3">
        <f t="shared" si="38"/>
        <v>130724.29000000002</v>
      </c>
      <c r="AU36" s="3">
        <f t="shared" si="39"/>
        <v>14218.43</v>
      </c>
      <c r="AV36" s="3">
        <v>0</v>
      </c>
      <c r="AW36" s="3">
        <f t="shared" si="40"/>
        <v>78366.47</v>
      </c>
      <c r="AX36" s="3"/>
      <c r="AY36" s="3">
        <f t="shared" si="41"/>
        <v>161711.38999999998</v>
      </c>
      <c r="AZ36" s="3">
        <f t="shared" si="42"/>
        <v>203790.47999999998</v>
      </c>
      <c r="BA36" s="3">
        <f t="shared" si="43"/>
        <v>100198.13</v>
      </c>
      <c r="BB36" s="3">
        <v>0</v>
      </c>
      <c r="BD36" s="5">
        <f t="shared" si="44"/>
        <v>41639</v>
      </c>
      <c r="BE36" s="3">
        <f t="shared" si="45"/>
        <v>323478.82999999996</v>
      </c>
      <c r="BF36" s="3">
        <f t="shared" si="46"/>
        <v>266723.36</v>
      </c>
      <c r="BG36" s="3">
        <f t="shared" si="47"/>
        <v>223309.19000000003</v>
      </c>
      <c r="BH36" s="3">
        <f t="shared" si="48"/>
        <v>465700</v>
      </c>
      <c r="BL36" s="5"/>
      <c r="BM36" s="5" t="s">
        <v>487</v>
      </c>
      <c r="BN36" s="5">
        <v>41639</v>
      </c>
      <c r="BO36" s="3">
        <v>16322.65</v>
      </c>
      <c r="BP36" s="3">
        <v>100237.09999999999</v>
      </c>
      <c r="BQ36" s="3">
        <v>89238.62000000001</v>
      </c>
      <c r="BS36" s="3">
        <v>18931.050000000003</v>
      </c>
      <c r="BT36" s="3">
        <v>11110.98</v>
      </c>
      <c r="BU36" s="3">
        <v>134398.21</v>
      </c>
      <c r="BW36" s="3">
        <v>44447.570000000007</v>
      </c>
      <c r="BX36" s="3">
        <v>5427.4299999999994</v>
      </c>
      <c r="BY36" s="3">
        <v>43741.62</v>
      </c>
      <c r="CA36" s="3">
        <v>47361.99</v>
      </c>
      <c r="CB36" s="3">
        <v>65216.08</v>
      </c>
      <c r="CC36" s="3">
        <v>47348.08</v>
      </c>
      <c r="CE36" s="3">
        <v>17405.000000000004</v>
      </c>
      <c r="CF36" s="3">
        <v>57785.5</v>
      </c>
      <c r="CG36" s="3">
        <v>42489.96</v>
      </c>
      <c r="CI36" s="3">
        <v>23776.82</v>
      </c>
      <c r="CJ36" s="3">
        <v>6567.3199999999988</v>
      </c>
      <c r="CK36" s="3">
        <v>71938.98000000001</v>
      </c>
      <c r="CM36" s="3">
        <v>86276.720000000016</v>
      </c>
      <c r="CN36" s="3">
        <v>8791</v>
      </c>
      <c r="CO36" s="3">
        <v>34624.85</v>
      </c>
      <c r="CQ36" s="3">
        <v>114349.4</v>
      </c>
      <c r="CR36" s="3">
        <v>138574.39999999997</v>
      </c>
      <c r="CS36" s="3">
        <v>52850.05</v>
      </c>
      <c r="CT36" s="3">
        <v>1365712</v>
      </c>
      <c r="CU36" s="3">
        <v>714612.8</v>
      </c>
      <c r="CV36" s="3">
        <v>495778.10000000003</v>
      </c>
      <c r="CW36" s="3">
        <v>1578429</v>
      </c>
      <c r="CZ36" s="3">
        <v>1176957</v>
      </c>
      <c r="DA36" s="3">
        <v>832342.39999999991</v>
      </c>
      <c r="DB36" s="3">
        <v>622220.9</v>
      </c>
      <c r="DC36" s="3">
        <v>2268368</v>
      </c>
    </row>
    <row r="37" spans="1:107" x14ac:dyDescent="0.25">
      <c r="A37" s="9" t="str">
        <f t="shared" si="9"/>
        <v>M1</v>
      </c>
      <c r="B37" s="9" t="e">
        <f t="shared" si="0"/>
        <v>#REF!</v>
      </c>
      <c r="C37" s="9" t="e">
        <f t="shared" si="1"/>
        <v>#REF!</v>
      </c>
      <c r="D37" s="9" t="e">
        <f t="shared" si="2"/>
        <v>#REF!</v>
      </c>
      <c r="E37" s="9" t="e">
        <f t="shared" si="3"/>
        <v>#REF!</v>
      </c>
      <c r="H37" s="11">
        <f t="shared" si="10"/>
        <v>42004</v>
      </c>
      <c r="I37" s="9" t="e">
        <f>+VLOOKUP($H37,#REF!,I$10,0)</f>
        <v>#REF!</v>
      </c>
      <c r="J37" s="9" t="e">
        <f>+VLOOKUP($H37,#REF!,J$10,0)</f>
        <v>#REF!</v>
      </c>
      <c r="K37" s="9" t="e">
        <f>+VLOOKUP($H37,#REF!,K$10,0)</f>
        <v>#REF!</v>
      </c>
      <c r="L37" s="9" t="e">
        <f>+VLOOKUP($H37,#REF!,L$10,0)</f>
        <v>#REF!</v>
      </c>
      <c r="M37" s="2">
        <f t="shared" si="11"/>
        <v>42004</v>
      </c>
      <c r="N37" s="12">
        <f t="shared" si="12"/>
        <v>0</v>
      </c>
      <c r="O37" s="12">
        <f t="shared" si="13"/>
        <v>9.953762805360844E-2</v>
      </c>
      <c r="P37" s="12">
        <f t="shared" si="14"/>
        <v>0.49245307972483221</v>
      </c>
      <c r="Q37" s="12">
        <f t="shared" si="15"/>
        <v>0.40800929222155941</v>
      </c>
      <c r="R37" s="3">
        <f t="shared" si="16"/>
        <v>1</v>
      </c>
      <c r="S37" s="12">
        <f t="shared" si="17"/>
        <v>0.1634654405473665</v>
      </c>
      <c r="T37" s="12">
        <f t="shared" si="18"/>
        <v>0</v>
      </c>
      <c r="U37" s="12">
        <f t="shared" si="19"/>
        <v>6.6398343389499431E-2</v>
      </c>
      <c r="V37" s="12">
        <f t="shared" si="20"/>
        <v>0.77013621606313409</v>
      </c>
      <c r="W37" s="3">
        <f t="shared" si="21"/>
        <v>1</v>
      </c>
      <c r="X37" s="12">
        <f t="shared" si="22"/>
        <v>0.5855029541081076</v>
      </c>
      <c r="Y37" s="12">
        <f t="shared" si="23"/>
        <v>5.4674944692509449E-2</v>
      </c>
      <c r="Z37" s="12">
        <f t="shared" si="24"/>
        <v>0</v>
      </c>
      <c r="AA37" s="12">
        <f t="shared" si="25"/>
        <v>0.35982210119938302</v>
      </c>
      <c r="AB37" s="3">
        <f t="shared" si="26"/>
        <v>1</v>
      </c>
      <c r="AC37" s="12">
        <f t="shared" si="27"/>
        <v>0.35838430204032129</v>
      </c>
      <c r="AD37" s="12">
        <f t="shared" si="28"/>
        <v>0.4169477496541043</v>
      </c>
      <c r="AE37" s="12">
        <f t="shared" si="29"/>
        <v>0.22466794830557446</v>
      </c>
      <c r="AF37" s="12">
        <f t="shared" si="30"/>
        <v>0</v>
      </c>
      <c r="AG37" s="3">
        <f t="shared" si="31"/>
        <v>1</v>
      </c>
      <c r="AI37" s="2">
        <f t="shared" si="8"/>
        <v>42004</v>
      </c>
      <c r="AJ37" s="12">
        <v>0</v>
      </c>
      <c r="AK37" s="3">
        <f t="shared" si="32"/>
        <v>34229.33</v>
      </c>
      <c r="AL37" s="3">
        <f t="shared" si="33"/>
        <v>169346.39999999997</v>
      </c>
      <c r="AM37" s="3">
        <f t="shared" si="34"/>
        <v>140307.59</v>
      </c>
      <c r="AN37" s="3"/>
      <c r="AO37" s="3">
        <f t="shared" si="35"/>
        <v>43221.070000000007</v>
      </c>
      <c r="AP37" s="3">
        <v>0</v>
      </c>
      <c r="AQ37" s="3">
        <f t="shared" si="36"/>
        <v>17556.049999999996</v>
      </c>
      <c r="AR37" s="3">
        <f t="shared" si="37"/>
        <v>203627.82</v>
      </c>
      <c r="AS37" s="3"/>
      <c r="AT37" s="3">
        <f t="shared" si="38"/>
        <v>147202.82</v>
      </c>
      <c r="AU37" s="3">
        <f t="shared" si="39"/>
        <v>13745.970000000001</v>
      </c>
      <c r="AV37" s="3">
        <v>0</v>
      </c>
      <c r="AW37" s="3">
        <f t="shared" si="40"/>
        <v>90463.81</v>
      </c>
      <c r="AX37" s="3"/>
      <c r="AY37" s="3">
        <f t="shared" si="41"/>
        <v>172622.87</v>
      </c>
      <c r="AZ37" s="3">
        <f t="shared" si="42"/>
        <v>200831.11000000002</v>
      </c>
      <c r="BA37" s="3">
        <f t="shared" si="43"/>
        <v>108215.75</v>
      </c>
      <c r="BB37" s="3">
        <v>0</v>
      </c>
      <c r="BD37" s="5">
        <f t="shared" si="44"/>
        <v>42004</v>
      </c>
      <c r="BE37" s="3">
        <f t="shared" si="45"/>
        <v>343883.31999999995</v>
      </c>
      <c r="BF37" s="3">
        <f t="shared" si="46"/>
        <v>264404.94</v>
      </c>
      <c r="BG37" s="3">
        <f t="shared" si="47"/>
        <v>251412.6</v>
      </c>
      <c r="BH37" s="3">
        <f t="shared" si="48"/>
        <v>481669.73</v>
      </c>
      <c r="BL37" s="5"/>
      <c r="BM37" s="5" t="s">
        <v>488</v>
      </c>
      <c r="BN37" s="5">
        <v>42004</v>
      </c>
      <c r="BO37" s="3">
        <v>16627.14</v>
      </c>
      <c r="BP37" s="3">
        <v>111634.46999999999</v>
      </c>
      <c r="BQ37" s="3">
        <v>97120.55</v>
      </c>
      <c r="BS37" s="3">
        <v>19101.96</v>
      </c>
      <c r="BT37" s="3">
        <v>11164.219999999998</v>
      </c>
      <c r="BU37" s="3">
        <v>130571.00000000001</v>
      </c>
      <c r="BW37" s="3">
        <v>49692.82</v>
      </c>
      <c r="BX37" s="3">
        <v>5400.47</v>
      </c>
      <c r="BY37" s="3">
        <v>47959.24</v>
      </c>
      <c r="CA37" s="3">
        <v>49363.34</v>
      </c>
      <c r="CB37" s="3">
        <v>66827.41</v>
      </c>
      <c r="CC37" s="3">
        <v>53823.44</v>
      </c>
      <c r="CE37" s="3">
        <v>17602.190000000002</v>
      </c>
      <c r="CF37" s="3">
        <v>57711.929999999993</v>
      </c>
      <c r="CG37" s="3">
        <v>43187.040000000001</v>
      </c>
      <c r="CI37" s="3">
        <v>24119.110000000004</v>
      </c>
      <c r="CJ37" s="3">
        <v>6391.83</v>
      </c>
      <c r="CK37" s="3">
        <v>73056.819999999992</v>
      </c>
      <c r="CM37" s="3">
        <v>97510</v>
      </c>
      <c r="CN37" s="3">
        <v>8345.5</v>
      </c>
      <c r="CO37" s="3">
        <v>42504.57</v>
      </c>
      <c r="CQ37" s="3">
        <v>123259.53</v>
      </c>
      <c r="CR37" s="3">
        <v>134003.70000000001</v>
      </c>
      <c r="CS37" s="3">
        <v>54392.31</v>
      </c>
      <c r="CT37" s="3">
        <v>1418627</v>
      </c>
      <c r="CU37" s="3">
        <v>690190.1</v>
      </c>
      <c r="CV37" s="3">
        <v>461906.00000000006</v>
      </c>
      <c r="CW37" s="3">
        <v>1620482</v>
      </c>
      <c r="CZ37" s="3">
        <v>1202803.1000000001</v>
      </c>
      <c r="DA37" s="3">
        <v>812206.10000000009</v>
      </c>
      <c r="DB37" s="3">
        <v>652956.29999999993</v>
      </c>
      <c r="DC37" s="3">
        <v>2347684</v>
      </c>
    </row>
    <row r="38" spans="1:107" x14ac:dyDescent="0.25">
      <c r="A38" s="9" t="str">
        <f t="shared" si="9"/>
        <v>M1</v>
      </c>
      <c r="B38" s="9" t="e">
        <f t="shared" si="0"/>
        <v>#REF!</v>
      </c>
      <c r="C38" s="9" t="e">
        <f t="shared" si="1"/>
        <v>#REF!</v>
      </c>
      <c r="D38" s="9" t="e">
        <f t="shared" si="2"/>
        <v>#REF!</v>
      </c>
      <c r="E38" s="9" t="e">
        <f t="shared" si="3"/>
        <v>#REF!</v>
      </c>
      <c r="H38" s="11">
        <f t="shared" si="10"/>
        <v>0</v>
      </c>
      <c r="I38" s="9" t="e">
        <f>+VLOOKUP($H38,#REF!,I$10,0)</f>
        <v>#REF!</v>
      </c>
      <c r="J38" s="9" t="e">
        <f>+VLOOKUP($H38,#REF!,J$10,0)</f>
        <v>#REF!</v>
      </c>
      <c r="K38" s="9" t="e">
        <f>+VLOOKUP($H38,#REF!,K$10,0)</f>
        <v>#REF!</v>
      </c>
      <c r="L38" s="9" t="e">
        <f>+VLOOKUP($H38,#REF!,L$10,0)</f>
        <v>#REF!</v>
      </c>
      <c r="O38" s="3"/>
      <c r="P38" s="3"/>
      <c r="Q38" s="3"/>
      <c r="R38" s="3"/>
      <c r="S38" s="12"/>
      <c r="T38" s="12"/>
      <c r="U38" s="12"/>
      <c r="V38" s="12"/>
      <c r="W38" s="3"/>
      <c r="X38" s="12"/>
      <c r="Y38" s="12"/>
      <c r="Z38" s="12"/>
      <c r="AA38" s="12"/>
      <c r="AB38" s="3"/>
      <c r="AC38" s="12"/>
      <c r="AD38" s="12"/>
      <c r="AE38" s="12"/>
      <c r="AF38" s="12"/>
      <c r="AG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  <c r="BB38" s="3"/>
      <c r="BD38" s="5"/>
      <c r="BE38" s="3"/>
      <c r="BF38" s="3"/>
      <c r="BG38" s="3"/>
      <c r="BH38" s="3"/>
      <c r="BL38" s="5"/>
      <c r="BM38" s="5"/>
      <c r="BN38" s="5"/>
      <c r="BO38" s="3"/>
      <c r="BP38" s="3"/>
      <c r="BQ38" s="3"/>
      <c r="BS38" s="3"/>
      <c r="BT38" s="3"/>
      <c r="BU38" s="3"/>
      <c r="BW38" s="3"/>
      <c r="BX38" s="3"/>
      <c r="BY38" s="3"/>
      <c r="CA38" s="3"/>
      <c r="CB38" s="3"/>
      <c r="CC38" s="3"/>
      <c r="CE38" s="3"/>
      <c r="CF38" s="3"/>
      <c r="CG38" s="3"/>
      <c r="CI38" s="3"/>
      <c r="CJ38" s="3"/>
      <c r="CK38" s="3"/>
      <c r="CM38" s="3"/>
      <c r="CN38" s="3"/>
      <c r="CO38" s="3"/>
      <c r="CQ38" s="3"/>
      <c r="CR38" s="3"/>
      <c r="CS38" s="3"/>
      <c r="CT38" s="3"/>
      <c r="CU38" s="3"/>
      <c r="CV38" s="3"/>
      <c r="CW38" s="3"/>
      <c r="CZ38" s="3"/>
      <c r="DA38" s="3"/>
      <c r="DB38" s="3"/>
      <c r="DC38" s="3"/>
    </row>
    <row r="39" spans="1:107" x14ac:dyDescent="0.25">
      <c r="A39" s="9" t="str">
        <f t="shared" si="9"/>
        <v>M1</v>
      </c>
      <c r="B39" s="9" t="e">
        <f t="shared" si="0"/>
        <v>#REF!</v>
      </c>
      <c r="C39" s="9" t="e">
        <f t="shared" si="1"/>
        <v>#REF!</v>
      </c>
      <c r="D39" s="9" t="e">
        <f t="shared" si="2"/>
        <v>#REF!</v>
      </c>
      <c r="E39" s="9" t="e">
        <f t="shared" si="3"/>
        <v>#REF!</v>
      </c>
      <c r="H39" s="11">
        <f t="shared" si="10"/>
        <v>0</v>
      </c>
      <c r="I39" s="9" t="e">
        <f>+VLOOKUP($H39,#REF!,I$10,0)</f>
        <v>#REF!</v>
      </c>
      <c r="J39" s="9" t="e">
        <f>+VLOOKUP($H39,#REF!,J$10,0)</f>
        <v>#REF!</v>
      </c>
      <c r="K39" s="9" t="e">
        <f>+VLOOKUP($H39,#REF!,K$10,0)</f>
        <v>#REF!</v>
      </c>
      <c r="L39" s="9" t="e">
        <f>+VLOOKUP($H39,#REF!,L$10,0)</f>
        <v>#REF!</v>
      </c>
      <c r="O39" s="3"/>
      <c r="P39" s="3"/>
      <c r="Q39" s="3"/>
      <c r="R39" s="3"/>
      <c r="S39" s="12"/>
      <c r="T39" s="12"/>
      <c r="U39" s="12"/>
      <c r="V39" s="12"/>
      <c r="W39" s="3"/>
      <c r="X39" s="12"/>
      <c r="Y39" s="12"/>
      <c r="Z39" s="12"/>
      <c r="AA39" s="12"/>
      <c r="AB39" s="3"/>
      <c r="AC39" s="12"/>
      <c r="AD39" s="12"/>
      <c r="AE39" s="12"/>
      <c r="AF39" s="12"/>
      <c r="AG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  <c r="BD39" s="5"/>
      <c r="BE39" s="3"/>
      <c r="BF39" s="3"/>
      <c r="BG39" s="3"/>
      <c r="BH39" s="3"/>
      <c r="BL39" s="5"/>
      <c r="BM39" s="5"/>
      <c r="BN39" s="5"/>
      <c r="BO39" s="3"/>
      <c r="BP39" s="3"/>
      <c r="BQ39" s="3"/>
      <c r="BS39" s="3"/>
      <c r="BT39" s="3"/>
      <c r="BU39" s="3"/>
      <c r="BW39" s="3"/>
      <c r="BX39" s="3"/>
      <c r="BY39" s="3"/>
      <c r="CA39" s="3"/>
      <c r="CB39" s="3"/>
      <c r="CC39" s="3"/>
      <c r="CE39" s="3"/>
      <c r="CF39" s="3"/>
      <c r="CG39" s="3"/>
      <c r="CI39" s="3"/>
      <c r="CJ39" s="3"/>
      <c r="CK39" s="3"/>
      <c r="CM39" s="3"/>
      <c r="CN39" s="3"/>
      <c r="CO39" s="3"/>
      <c r="CQ39" s="3"/>
      <c r="CR39" s="3"/>
      <c r="CS39" s="3"/>
      <c r="CT39" s="3"/>
      <c r="CU39" s="3"/>
      <c r="CV39" s="3"/>
      <c r="CW39" s="3"/>
      <c r="CZ39" s="3"/>
      <c r="DA39" s="3"/>
      <c r="DB39" s="3"/>
      <c r="DC39" s="3"/>
    </row>
    <row r="40" spans="1:107" x14ac:dyDescent="0.25">
      <c r="A40" s="9" t="str">
        <f t="shared" si="9"/>
        <v>M1</v>
      </c>
      <c r="B40" s="9" t="e">
        <f t="shared" si="0"/>
        <v>#REF!</v>
      </c>
      <c r="C40" s="9" t="e">
        <f t="shared" si="1"/>
        <v>#REF!</v>
      </c>
      <c r="D40" s="9" t="e">
        <f t="shared" si="2"/>
        <v>#REF!</v>
      </c>
      <c r="E40" s="9" t="e">
        <f t="shared" si="3"/>
        <v>#REF!</v>
      </c>
      <c r="H40" s="11">
        <f t="shared" si="10"/>
        <v>0</v>
      </c>
      <c r="I40" s="9" t="e">
        <f>+VLOOKUP($H40,#REF!,I$10,0)</f>
        <v>#REF!</v>
      </c>
      <c r="J40" s="9" t="e">
        <f>+VLOOKUP($H40,#REF!,J$10,0)</f>
        <v>#REF!</v>
      </c>
      <c r="K40" s="9" t="e">
        <f>+VLOOKUP($H40,#REF!,K$10,0)</f>
        <v>#REF!</v>
      </c>
      <c r="L40" s="9" t="e">
        <f>+VLOOKUP($H40,#REF!,L$10,0)</f>
        <v>#REF!</v>
      </c>
      <c r="O40" s="3"/>
      <c r="P40" s="3"/>
      <c r="Q40" s="3"/>
      <c r="R40" s="3"/>
      <c r="S40" s="12"/>
      <c r="T40" s="12"/>
      <c r="U40" s="12"/>
      <c r="V40" s="12"/>
      <c r="W40" s="3"/>
      <c r="X40" s="12"/>
      <c r="Y40" s="12"/>
      <c r="Z40" s="12"/>
      <c r="AA40" s="12"/>
      <c r="AB40" s="3"/>
      <c r="AC40" s="12"/>
      <c r="AD40" s="12"/>
      <c r="AE40" s="12"/>
      <c r="AF40" s="12"/>
      <c r="AG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D40" s="5"/>
      <c r="BE40" s="3"/>
      <c r="BF40" s="3"/>
      <c r="BG40" s="3"/>
      <c r="BH40" s="3"/>
      <c r="BL40" s="5"/>
      <c r="BM40" s="5"/>
      <c r="BN40" s="5"/>
      <c r="BO40" s="3"/>
      <c r="BP40" s="3"/>
      <c r="BQ40" s="3"/>
      <c r="BS40" s="3"/>
      <c r="BT40" s="3"/>
      <c r="BU40" s="3"/>
      <c r="BW40" s="3"/>
      <c r="BX40" s="3"/>
      <c r="BY40" s="3"/>
      <c r="CA40" s="3"/>
      <c r="CB40" s="3"/>
      <c r="CC40" s="3"/>
      <c r="CE40" s="3"/>
      <c r="CF40" s="3"/>
      <c r="CG40" s="3"/>
      <c r="CI40" s="3"/>
      <c r="CJ40" s="3"/>
      <c r="CK40" s="3"/>
      <c r="CM40" s="3"/>
      <c r="CN40" s="3"/>
      <c r="CO40" s="3"/>
      <c r="CQ40" s="3"/>
      <c r="CR40" s="3"/>
      <c r="CS40" s="3"/>
      <c r="CT40" s="3"/>
      <c r="CU40" s="3"/>
      <c r="CV40" s="3"/>
      <c r="CW40" s="3"/>
      <c r="CZ40" s="3"/>
      <c r="DA40" s="3"/>
      <c r="DB40" s="3"/>
      <c r="DC40" s="3"/>
    </row>
    <row r="41" spans="1:107" x14ac:dyDescent="0.25">
      <c r="A41" s="9" t="str">
        <f t="shared" si="9"/>
        <v>M1</v>
      </c>
      <c r="B41" s="9" t="e">
        <f t="shared" si="0"/>
        <v>#REF!</v>
      </c>
      <c r="C41" s="9" t="e">
        <f t="shared" si="1"/>
        <v>#REF!</v>
      </c>
      <c r="D41" s="9" t="e">
        <f t="shared" si="2"/>
        <v>#REF!</v>
      </c>
      <c r="E41" s="9" t="e">
        <f t="shared" si="3"/>
        <v>#REF!</v>
      </c>
      <c r="H41" s="11">
        <f t="shared" si="10"/>
        <v>0</v>
      </c>
      <c r="I41" s="9" t="e">
        <f>+VLOOKUP($H41,#REF!,I$10,0)</f>
        <v>#REF!</v>
      </c>
      <c r="J41" s="9" t="e">
        <f>+VLOOKUP($H41,#REF!,J$10,0)</f>
        <v>#REF!</v>
      </c>
      <c r="K41" s="9" t="e">
        <f>+VLOOKUP($H41,#REF!,K$10,0)</f>
        <v>#REF!</v>
      </c>
      <c r="L41" s="9" t="e">
        <f>+VLOOKUP($H41,#REF!,L$10,0)</f>
        <v>#REF!</v>
      </c>
      <c r="O41" s="3"/>
      <c r="P41" s="3"/>
      <c r="Q41" s="3"/>
      <c r="R41" s="3"/>
      <c r="S41" s="12"/>
      <c r="T41" s="12"/>
      <c r="U41" s="12"/>
      <c r="V41" s="12"/>
      <c r="W41" s="3"/>
      <c r="X41" s="12"/>
      <c r="Y41" s="12"/>
      <c r="Z41" s="12"/>
      <c r="AA41" s="12"/>
      <c r="AB41" s="3"/>
      <c r="AC41" s="12"/>
      <c r="AD41" s="12"/>
      <c r="AE41" s="12"/>
      <c r="AF41" s="12"/>
      <c r="AG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D41" s="5"/>
      <c r="BE41" s="3"/>
      <c r="BF41" s="3"/>
      <c r="BG41" s="3"/>
      <c r="BH41" s="3"/>
      <c r="BL41" s="5"/>
      <c r="BM41" s="5"/>
      <c r="BN41" s="5"/>
      <c r="BO41" s="3"/>
      <c r="BP41" s="3"/>
      <c r="BQ41" s="3"/>
      <c r="BS41" s="3"/>
      <c r="BT41" s="3"/>
      <c r="BU41" s="3"/>
      <c r="BW41" s="3"/>
      <c r="BX41" s="3"/>
      <c r="BY41" s="3"/>
      <c r="CA41" s="3"/>
      <c r="CB41" s="3"/>
      <c r="CC41" s="3"/>
      <c r="CE41" s="3"/>
      <c r="CF41" s="3"/>
      <c r="CG41" s="3"/>
      <c r="CI41" s="3"/>
      <c r="CJ41" s="3"/>
      <c r="CK41" s="3"/>
      <c r="CM41" s="3"/>
      <c r="CN41" s="3"/>
      <c r="CO41" s="3"/>
      <c r="CQ41" s="3"/>
      <c r="CR41" s="3"/>
      <c r="CS41" s="3"/>
      <c r="CT41" s="3"/>
      <c r="CU41" s="3"/>
      <c r="CV41" s="3"/>
      <c r="CW41" s="3"/>
      <c r="CZ41" s="3"/>
      <c r="DA41" s="3"/>
      <c r="DB41" s="3"/>
      <c r="DC41" s="3"/>
    </row>
    <row r="42" spans="1:107" x14ac:dyDescent="0.25">
      <c r="A42" s="9" t="str">
        <f t="shared" si="9"/>
        <v>M1</v>
      </c>
      <c r="B42" s="9" t="e">
        <f t="shared" si="0"/>
        <v>#REF!</v>
      </c>
      <c r="C42" s="9" t="e">
        <f t="shared" si="1"/>
        <v>#REF!</v>
      </c>
      <c r="D42" s="9" t="e">
        <f t="shared" si="2"/>
        <v>#REF!</v>
      </c>
      <c r="E42" s="9" t="e">
        <f t="shared" si="3"/>
        <v>#REF!</v>
      </c>
      <c r="H42" s="11">
        <f t="shared" si="10"/>
        <v>0</v>
      </c>
      <c r="I42" s="9" t="e">
        <f>+VLOOKUP($H42,#REF!,I$10,0)</f>
        <v>#REF!</v>
      </c>
      <c r="J42" s="9" t="e">
        <f>+VLOOKUP($H42,#REF!,J$10,0)</f>
        <v>#REF!</v>
      </c>
      <c r="K42" s="9" t="e">
        <f>+VLOOKUP($H42,#REF!,K$10,0)</f>
        <v>#REF!</v>
      </c>
      <c r="L42" s="9" t="e">
        <f>+VLOOKUP($H42,#REF!,L$10,0)</f>
        <v>#REF!</v>
      </c>
      <c r="O42" s="3"/>
      <c r="P42" s="3"/>
      <c r="Q42" s="3"/>
      <c r="R42" s="3"/>
      <c r="S42" s="12"/>
      <c r="T42" s="12"/>
      <c r="U42" s="12"/>
      <c r="V42" s="12"/>
      <c r="W42" s="3"/>
      <c r="X42" s="12"/>
      <c r="Y42" s="12"/>
      <c r="Z42" s="12"/>
      <c r="AA42" s="12"/>
      <c r="AB42" s="3"/>
      <c r="AC42" s="12"/>
      <c r="AD42" s="12"/>
      <c r="AE42" s="12"/>
      <c r="AF42" s="12"/>
      <c r="AG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D42" s="5"/>
      <c r="BE42" s="3"/>
      <c r="BF42" s="3"/>
      <c r="BG42" s="3"/>
      <c r="BH42" s="3"/>
      <c r="BL42" s="5"/>
      <c r="BM42" s="5"/>
      <c r="BN42" s="5"/>
      <c r="BO42" s="3"/>
      <c r="BP42" s="3"/>
      <c r="BQ42" s="3"/>
      <c r="BS42" s="3"/>
      <c r="BT42" s="3"/>
      <c r="BU42" s="3"/>
      <c r="BW42" s="3"/>
      <c r="BX42" s="3"/>
      <c r="BY42" s="3"/>
      <c r="CA42" s="3"/>
      <c r="CB42" s="3"/>
      <c r="CC42" s="3"/>
      <c r="CE42" s="3"/>
      <c r="CF42" s="3"/>
      <c r="CG42" s="3"/>
      <c r="CI42" s="3"/>
      <c r="CJ42" s="3"/>
      <c r="CK42" s="3"/>
      <c r="CM42" s="3"/>
      <c r="CN42" s="3"/>
      <c r="CO42" s="3"/>
      <c r="CQ42" s="3"/>
      <c r="CR42" s="3"/>
      <c r="CS42" s="3"/>
      <c r="CT42" s="3"/>
      <c r="CU42" s="3"/>
      <c r="CV42" s="3"/>
      <c r="CW42" s="3"/>
      <c r="CZ42" s="3"/>
      <c r="DA42" s="3"/>
      <c r="DB42" s="3"/>
      <c r="DC42" s="3"/>
    </row>
    <row r="43" spans="1:107" x14ac:dyDescent="0.25">
      <c r="A43" s="9" t="str">
        <f t="shared" si="9"/>
        <v>M1</v>
      </c>
      <c r="B43" s="9" t="e">
        <f t="shared" si="0"/>
        <v>#REF!</v>
      </c>
      <c r="C43" s="9" t="e">
        <f t="shared" si="1"/>
        <v>#REF!</v>
      </c>
      <c r="D43" s="9" t="e">
        <f t="shared" si="2"/>
        <v>#REF!</v>
      </c>
      <c r="E43" s="9" t="e">
        <f t="shared" si="3"/>
        <v>#REF!</v>
      </c>
      <c r="H43" s="11">
        <f t="shared" si="10"/>
        <v>0</v>
      </c>
      <c r="I43" s="9" t="e">
        <f>+VLOOKUP($H43,#REF!,I$10,0)</f>
        <v>#REF!</v>
      </c>
      <c r="J43" s="9" t="e">
        <f>+VLOOKUP($H43,#REF!,J$10,0)</f>
        <v>#REF!</v>
      </c>
      <c r="K43" s="9" t="e">
        <f>+VLOOKUP($H43,#REF!,K$10,0)</f>
        <v>#REF!</v>
      </c>
      <c r="L43" s="9" t="e">
        <f>+VLOOKUP($H43,#REF!,L$10,0)</f>
        <v>#REF!</v>
      </c>
      <c r="O43" s="3"/>
      <c r="P43" s="3"/>
      <c r="Q43" s="3"/>
      <c r="R43" s="3"/>
      <c r="S43" s="12"/>
      <c r="T43" s="12"/>
      <c r="U43" s="12"/>
      <c r="V43" s="12"/>
      <c r="W43" s="3"/>
      <c r="X43" s="12"/>
      <c r="Y43" s="12"/>
      <c r="Z43" s="12"/>
      <c r="AA43" s="12"/>
      <c r="AB43" s="3"/>
      <c r="AC43" s="12"/>
      <c r="AD43" s="12"/>
      <c r="AE43" s="12"/>
      <c r="AF43" s="12"/>
      <c r="AG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D43" s="5"/>
      <c r="BE43" s="3"/>
      <c r="BF43" s="3"/>
      <c r="BG43" s="3"/>
      <c r="BH43" s="3"/>
      <c r="BL43" s="5"/>
      <c r="BM43" s="5"/>
      <c r="BN43" s="5"/>
      <c r="BO43" s="3"/>
      <c r="BP43" s="3"/>
      <c r="BQ43" s="3"/>
      <c r="BS43" s="3"/>
      <c r="BT43" s="3"/>
      <c r="BU43" s="3"/>
      <c r="BW43" s="3"/>
      <c r="BX43" s="3"/>
      <c r="BY43" s="3"/>
      <c r="CA43" s="3"/>
      <c r="CB43" s="3"/>
      <c r="CC43" s="3"/>
      <c r="CE43" s="3"/>
      <c r="CF43" s="3"/>
      <c r="CG43" s="3"/>
      <c r="CI43" s="3"/>
      <c r="CJ43" s="3"/>
      <c r="CK43" s="3"/>
      <c r="CM43" s="3"/>
      <c r="CN43" s="3"/>
      <c r="CO43" s="3"/>
      <c r="CQ43" s="3"/>
      <c r="CR43" s="3"/>
      <c r="CS43" s="3"/>
      <c r="CT43" s="3"/>
      <c r="CU43" s="3"/>
      <c r="CV43" s="3"/>
      <c r="CW43" s="3"/>
      <c r="CZ43" s="3"/>
      <c r="DA43" s="3"/>
      <c r="DB43" s="3"/>
      <c r="DC43" s="3"/>
    </row>
    <row r="44" spans="1:107" x14ac:dyDescent="0.25">
      <c r="A44" s="9" t="str">
        <f t="shared" si="9"/>
        <v>M1</v>
      </c>
      <c r="B44" s="9" t="e">
        <f t="shared" si="0"/>
        <v>#REF!</v>
      </c>
      <c r="C44" s="9" t="e">
        <f t="shared" si="1"/>
        <v>#REF!</v>
      </c>
      <c r="D44" s="9" t="e">
        <f t="shared" si="2"/>
        <v>#REF!</v>
      </c>
      <c r="E44" s="9" t="e">
        <f t="shared" si="3"/>
        <v>#REF!</v>
      </c>
      <c r="H44" s="11">
        <f t="shared" si="10"/>
        <v>0</v>
      </c>
      <c r="I44" s="9" t="e">
        <f>+VLOOKUP($H44,#REF!,I$10,0)</f>
        <v>#REF!</v>
      </c>
      <c r="J44" s="9" t="e">
        <f>+VLOOKUP($H44,#REF!,J$10,0)</f>
        <v>#REF!</v>
      </c>
      <c r="K44" s="9" t="e">
        <f>+VLOOKUP($H44,#REF!,K$10,0)</f>
        <v>#REF!</v>
      </c>
      <c r="L44" s="9" t="e">
        <f>+VLOOKUP($H44,#REF!,L$10,0)</f>
        <v>#REF!</v>
      </c>
      <c r="O44" s="3"/>
      <c r="P44" s="3"/>
      <c r="Q44" s="3"/>
      <c r="R44" s="3"/>
      <c r="S44" s="12"/>
      <c r="T44" s="12"/>
      <c r="U44" s="12"/>
      <c r="V44" s="12"/>
      <c r="W44" s="3"/>
      <c r="X44" s="12"/>
      <c r="Y44" s="12"/>
      <c r="Z44" s="12"/>
      <c r="AA44" s="12"/>
      <c r="AB44" s="3"/>
      <c r="AC44" s="12"/>
      <c r="AD44" s="12"/>
      <c r="AE44" s="12"/>
      <c r="AF44" s="12"/>
      <c r="AG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D44" s="5"/>
      <c r="BE44" s="3"/>
      <c r="BF44" s="3"/>
      <c r="BG44" s="3"/>
      <c r="BH44" s="3"/>
      <c r="BL44" s="5"/>
      <c r="BM44" s="5"/>
      <c r="BN44" s="5"/>
      <c r="BO44" s="3"/>
      <c r="BP44" s="3"/>
      <c r="BQ44" s="3"/>
      <c r="BS44" s="3"/>
      <c r="BT44" s="3"/>
      <c r="BU44" s="3"/>
      <c r="BW44" s="3"/>
      <c r="BX44" s="3"/>
      <c r="BY44" s="3"/>
      <c r="CA44" s="3"/>
      <c r="CB44" s="3"/>
      <c r="CC44" s="3"/>
      <c r="CE44" s="3"/>
      <c r="CF44" s="3"/>
      <c r="CG44" s="3"/>
      <c r="CI44" s="3"/>
      <c r="CJ44" s="3"/>
      <c r="CK44" s="3"/>
      <c r="CM44" s="3"/>
      <c r="CN44" s="3"/>
      <c r="CO44" s="3"/>
      <c r="CQ44" s="3"/>
      <c r="CR44" s="3"/>
      <c r="CS44" s="3"/>
      <c r="CT44" s="3"/>
      <c r="CU44" s="3"/>
      <c r="CV44" s="3"/>
      <c r="CW44" s="3"/>
      <c r="CZ44" s="3"/>
      <c r="DA44" s="3"/>
      <c r="DB44" s="3"/>
      <c r="DC44" s="3"/>
    </row>
    <row r="45" spans="1:107" x14ac:dyDescent="0.25">
      <c r="A45" s="9" t="str">
        <f t="shared" si="9"/>
        <v>M1</v>
      </c>
      <c r="B45" s="9" t="e">
        <f t="shared" si="0"/>
        <v>#REF!</v>
      </c>
      <c r="C45" s="9" t="e">
        <f t="shared" si="1"/>
        <v>#REF!</v>
      </c>
      <c r="D45" s="9" t="e">
        <f t="shared" si="2"/>
        <v>#REF!</v>
      </c>
      <c r="E45" s="9" t="e">
        <f t="shared" si="3"/>
        <v>#REF!</v>
      </c>
      <c r="H45" s="11">
        <f t="shared" si="10"/>
        <v>0</v>
      </c>
      <c r="I45" s="9" t="e">
        <f>+VLOOKUP($H45,#REF!,I$10,0)</f>
        <v>#REF!</v>
      </c>
      <c r="J45" s="9" t="e">
        <f>+VLOOKUP($H45,#REF!,J$10,0)</f>
        <v>#REF!</v>
      </c>
      <c r="K45" s="9" t="e">
        <f>+VLOOKUP($H45,#REF!,K$10,0)</f>
        <v>#REF!</v>
      </c>
      <c r="L45" s="9" t="e">
        <f>+VLOOKUP($H45,#REF!,L$10,0)</f>
        <v>#REF!</v>
      </c>
      <c r="O45" s="3"/>
      <c r="P45" s="3"/>
      <c r="Q45" s="3"/>
      <c r="R45" s="3"/>
      <c r="S45" s="12"/>
      <c r="T45" s="12"/>
      <c r="U45" s="12"/>
      <c r="V45" s="12"/>
      <c r="W45" s="3"/>
      <c r="X45" s="12"/>
      <c r="Y45" s="12"/>
      <c r="Z45" s="12"/>
      <c r="AA45" s="12"/>
      <c r="AB45" s="3"/>
      <c r="AC45" s="12"/>
      <c r="AD45" s="12"/>
      <c r="AE45" s="12"/>
      <c r="AF45" s="12"/>
      <c r="AG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D45" s="5"/>
      <c r="BE45" s="3"/>
      <c r="BF45" s="3"/>
      <c r="BG45" s="3"/>
      <c r="BH45" s="3"/>
      <c r="BL45" s="5"/>
      <c r="BM45" s="5"/>
      <c r="BN45" s="5"/>
      <c r="BO45" s="3"/>
      <c r="BP45" s="3"/>
      <c r="BQ45" s="3"/>
      <c r="BS45" s="3"/>
      <c r="BT45" s="3"/>
      <c r="BU45" s="3"/>
      <c r="BW45" s="3"/>
      <c r="BX45" s="3"/>
      <c r="BY45" s="3"/>
      <c r="CA45" s="3"/>
      <c r="CB45" s="3"/>
      <c r="CC45" s="3"/>
      <c r="CE45" s="3"/>
      <c r="CF45" s="3"/>
      <c r="CG45" s="3"/>
      <c r="CI45" s="3"/>
      <c r="CJ45" s="3"/>
      <c r="CK45" s="3"/>
      <c r="CM45" s="3"/>
      <c r="CN45" s="3"/>
      <c r="CO45" s="3"/>
      <c r="CQ45" s="3"/>
      <c r="CR45" s="3"/>
      <c r="CS45" s="3"/>
      <c r="CT45" s="3"/>
      <c r="CU45" s="3"/>
      <c r="CV45" s="3"/>
      <c r="CW45" s="3"/>
      <c r="CZ45" s="3"/>
      <c r="DA45" s="3"/>
      <c r="DB45" s="3"/>
      <c r="DC45" s="3"/>
    </row>
    <row r="46" spans="1:107" x14ac:dyDescent="0.25">
      <c r="A46" s="9" t="str">
        <f t="shared" si="9"/>
        <v>M1</v>
      </c>
      <c r="B46" s="9" t="e">
        <f t="shared" si="0"/>
        <v>#REF!</v>
      </c>
      <c r="C46" s="9" t="e">
        <f t="shared" si="1"/>
        <v>#REF!</v>
      </c>
      <c r="D46" s="9" t="e">
        <f t="shared" si="2"/>
        <v>#REF!</v>
      </c>
      <c r="E46" s="9" t="e">
        <f t="shared" si="3"/>
        <v>#REF!</v>
      </c>
      <c r="H46" s="11">
        <f t="shared" si="10"/>
        <v>0</v>
      </c>
      <c r="I46" s="9" t="e">
        <f>+VLOOKUP($H46,#REF!,I$10,0)</f>
        <v>#REF!</v>
      </c>
      <c r="J46" s="9" t="e">
        <f>+VLOOKUP($H46,#REF!,J$10,0)</f>
        <v>#REF!</v>
      </c>
      <c r="K46" s="9" t="e">
        <f>+VLOOKUP($H46,#REF!,K$10,0)</f>
        <v>#REF!</v>
      </c>
      <c r="L46" s="9" t="e">
        <f>+VLOOKUP($H46,#REF!,L$10,0)</f>
        <v>#REF!</v>
      </c>
      <c r="O46" s="3"/>
      <c r="P46" s="3"/>
      <c r="Q46" s="3"/>
      <c r="R46" s="3"/>
      <c r="S46" s="12"/>
      <c r="T46" s="12"/>
      <c r="U46" s="12"/>
      <c r="V46" s="12"/>
      <c r="W46" s="3"/>
      <c r="X46" s="12"/>
      <c r="Y46" s="12"/>
      <c r="Z46" s="12"/>
      <c r="AA46" s="12"/>
      <c r="AB46" s="3"/>
      <c r="AC46" s="12"/>
      <c r="AD46" s="12"/>
      <c r="AE46" s="12"/>
      <c r="AF46" s="12"/>
      <c r="AG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  <c r="BB46" s="3"/>
      <c r="BD46" s="5"/>
      <c r="BE46" s="3"/>
      <c r="BF46" s="3"/>
      <c r="BG46" s="3"/>
      <c r="BH46" s="3"/>
      <c r="BL46" s="5"/>
      <c r="BM46" s="5"/>
      <c r="BN46" s="5"/>
      <c r="BO46" s="3"/>
      <c r="BP46" s="3"/>
      <c r="BQ46" s="3"/>
      <c r="BS46" s="3"/>
      <c r="BT46" s="3"/>
      <c r="BU46" s="3"/>
      <c r="BW46" s="3"/>
      <c r="BX46" s="3"/>
      <c r="BY46" s="3"/>
      <c r="CA46" s="3"/>
      <c r="CB46" s="3"/>
      <c r="CC46" s="3"/>
      <c r="CE46" s="3"/>
      <c r="CF46" s="3"/>
      <c r="CG46" s="3"/>
      <c r="CI46" s="3"/>
      <c r="CJ46" s="3"/>
      <c r="CK46" s="3"/>
      <c r="CM46" s="3"/>
      <c r="CN46" s="3"/>
      <c r="CO46" s="3"/>
      <c r="CQ46" s="3"/>
      <c r="CR46" s="3"/>
      <c r="CS46" s="3"/>
      <c r="CT46" s="3"/>
      <c r="CU46" s="3"/>
      <c r="CV46" s="3"/>
      <c r="CW46" s="3"/>
      <c r="CZ46" s="3"/>
      <c r="DA46" s="3"/>
      <c r="DB46" s="3"/>
      <c r="DC46" s="3"/>
    </row>
    <row r="47" spans="1:107" x14ac:dyDescent="0.25">
      <c r="A47" s="9" t="str">
        <f t="shared" si="9"/>
        <v>M1</v>
      </c>
      <c r="B47" s="9" t="e">
        <f t="shared" si="0"/>
        <v>#REF!</v>
      </c>
      <c r="C47" s="9" t="e">
        <f t="shared" si="1"/>
        <v>#REF!</v>
      </c>
      <c r="D47" s="9" t="e">
        <f t="shared" si="2"/>
        <v>#REF!</v>
      </c>
      <c r="E47" s="9" t="e">
        <f t="shared" si="3"/>
        <v>#REF!</v>
      </c>
      <c r="H47" s="11">
        <f t="shared" si="10"/>
        <v>0</v>
      </c>
      <c r="I47" s="9" t="e">
        <f>+VLOOKUP($H47,#REF!,I$10,0)</f>
        <v>#REF!</v>
      </c>
      <c r="J47" s="9" t="e">
        <f>+VLOOKUP($H47,#REF!,J$10,0)</f>
        <v>#REF!</v>
      </c>
      <c r="K47" s="9" t="e">
        <f>+VLOOKUP($H47,#REF!,K$10,0)</f>
        <v>#REF!</v>
      </c>
      <c r="L47" s="9" t="e">
        <f>+VLOOKUP($H47,#REF!,L$10,0)</f>
        <v>#REF!</v>
      </c>
      <c r="O47" s="3"/>
      <c r="P47" s="3"/>
      <c r="Q47" s="3"/>
      <c r="R47" s="3"/>
      <c r="S47" s="12"/>
      <c r="T47" s="12"/>
      <c r="U47" s="12"/>
      <c r="V47" s="12"/>
      <c r="W47" s="3"/>
      <c r="X47" s="12"/>
      <c r="Y47" s="12"/>
      <c r="Z47" s="12"/>
      <c r="AA47" s="12"/>
      <c r="AB47" s="3"/>
      <c r="AC47" s="12"/>
      <c r="AD47" s="12"/>
      <c r="AE47" s="12"/>
      <c r="AF47" s="12"/>
      <c r="AG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  <c r="AY47" s="3"/>
      <c r="AZ47" s="3"/>
      <c r="BA47" s="3"/>
      <c r="BB47" s="3"/>
      <c r="BD47" s="5"/>
      <c r="BE47" s="3"/>
      <c r="BF47" s="3"/>
      <c r="BG47" s="3"/>
      <c r="BH47" s="3"/>
      <c r="BL47" s="5"/>
      <c r="BM47" s="5"/>
      <c r="BN47" s="5"/>
      <c r="BO47" s="3"/>
      <c r="BP47" s="3"/>
      <c r="BQ47" s="3"/>
      <c r="BS47" s="3"/>
      <c r="BT47" s="3"/>
      <c r="BU47" s="3"/>
      <c r="BW47" s="3"/>
      <c r="BX47" s="3"/>
      <c r="BY47" s="3"/>
      <c r="CA47" s="3"/>
      <c r="CB47" s="3"/>
      <c r="CC47" s="3"/>
      <c r="CE47" s="3"/>
      <c r="CF47" s="3"/>
      <c r="CG47" s="3"/>
      <c r="CI47" s="3"/>
      <c r="CJ47" s="3"/>
      <c r="CK47" s="3"/>
      <c r="CM47" s="3"/>
      <c r="CN47" s="3"/>
      <c r="CO47" s="3"/>
      <c r="CQ47" s="3"/>
      <c r="CR47" s="3"/>
      <c r="CS47" s="3"/>
      <c r="CT47" s="3"/>
      <c r="CU47" s="3"/>
      <c r="CV47" s="3"/>
      <c r="CW47" s="3"/>
      <c r="CZ47" s="3"/>
      <c r="DA47" s="3"/>
      <c r="DB47" s="3"/>
      <c r="DC47" s="3"/>
    </row>
    <row r="48" spans="1:107" x14ac:dyDescent="0.25">
      <c r="A48" s="9" t="str">
        <f t="shared" si="9"/>
        <v>M1</v>
      </c>
      <c r="B48" s="9" t="e">
        <f t="shared" si="0"/>
        <v>#REF!</v>
      </c>
      <c r="C48" s="9" t="e">
        <f t="shared" si="1"/>
        <v>#REF!</v>
      </c>
      <c r="D48" s="9" t="e">
        <f t="shared" si="2"/>
        <v>#REF!</v>
      </c>
      <c r="E48" s="9" t="e">
        <f t="shared" si="3"/>
        <v>#REF!</v>
      </c>
      <c r="H48" s="11">
        <f t="shared" si="10"/>
        <v>0</v>
      </c>
      <c r="I48" s="9" t="e">
        <f>+VLOOKUP($H48,#REF!,I$10,0)</f>
        <v>#REF!</v>
      </c>
      <c r="J48" s="9" t="e">
        <f>+VLOOKUP($H48,#REF!,J$10,0)</f>
        <v>#REF!</v>
      </c>
      <c r="K48" s="9" t="e">
        <f>+VLOOKUP($H48,#REF!,K$10,0)</f>
        <v>#REF!</v>
      </c>
      <c r="L48" s="9" t="e">
        <f>+VLOOKUP($H48,#REF!,L$10,0)</f>
        <v>#REF!</v>
      </c>
      <c r="O48" s="3"/>
      <c r="P48" s="3"/>
      <c r="Q48" s="3"/>
      <c r="R48" s="3"/>
      <c r="S48" s="12"/>
      <c r="T48" s="12"/>
      <c r="U48" s="12"/>
      <c r="V48" s="12"/>
      <c r="W48" s="3"/>
      <c r="X48" s="12"/>
      <c r="Y48" s="12"/>
      <c r="Z48" s="12"/>
      <c r="AA48" s="12"/>
      <c r="AB48" s="3"/>
      <c r="AC48" s="12"/>
      <c r="AD48" s="12"/>
      <c r="AE48" s="12"/>
      <c r="AF48" s="12"/>
      <c r="AG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  <c r="AY48" s="3"/>
      <c r="AZ48" s="3"/>
      <c r="BA48" s="3"/>
      <c r="BB48" s="3"/>
      <c r="BD48" s="5"/>
      <c r="BE48" s="3"/>
      <c r="BF48" s="3"/>
      <c r="BG48" s="3"/>
      <c r="BH48" s="3"/>
      <c r="BL48" s="5"/>
      <c r="BM48" s="5"/>
      <c r="BN48" s="5"/>
      <c r="BO48" s="3"/>
      <c r="BP48" s="3"/>
      <c r="BQ48" s="3"/>
      <c r="BS48" s="3"/>
      <c r="BT48" s="3"/>
      <c r="BU48" s="3"/>
      <c r="BW48" s="3"/>
      <c r="BX48" s="3"/>
      <c r="BY48" s="3"/>
      <c r="CA48" s="3"/>
      <c r="CB48" s="3"/>
      <c r="CC48" s="3"/>
      <c r="CE48" s="3"/>
      <c r="CF48" s="3"/>
      <c r="CG48" s="3"/>
      <c r="CI48" s="3"/>
      <c r="CJ48" s="3"/>
      <c r="CK48" s="3"/>
      <c r="CM48" s="3"/>
      <c r="CN48" s="3"/>
      <c r="CO48" s="3"/>
      <c r="CQ48" s="3"/>
      <c r="CR48" s="3"/>
      <c r="CS48" s="3"/>
      <c r="CT48" s="3"/>
      <c r="CU48" s="3"/>
      <c r="CV48" s="3"/>
      <c r="CW48" s="3"/>
      <c r="CZ48" s="3"/>
      <c r="DA48" s="3"/>
      <c r="DB48" s="3"/>
      <c r="DC48" s="3"/>
    </row>
    <row r="49" spans="1:107" x14ac:dyDescent="0.25">
      <c r="A49" s="9" t="str">
        <f t="shared" si="9"/>
        <v>M1</v>
      </c>
      <c r="B49" s="9" t="e">
        <f t="shared" si="0"/>
        <v>#REF!</v>
      </c>
      <c r="C49" s="9" t="e">
        <f t="shared" si="1"/>
        <v>#REF!</v>
      </c>
      <c r="D49" s="9" t="e">
        <f t="shared" si="2"/>
        <v>#REF!</v>
      </c>
      <c r="E49" s="9" t="e">
        <f t="shared" si="3"/>
        <v>#REF!</v>
      </c>
      <c r="H49" s="11">
        <f t="shared" si="10"/>
        <v>0</v>
      </c>
      <c r="I49" s="9" t="e">
        <f>+VLOOKUP($H49,#REF!,I$10,0)</f>
        <v>#REF!</v>
      </c>
      <c r="J49" s="9" t="e">
        <f>+VLOOKUP($H49,#REF!,J$10,0)</f>
        <v>#REF!</v>
      </c>
      <c r="K49" s="9" t="e">
        <f>+VLOOKUP($H49,#REF!,K$10,0)</f>
        <v>#REF!</v>
      </c>
      <c r="L49" s="9" t="e">
        <f>+VLOOKUP($H49,#REF!,L$10,0)</f>
        <v>#REF!</v>
      </c>
      <c r="O49" s="3"/>
      <c r="P49" s="3"/>
      <c r="Q49" s="3"/>
      <c r="R49" s="3"/>
      <c r="S49" s="12"/>
      <c r="T49" s="12"/>
      <c r="U49" s="12"/>
      <c r="V49" s="12"/>
      <c r="W49" s="3"/>
      <c r="X49" s="12"/>
      <c r="Y49" s="12"/>
      <c r="Z49" s="12"/>
      <c r="AA49" s="12"/>
      <c r="AB49" s="3"/>
      <c r="AC49" s="12"/>
      <c r="AD49" s="12"/>
      <c r="AE49" s="12"/>
      <c r="AF49" s="12"/>
      <c r="AG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3"/>
      <c r="BD49" s="5"/>
      <c r="BE49" s="3"/>
      <c r="BF49" s="3"/>
      <c r="BG49" s="3"/>
      <c r="BH49" s="3"/>
      <c r="BL49" s="5"/>
      <c r="BM49" s="5"/>
      <c r="BN49" s="5"/>
      <c r="BO49" s="3"/>
      <c r="BP49" s="3"/>
      <c r="BQ49" s="3"/>
      <c r="BS49" s="3"/>
      <c r="BT49" s="3"/>
      <c r="BU49" s="3"/>
      <c r="BW49" s="3"/>
      <c r="BX49" s="3"/>
      <c r="BY49" s="3"/>
      <c r="CA49" s="3"/>
      <c r="CB49" s="3"/>
      <c r="CC49" s="3"/>
      <c r="CE49" s="3"/>
      <c r="CF49" s="3"/>
      <c r="CG49" s="3"/>
      <c r="CI49" s="3"/>
      <c r="CJ49" s="3"/>
      <c r="CK49" s="3"/>
      <c r="CM49" s="3"/>
      <c r="CN49" s="3"/>
      <c r="CO49" s="3"/>
      <c r="CQ49" s="3"/>
      <c r="CR49" s="3"/>
      <c r="CS49" s="3"/>
      <c r="CT49" s="3"/>
      <c r="CU49" s="3"/>
      <c r="CV49" s="3"/>
      <c r="CW49" s="3"/>
      <c r="CZ49" s="3"/>
      <c r="DA49" s="3"/>
      <c r="DB49" s="3"/>
      <c r="DC49" s="3"/>
    </row>
    <row r="50" spans="1:107" x14ac:dyDescent="0.25">
      <c r="A50" s="9" t="str">
        <f t="shared" si="9"/>
        <v>M1</v>
      </c>
      <c r="B50" s="9" t="e">
        <f t="shared" si="0"/>
        <v>#REF!</v>
      </c>
      <c r="C50" s="9" t="e">
        <f t="shared" si="1"/>
        <v>#REF!</v>
      </c>
      <c r="D50" s="9" t="e">
        <f t="shared" si="2"/>
        <v>#REF!</v>
      </c>
      <c r="E50" s="9" t="e">
        <f t="shared" si="3"/>
        <v>#REF!</v>
      </c>
      <c r="H50" s="11">
        <f t="shared" si="10"/>
        <v>0</v>
      </c>
      <c r="I50" s="9" t="e">
        <f>+VLOOKUP($H50,#REF!,I$10,0)</f>
        <v>#REF!</v>
      </c>
      <c r="J50" s="9" t="e">
        <f>+VLOOKUP($H50,#REF!,J$10,0)</f>
        <v>#REF!</v>
      </c>
      <c r="K50" s="9" t="e">
        <f>+VLOOKUP($H50,#REF!,K$10,0)</f>
        <v>#REF!</v>
      </c>
      <c r="L50" s="9" t="e">
        <f>+VLOOKUP($H50,#REF!,L$10,0)</f>
        <v>#REF!</v>
      </c>
      <c r="O50" s="3"/>
      <c r="P50" s="3"/>
      <c r="Q50" s="3"/>
      <c r="R50" s="3"/>
      <c r="S50" s="12"/>
      <c r="T50" s="12"/>
      <c r="U50" s="12"/>
      <c r="V50" s="12"/>
      <c r="W50" s="3"/>
      <c r="X50" s="12"/>
      <c r="Y50" s="12"/>
      <c r="Z50" s="12"/>
      <c r="AA50" s="12"/>
      <c r="AB50" s="3"/>
      <c r="AC50" s="12"/>
      <c r="AD50" s="12"/>
      <c r="AE50" s="12"/>
      <c r="AF50" s="12"/>
      <c r="AG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  <c r="AZ50" s="3"/>
      <c r="BA50" s="3"/>
      <c r="BB50" s="3"/>
      <c r="BD50" s="5"/>
      <c r="BE50" s="3"/>
      <c r="BF50" s="3"/>
      <c r="BG50" s="3"/>
      <c r="BH50" s="3"/>
      <c r="BL50" s="5"/>
      <c r="BM50" s="5"/>
      <c r="BN50" s="5"/>
      <c r="BO50" s="3"/>
      <c r="BP50" s="3"/>
      <c r="BQ50" s="3"/>
      <c r="BS50" s="3"/>
      <c r="BT50" s="3"/>
      <c r="BU50" s="3"/>
      <c r="BW50" s="3"/>
      <c r="BX50" s="3"/>
      <c r="BY50" s="3"/>
      <c r="CA50" s="3"/>
      <c r="CB50" s="3"/>
      <c r="CC50" s="3"/>
      <c r="CE50" s="3"/>
      <c r="CF50" s="3"/>
      <c r="CG50" s="3"/>
      <c r="CI50" s="3"/>
      <c r="CJ50" s="3"/>
      <c r="CK50" s="3"/>
      <c r="CM50" s="3"/>
      <c r="CN50" s="3"/>
      <c r="CO50" s="3"/>
      <c r="CQ50" s="3"/>
      <c r="CR50" s="3"/>
      <c r="CS50" s="3"/>
      <c r="CT50" s="3"/>
      <c r="CU50" s="3"/>
      <c r="CV50" s="3"/>
      <c r="CW50" s="3"/>
      <c r="CZ50" s="3"/>
      <c r="DA50" s="3"/>
      <c r="DB50" s="3"/>
      <c r="DC50" s="3"/>
    </row>
    <row r="51" spans="1:107" x14ac:dyDescent="0.25">
      <c r="A51" s="9" t="str">
        <f t="shared" si="9"/>
        <v>M1</v>
      </c>
      <c r="B51" s="9" t="e">
        <f t="shared" si="0"/>
        <v>#REF!</v>
      </c>
      <c r="C51" s="9" t="e">
        <f t="shared" si="1"/>
        <v>#REF!</v>
      </c>
      <c r="D51" s="9" t="e">
        <f t="shared" si="2"/>
        <v>#REF!</v>
      </c>
      <c r="E51" s="9" t="e">
        <f t="shared" si="3"/>
        <v>#REF!</v>
      </c>
      <c r="H51" s="11">
        <f t="shared" si="10"/>
        <v>0</v>
      </c>
      <c r="I51" s="9" t="e">
        <f>+VLOOKUP($H51,#REF!,I$10,0)</f>
        <v>#REF!</v>
      </c>
      <c r="J51" s="9" t="e">
        <f>+VLOOKUP($H51,#REF!,J$10,0)</f>
        <v>#REF!</v>
      </c>
      <c r="K51" s="9" t="e">
        <f>+VLOOKUP($H51,#REF!,K$10,0)</f>
        <v>#REF!</v>
      </c>
      <c r="L51" s="9" t="e">
        <f>+VLOOKUP($H51,#REF!,L$10,0)</f>
        <v>#REF!</v>
      </c>
      <c r="O51" s="3"/>
      <c r="P51" s="3"/>
      <c r="Q51" s="3"/>
      <c r="R51" s="3"/>
      <c r="S51" s="12"/>
      <c r="T51" s="12"/>
      <c r="U51" s="12"/>
      <c r="V51" s="12"/>
      <c r="W51" s="3"/>
      <c r="X51" s="12"/>
      <c r="Y51" s="12"/>
      <c r="Z51" s="12"/>
      <c r="AA51" s="12"/>
      <c r="AB51" s="3"/>
      <c r="AC51" s="12"/>
      <c r="AD51" s="12"/>
      <c r="AE51" s="12"/>
      <c r="AF51" s="12"/>
      <c r="AG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  <c r="AY51" s="3"/>
      <c r="AZ51" s="3"/>
      <c r="BA51" s="3"/>
      <c r="BB51" s="3"/>
      <c r="BD51" s="5"/>
      <c r="BE51" s="3"/>
      <c r="BF51" s="3"/>
      <c r="BG51" s="3"/>
      <c r="BH51" s="3"/>
      <c r="BL51" s="5"/>
      <c r="BM51" s="5"/>
      <c r="BN51" s="5"/>
      <c r="BO51" s="3"/>
      <c r="BP51" s="3"/>
      <c r="BQ51" s="3"/>
      <c r="BS51" s="3"/>
      <c r="BT51" s="3"/>
      <c r="BU51" s="3"/>
      <c r="BW51" s="3"/>
      <c r="BX51" s="3"/>
      <c r="BY51" s="3"/>
      <c r="CA51" s="3"/>
      <c r="CB51" s="3"/>
      <c r="CC51" s="3"/>
      <c r="CE51" s="3"/>
      <c r="CF51" s="3"/>
      <c r="CG51" s="3"/>
      <c r="CI51" s="3"/>
      <c r="CJ51" s="3"/>
      <c r="CK51" s="3"/>
      <c r="CM51" s="3"/>
      <c r="CN51" s="3"/>
      <c r="CO51" s="3"/>
      <c r="CQ51" s="3"/>
      <c r="CR51" s="3"/>
      <c r="CS51" s="3"/>
      <c r="CT51" s="3"/>
      <c r="CU51" s="3"/>
      <c r="CV51" s="3"/>
      <c r="CW51" s="3"/>
      <c r="CZ51" s="3"/>
      <c r="DA51" s="3"/>
      <c r="DB51" s="3"/>
      <c r="DC51" s="3"/>
    </row>
    <row r="52" spans="1:107" x14ac:dyDescent="0.25">
      <c r="A52" s="9" t="str">
        <f t="shared" si="9"/>
        <v>M1</v>
      </c>
      <c r="B52" s="9" t="e">
        <f t="shared" si="0"/>
        <v>#REF!</v>
      </c>
      <c r="C52" s="9" t="e">
        <f t="shared" si="1"/>
        <v>#REF!</v>
      </c>
      <c r="D52" s="9" t="e">
        <f t="shared" si="2"/>
        <v>#REF!</v>
      </c>
      <c r="E52" s="9" t="e">
        <f t="shared" si="3"/>
        <v>#REF!</v>
      </c>
      <c r="H52" s="11">
        <f t="shared" si="10"/>
        <v>0</v>
      </c>
      <c r="I52" s="9" t="e">
        <f>+VLOOKUP($H52,#REF!,I$10,0)</f>
        <v>#REF!</v>
      </c>
      <c r="J52" s="9" t="e">
        <f>+VLOOKUP($H52,#REF!,J$10,0)</f>
        <v>#REF!</v>
      </c>
      <c r="K52" s="9" t="e">
        <f>+VLOOKUP($H52,#REF!,K$10,0)</f>
        <v>#REF!</v>
      </c>
      <c r="L52" s="9" t="e">
        <f>+VLOOKUP($H52,#REF!,L$10,0)</f>
        <v>#REF!</v>
      </c>
      <c r="O52" s="3"/>
      <c r="P52" s="3"/>
      <c r="Q52" s="3"/>
      <c r="R52" s="3"/>
      <c r="S52" s="12"/>
      <c r="T52" s="12"/>
      <c r="U52" s="12"/>
      <c r="V52" s="12"/>
      <c r="W52" s="3"/>
      <c r="X52" s="12"/>
      <c r="Y52" s="12"/>
      <c r="Z52" s="12"/>
      <c r="AA52" s="12"/>
      <c r="AB52" s="3"/>
      <c r="AC52" s="12"/>
      <c r="AD52" s="12"/>
      <c r="AE52" s="12"/>
      <c r="AF52" s="12"/>
      <c r="AG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  <c r="AY52" s="3"/>
      <c r="AZ52" s="3"/>
      <c r="BA52" s="3"/>
      <c r="BB52" s="3"/>
      <c r="BD52" s="5"/>
      <c r="BE52" s="3"/>
      <c r="BF52" s="3"/>
      <c r="BG52" s="3"/>
      <c r="BH52" s="3"/>
      <c r="BL52" s="5"/>
      <c r="BM52" s="5"/>
      <c r="BN52" s="5"/>
      <c r="BO52" s="3"/>
      <c r="BP52" s="3"/>
      <c r="BQ52" s="3"/>
      <c r="BS52" s="3"/>
      <c r="BT52" s="3"/>
      <c r="BU52" s="3"/>
      <c r="BW52" s="3"/>
      <c r="BX52" s="3"/>
      <c r="BY52" s="3"/>
      <c r="CA52" s="3"/>
      <c r="CB52" s="3"/>
      <c r="CC52" s="3"/>
      <c r="CE52" s="3"/>
      <c r="CF52" s="3"/>
      <c r="CG52" s="3"/>
      <c r="CI52" s="3"/>
      <c r="CJ52" s="3"/>
      <c r="CK52" s="3"/>
      <c r="CM52" s="3"/>
      <c r="CN52" s="3"/>
      <c r="CO52" s="3"/>
      <c r="CQ52" s="3"/>
      <c r="CR52" s="3"/>
      <c r="CS52" s="3"/>
      <c r="CT52" s="3"/>
      <c r="CU52" s="3"/>
      <c r="CV52" s="3"/>
      <c r="CW52" s="3"/>
      <c r="CZ52" s="3"/>
      <c r="DA52" s="3"/>
      <c r="DB52" s="3"/>
      <c r="DC52" s="3"/>
    </row>
    <row r="53" spans="1:107" x14ac:dyDescent="0.25">
      <c r="A53" s="9" t="str">
        <f t="shared" si="9"/>
        <v>M1</v>
      </c>
      <c r="B53" s="9" t="e">
        <f t="shared" si="0"/>
        <v>#REF!</v>
      </c>
      <c r="C53" s="9" t="e">
        <f t="shared" si="1"/>
        <v>#REF!</v>
      </c>
      <c r="D53" s="9" t="e">
        <f t="shared" si="2"/>
        <v>#REF!</v>
      </c>
      <c r="E53" s="9" t="e">
        <f t="shared" si="3"/>
        <v>#REF!</v>
      </c>
      <c r="H53" s="11">
        <f t="shared" si="10"/>
        <v>0</v>
      </c>
      <c r="I53" s="9" t="e">
        <f>+VLOOKUP($H53,#REF!,I$10,0)</f>
        <v>#REF!</v>
      </c>
      <c r="J53" s="9" t="e">
        <f>+VLOOKUP($H53,#REF!,J$10,0)</f>
        <v>#REF!</v>
      </c>
      <c r="K53" s="9" t="e">
        <f>+VLOOKUP($H53,#REF!,K$10,0)</f>
        <v>#REF!</v>
      </c>
      <c r="L53" s="9" t="e">
        <f>+VLOOKUP($H53,#REF!,L$10,0)</f>
        <v>#REF!</v>
      </c>
      <c r="O53" s="3"/>
      <c r="P53" s="3"/>
      <c r="Q53" s="3"/>
      <c r="R53" s="3"/>
      <c r="S53" s="12"/>
      <c r="T53" s="12"/>
      <c r="U53" s="12"/>
      <c r="V53" s="12"/>
      <c r="W53" s="3"/>
      <c r="X53" s="12"/>
      <c r="Y53" s="12"/>
      <c r="Z53" s="12"/>
      <c r="AA53" s="12"/>
      <c r="AB53" s="3"/>
      <c r="AC53" s="12"/>
      <c r="AD53" s="12"/>
      <c r="AE53" s="12"/>
      <c r="AF53" s="12"/>
      <c r="AG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  <c r="AY53" s="3"/>
      <c r="AZ53" s="3"/>
      <c r="BA53" s="3"/>
      <c r="BB53" s="3"/>
      <c r="BD53" s="5"/>
      <c r="BE53" s="3"/>
      <c r="BF53" s="3"/>
      <c r="BG53" s="3"/>
      <c r="BH53" s="3"/>
      <c r="BL53" s="5"/>
      <c r="BM53" s="5"/>
      <c r="BN53" s="5"/>
      <c r="BO53" s="3"/>
      <c r="BP53" s="3"/>
      <c r="BQ53" s="3"/>
      <c r="BS53" s="3"/>
      <c r="BT53" s="3"/>
      <c r="BU53" s="3"/>
      <c r="BW53" s="3"/>
      <c r="BX53" s="3"/>
      <c r="BY53" s="3"/>
      <c r="CA53" s="3"/>
      <c r="CB53" s="3"/>
      <c r="CC53" s="3"/>
      <c r="CE53" s="3"/>
      <c r="CF53" s="3"/>
      <c r="CG53" s="3"/>
      <c r="CI53" s="3"/>
      <c r="CJ53" s="3"/>
      <c r="CK53" s="3"/>
      <c r="CM53" s="3"/>
      <c r="CN53" s="3"/>
      <c r="CO53" s="3"/>
      <c r="CQ53" s="3"/>
      <c r="CR53" s="3"/>
      <c r="CS53" s="3"/>
      <c r="CT53" s="3"/>
      <c r="CU53" s="3"/>
      <c r="CV53" s="3"/>
      <c r="CW53" s="3"/>
      <c r="CZ53" s="3"/>
      <c r="DA53" s="3"/>
      <c r="DB53" s="3"/>
      <c r="DC53" s="3"/>
    </row>
    <row r="54" spans="1:107" x14ac:dyDescent="0.25">
      <c r="A54" s="9" t="str">
        <f t="shared" si="9"/>
        <v>M1</v>
      </c>
      <c r="B54" s="9" t="e">
        <f t="shared" si="0"/>
        <v>#REF!</v>
      </c>
      <c r="C54" s="9" t="e">
        <f t="shared" si="1"/>
        <v>#REF!</v>
      </c>
      <c r="D54" s="9" t="e">
        <f t="shared" si="2"/>
        <v>#REF!</v>
      </c>
      <c r="E54" s="9" t="e">
        <f t="shared" si="3"/>
        <v>#REF!</v>
      </c>
      <c r="H54" s="11">
        <f t="shared" si="10"/>
        <v>0</v>
      </c>
      <c r="I54" s="9" t="e">
        <f>+VLOOKUP($H54,#REF!,I$10,0)</f>
        <v>#REF!</v>
      </c>
      <c r="J54" s="9" t="e">
        <f>+VLOOKUP($H54,#REF!,J$10,0)</f>
        <v>#REF!</v>
      </c>
      <c r="K54" s="9" t="e">
        <f>+VLOOKUP($H54,#REF!,K$10,0)</f>
        <v>#REF!</v>
      </c>
      <c r="L54" s="9" t="e">
        <f>+VLOOKUP($H54,#REF!,L$10,0)</f>
        <v>#REF!</v>
      </c>
      <c r="O54" s="3"/>
      <c r="P54" s="3"/>
      <c r="Q54" s="3"/>
      <c r="R54" s="3"/>
      <c r="S54" s="12"/>
      <c r="T54" s="12"/>
      <c r="U54" s="12"/>
      <c r="V54" s="12"/>
      <c r="W54" s="3"/>
      <c r="X54" s="12"/>
      <c r="Y54" s="12"/>
      <c r="Z54" s="12"/>
      <c r="AA54" s="12"/>
      <c r="AB54" s="3"/>
      <c r="AC54" s="12"/>
      <c r="AD54" s="12"/>
      <c r="AE54" s="12"/>
      <c r="AF54" s="12"/>
      <c r="AG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  <c r="AY54" s="3"/>
      <c r="AZ54" s="3"/>
      <c r="BA54" s="3"/>
      <c r="BB54" s="3"/>
      <c r="BD54" s="5"/>
      <c r="BE54" s="3"/>
      <c r="BF54" s="3"/>
      <c r="BG54" s="3"/>
      <c r="BH54" s="3"/>
      <c r="BL54" s="5"/>
      <c r="BM54" s="5"/>
      <c r="BN54" s="5"/>
      <c r="BO54" s="3"/>
      <c r="BP54" s="3"/>
      <c r="BQ54" s="3"/>
      <c r="BS54" s="3"/>
      <c r="BT54" s="3"/>
      <c r="BU54" s="3"/>
      <c r="BW54" s="3"/>
      <c r="BX54" s="3"/>
      <c r="BY54" s="3"/>
      <c r="CA54" s="3"/>
      <c r="CB54" s="3"/>
      <c r="CC54" s="3"/>
      <c r="CE54" s="3"/>
      <c r="CF54" s="3"/>
      <c r="CG54" s="3"/>
      <c r="CI54" s="3"/>
      <c r="CJ54" s="3"/>
      <c r="CK54" s="3"/>
      <c r="CM54" s="3"/>
      <c r="CN54" s="3"/>
      <c r="CO54" s="3"/>
      <c r="CQ54" s="3"/>
      <c r="CR54" s="3"/>
      <c r="CS54" s="3"/>
      <c r="CT54" s="3"/>
      <c r="CU54" s="3"/>
      <c r="CV54" s="3"/>
      <c r="CW54" s="3"/>
      <c r="CZ54" s="3"/>
      <c r="DA54" s="3"/>
      <c r="DB54" s="3"/>
      <c r="DC54" s="3"/>
    </row>
    <row r="55" spans="1:107" x14ac:dyDescent="0.25">
      <c r="A55" s="9" t="str">
        <f t="shared" si="9"/>
        <v>M1</v>
      </c>
      <c r="B55" s="9" t="e">
        <f t="shared" si="0"/>
        <v>#REF!</v>
      </c>
      <c r="C55" s="9" t="e">
        <f t="shared" si="1"/>
        <v>#REF!</v>
      </c>
      <c r="D55" s="9" t="e">
        <f t="shared" si="2"/>
        <v>#REF!</v>
      </c>
      <c r="E55" s="9" t="e">
        <f t="shared" si="3"/>
        <v>#REF!</v>
      </c>
      <c r="H55" s="11">
        <f t="shared" si="10"/>
        <v>0</v>
      </c>
      <c r="I55" s="9" t="e">
        <f>+VLOOKUP($H55,#REF!,I$10,0)</f>
        <v>#REF!</v>
      </c>
      <c r="J55" s="9" t="e">
        <f>+VLOOKUP($H55,#REF!,J$10,0)</f>
        <v>#REF!</v>
      </c>
      <c r="K55" s="9" t="e">
        <f>+VLOOKUP($H55,#REF!,K$10,0)</f>
        <v>#REF!</v>
      </c>
      <c r="L55" s="9" t="e">
        <f>+VLOOKUP($H55,#REF!,L$10,0)</f>
        <v>#REF!</v>
      </c>
      <c r="O55" s="3"/>
      <c r="P55" s="3"/>
      <c r="Q55" s="3"/>
      <c r="R55" s="3"/>
      <c r="S55" s="12"/>
      <c r="T55" s="12"/>
      <c r="U55" s="12"/>
      <c r="V55" s="12"/>
      <c r="W55" s="3"/>
      <c r="X55" s="12"/>
      <c r="Y55" s="12"/>
      <c r="Z55" s="12"/>
      <c r="AA55" s="12"/>
      <c r="AB55" s="3"/>
      <c r="AC55" s="12"/>
      <c r="AD55" s="12"/>
      <c r="AE55" s="12"/>
      <c r="AF55" s="12"/>
      <c r="AG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3"/>
      <c r="BD55" s="5"/>
      <c r="BE55" s="3"/>
      <c r="BF55" s="3"/>
      <c r="BG55" s="3"/>
      <c r="BH55" s="3"/>
      <c r="BL55" s="5"/>
      <c r="BM55" s="5"/>
      <c r="BN55" s="5"/>
      <c r="BO55" s="3"/>
      <c r="BP55" s="3"/>
      <c r="BQ55" s="3"/>
      <c r="BS55" s="3"/>
      <c r="BT55" s="3"/>
      <c r="BU55" s="3"/>
      <c r="BW55" s="3"/>
      <c r="BX55" s="3"/>
      <c r="BY55" s="3"/>
      <c r="CA55" s="3"/>
      <c r="CB55" s="3"/>
      <c r="CC55" s="3"/>
      <c r="CE55" s="3"/>
      <c r="CF55" s="3"/>
      <c r="CG55" s="3"/>
      <c r="CI55" s="3"/>
      <c r="CJ55" s="3"/>
      <c r="CK55" s="3"/>
      <c r="CM55" s="3"/>
      <c r="CN55" s="3"/>
      <c r="CO55" s="3"/>
      <c r="CQ55" s="3"/>
      <c r="CR55" s="3"/>
      <c r="CS55" s="3"/>
      <c r="CT55" s="3"/>
      <c r="CU55" s="3"/>
      <c r="CV55" s="3"/>
      <c r="CW55" s="3"/>
      <c r="CZ55" s="3"/>
      <c r="DA55" s="3"/>
      <c r="DB55" s="3"/>
      <c r="DC55" s="3"/>
    </row>
    <row r="56" spans="1:107" x14ac:dyDescent="0.25">
      <c r="A56" s="9" t="str">
        <f t="shared" si="9"/>
        <v>M1</v>
      </c>
      <c r="B56" s="9" t="e">
        <f t="shared" si="0"/>
        <v>#REF!</v>
      </c>
      <c r="C56" s="9" t="e">
        <f t="shared" si="1"/>
        <v>#REF!</v>
      </c>
      <c r="D56" s="9" t="e">
        <f t="shared" si="2"/>
        <v>#REF!</v>
      </c>
      <c r="E56" s="9" t="e">
        <f t="shared" si="3"/>
        <v>#REF!</v>
      </c>
      <c r="H56" s="11">
        <f t="shared" si="10"/>
        <v>0</v>
      </c>
      <c r="I56" s="9" t="e">
        <f>+VLOOKUP($H56,#REF!,I$10,0)</f>
        <v>#REF!</v>
      </c>
      <c r="J56" s="9" t="e">
        <f>+VLOOKUP($H56,#REF!,J$10,0)</f>
        <v>#REF!</v>
      </c>
      <c r="K56" s="9" t="e">
        <f>+VLOOKUP($H56,#REF!,K$10,0)</f>
        <v>#REF!</v>
      </c>
      <c r="L56" s="9" t="e">
        <f>+VLOOKUP($H56,#REF!,L$10,0)</f>
        <v>#REF!</v>
      </c>
      <c r="O56" s="3"/>
      <c r="P56" s="3"/>
      <c r="Q56" s="3"/>
      <c r="R56" s="3"/>
      <c r="S56" s="12"/>
      <c r="T56" s="12"/>
      <c r="U56" s="12"/>
      <c r="V56" s="12"/>
      <c r="W56" s="3"/>
      <c r="X56" s="12"/>
      <c r="Y56" s="12"/>
      <c r="Z56" s="12"/>
      <c r="AA56" s="12"/>
      <c r="AB56" s="3"/>
      <c r="AC56" s="12"/>
      <c r="AD56" s="12"/>
      <c r="AE56" s="12"/>
      <c r="AF56" s="12"/>
      <c r="AG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  <c r="AY56" s="3"/>
      <c r="AZ56" s="3"/>
      <c r="BA56" s="3"/>
      <c r="BB56" s="3"/>
      <c r="BD56" s="5"/>
      <c r="BE56" s="3"/>
      <c r="BF56" s="3"/>
      <c r="BG56" s="3"/>
      <c r="BH56" s="3"/>
      <c r="BL56" s="5"/>
      <c r="BM56" s="5"/>
      <c r="BN56" s="5"/>
      <c r="BO56" s="3"/>
      <c r="BP56" s="3"/>
      <c r="BQ56" s="3"/>
      <c r="BS56" s="3"/>
      <c r="BT56" s="3"/>
      <c r="BU56" s="3"/>
      <c r="BW56" s="3"/>
      <c r="BX56" s="3"/>
      <c r="BY56" s="3"/>
      <c r="CA56" s="3"/>
      <c r="CB56" s="3"/>
      <c r="CC56" s="3"/>
      <c r="CE56" s="3"/>
      <c r="CF56" s="3"/>
      <c r="CG56" s="3"/>
      <c r="CI56" s="3"/>
      <c r="CJ56" s="3"/>
      <c r="CK56" s="3"/>
      <c r="CM56" s="3"/>
      <c r="CN56" s="3"/>
      <c r="CO56" s="3"/>
      <c r="CQ56" s="3"/>
      <c r="CR56" s="3"/>
      <c r="CS56" s="3"/>
      <c r="CT56" s="3"/>
      <c r="CU56" s="3"/>
      <c r="CV56" s="3"/>
      <c r="CW56" s="3"/>
      <c r="CZ56" s="3"/>
      <c r="DA56" s="3"/>
      <c r="DB56" s="3"/>
      <c r="DC56" s="3"/>
    </row>
    <row r="57" spans="1:107" x14ac:dyDescent="0.25">
      <c r="A57" s="9" t="str">
        <f t="shared" si="9"/>
        <v>M1</v>
      </c>
      <c r="B57" s="9" t="e">
        <f t="shared" si="0"/>
        <v>#REF!</v>
      </c>
      <c r="C57" s="9" t="e">
        <f t="shared" si="1"/>
        <v>#REF!</v>
      </c>
      <c r="D57" s="9" t="e">
        <f t="shared" si="2"/>
        <v>#REF!</v>
      </c>
      <c r="E57" s="9" t="e">
        <f t="shared" si="3"/>
        <v>#REF!</v>
      </c>
      <c r="H57" s="11">
        <f t="shared" si="10"/>
        <v>0</v>
      </c>
      <c r="I57" s="9" t="e">
        <f>+VLOOKUP($H57,#REF!,I$10,0)</f>
        <v>#REF!</v>
      </c>
      <c r="J57" s="9" t="e">
        <f>+VLOOKUP($H57,#REF!,J$10,0)</f>
        <v>#REF!</v>
      </c>
      <c r="K57" s="9" t="e">
        <f>+VLOOKUP($H57,#REF!,K$10,0)</f>
        <v>#REF!</v>
      </c>
      <c r="L57" s="9" t="e">
        <f>+VLOOKUP($H57,#REF!,L$10,0)</f>
        <v>#REF!</v>
      </c>
      <c r="O57" s="3"/>
      <c r="P57" s="3"/>
      <c r="Q57" s="3"/>
      <c r="R57" s="3"/>
      <c r="S57" s="12"/>
      <c r="T57" s="12"/>
      <c r="U57" s="12"/>
      <c r="V57" s="12"/>
      <c r="W57" s="3"/>
      <c r="X57" s="12"/>
      <c r="Y57" s="12"/>
      <c r="Z57" s="12"/>
      <c r="AA57" s="12"/>
      <c r="AB57" s="3"/>
      <c r="AC57" s="12"/>
      <c r="AD57" s="12"/>
      <c r="AE57" s="12"/>
      <c r="AF57" s="12"/>
      <c r="AG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  <c r="AY57" s="3"/>
      <c r="AZ57" s="3"/>
      <c r="BA57" s="3"/>
      <c r="BB57" s="3"/>
      <c r="BD57" s="5"/>
      <c r="BE57" s="3"/>
      <c r="BF57" s="3"/>
      <c r="BG57" s="3"/>
      <c r="BH57" s="3"/>
      <c r="BL57" s="5"/>
      <c r="BM57" s="5"/>
      <c r="BN57" s="5"/>
      <c r="BO57" s="3"/>
      <c r="BP57" s="3"/>
      <c r="BQ57" s="3"/>
      <c r="BS57" s="3"/>
      <c r="BT57" s="3"/>
      <c r="BU57" s="3"/>
      <c r="BW57" s="3"/>
      <c r="BX57" s="3"/>
      <c r="BY57" s="3"/>
      <c r="CA57" s="3"/>
      <c r="CB57" s="3"/>
      <c r="CC57" s="3"/>
      <c r="CE57" s="3"/>
      <c r="CF57" s="3"/>
      <c r="CG57" s="3"/>
      <c r="CI57" s="3"/>
      <c r="CJ57" s="3"/>
      <c r="CK57" s="3"/>
      <c r="CM57" s="3"/>
      <c r="CN57" s="3"/>
      <c r="CO57" s="3"/>
      <c r="CQ57" s="3"/>
      <c r="CR57" s="3"/>
      <c r="CS57" s="3"/>
      <c r="CT57" s="3"/>
      <c r="CU57" s="3"/>
      <c r="CV57" s="3"/>
      <c r="CW57" s="3"/>
      <c r="CZ57" s="3"/>
      <c r="DA57" s="3"/>
      <c r="DB57" s="3"/>
      <c r="DC57" s="3"/>
    </row>
    <row r="58" spans="1:107" x14ac:dyDescent="0.25">
      <c r="A58" s="9" t="str">
        <f t="shared" si="9"/>
        <v>M1</v>
      </c>
      <c r="B58" s="9" t="e">
        <f t="shared" si="0"/>
        <v>#REF!</v>
      </c>
      <c r="C58" s="9" t="e">
        <f t="shared" si="1"/>
        <v>#REF!</v>
      </c>
      <c r="D58" s="9" t="e">
        <f t="shared" si="2"/>
        <v>#REF!</v>
      </c>
      <c r="E58" s="9" t="e">
        <f t="shared" si="3"/>
        <v>#REF!</v>
      </c>
      <c r="H58" s="11">
        <f t="shared" si="10"/>
        <v>0</v>
      </c>
      <c r="I58" s="9" t="e">
        <f>+VLOOKUP($H58,#REF!,I$10,0)</f>
        <v>#REF!</v>
      </c>
      <c r="J58" s="9" t="e">
        <f>+VLOOKUP($H58,#REF!,J$10,0)</f>
        <v>#REF!</v>
      </c>
      <c r="K58" s="9" t="e">
        <f>+VLOOKUP($H58,#REF!,K$10,0)</f>
        <v>#REF!</v>
      </c>
      <c r="L58" s="9" t="e">
        <f>+VLOOKUP($H58,#REF!,L$10,0)</f>
        <v>#REF!</v>
      </c>
      <c r="O58" s="3"/>
      <c r="P58" s="3"/>
      <c r="Q58" s="3"/>
      <c r="R58" s="3"/>
      <c r="S58" s="12"/>
      <c r="T58" s="12"/>
      <c r="U58" s="12"/>
      <c r="V58" s="12"/>
      <c r="W58" s="3"/>
      <c r="X58" s="12"/>
      <c r="Y58" s="12"/>
      <c r="Z58" s="12"/>
      <c r="AA58" s="12"/>
      <c r="AB58" s="3"/>
      <c r="AC58" s="12"/>
      <c r="AD58" s="12"/>
      <c r="AE58" s="12"/>
      <c r="AF58" s="12"/>
      <c r="AG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D58" s="5"/>
      <c r="BE58" s="3"/>
      <c r="BF58" s="3"/>
      <c r="BG58" s="3"/>
      <c r="BH58" s="3"/>
      <c r="BL58" s="5"/>
      <c r="BM58" s="5"/>
      <c r="BN58" s="5"/>
      <c r="BO58" s="3"/>
      <c r="BP58" s="3"/>
      <c r="BQ58" s="3"/>
      <c r="BS58" s="3"/>
      <c r="BT58" s="3"/>
      <c r="BU58" s="3"/>
      <c r="BW58" s="3"/>
      <c r="BX58" s="3"/>
      <c r="BY58" s="3"/>
      <c r="CA58" s="3"/>
      <c r="CB58" s="3"/>
      <c r="CC58" s="3"/>
      <c r="CE58" s="3"/>
      <c r="CF58" s="3"/>
      <c r="CG58" s="3"/>
      <c r="CI58" s="3"/>
      <c r="CJ58" s="3"/>
      <c r="CK58" s="3"/>
      <c r="CM58" s="3"/>
      <c r="CN58" s="3"/>
      <c r="CO58" s="3"/>
      <c r="CQ58" s="3"/>
      <c r="CR58" s="3"/>
      <c r="CS58" s="3"/>
      <c r="CT58" s="3"/>
      <c r="CU58" s="3"/>
      <c r="CV58" s="3"/>
      <c r="CW58" s="3"/>
      <c r="CZ58" s="3"/>
      <c r="DA58" s="3"/>
      <c r="DB58" s="3"/>
      <c r="DC58" s="3"/>
    </row>
    <row r="59" spans="1:107" x14ac:dyDescent="0.25">
      <c r="A59" s="9" t="str">
        <f t="shared" si="9"/>
        <v>M1</v>
      </c>
      <c r="B59" s="9" t="e">
        <f t="shared" si="0"/>
        <v>#REF!</v>
      </c>
      <c r="C59" s="9" t="e">
        <f t="shared" si="1"/>
        <v>#REF!</v>
      </c>
      <c r="D59" s="9" t="e">
        <f t="shared" si="2"/>
        <v>#REF!</v>
      </c>
      <c r="E59" s="9" t="e">
        <f t="shared" si="3"/>
        <v>#REF!</v>
      </c>
      <c r="H59" s="11">
        <f t="shared" si="10"/>
        <v>0</v>
      </c>
      <c r="I59" s="9" t="e">
        <f>+VLOOKUP($H59,#REF!,I$10,0)</f>
        <v>#REF!</v>
      </c>
      <c r="J59" s="9" t="e">
        <f>+VLOOKUP($H59,#REF!,J$10,0)</f>
        <v>#REF!</v>
      </c>
      <c r="K59" s="9" t="e">
        <f>+VLOOKUP($H59,#REF!,K$10,0)</f>
        <v>#REF!</v>
      </c>
      <c r="L59" s="9" t="e">
        <f>+VLOOKUP($H59,#REF!,L$10,0)</f>
        <v>#REF!</v>
      </c>
      <c r="O59" s="3"/>
      <c r="P59" s="3"/>
      <c r="Q59" s="3"/>
      <c r="R59" s="3"/>
      <c r="S59" s="12"/>
      <c r="T59" s="12"/>
      <c r="U59" s="12"/>
      <c r="V59" s="12"/>
      <c r="W59" s="3"/>
      <c r="X59" s="12"/>
      <c r="Y59" s="12"/>
      <c r="Z59" s="12"/>
      <c r="AA59" s="12"/>
      <c r="AB59" s="3"/>
      <c r="AC59" s="12"/>
      <c r="AD59" s="12"/>
      <c r="AE59" s="12"/>
      <c r="AF59" s="12"/>
      <c r="AG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3"/>
      <c r="BB59" s="3"/>
      <c r="BD59" s="5"/>
      <c r="BE59" s="3"/>
      <c r="BF59" s="3"/>
      <c r="BG59" s="3"/>
      <c r="BH59" s="3"/>
      <c r="BL59" s="5"/>
      <c r="BM59" s="5"/>
      <c r="BN59" s="5"/>
      <c r="BO59" s="3"/>
      <c r="BP59" s="3"/>
      <c r="BQ59" s="3"/>
      <c r="BS59" s="3"/>
      <c r="BT59" s="3"/>
      <c r="BU59" s="3"/>
      <c r="BW59" s="3"/>
      <c r="BX59" s="3"/>
      <c r="BY59" s="3"/>
      <c r="CA59" s="3"/>
      <c r="CB59" s="3"/>
      <c r="CC59" s="3"/>
      <c r="CE59" s="3"/>
      <c r="CF59" s="3"/>
      <c r="CG59" s="3"/>
      <c r="CI59" s="3"/>
      <c r="CJ59" s="3"/>
      <c r="CK59" s="3"/>
      <c r="CM59" s="3"/>
      <c r="CN59" s="3"/>
      <c r="CO59" s="3"/>
      <c r="CQ59" s="3"/>
      <c r="CR59" s="3"/>
      <c r="CS59" s="3"/>
      <c r="CT59" s="3"/>
      <c r="CU59" s="3"/>
      <c r="CV59" s="3"/>
      <c r="CW59" s="3"/>
      <c r="CZ59" s="3"/>
      <c r="DA59" s="3"/>
      <c r="DB59" s="3"/>
      <c r="DC59" s="3"/>
    </row>
    <row r="60" spans="1:107" x14ac:dyDescent="0.25">
      <c r="A60" s="9" t="str">
        <f t="shared" si="9"/>
        <v>M1</v>
      </c>
      <c r="B60" s="9" t="e">
        <f t="shared" si="0"/>
        <v>#REF!</v>
      </c>
      <c r="C60" s="9" t="e">
        <f t="shared" si="1"/>
        <v>#REF!</v>
      </c>
      <c r="D60" s="9" t="e">
        <f t="shared" si="2"/>
        <v>#REF!</v>
      </c>
      <c r="E60" s="9" t="e">
        <f t="shared" si="3"/>
        <v>#REF!</v>
      </c>
      <c r="H60" s="11">
        <f t="shared" si="10"/>
        <v>0</v>
      </c>
      <c r="I60" s="9" t="e">
        <f>+VLOOKUP($H60,#REF!,I$10,0)</f>
        <v>#REF!</v>
      </c>
      <c r="J60" s="9" t="e">
        <f>+VLOOKUP($H60,#REF!,J$10,0)</f>
        <v>#REF!</v>
      </c>
      <c r="K60" s="9" t="e">
        <f>+VLOOKUP($H60,#REF!,K$10,0)</f>
        <v>#REF!</v>
      </c>
      <c r="L60" s="9" t="e">
        <f>+VLOOKUP($H60,#REF!,L$10,0)</f>
        <v>#REF!</v>
      </c>
      <c r="O60" s="3"/>
      <c r="P60" s="3"/>
      <c r="Q60" s="3"/>
      <c r="R60" s="3"/>
      <c r="S60" s="12"/>
      <c r="T60" s="12"/>
      <c r="U60" s="12"/>
      <c r="V60" s="12"/>
      <c r="W60" s="3"/>
      <c r="X60" s="12"/>
      <c r="Y60" s="12"/>
      <c r="Z60" s="12"/>
      <c r="AA60" s="12"/>
      <c r="AB60" s="3"/>
      <c r="AC60" s="12"/>
      <c r="AD60" s="12"/>
      <c r="AE60" s="12"/>
      <c r="AF60" s="12"/>
      <c r="AG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  <c r="AY60" s="3"/>
      <c r="AZ60" s="3"/>
      <c r="BA60" s="3"/>
      <c r="BB60" s="3"/>
      <c r="BD60" s="5"/>
      <c r="BE60" s="3"/>
      <c r="BF60" s="3"/>
      <c r="BG60" s="3"/>
      <c r="BH60" s="3"/>
      <c r="BL60" s="5"/>
      <c r="BM60" s="5"/>
      <c r="BN60" s="5"/>
      <c r="BO60" s="3"/>
      <c r="BP60" s="3"/>
      <c r="BQ60" s="3"/>
      <c r="BS60" s="3"/>
      <c r="BT60" s="3"/>
      <c r="BU60" s="3"/>
      <c r="BW60" s="3"/>
      <c r="BX60" s="3"/>
      <c r="BY60" s="3"/>
      <c r="CA60" s="3"/>
      <c r="CB60" s="3"/>
      <c r="CC60" s="3"/>
      <c r="CE60" s="3"/>
      <c r="CF60" s="3"/>
      <c r="CG60" s="3"/>
      <c r="CI60" s="3"/>
      <c r="CJ60" s="3"/>
      <c r="CK60" s="3"/>
      <c r="CM60" s="3"/>
      <c r="CN60" s="3"/>
      <c r="CO60" s="3"/>
      <c r="CQ60" s="3"/>
      <c r="CR60" s="3"/>
      <c r="CS60" s="3"/>
      <c r="CT60" s="3"/>
      <c r="CU60" s="3"/>
      <c r="CV60" s="3"/>
      <c r="CW60" s="3"/>
      <c r="CZ60" s="3"/>
      <c r="DA60" s="3"/>
      <c r="DB60" s="3"/>
      <c r="DC60" s="3"/>
    </row>
    <row r="61" spans="1:107" x14ac:dyDescent="0.25">
      <c r="A61" s="9" t="str">
        <f t="shared" si="9"/>
        <v>M1</v>
      </c>
      <c r="B61" s="9" t="e">
        <f t="shared" si="0"/>
        <v>#REF!</v>
      </c>
      <c r="C61" s="9" t="e">
        <f t="shared" si="1"/>
        <v>#REF!</v>
      </c>
      <c r="D61" s="9" t="e">
        <f t="shared" si="2"/>
        <v>#REF!</v>
      </c>
      <c r="E61" s="9" t="e">
        <f t="shared" si="3"/>
        <v>#REF!</v>
      </c>
      <c r="H61" s="11">
        <f t="shared" si="10"/>
        <v>0</v>
      </c>
      <c r="I61" s="9" t="e">
        <f>+VLOOKUP($H61,#REF!,I$10,0)</f>
        <v>#REF!</v>
      </c>
      <c r="J61" s="9" t="e">
        <f>+VLOOKUP($H61,#REF!,J$10,0)</f>
        <v>#REF!</v>
      </c>
      <c r="K61" s="9" t="e">
        <f>+VLOOKUP($H61,#REF!,K$10,0)</f>
        <v>#REF!</v>
      </c>
      <c r="L61" s="9" t="e">
        <f>+VLOOKUP($H61,#REF!,L$10,0)</f>
        <v>#REF!</v>
      </c>
      <c r="O61" s="3"/>
      <c r="P61" s="3"/>
      <c r="Q61" s="3"/>
      <c r="R61" s="3"/>
      <c r="S61" s="12"/>
      <c r="T61" s="12"/>
      <c r="U61" s="12"/>
      <c r="V61" s="12"/>
      <c r="W61" s="3"/>
      <c r="X61" s="12"/>
      <c r="Y61" s="12"/>
      <c r="Z61" s="12"/>
      <c r="AA61" s="12"/>
      <c r="AB61" s="3"/>
      <c r="AC61" s="12"/>
      <c r="AD61" s="12"/>
      <c r="AE61" s="12"/>
      <c r="AF61" s="12"/>
      <c r="AG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  <c r="AY61" s="3"/>
      <c r="AZ61" s="3"/>
      <c r="BA61" s="3"/>
      <c r="BB61" s="3"/>
      <c r="BD61" s="5"/>
      <c r="BE61" s="3"/>
      <c r="BF61" s="3"/>
      <c r="BG61" s="3"/>
      <c r="BH61" s="3"/>
      <c r="BL61" s="5"/>
      <c r="BM61" s="5"/>
      <c r="BN61" s="5"/>
      <c r="BO61" s="3"/>
      <c r="BP61" s="3"/>
      <c r="BQ61" s="3"/>
      <c r="BS61" s="3"/>
      <c r="BT61" s="3"/>
      <c r="BU61" s="3"/>
      <c r="BW61" s="3"/>
      <c r="BX61" s="3"/>
      <c r="BY61" s="3"/>
      <c r="CA61" s="3"/>
      <c r="CB61" s="3"/>
      <c r="CC61" s="3"/>
      <c r="CE61" s="3"/>
      <c r="CF61" s="3"/>
      <c r="CG61" s="3"/>
      <c r="CI61" s="3"/>
      <c r="CJ61" s="3"/>
      <c r="CK61" s="3"/>
      <c r="CM61" s="3"/>
      <c r="CN61" s="3"/>
      <c r="CO61" s="3"/>
      <c r="CQ61" s="3"/>
      <c r="CR61" s="3"/>
      <c r="CS61" s="3"/>
      <c r="CT61" s="3"/>
      <c r="CU61" s="3"/>
      <c r="CV61" s="3"/>
      <c r="CW61" s="3"/>
      <c r="CZ61" s="3"/>
      <c r="DA61" s="3"/>
      <c r="DB61" s="3"/>
      <c r="DC61" s="3"/>
    </row>
    <row r="62" spans="1:107" x14ac:dyDescent="0.25">
      <c r="A62" s="9" t="str">
        <f t="shared" si="9"/>
        <v>M1</v>
      </c>
      <c r="B62" s="9" t="e">
        <f t="shared" si="0"/>
        <v>#REF!</v>
      </c>
      <c r="C62" s="9" t="e">
        <f t="shared" si="1"/>
        <v>#REF!</v>
      </c>
      <c r="D62" s="9" t="e">
        <f t="shared" si="2"/>
        <v>#REF!</v>
      </c>
      <c r="E62" s="9" t="e">
        <f t="shared" si="3"/>
        <v>#REF!</v>
      </c>
      <c r="H62" s="11">
        <f t="shared" si="10"/>
        <v>0</v>
      </c>
      <c r="I62" s="9" t="e">
        <f>+VLOOKUP($H62,#REF!,I$10,0)</f>
        <v>#REF!</v>
      </c>
      <c r="J62" s="9" t="e">
        <f>+VLOOKUP($H62,#REF!,J$10,0)</f>
        <v>#REF!</v>
      </c>
      <c r="K62" s="9" t="e">
        <f>+VLOOKUP($H62,#REF!,K$10,0)</f>
        <v>#REF!</v>
      </c>
      <c r="L62" s="9" t="e">
        <f>+VLOOKUP($H62,#REF!,L$10,0)</f>
        <v>#REF!</v>
      </c>
      <c r="O62" s="3"/>
      <c r="P62" s="3"/>
      <c r="Q62" s="3"/>
      <c r="R62" s="3"/>
      <c r="S62" s="12"/>
      <c r="T62" s="12"/>
      <c r="U62" s="12"/>
      <c r="V62" s="12"/>
      <c r="W62" s="3"/>
      <c r="X62" s="12"/>
      <c r="Y62" s="12"/>
      <c r="Z62" s="12"/>
      <c r="AA62" s="12"/>
      <c r="AB62" s="3"/>
      <c r="AC62" s="12"/>
      <c r="AD62" s="12"/>
      <c r="AE62" s="12"/>
      <c r="AF62" s="12"/>
      <c r="AG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  <c r="AY62" s="3"/>
      <c r="AZ62" s="3"/>
      <c r="BA62" s="3"/>
      <c r="BB62" s="3"/>
      <c r="BD62" s="5"/>
      <c r="BE62" s="3"/>
      <c r="BF62" s="3"/>
      <c r="BG62" s="3"/>
      <c r="BH62" s="3"/>
      <c r="BL62" s="5"/>
      <c r="BM62" s="5"/>
      <c r="BN62" s="5"/>
      <c r="BO62" s="3"/>
      <c r="BP62" s="3"/>
      <c r="BQ62" s="3"/>
      <c r="BS62" s="3"/>
      <c r="BT62" s="3"/>
      <c r="BU62" s="3"/>
      <c r="BW62" s="3"/>
      <c r="BX62" s="3"/>
      <c r="BY62" s="3"/>
      <c r="CA62" s="3"/>
      <c r="CB62" s="3"/>
      <c r="CC62" s="3"/>
      <c r="CE62" s="3"/>
      <c r="CF62" s="3"/>
      <c r="CG62" s="3"/>
      <c r="CI62" s="3"/>
      <c r="CJ62" s="3"/>
      <c r="CK62" s="3"/>
      <c r="CM62" s="3"/>
      <c r="CN62" s="3"/>
      <c r="CO62" s="3"/>
      <c r="CQ62" s="3"/>
      <c r="CR62" s="3"/>
      <c r="CS62" s="3"/>
      <c r="CT62" s="3"/>
      <c r="CU62" s="3"/>
      <c r="CV62" s="3"/>
      <c r="CW62" s="3"/>
      <c r="CZ62" s="3"/>
      <c r="DA62" s="3"/>
      <c r="DB62" s="3"/>
      <c r="DC62" s="3"/>
    </row>
    <row r="63" spans="1:107" x14ac:dyDescent="0.25">
      <c r="A63" s="9" t="str">
        <f t="shared" si="9"/>
        <v>M1</v>
      </c>
      <c r="B63" s="9" t="e">
        <f t="shared" si="0"/>
        <v>#REF!</v>
      </c>
      <c r="C63" s="9" t="e">
        <f t="shared" si="1"/>
        <v>#REF!</v>
      </c>
      <c r="D63" s="9" t="e">
        <f t="shared" si="2"/>
        <v>#REF!</v>
      </c>
      <c r="E63" s="9" t="e">
        <f t="shared" si="3"/>
        <v>#REF!</v>
      </c>
      <c r="H63" s="11">
        <f t="shared" si="10"/>
        <v>0</v>
      </c>
      <c r="I63" s="9" t="e">
        <f>+VLOOKUP($H63,#REF!,I$10,0)</f>
        <v>#REF!</v>
      </c>
      <c r="J63" s="9" t="e">
        <f>+VLOOKUP($H63,#REF!,J$10,0)</f>
        <v>#REF!</v>
      </c>
      <c r="K63" s="9" t="e">
        <f>+VLOOKUP($H63,#REF!,K$10,0)</f>
        <v>#REF!</v>
      </c>
      <c r="L63" s="9" t="e">
        <f>+VLOOKUP($H63,#REF!,L$10,0)</f>
        <v>#REF!</v>
      </c>
      <c r="O63" s="3"/>
      <c r="P63" s="3"/>
      <c r="Q63" s="3"/>
      <c r="R63" s="3"/>
      <c r="S63" s="12"/>
      <c r="T63" s="12"/>
      <c r="U63" s="12"/>
      <c r="V63" s="12"/>
      <c r="W63" s="3"/>
      <c r="X63" s="12"/>
      <c r="Y63" s="12"/>
      <c r="Z63" s="12"/>
      <c r="AA63" s="12"/>
      <c r="AB63" s="3"/>
      <c r="AC63" s="12"/>
      <c r="AD63" s="12"/>
      <c r="AE63" s="12"/>
      <c r="AF63" s="12"/>
      <c r="AG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  <c r="AY63" s="3"/>
      <c r="AZ63" s="3"/>
      <c r="BA63" s="3"/>
      <c r="BB63" s="3"/>
      <c r="BD63" s="5"/>
      <c r="BE63" s="3"/>
      <c r="BF63" s="3"/>
      <c r="BG63" s="3"/>
      <c r="BH63" s="3"/>
      <c r="BL63" s="5"/>
      <c r="BM63" s="5"/>
      <c r="BN63" s="5"/>
      <c r="BO63" s="3"/>
      <c r="BP63" s="3"/>
      <c r="BQ63" s="3"/>
      <c r="BS63" s="3"/>
      <c r="BT63" s="3"/>
      <c r="BU63" s="3"/>
      <c r="BW63" s="3"/>
      <c r="BX63" s="3"/>
      <c r="BY63" s="3"/>
      <c r="CA63" s="3"/>
      <c r="CB63" s="3"/>
      <c r="CC63" s="3"/>
      <c r="CE63" s="3"/>
      <c r="CF63" s="3"/>
      <c r="CG63" s="3"/>
      <c r="CI63" s="3"/>
      <c r="CJ63" s="3"/>
      <c r="CK63" s="3"/>
      <c r="CM63" s="3"/>
      <c r="CN63" s="3"/>
      <c r="CO63" s="3"/>
      <c r="CQ63" s="3"/>
      <c r="CR63" s="3"/>
      <c r="CS63" s="3"/>
      <c r="CT63" s="3"/>
      <c r="CU63" s="3"/>
      <c r="CV63" s="3"/>
      <c r="CW63" s="3"/>
      <c r="CZ63" s="3"/>
      <c r="DA63" s="3"/>
      <c r="DB63" s="3"/>
      <c r="DC63" s="3"/>
    </row>
    <row r="64" spans="1:107" x14ac:dyDescent="0.25">
      <c r="A64" s="9" t="str">
        <f t="shared" si="9"/>
        <v>M1</v>
      </c>
      <c r="B64" s="9" t="e">
        <f t="shared" si="0"/>
        <v>#REF!</v>
      </c>
      <c r="C64" s="9" t="e">
        <f t="shared" si="1"/>
        <v>#REF!</v>
      </c>
      <c r="D64" s="9" t="e">
        <f t="shared" si="2"/>
        <v>#REF!</v>
      </c>
      <c r="E64" s="9" t="e">
        <f t="shared" si="3"/>
        <v>#REF!</v>
      </c>
      <c r="H64" s="11">
        <f t="shared" si="10"/>
        <v>0</v>
      </c>
      <c r="I64" s="9" t="e">
        <f>+VLOOKUP($H64,#REF!,I$10,0)</f>
        <v>#REF!</v>
      </c>
      <c r="J64" s="9" t="e">
        <f>+VLOOKUP($H64,#REF!,J$10,0)</f>
        <v>#REF!</v>
      </c>
      <c r="K64" s="9" t="e">
        <f>+VLOOKUP($H64,#REF!,K$10,0)</f>
        <v>#REF!</v>
      </c>
      <c r="L64" s="9" t="e">
        <f>+VLOOKUP($H64,#REF!,L$10,0)</f>
        <v>#REF!</v>
      </c>
      <c r="O64" s="3"/>
      <c r="P64" s="3"/>
      <c r="Q64" s="3"/>
      <c r="R64" s="3"/>
      <c r="S64" s="12"/>
      <c r="T64" s="12"/>
      <c r="U64" s="12"/>
      <c r="V64" s="12"/>
      <c r="W64" s="3"/>
      <c r="X64" s="12"/>
      <c r="Y64" s="12"/>
      <c r="Z64" s="12"/>
      <c r="AA64" s="12"/>
      <c r="AB64" s="3"/>
      <c r="AC64" s="12"/>
      <c r="AD64" s="12"/>
      <c r="AE64" s="12"/>
      <c r="AF64" s="12"/>
      <c r="AG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  <c r="AY64" s="3"/>
      <c r="AZ64" s="3"/>
      <c r="BA64" s="3"/>
      <c r="BB64" s="3"/>
      <c r="BD64" s="5"/>
      <c r="BE64" s="3"/>
      <c r="BF64" s="3"/>
      <c r="BG64" s="3"/>
      <c r="BH64" s="3"/>
      <c r="BL64" s="5"/>
      <c r="BM64" s="5"/>
      <c r="BN64" s="5"/>
      <c r="BO64" s="3"/>
      <c r="BP64" s="3"/>
      <c r="BQ64" s="3"/>
      <c r="BS64" s="3"/>
      <c r="BT64" s="3"/>
      <c r="BU64" s="3"/>
      <c r="BW64" s="3"/>
      <c r="BX64" s="3"/>
      <c r="BY64" s="3"/>
      <c r="CA64" s="3"/>
      <c r="CB64" s="3"/>
      <c r="CC64" s="3"/>
      <c r="CE64" s="3"/>
      <c r="CF64" s="3"/>
      <c r="CG64" s="3"/>
      <c r="CI64" s="3"/>
      <c r="CJ64" s="3"/>
      <c r="CK64" s="3"/>
      <c r="CM64" s="3"/>
      <c r="CN64" s="3"/>
      <c r="CO64" s="3"/>
      <c r="CQ64" s="3"/>
      <c r="CR64" s="3"/>
      <c r="CS64" s="3"/>
      <c r="CT64" s="3"/>
      <c r="CU64" s="3"/>
      <c r="CV64" s="3"/>
      <c r="CW64" s="3"/>
      <c r="CZ64" s="3"/>
      <c r="DA64" s="3"/>
      <c r="DB64" s="3"/>
      <c r="DC64" s="3"/>
    </row>
    <row r="65" spans="1:107" x14ac:dyDescent="0.25">
      <c r="A65" s="9" t="str">
        <f t="shared" si="9"/>
        <v>M1</v>
      </c>
      <c r="B65" s="9" t="e">
        <f t="shared" si="0"/>
        <v>#REF!</v>
      </c>
      <c r="C65" s="9" t="e">
        <f t="shared" si="1"/>
        <v>#REF!</v>
      </c>
      <c r="D65" s="9" t="e">
        <f t="shared" si="2"/>
        <v>#REF!</v>
      </c>
      <c r="E65" s="9" t="e">
        <f t="shared" si="3"/>
        <v>#REF!</v>
      </c>
      <c r="H65" s="11">
        <f t="shared" si="10"/>
        <v>0</v>
      </c>
      <c r="I65" s="9" t="e">
        <f>+VLOOKUP($H65,#REF!,I$10,0)</f>
        <v>#REF!</v>
      </c>
      <c r="J65" s="9" t="e">
        <f>+VLOOKUP($H65,#REF!,J$10,0)</f>
        <v>#REF!</v>
      </c>
      <c r="K65" s="9" t="e">
        <f>+VLOOKUP($H65,#REF!,K$10,0)</f>
        <v>#REF!</v>
      </c>
      <c r="L65" s="9" t="e">
        <f>+VLOOKUP($H65,#REF!,L$10,0)</f>
        <v>#REF!</v>
      </c>
      <c r="O65" s="3"/>
      <c r="P65" s="3"/>
      <c r="Q65" s="3"/>
      <c r="R65" s="3"/>
      <c r="S65" s="12"/>
      <c r="T65" s="12"/>
      <c r="U65" s="12"/>
      <c r="V65" s="12"/>
      <c r="W65" s="3"/>
      <c r="X65" s="12"/>
      <c r="Y65" s="12"/>
      <c r="Z65" s="12"/>
      <c r="AA65" s="12"/>
      <c r="AB65" s="3"/>
      <c r="AC65" s="12"/>
      <c r="AD65" s="12"/>
      <c r="AE65" s="12"/>
      <c r="AF65" s="12"/>
      <c r="AG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  <c r="AY65" s="3"/>
      <c r="AZ65" s="3"/>
      <c r="BA65" s="3"/>
      <c r="BB65" s="3"/>
      <c r="BD65" s="5"/>
      <c r="BE65" s="3"/>
      <c r="BF65" s="3"/>
      <c r="BG65" s="3"/>
      <c r="BH65" s="3"/>
      <c r="BL65" s="5"/>
      <c r="BM65" s="5"/>
      <c r="BN65" s="5"/>
      <c r="BO65" s="3"/>
      <c r="BP65" s="3"/>
      <c r="BQ65" s="3"/>
      <c r="BS65" s="3"/>
      <c r="BT65" s="3"/>
      <c r="BU65" s="3"/>
      <c r="BW65" s="3"/>
      <c r="BX65" s="3"/>
      <c r="BY65" s="3"/>
      <c r="CA65" s="3"/>
      <c r="CB65" s="3"/>
      <c r="CC65" s="3"/>
      <c r="CE65" s="3"/>
      <c r="CF65" s="3"/>
      <c r="CG65" s="3"/>
      <c r="CI65" s="3"/>
      <c r="CJ65" s="3"/>
      <c r="CK65" s="3"/>
      <c r="CM65" s="3"/>
      <c r="CN65" s="3"/>
      <c r="CO65" s="3"/>
      <c r="CQ65" s="3"/>
      <c r="CR65" s="3"/>
      <c r="CS65" s="3"/>
      <c r="CT65" s="3"/>
      <c r="CU65" s="3"/>
      <c r="CV65" s="3"/>
      <c r="CW65" s="3"/>
      <c r="CZ65" s="3"/>
      <c r="DA65" s="3"/>
      <c r="DB65" s="3"/>
      <c r="DC65" s="3"/>
    </row>
    <row r="66" spans="1:107" x14ac:dyDescent="0.25">
      <c r="A66" s="9" t="str">
        <f t="shared" si="9"/>
        <v>M1</v>
      </c>
      <c r="B66" s="9" t="e">
        <f t="shared" si="0"/>
        <v>#REF!</v>
      </c>
      <c r="C66" s="9" t="e">
        <f t="shared" si="1"/>
        <v>#REF!</v>
      </c>
      <c r="D66" s="9" t="e">
        <f t="shared" si="2"/>
        <v>#REF!</v>
      </c>
      <c r="E66" s="9" t="e">
        <f t="shared" si="3"/>
        <v>#REF!</v>
      </c>
      <c r="H66" s="11">
        <f t="shared" si="10"/>
        <v>0</v>
      </c>
      <c r="I66" s="9" t="e">
        <f>+VLOOKUP($H66,#REF!,I$10,0)</f>
        <v>#REF!</v>
      </c>
      <c r="J66" s="9" t="e">
        <f>+VLOOKUP($H66,#REF!,J$10,0)</f>
        <v>#REF!</v>
      </c>
      <c r="K66" s="9" t="e">
        <f>+VLOOKUP($H66,#REF!,K$10,0)</f>
        <v>#REF!</v>
      </c>
      <c r="L66" s="9" t="e">
        <f>+VLOOKUP($H66,#REF!,L$10,0)</f>
        <v>#REF!</v>
      </c>
      <c r="O66" s="3"/>
      <c r="P66" s="3"/>
      <c r="Q66" s="3"/>
      <c r="R66" s="3"/>
      <c r="S66" s="12"/>
      <c r="T66" s="12"/>
      <c r="U66" s="12"/>
      <c r="V66" s="12"/>
      <c r="W66" s="3"/>
      <c r="X66" s="12"/>
      <c r="Y66" s="12"/>
      <c r="Z66" s="12"/>
      <c r="AA66" s="12"/>
      <c r="AB66" s="3"/>
      <c r="AC66" s="12"/>
      <c r="AD66" s="12"/>
      <c r="AE66" s="12"/>
      <c r="AF66" s="12"/>
      <c r="AG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  <c r="AY66" s="3"/>
      <c r="AZ66" s="3"/>
      <c r="BA66" s="3"/>
      <c r="BB66" s="3"/>
      <c r="BD66" s="5"/>
      <c r="BE66" s="3"/>
      <c r="BF66" s="3"/>
      <c r="BG66" s="3"/>
      <c r="BH66" s="3"/>
      <c r="BL66" s="5"/>
      <c r="BM66" s="5"/>
      <c r="BN66" s="5"/>
      <c r="BO66" s="3"/>
      <c r="BP66" s="3"/>
      <c r="BQ66" s="3"/>
      <c r="BS66" s="3"/>
      <c r="BT66" s="3"/>
      <c r="BU66" s="3"/>
      <c r="BW66" s="3"/>
      <c r="BX66" s="3"/>
      <c r="BY66" s="3"/>
      <c r="CA66" s="3"/>
      <c r="CB66" s="3"/>
      <c r="CC66" s="3"/>
      <c r="CE66" s="3"/>
      <c r="CF66" s="3"/>
      <c r="CG66" s="3"/>
      <c r="CI66" s="3"/>
      <c r="CJ66" s="3"/>
      <c r="CK66" s="3"/>
      <c r="CM66" s="3"/>
      <c r="CN66" s="3"/>
      <c r="CO66" s="3"/>
      <c r="CQ66" s="3"/>
      <c r="CR66" s="3"/>
      <c r="CS66" s="3"/>
      <c r="CT66" s="3"/>
      <c r="CU66" s="3"/>
      <c r="CV66" s="3"/>
      <c r="CW66" s="3"/>
      <c r="CZ66" s="3"/>
      <c r="DA66" s="3"/>
      <c r="DB66" s="3"/>
      <c r="DC66" s="3"/>
    </row>
    <row r="67" spans="1:107" x14ac:dyDescent="0.25">
      <c r="A67" s="9" t="str">
        <f t="shared" si="9"/>
        <v>M1</v>
      </c>
      <c r="B67" s="9" t="e">
        <f t="shared" si="0"/>
        <v>#REF!</v>
      </c>
      <c r="C67" s="9" t="e">
        <f t="shared" si="1"/>
        <v>#REF!</v>
      </c>
      <c r="D67" s="9" t="e">
        <f t="shared" si="2"/>
        <v>#REF!</v>
      </c>
      <c r="E67" s="9" t="e">
        <f t="shared" si="3"/>
        <v>#REF!</v>
      </c>
      <c r="H67" s="11">
        <f t="shared" si="10"/>
        <v>0</v>
      </c>
      <c r="I67" s="9" t="e">
        <f>+VLOOKUP($H67,#REF!,I$10,0)</f>
        <v>#REF!</v>
      </c>
      <c r="J67" s="9" t="e">
        <f>+VLOOKUP($H67,#REF!,J$10,0)</f>
        <v>#REF!</v>
      </c>
      <c r="K67" s="9" t="e">
        <f>+VLOOKUP($H67,#REF!,K$10,0)</f>
        <v>#REF!</v>
      </c>
      <c r="L67" s="9" t="e">
        <f>+VLOOKUP($H67,#REF!,L$10,0)</f>
        <v>#REF!</v>
      </c>
      <c r="O67" s="3"/>
      <c r="P67" s="3"/>
      <c r="Q67" s="3"/>
      <c r="R67" s="3"/>
      <c r="S67" s="12"/>
      <c r="T67" s="12"/>
      <c r="U67" s="12"/>
      <c r="V67" s="12"/>
      <c r="W67" s="3"/>
      <c r="X67" s="12"/>
      <c r="Y67" s="12"/>
      <c r="Z67" s="12"/>
      <c r="AA67" s="12"/>
      <c r="AB67" s="3"/>
      <c r="AC67" s="12"/>
      <c r="AD67" s="12"/>
      <c r="AE67" s="12"/>
      <c r="AF67" s="12"/>
      <c r="AG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  <c r="AY67" s="3"/>
      <c r="AZ67" s="3"/>
      <c r="BA67" s="3"/>
      <c r="BB67" s="3"/>
      <c r="BD67" s="5"/>
      <c r="BE67" s="3"/>
      <c r="BF67" s="3"/>
      <c r="BG67" s="3"/>
      <c r="BH67" s="3"/>
      <c r="BL67" s="5"/>
      <c r="BM67" s="5"/>
      <c r="BN67" s="5"/>
      <c r="BO67" s="3"/>
      <c r="BP67" s="3"/>
      <c r="BQ67" s="3"/>
      <c r="BS67" s="3"/>
      <c r="BT67" s="3"/>
      <c r="BU67" s="3"/>
      <c r="BW67" s="3"/>
      <c r="BX67" s="3"/>
      <c r="BY67" s="3"/>
      <c r="CA67" s="3"/>
      <c r="CB67" s="3"/>
      <c r="CC67" s="3"/>
      <c r="CE67" s="3"/>
      <c r="CF67" s="3"/>
      <c r="CG67" s="3"/>
      <c r="CI67" s="3"/>
      <c r="CJ67" s="3"/>
      <c r="CK67" s="3"/>
      <c r="CM67" s="3"/>
      <c r="CN67" s="3"/>
      <c r="CO67" s="3"/>
      <c r="CQ67" s="3"/>
      <c r="CR67" s="3"/>
      <c r="CS67" s="3"/>
      <c r="CT67" s="3"/>
      <c r="CU67" s="3"/>
      <c r="CV67" s="3"/>
      <c r="CW67" s="3"/>
      <c r="CZ67" s="3"/>
      <c r="DA67" s="3"/>
      <c r="DB67" s="3"/>
      <c r="DC67" s="3"/>
    </row>
    <row r="68" spans="1:107" x14ac:dyDescent="0.25">
      <c r="A68" s="9" t="str">
        <f t="shared" si="9"/>
        <v>M1</v>
      </c>
      <c r="B68" s="9" t="e">
        <f t="shared" si="0"/>
        <v>#REF!</v>
      </c>
      <c r="C68" s="9" t="e">
        <f t="shared" si="1"/>
        <v>#REF!</v>
      </c>
      <c r="D68" s="9" t="e">
        <f t="shared" si="2"/>
        <v>#REF!</v>
      </c>
      <c r="E68" s="9" t="e">
        <f t="shared" si="3"/>
        <v>#REF!</v>
      </c>
      <c r="H68" s="11">
        <f t="shared" si="10"/>
        <v>0</v>
      </c>
      <c r="I68" s="9" t="e">
        <f>+VLOOKUP($H68,#REF!,I$10,0)</f>
        <v>#REF!</v>
      </c>
      <c r="J68" s="9" t="e">
        <f>+VLOOKUP($H68,#REF!,J$10,0)</f>
        <v>#REF!</v>
      </c>
      <c r="K68" s="9" t="e">
        <f>+VLOOKUP($H68,#REF!,K$10,0)</f>
        <v>#REF!</v>
      </c>
      <c r="L68" s="9" t="e">
        <f>+VLOOKUP($H68,#REF!,L$10,0)</f>
        <v>#REF!</v>
      </c>
      <c r="O68" s="3"/>
      <c r="P68" s="3"/>
      <c r="Q68" s="3"/>
      <c r="R68" s="3"/>
      <c r="S68" s="12"/>
      <c r="T68" s="12"/>
      <c r="U68" s="12"/>
      <c r="V68" s="12"/>
      <c r="W68" s="3"/>
      <c r="X68" s="12"/>
      <c r="Y68" s="12"/>
      <c r="Z68" s="12"/>
      <c r="AA68" s="12"/>
      <c r="AB68" s="3"/>
      <c r="AC68" s="12"/>
      <c r="AD68" s="12"/>
      <c r="AE68" s="12"/>
      <c r="AF68" s="12"/>
      <c r="AG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  <c r="AY68" s="3"/>
      <c r="AZ68" s="3"/>
      <c r="BA68" s="3"/>
      <c r="BB68" s="3"/>
      <c r="BD68" s="5"/>
      <c r="BE68" s="3"/>
      <c r="BF68" s="3"/>
      <c r="BG68" s="3"/>
      <c r="BH68" s="3"/>
      <c r="BL68" s="5"/>
      <c r="BM68" s="5"/>
      <c r="BN68" s="5"/>
      <c r="BO68" s="3"/>
      <c r="BP68" s="3"/>
      <c r="BQ68" s="3"/>
      <c r="BS68" s="3"/>
      <c r="BT68" s="3"/>
      <c r="BU68" s="3"/>
      <c r="BW68" s="3"/>
      <c r="BX68" s="3"/>
      <c r="BY68" s="3"/>
      <c r="CA68" s="3"/>
      <c r="CB68" s="3"/>
      <c r="CC68" s="3"/>
      <c r="CE68" s="3"/>
      <c r="CF68" s="3"/>
      <c r="CG68" s="3"/>
      <c r="CI68" s="3"/>
      <c r="CJ68" s="3"/>
      <c r="CK68" s="3"/>
      <c r="CM68" s="3"/>
      <c r="CN68" s="3"/>
      <c r="CO68" s="3"/>
      <c r="CQ68" s="3"/>
      <c r="CR68" s="3"/>
      <c r="CS68" s="3"/>
      <c r="CT68" s="3"/>
      <c r="CU68" s="3"/>
      <c r="CV68" s="3"/>
      <c r="CW68" s="3"/>
      <c r="CZ68" s="3"/>
      <c r="DA68" s="3"/>
      <c r="DB68" s="3"/>
      <c r="DC68" s="3"/>
    </row>
    <row r="69" spans="1:107" x14ac:dyDescent="0.25">
      <c r="A69" s="9" t="str">
        <f t="shared" si="9"/>
        <v>M1</v>
      </c>
      <c r="B69" s="9" t="e">
        <f t="shared" si="0"/>
        <v>#REF!</v>
      </c>
      <c r="C69" s="9" t="e">
        <f t="shared" si="1"/>
        <v>#REF!</v>
      </c>
      <c r="D69" s="9" t="e">
        <f t="shared" si="2"/>
        <v>#REF!</v>
      </c>
      <c r="E69" s="9" t="e">
        <f t="shared" si="3"/>
        <v>#REF!</v>
      </c>
      <c r="H69" s="11">
        <f t="shared" si="10"/>
        <v>0</v>
      </c>
      <c r="I69" s="9" t="e">
        <f>+VLOOKUP($H69,#REF!,I$10,0)</f>
        <v>#REF!</v>
      </c>
      <c r="J69" s="9" t="e">
        <f>+VLOOKUP($H69,#REF!,J$10,0)</f>
        <v>#REF!</v>
      </c>
      <c r="K69" s="9" t="e">
        <f>+VLOOKUP($H69,#REF!,K$10,0)</f>
        <v>#REF!</v>
      </c>
      <c r="L69" s="9" t="e">
        <f>+VLOOKUP($H69,#REF!,L$10,0)</f>
        <v>#REF!</v>
      </c>
      <c r="O69" s="3"/>
      <c r="P69" s="3"/>
      <c r="Q69" s="3"/>
      <c r="R69" s="3"/>
      <c r="S69" s="12"/>
      <c r="T69" s="12"/>
      <c r="U69" s="12"/>
      <c r="V69" s="12"/>
      <c r="W69" s="3"/>
      <c r="X69" s="12"/>
      <c r="Y69" s="12"/>
      <c r="Z69" s="12"/>
      <c r="AA69" s="12"/>
      <c r="AB69" s="3"/>
      <c r="AC69" s="12"/>
      <c r="AD69" s="12"/>
      <c r="AE69" s="12"/>
      <c r="AF69" s="12"/>
      <c r="AG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3"/>
      <c r="BB69" s="3"/>
      <c r="BD69" s="5"/>
      <c r="BE69" s="3"/>
      <c r="BF69" s="3"/>
      <c r="BG69" s="3"/>
      <c r="BH69" s="3"/>
      <c r="BL69" s="5"/>
      <c r="BM69" s="5"/>
      <c r="BN69" s="5"/>
      <c r="BO69" s="3"/>
      <c r="BP69" s="3"/>
      <c r="BQ69" s="3"/>
      <c r="BS69" s="3"/>
      <c r="BT69" s="3"/>
      <c r="BU69" s="3"/>
      <c r="BW69" s="3"/>
      <c r="BX69" s="3"/>
      <c r="BY69" s="3"/>
      <c r="CA69" s="3"/>
      <c r="CB69" s="3"/>
      <c r="CC69" s="3"/>
      <c r="CE69" s="3"/>
      <c r="CF69" s="3"/>
      <c r="CG69" s="3"/>
      <c r="CI69" s="3"/>
      <c r="CJ69" s="3"/>
      <c r="CK69" s="3"/>
      <c r="CM69" s="3"/>
      <c r="CN69" s="3"/>
      <c r="CO69" s="3"/>
      <c r="CQ69" s="3"/>
      <c r="CR69" s="3"/>
      <c r="CS69" s="3"/>
      <c r="CT69" s="3"/>
      <c r="CU69" s="3"/>
      <c r="CV69" s="3"/>
      <c r="CW69" s="3"/>
      <c r="CZ69" s="3"/>
      <c r="DA69" s="3"/>
      <c r="DB69" s="3"/>
      <c r="DC69" s="3"/>
    </row>
    <row r="70" spans="1:107" x14ac:dyDescent="0.25">
      <c r="A70" s="9" t="str">
        <f t="shared" si="9"/>
        <v>M1</v>
      </c>
      <c r="B70" s="9" t="e">
        <f t="shared" si="0"/>
        <v>#REF!</v>
      </c>
      <c r="C70" s="9" t="e">
        <f t="shared" si="1"/>
        <v>#REF!</v>
      </c>
      <c r="D70" s="9" t="e">
        <f t="shared" si="2"/>
        <v>#REF!</v>
      </c>
      <c r="E70" s="9" t="e">
        <f t="shared" si="3"/>
        <v>#REF!</v>
      </c>
      <c r="H70" s="11">
        <f t="shared" si="10"/>
        <v>0</v>
      </c>
      <c r="I70" s="9" t="e">
        <f>+VLOOKUP($H70,#REF!,I$10,0)</f>
        <v>#REF!</v>
      </c>
      <c r="J70" s="9" t="e">
        <f>+VLOOKUP($H70,#REF!,J$10,0)</f>
        <v>#REF!</v>
      </c>
      <c r="K70" s="9" t="e">
        <f>+VLOOKUP($H70,#REF!,K$10,0)</f>
        <v>#REF!</v>
      </c>
      <c r="L70" s="9" t="e">
        <f>+VLOOKUP($H70,#REF!,L$10,0)</f>
        <v>#REF!</v>
      </c>
      <c r="O70" s="3"/>
      <c r="P70" s="3"/>
      <c r="Q70" s="3"/>
      <c r="R70" s="3"/>
      <c r="S70" s="12"/>
      <c r="T70" s="12"/>
      <c r="U70" s="12"/>
      <c r="V70" s="12"/>
      <c r="W70" s="3"/>
      <c r="X70" s="12"/>
      <c r="Y70" s="12"/>
      <c r="Z70" s="12"/>
      <c r="AA70" s="12"/>
      <c r="AB70" s="3"/>
      <c r="AC70" s="12"/>
      <c r="AD70" s="12"/>
      <c r="AE70" s="12"/>
      <c r="AF70" s="12"/>
      <c r="AG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  <c r="AY70" s="3"/>
      <c r="AZ70" s="3"/>
      <c r="BA70" s="3"/>
      <c r="BB70" s="3"/>
      <c r="BD70" s="5"/>
      <c r="BE70" s="3"/>
      <c r="BF70" s="3"/>
      <c r="BG70" s="3"/>
      <c r="BH70" s="3"/>
      <c r="BL70" s="5"/>
      <c r="BM70" s="5"/>
      <c r="BN70" s="5"/>
      <c r="BO70" s="3"/>
      <c r="BP70" s="3"/>
      <c r="BQ70" s="3"/>
      <c r="BS70" s="3"/>
      <c r="BT70" s="3"/>
      <c r="BU70" s="3"/>
      <c r="BW70" s="3"/>
      <c r="BX70" s="3"/>
      <c r="BY70" s="3"/>
      <c r="CA70" s="3"/>
      <c r="CB70" s="3"/>
      <c r="CC70" s="3"/>
      <c r="CE70" s="3"/>
      <c r="CF70" s="3"/>
      <c r="CG70" s="3"/>
      <c r="CI70" s="3"/>
      <c r="CJ70" s="3"/>
      <c r="CK70" s="3"/>
      <c r="CM70" s="3"/>
      <c r="CN70" s="3"/>
      <c r="CO70" s="3"/>
      <c r="CQ70" s="3"/>
      <c r="CR70" s="3"/>
      <c r="CS70" s="3"/>
      <c r="CT70" s="3"/>
      <c r="CU70" s="3"/>
      <c r="CV70" s="3"/>
      <c r="CW70" s="3"/>
      <c r="CZ70" s="3"/>
      <c r="DA70" s="3"/>
      <c r="DB70" s="3"/>
      <c r="DC70" s="3"/>
    </row>
    <row r="71" spans="1:107" x14ac:dyDescent="0.25">
      <c r="A71" s="9" t="str">
        <f t="shared" si="9"/>
        <v>M1</v>
      </c>
      <c r="B71" s="9" t="e">
        <f t="shared" si="0"/>
        <v>#REF!</v>
      </c>
      <c r="C71" s="9" t="e">
        <f t="shared" si="1"/>
        <v>#REF!</v>
      </c>
      <c r="D71" s="9" t="e">
        <f t="shared" si="2"/>
        <v>#REF!</v>
      </c>
      <c r="E71" s="9" t="e">
        <f t="shared" si="3"/>
        <v>#REF!</v>
      </c>
      <c r="H71" s="11">
        <f t="shared" si="10"/>
        <v>0</v>
      </c>
      <c r="I71" s="9" t="e">
        <f>+VLOOKUP($H71,#REF!,I$10,0)</f>
        <v>#REF!</v>
      </c>
      <c r="J71" s="9" t="e">
        <f>+VLOOKUP($H71,#REF!,J$10,0)</f>
        <v>#REF!</v>
      </c>
      <c r="K71" s="9" t="e">
        <f>+VLOOKUP($H71,#REF!,K$10,0)</f>
        <v>#REF!</v>
      </c>
      <c r="L71" s="9" t="e">
        <f>+VLOOKUP($H71,#REF!,L$10,0)</f>
        <v>#REF!</v>
      </c>
      <c r="O71" s="3"/>
      <c r="P71" s="3"/>
      <c r="Q71" s="3"/>
      <c r="R71" s="3"/>
      <c r="S71" s="12"/>
      <c r="T71" s="12"/>
      <c r="U71" s="12"/>
      <c r="V71" s="12"/>
      <c r="W71" s="3"/>
      <c r="X71" s="12"/>
      <c r="Y71" s="12"/>
      <c r="Z71" s="12"/>
      <c r="AA71" s="12"/>
      <c r="AB71" s="3"/>
      <c r="AC71" s="12"/>
      <c r="AD71" s="12"/>
      <c r="AE71" s="12"/>
      <c r="AF71" s="12"/>
      <c r="AG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  <c r="AY71" s="3"/>
      <c r="AZ71" s="3"/>
      <c r="BA71" s="3"/>
      <c r="BB71" s="3"/>
      <c r="BD71" s="5"/>
      <c r="BE71" s="3"/>
      <c r="BF71" s="3"/>
      <c r="BG71" s="3"/>
      <c r="BH71" s="3"/>
      <c r="BL71" s="5"/>
      <c r="BM71" s="5"/>
      <c r="BN71" s="5"/>
      <c r="BO71" s="3"/>
      <c r="BP71" s="3"/>
      <c r="BQ71" s="3"/>
      <c r="BS71" s="3"/>
      <c r="BT71" s="3"/>
      <c r="BU71" s="3"/>
      <c r="BW71" s="3"/>
      <c r="BX71" s="3"/>
      <c r="BY71" s="3"/>
      <c r="CA71" s="3"/>
      <c r="CB71" s="3"/>
      <c r="CC71" s="3"/>
      <c r="CE71" s="3"/>
      <c r="CF71" s="3"/>
      <c r="CG71" s="3"/>
      <c r="CI71" s="3"/>
      <c r="CJ71" s="3"/>
      <c r="CK71" s="3"/>
      <c r="CM71" s="3"/>
      <c r="CN71" s="3"/>
      <c r="CO71" s="3"/>
      <c r="CQ71" s="3"/>
      <c r="CR71" s="3"/>
      <c r="CS71" s="3"/>
      <c r="CT71" s="3"/>
      <c r="CU71" s="3"/>
      <c r="CV71" s="3"/>
      <c r="CW71" s="3"/>
      <c r="CZ71" s="3"/>
      <c r="DA71" s="3"/>
      <c r="DB71" s="3"/>
      <c r="DC71" s="3"/>
    </row>
    <row r="72" spans="1:107" x14ac:dyDescent="0.25">
      <c r="A72" s="9" t="str">
        <f t="shared" si="9"/>
        <v>M1</v>
      </c>
      <c r="B72" s="9" t="e">
        <f t="shared" si="0"/>
        <v>#REF!</v>
      </c>
      <c r="C72" s="9" t="e">
        <f t="shared" si="1"/>
        <v>#REF!</v>
      </c>
      <c r="D72" s="9" t="e">
        <f t="shared" si="2"/>
        <v>#REF!</v>
      </c>
      <c r="E72" s="9" t="e">
        <f t="shared" si="3"/>
        <v>#REF!</v>
      </c>
      <c r="H72" s="11">
        <f t="shared" si="10"/>
        <v>0</v>
      </c>
      <c r="I72" s="9" t="e">
        <f>+VLOOKUP($H72,#REF!,I$10,0)</f>
        <v>#REF!</v>
      </c>
      <c r="J72" s="9" t="e">
        <f>+VLOOKUP($H72,#REF!,J$10,0)</f>
        <v>#REF!</v>
      </c>
      <c r="K72" s="9" t="e">
        <f>+VLOOKUP($H72,#REF!,K$10,0)</f>
        <v>#REF!</v>
      </c>
      <c r="L72" s="9" t="e">
        <f>+VLOOKUP($H72,#REF!,L$10,0)</f>
        <v>#REF!</v>
      </c>
      <c r="O72" s="3"/>
      <c r="P72" s="3"/>
      <c r="Q72" s="3"/>
      <c r="R72" s="3"/>
      <c r="S72" s="12"/>
      <c r="T72" s="12"/>
      <c r="U72" s="12"/>
      <c r="V72" s="12"/>
      <c r="W72" s="3"/>
      <c r="X72" s="12"/>
      <c r="Y72" s="12"/>
      <c r="Z72" s="12"/>
      <c r="AA72" s="12"/>
      <c r="AB72" s="3"/>
      <c r="AC72" s="12"/>
      <c r="AD72" s="12"/>
      <c r="AE72" s="12"/>
      <c r="AF72" s="12"/>
      <c r="AG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  <c r="AY72" s="3"/>
      <c r="AZ72" s="3"/>
      <c r="BA72" s="3"/>
      <c r="BB72" s="3"/>
      <c r="BD72" s="5"/>
      <c r="BE72" s="3"/>
      <c r="BF72" s="3"/>
      <c r="BG72" s="3"/>
      <c r="BH72" s="3"/>
      <c r="BL72" s="5"/>
      <c r="BM72" s="5"/>
      <c r="BN72" s="5"/>
      <c r="BO72" s="3"/>
      <c r="BP72" s="3"/>
      <c r="BQ72" s="3"/>
      <c r="BS72" s="3"/>
      <c r="BT72" s="3"/>
      <c r="BU72" s="3"/>
      <c r="BW72" s="3"/>
      <c r="BX72" s="3"/>
      <c r="BY72" s="3"/>
      <c r="CA72" s="3"/>
      <c r="CB72" s="3"/>
      <c r="CC72" s="3"/>
      <c r="CE72" s="3"/>
      <c r="CF72" s="3"/>
      <c r="CG72" s="3"/>
      <c r="CI72" s="3"/>
      <c r="CJ72" s="3"/>
      <c r="CK72" s="3"/>
      <c r="CM72" s="3"/>
      <c r="CN72" s="3"/>
      <c r="CO72" s="3"/>
      <c r="CQ72" s="3"/>
      <c r="CR72" s="3"/>
      <c r="CS72" s="3"/>
      <c r="CT72" s="3"/>
      <c r="CU72" s="3"/>
      <c r="CV72" s="3"/>
      <c r="CW72" s="3"/>
      <c r="CZ72" s="3"/>
      <c r="DA72" s="3"/>
      <c r="DB72" s="3"/>
      <c r="DC72" s="3"/>
    </row>
    <row r="73" spans="1:107" x14ac:dyDescent="0.25">
      <c r="A73" s="9" t="str">
        <f t="shared" si="9"/>
        <v>M1</v>
      </c>
      <c r="B73" s="9" t="e">
        <f t="shared" si="0"/>
        <v>#REF!</v>
      </c>
      <c r="C73" s="9" t="e">
        <f t="shared" si="1"/>
        <v>#REF!</v>
      </c>
      <c r="D73" s="9" t="e">
        <f t="shared" si="2"/>
        <v>#REF!</v>
      </c>
      <c r="E73" s="9" t="e">
        <f t="shared" si="3"/>
        <v>#REF!</v>
      </c>
      <c r="H73" s="11">
        <f t="shared" si="10"/>
        <v>0</v>
      </c>
      <c r="I73" s="9" t="e">
        <f>+VLOOKUP($H73,#REF!,I$10,0)</f>
        <v>#REF!</v>
      </c>
      <c r="J73" s="9" t="e">
        <f>+VLOOKUP($H73,#REF!,J$10,0)</f>
        <v>#REF!</v>
      </c>
      <c r="K73" s="9" t="e">
        <f>+VLOOKUP($H73,#REF!,K$10,0)</f>
        <v>#REF!</v>
      </c>
      <c r="L73" s="9" t="e">
        <f>+VLOOKUP($H73,#REF!,L$10,0)</f>
        <v>#REF!</v>
      </c>
      <c r="O73" s="3"/>
      <c r="P73" s="3"/>
      <c r="Q73" s="3"/>
      <c r="R73" s="3"/>
      <c r="S73" s="12"/>
      <c r="T73" s="12"/>
      <c r="U73" s="12"/>
      <c r="V73" s="12"/>
      <c r="W73" s="3"/>
      <c r="X73" s="12"/>
      <c r="Y73" s="12"/>
      <c r="Z73" s="12"/>
      <c r="AA73" s="12"/>
      <c r="AB73" s="3"/>
      <c r="AC73" s="12"/>
      <c r="AD73" s="12"/>
      <c r="AE73" s="12"/>
      <c r="AF73" s="12"/>
      <c r="AG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  <c r="AY73" s="3"/>
      <c r="AZ73" s="3"/>
      <c r="BA73" s="3"/>
      <c r="BB73" s="3"/>
      <c r="BD73" s="5"/>
      <c r="BE73" s="3"/>
      <c r="BF73" s="3"/>
      <c r="BG73" s="3"/>
      <c r="BH73" s="3"/>
      <c r="BL73" s="5"/>
      <c r="BM73" s="5"/>
      <c r="BN73" s="5"/>
      <c r="BO73" s="3"/>
      <c r="BP73" s="3"/>
      <c r="BQ73" s="3"/>
      <c r="BS73" s="3"/>
      <c r="BT73" s="3"/>
      <c r="BU73" s="3"/>
      <c r="BW73" s="3"/>
      <c r="BX73" s="3"/>
      <c r="BY73" s="3"/>
      <c r="CA73" s="3"/>
      <c r="CB73" s="3"/>
      <c r="CC73" s="3"/>
      <c r="CE73" s="3"/>
      <c r="CF73" s="3"/>
      <c r="CG73" s="3"/>
      <c r="CI73" s="3"/>
      <c r="CJ73" s="3"/>
      <c r="CK73" s="3"/>
      <c r="CM73" s="3"/>
      <c r="CN73" s="3"/>
      <c r="CO73" s="3"/>
      <c r="CQ73" s="3"/>
      <c r="CR73" s="3"/>
      <c r="CS73" s="3"/>
      <c r="CT73" s="3"/>
      <c r="CU73" s="3"/>
      <c r="CV73" s="3"/>
      <c r="CW73" s="3"/>
      <c r="CZ73" s="3"/>
      <c r="DA73" s="3"/>
      <c r="DB73" s="3"/>
      <c r="DC73" s="3"/>
    </row>
    <row r="74" spans="1:107" x14ac:dyDescent="0.25">
      <c r="A74" s="9" t="str">
        <f t="shared" si="9"/>
        <v>M1</v>
      </c>
      <c r="B74" s="9" t="e">
        <f t="shared" si="0"/>
        <v>#REF!</v>
      </c>
      <c r="C74" s="9" t="e">
        <f t="shared" si="1"/>
        <v>#REF!</v>
      </c>
      <c r="D74" s="9" t="e">
        <f t="shared" si="2"/>
        <v>#REF!</v>
      </c>
      <c r="E74" s="9" t="e">
        <f t="shared" si="3"/>
        <v>#REF!</v>
      </c>
      <c r="H74" s="11">
        <f t="shared" si="10"/>
        <v>0</v>
      </c>
      <c r="I74" s="9" t="e">
        <f>+VLOOKUP($H74,#REF!,I$10,0)</f>
        <v>#REF!</v>
      </c>
      <c r="J74" s="9" t="e">
        <f>+VLOOKUP($H74,#REF!,J$10,0)</f>
        <v>#REF!</v>
      </c>
      <c r="K74" s="9" t="e">
        <f>+VLOOKUP($H74,#REF!,K$10,0)</f>
        <v>#REF!</v>
      </c>
      <c r="L74" s="9" t="e">
        <f>+VLOOKUP($H74,#REF!,L$10,0)</f>
        <v>#REF!</v>
      </c>
      <c r="O74" s="3"/>
      <c r="P74" s="3"/>
      <c r="Q74" s="3"/>
      <c r="R74" s="3"/>
      <c r="S74" s="12"/>
      <c r="T74" s="12"/>
      <c r="U74" s="12"/>
      <c r="V74" s="12"/>
      <c r="W74" s="3"/>
      <c r="X74" s="12"/>
      <c r="Y74" s="12"/>
      <c r="Z74" s="12"/>
      <c r="AA74" s="12"/>
      <c r="AB74" s="3"/>
      <c r="AC74" s="12"/>
      <c r="AD74" s="12"/>
      <c r="AE74" s="12"/>
      <c r="AF74" s="12"/>
      <c r="AG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  <c r="AY74" s="3"/>
      <c r="AZ74" s="3"/>
      <c r="BA74" s="3"/>
      <c r="BB74" s="3"/>
      <c r="BD74" s="5"/>
      <c r="BE74" s="3"/>
      <c r="BF74" s="3"/>
      <c r="BG74" s="3"/>
      <c r="BH74" s="3"/>
      <c r="BL74" s="5"/>
      <c r="BM74" s="5"/>
      <c r="BN74" s="5"/>
      <c r="BO74" s="3"/>
      <c r="BP74" s="3"/>
      <c r="BQ74" s="3"/>
      <c r="BS74" s="3"/>
      <c r="BT74" s="3"/>
      <c r="BU74" s="3"/>
      <c r="BW74" s="3"/>
      <c r="BX74" s="3"/>
      <c r="BY74" s="3"/>
      <c r="CA74" s="3"/>
      <c r="CB74" s="3"/>
      <c r="CC74" s="3"/>
      <c r="CE74" s="3"/>
      <c r="CF74" s="3"/>
      <c r="CG74" s="3"/>
      <c r="CI74" s="3"/>
      <c r="CJ74" s="3"/>
      <c r="CK74" s="3"/>
      <c r="CM74" s="3"/>
      <c r="CN74" s="3"/>
      <c r="CO74" s="3"/>
      <c r="CQ74" s="3"/>
      <c r="CR74" s="3"/>
      <c r="CS74" s="3"/>
      <c r="CT74" s="3"/>
      <c r="CU74" s="3"/>
      <c r="CV74" s="3"/>
      <c r="CW74" s="3"/>
      <c r="CZ74" s="3"/>
      <c r="DA74" s="3"/>
      <c r="DB74" s="3"/>
      <c r="DC74" s="3"/>
    </row>
    <row r="75" spans="1:107" x14ac:dyDescent="0.25">
      <c r="A75" s="9" t="str">
        <f t="shared" si="9"/>
        <v>M1</v>
      </c>
      <c r="B75" s="9" t="e">
        <f t="shared" si="0"/>
        <v>#REF!</v>
      </c>
      <c r="C75" s="9" t="e">
        <f t="shared" si="1"/>
        <v>#REF!</v>
      </c>
      <c r="D75" s="9" t="e">
        <f t="shared" si="2"/>
        <v>#REF!</v>
      </c>
      <c r="E75" s="9" t="e">
        <f t="shared" si="3"/>
        <v>#REF!</v>
      </c>
      <c r="H75" s="11">
        <f t="shared" si="10"/>
        <v>0</v>
      </c>
      <c r="I75" s="9" t="e">
        <f>+VLOOKUP($H75,#REF!,I$10,0)</f>
        <v>#REF!</v>
      </c>
      <c r="J75" s="9" t="e">
        <f>+VLOOKUP($H75,#REF!,J$10,0)</f>
        <v>#REF!</v>
      </c>
      <c r="K75" s="9" t="e">
        <f>+VLOOKUP($H75,#REF!,K$10,0)</f>
        <v>#REF!</v>
      </c>
      <c r="L75" s="9" t="e">
        <f>+VLOOKUP($H75,#REF!,L$10,0)</f>
        <v>#REF!</v>
      </c>
      <c r="O75" s="3"/>
      <c r="P75" s="3"/>
      <c r="Q75" s="3"/>
      <c r="R75" s="3"/>
      <c r="S75" s="12"/>
      <c r="T75" s="12"/>
      <c r="U75" s="12"/>
      <c r="V75" s="12"/>
      <c r="W75" s="3"/>
      <c r="X75" s="12"/>
      <c r="Y75" s="12"/>
      <c r="Z75" s="12"/>
      <c r="AA75" s="12"/>
      <c r="AB75" s="3"/>
      <c r="AC75" s="12"/>
      <c r="AD75" s="12"/>
      <c r="AE75" s="12"/>
      <c r="AF75" s="12"/>
      <c r="AG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  <c r="AY75" s="3"/>
      <c r="AZ75" s="3"/>
      <c r="BA75" s="3"/>
      <c r="BB75" s="3"/>
      <c r="BD75" s="5"/>
      <c r="BE75" s="3"/>
      <c r="BF75" s="3"/>
      <c r="BG75" s="3"/>
      <c r="BH75" s="3"/>
      <c r="BL75" s="5"/>
      <c r="BM75" s="5"/>
      <c r="BN75" s="5"/>
      <c r="BO75" s="3"/>
      <c r="BP75" s="3"/>
      <c r="BQ75" s="3"/>
      <c r="BS75" s="3"/>
      <c r="BT75" s="3"/>
      <c r="BU75" s="3"/>
      <c r="BW75" s="3"/>
      <c r="BX75" s="3"/>
      <c r="BY75" s="3"/>
      <c r="CA75" s="3"/>
      <c r="CB75" s="3"/>
      <c r="CC75" s="3"/>
      <c r="CE75" s="3"/>
      <c r="CF75" s="3"/>
      <c r="CG75" s="3"/>
      <c r="CI75" s="3"/>
      <c r="CJ75" s="3"/>
      <c r="CK75" s="3"/>
      <c r="CM75" s="3"/>
      <c r="CN75" s="3"/>
      <c r="CO75" s="3"/>
      <c r="CQ75" s="3"/>
      <c r="CR75" s="3"/>
      <c r="CS75" s="3"/>
      <c r="CT75" s="3"/>
      <c r="CU75" s="3"/>
      <c r="CV75" s="3"/>
      <c r="CW75" s="3"/>
      <c r="CZ75" s="3"/>
      <c r="DA75" s="3"/>
      <c r="DB75" s="3"/>
      <c r="DC75" s="3"/>
    </row>
    <row r="76" spans="1:107" x14ac:dyDescent="0.25">
      <c r="A76" s="9" t="str">
        <f t="shared" si="9"/>
        <v>M1</v>
      </c>
      <c r="B76" s="9" t="e">
        <f t="shared" ref="B76:B139" si="49">+J76*AK76+K76*AL76+L76*AM76</f>
        <v>#REF!</v>
      </c>
      <c r="C76" s="9" t="e">
        <f t="shared" ref="C76:C139" si="50">+I76*AO76+K76*AQ76+L76*AR76</f>
        <v>#REF!</v>
      </c>
      <c r="D76" s="9" t="e">
        <f t="shared" ref="D76:D139" si="51">+I76*AT76+J76*AU76+L76*AW76</f>
        <v>#REF!</v>
      </c>
      <c r="E76" s="9" t="e">
        <f t="shared" ref="E76:E139" si="52">+I76*AY76+J76*AZ76+K76*BA76</f>
        <v>#REF!</v>
      </c>
      <c r="H76" s="11">
        <f t="shared" si="10"/>
        <v>0</v>
      </c>
      <c r="I76" s="9" t="e">
        <f>+VLOOKUP($H76,#REF!,I$10,0)</f>
        <v>#REF!</v>
      </c>
      <c r="J76" s="9" t="e">
        <f>+VLOOKUP($H76,#REF!,J$10,0)</f>
        <v>#REF!</v>
      </c>
      <c r="K76" s="9" t="e">
        <f>+VLOOKUP($H76,#REF!,K$10,0)</f>
        <v>#REF!</v>
      </c>
      <c r="L76" s="9" t="e">
        <f>+VLOOKUP($H76,#REF!,L$10,0)</f>
        <v>#REF!</v>
      </c>
      <c r="O76" s="3"/>
      <c r="P76" s="3"/>
      <c r="Q76" s="3"/>
      <c r="R76" s="3"/>
      <c r="S76" s="12"/>
      <c r="T76" s="12"/>
      <c r="U76" s="12"/>
      <c r="V76" s="12"/>
      <c r="W76" s="3"/>
      <c r="X76" s="12"/>
      <c r="Y76" s="12"/>
      <c r="Z76" s="12"/>
      <c r="AA76" s="12"/>
      <c r="AB76" s="3"/>
      <c r="AC76" s="12"/>
      <c r="AD76" s="12"/>
      <c r="AE76" s="12"/>
      <c r="AF76" s="12"/>
      <c r="AG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  <c r="AY76" s="3"/>
      <c r="AZ76" s="3"/>
      <c r="BA76" s="3"/>
      <c r="BB76" s="3"/>
      <c r="BD76" s="5"/>
      <c r="BE76" s="3"/>
      <c r="BF76" s="3"/>
      <c r="BG76" s="3"/>
      <c r="BH76" s="3"/>
      <c r="BL76" s="5"/>
      <c r="BM76" s="5"/>
      <c r="BN76" s="5"/>
      <c r="BO76" s="3"/>
      <c r="BP76" s="3"/>
      <c r="BQ76" s="3"/>
      <c r="BS76" s="3"/>
      <c r="BT76" s="3"/>
      <c r="BU76" s="3"/>
      <c r="BW76" s="3"/>
      <c r="BX76" s="3"/>
      <c r="BY76" s="3"/>
      <c r="CA76" s="3"/>
      <c r="CB76" s="3"/>
      <c r="CC76" s="3"/>
      <c r="CE76" s="3"/>
      <c r="CF76" s="3"/>
      <c r="CG76" s="3"/>
      <c r="CI76" s="3"/>
      <c r="CJ76" s="3"/>
      <c r="CK76" s="3"/>
      <c r="CM76" s="3"/>
      <c r="CN76" s="3"/>
      <c r="CO76" s="3"/>
      <c r="CQ76" s="3"/>
      <c r="CR76" s="3"/>
      <c r="CS76" s="3"/>
      <c r="CT76" s="3"/>
      <c r="CU76" s="3"/>
      <c r="CV76" s="3"/>
      <c r="CW76" s="3"/>
      <c r="CZ76" s="3"/>
      <c r="DA76" s="3"/>
      <c r="DB76" s="3"/>
      <c r="DC76" s="3"/>
    </row>
    <row r="77" spans="1:107" x14ac:dyDescent="0.25">
      <c r="A77" s="9" t="str">
        <f t="shared" ref="A77:A140" si="53">+RIGHT(BK77,4)&amp;"M"&amp;MONTH(BL77)</f>
        <v>M1</v>
      </c>
      <c r="B77" s="9" t="e">
        <f t="shared" si="49"/>
        <v>#REF!</v>
      </c>
      <c r="C77" s="9" t="e">
        <f t="shared" si="50"/>
        <v>#REF!</v>
      </c>
      <c r="D77" s="9" t="e">
        <f t="shared" si="51"/>
        <v>#REF!</v>
      </c>
      <c r="E77" s="9" t="e">
        <f t="shared" si="52"/>
        <v>#REF!</v>
      </c>
      <c r="H77" s="11">
        <f t="shared" ref="H77:H140" si="54">+AI77</f>
        <v>0</v>
      </c>
      <c r="I77" s="9" t="e">
        <f>+VLOOKUP($H77,#REF!,I$10,0)</f>
        <v>#REF!</v>
      </c>
      <c r="J77" s="9" t="e">
        <f>+VLOOKUP($H77,#REF!,J$10,0)</f>
        <v>#REF!</v>
      </c>
      <c r="K77" s="9" t="e">
        <f>+VLOOKUP($H77,#REF!,K$10,0)</f>
        <v>#REF!</v>
      </c>
      <c r="L77" s="9" t="e">
        <f>+VLOOKUP($H77,#REF!,L$10,0)</f>
        <v>#REF!</v>
      </c>
      <c r="O77" s="3"/>
      <c r="P77" s="3"/>
      <c r="Q77" s="3"/>
      <c r="R77" s="3"/>
      <c r="S77" s="12"/>
      <c r="T77" s="12"/>
      <c r="U77" s="12"/>
      <c r="V77" s="12"/>
      <c r="W77" s="3"/>
      <c r="X77" s="12"/>
      <c r="Y77" s="12"/>
      <c r="Z77" s="12"/>
      <c r="AA77" s="12"/>
      <c r="AB77" s="3"/>
      <c r="AC77" s="12"/>
      <c r="AD77" s="12"/>
      <c r="AE77" s="12"/>
      <c r="AF77" s="12"/>
      <c r="AG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  <c r="AY77" s="3"/>
      <c r="AZ77" s="3"/>
      <c r="BA77" s="3"/>
      <c r="BB77" s="3"/>
      <c r="BD77" s="5"/>
      <c r="BE77" s="3"/>
      <c r="BF77" s="3"/>
      <c r="BG77" s="3"/>
      <c r="BH77" s="3"/>
      <c r="BL77" s="5"/>
      <c r="BM77" s="5"/>
      <c r="BN77" s="5"/>
      <c r="BO77" s="3"/>
      <c r="BP77" s="3"/>
      <c r="BQ77" s="3"/>
      <c r="BS77" s="3"/>
      <c r="BT77" s="3"/>
      <c r="BU77" s="3"/>
      <c r="BW77" s="3"/>
      <c r="BX77" s="3"/>
      <c r="BY77" s="3"/>
      <c r="CA77" s="3"/>
      <c r="CB77" s="3"/>
      <c r="CC77" s="3"/>
      <c r="CE77" s="3"/>
      <c r="CF77" s="3"/>
      <c r="CG77" s="3"/>
      <c r="CI77" s="3"/>
      <c r="CJ77" s="3"/>
      <c r="CK77" s="3"/>
      <c r="CM77" s="3"/>
      <c r="CN77" s="3"/>
      <c r="CO77" s="3"/>
      <c r="CQ77" s="3"/>
      <c r="CR77" s="3"/>
      <c r="CS77" s="3"/>
      <c r="CT77" s="3"/>
      <c r="CU77" s="3"/>
      <c r="CV77" s="3"/>
      <c r="CW77" s="3"/>
      <c r="CZ77" s="3"/>
      <c r="DA77" s="3"/>
      <c r="DB77" s="3"/>
      <c r="DC77" s="3"/>
    </row>
    <row r="78" spans="1:107" x14ac:dyDescent="0.25">
      <c r="A78" s="9" t="str">
        <f t="shared" si="53"/>
        <v>M1</v>
      </c>
      <c r="B78" s="9" t="e">
        <f t="shared" si="49"/>
        <v>#REF!</v>
      </c>
      <c r="C78" s="9" t="e">
        <f t="shared" si="50"/>
        <v>#REF!</v>
      </c>
      <c r="D78" s="9" t="e">
        <f t="shared" si="51"/>
        <v>#REF!</v>
      </c>
      <c r="E78" s="9" t="e">
        <f t="shared" si="52"/>
        <v>#REF!</v>
      </c>
      <c r="H78" s="11">
        <f t="shared" si="54"/>
        <v>0</v>
      </c>
      <c r="I78" s="9" t="e">
        <f>+VLOOKUP($H78,#REF!,I$10,0)</f>
        <v>#REF!</v>
      </c>
      <c r="J78" s="9" t="e">
        <f>+VLOOKUP($H78,#REF!,J$10,0)</f>
        <v>#REF!</v>
      </c>
      <c r="K78" s="9" t="e">
        <f>+VLOOKUP($H78,#REF!,K$10,0)</f>
        <v>#REF!</v>
      </c>
      <c r="L78" s="9" t="e">
        <f>+VLOOKUP($H78,#REF!,L$10,0)</f>
        <v>#REF!</v>
      </c>
      <c r="O78" s="3"/>
      <c r="P78" s="3"/>
      <c r="Q78" s="3"/>
      <c r="R78" s="3"/>
      <c r="S78" s="12"/>
      <c r="T78" s="12"/>
      <c r="U78" s="12"/>
      <c r="V78" s="12"/>
      <c r="W78" s="3"/>
      <c r="X78" s="12"/>
      <c r="Y78" s="12"/>
      <c r="Z78" s="12"/>
      <c r="AA78" s="12"/>
      <c r="AB78" s="3"/>
      <c r="AC78" s="12"/>
      <c r="AD78" s="12"/>
      <c r="AE78" s="12"/>
      <c r="AF78" s="12"/>
      <c r="AG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  <c r="AY78" s="3"/>
      <c r="AZ78" s="3"/>
      <c r="BA78" s="3"/>
      <c r="BB78" s="3"/>
      <c r="BD78" s="5"/>
      <c r="BE78" s="3"/>
      <c r="BF78" s="3"/>
      <c r="BG78" s="3"/>
      <c r="BH78" s="3"/>
      <c r="BL78" s="5"/>
      <c r="BM78" s="5"/>
      <c r="BN78" s="5"/>
      <c r="BO78" s="3"/>
      <c r="BP78" s="3"/>
      <c r="BQ78" s="3"/>
      <c r="BS78" s="3"/>
      <c r="BT78" s="3"/>
      <c r="BU78" s="3"/>
      <c r="BW78" s="3"/>
      <c r="BX78" s="3"/>
      <c r="BY78" s="3"/>
      <c r="CA78" s="3"/>
      <c r="CB78" s="3"/>
      <c r="CC78" s="3"/>
      <c r="CE78" s="3"/>
      <c r="CF78" s="3"/>
      <c r="CG78" s="3"/>
      <c r="CI78" s="3"/>
      <c r="CJ78" s="3"/>
      <c r="CK78" s="3"/>
      <c r="CM78" s="3"/>
      <c r="CN78" s="3"/>
      <c r="CO78" s="3"/>
      <c r="CQ78" s="3"/>
      <c r="CR78" s="3"/>
      <c r="CS78" s="3"/>
      <c r="CT78" s="3"/>
      <c r="CU78" s="3"/>
      <c r="CV78" s="3"/>
      <c r="CW78" s="3"/>
      <c r="CZ78" s="3"/>
      <c r="DA78" s="3"/>
      <c r="DB78" s="3"/>
      <c r="DC78" s="3"/>
    </row>
    <row r="79" spans="1:107" x14ac:dyDescent="0.25">
      <c r="A79" s="9" t="str">
        <f t="shared" si="53"/>
        <v>M1</v>
      </c>
      <c r="B79" s="9" t="e">
        <f t="shared" si="49"/>
        <v>#REF!</v>
      </c>
      <c r="C79" s="9" t="e">
        <f t="shared" si="50"/>
        <v>#REF!</v>
      </c>
      <c r="D79" s="9" t="e">
        <f t="shared" si="51"/>
        <v>#REF!</v>
      </c>
      <c r="E79" s="9" t="e">
        <f t="shared" si="52"/>
        <v>#REF!</v>
      </c>
      <c r="H79" s="11">
        <f t="shared" si="54"/>
        <v>0</v>
      </c>
      <c r="I79" s="9" t="e">
        <f>+VLOOKUP($H79,#REF!,I$10,0)</f>
        <v>#REF!</v>
      </c>
      <c r="J79" s="9" t="e">
        <f>+VLOOKUP($H79,#REF!,J$10,0)</f>
        <v>#REF!</v>
      </c>
      <c r="K79" s="9" t="e">
        <f>+VLOOKUP($H79,#REF!,K$10,0)</f>
        <v>#REF!</v>
      </c>
      <c r="L79" s="9" t="e">
        <f>+VLOOKUP($H79,#REF!,L$10,0)</f>
        <v>#REF!</v>
      </c>
      <c r="O79" s="3"/>
      <c r="P79" s="3"/>
      <c r="Q79" s="3"/>
      <c r="R79" s="3"/>
      <c r="S79" s="12"/>
      <c r="T79" s="12"/>
      <c r="U79" s="12"/>
      <c r="V79" s="12"/>
      <c r="W79" s="3"/>
      <c r="X79" s="12"/>
      <c r="Y79" s="12"/>
      <c r="Z79" s="12"/>
      <c r="AA79" s="12"/>
      <c r="AB79" s="3"/>
      <c r="AC79" s="12"/>
      <c r="AD79" s="12"/>
      <c r="AE79" s="12"/>
      <c r="AF79" s="12"/>
      <c r="AG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D79" s="5"/>
      <c r="BE79" s="3"/>
      <c r="BF79" s="3"/>
      <c r="BG79" s="3"/>
      <c r="BH79" s="3"/>
      <c r="BL79" s="5"/>
      <c r="BM79" s="5"/>
      <c r="BN79" s="5"/>
      <c r="BO79" s="3"/>
      <c r="BP79" s="3"/>
      <c r="BQ79" s="3"/>
      <c r="BS79" s="3"/>
      <c r="BT79" s="3"/>
      <c r="BU79" s="3"/>
      <c r="BW79" s="3"/>
      <c r="BX79" s="3"/>
      <c r="BY79" s="3"/>
      <c r="CA79" s="3"/>
      <c r="CB79" s="3"/>
      <c r="CC79" s="3"/>
      <c r="CE79" s="3"/>
      <c r="CF79" s="3"/>
      <c r="CG79" s="3"/>
      <c r="CI79" s="3"/>
      <c r="CJ79" s="3"/>
      <c r="CK79" s="3"/>
      <c r="CM79" s="3"/>
      <c r="CN79" s="3"/>
      <c r="CO79" s="3"/>
      <c r="CQ79" s="3"/>
      <c r="CR79" s="3"/>
      <c r="CS79" s="3"/>
      <c r="CT79" s="3"/>
      <c r="CU79" s="3"/>
      <c r="CV79" s="3"/>
      <c r="CW79" s="3"/>
      <c r="CZ79" s="3"/>
      <c r="DA79" s="3"/>
      <c r="DB79" s="3"/>
      <c r="DC79" s="3"/>
    </row>
    <row r="80" spans="1:107" x14ac:dyDescent="0.25">
      <c r="A80" s="9" t="str">
        <f t="shared" si="53"/>
        <v>M1</v>
      </c>
      <c r="B80" s="9" t="e">
        <f t="shared" si="49"/>
        <v>#REF!</v>
      </c>
      <c r="C80" s="9" t="e">
        <f t="shared" si="50"/>
        <v>#REF!</v>
      </c>
      <c r="D80" s="9" t="e">
        <f t="shared" si="51"/>
        <v>#REF!</v>
      </c>
      <c r="E80" s="9" t="e">
        <f t="shared" si="52"/>
        <v>#REF!</v>
      </c>
      <c r="H80" s="11">
        <f t="shared" si="54"/>
        <v>0</v>
      </c>
      <c r="I80" s="9" t="e">
        <f>+VLOOKUP($H80,#REF!,I$10,0)</f>
        <v>#REF!</v>
      </c>
      <c r="J80" s="9" t="e">
        <f>+VLOOKUP($H80,#REF!,J$10,0)</f>
        <v>#REF!</v>
      </c>
      <c r="K80" s="9" t="e">
        <f>+VLOOKUP($H80,#REF!,K$10,0)</f>
        <v>#REF!</v>
      </c>
      <c r="L80" s="9" t="e">
        <f>+VLOOKUP($H80,#REF!,L$10,0)</f>
        <v>#REF!</v>
      </c>
      <c r="O80" s="3"/>
      <c r="P80" s="3"/>
      <c r="Q80" s="3"/>
      <c r="R80" s="3"/>
      <c r="S80" s="12"/>
      <c r="T80" s="12"/>
      <c r="U80" s="12"/>
      <c r="V80" s="12"/>
      <c r="W80" s="3"/>
      <c r="X80" s="12"/>
      <c r="Y80" s="12"/>
      <c r="Z80" s="12"/>
      <c r="AA80" s="12"/>
      <c r="AB80" s="3"/>
      <c r="AC80" s="12"/>
      <c r="AD80" s="12"/>
      <c r="AE80" s="12"/>
      <c r="AF80" s="12"/>
      <c r="AG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  <c r="AY80" s="3"/>
      <c r="AZ80" s="3"/>
      <c r="BA80" s="3"/>
      <c r="BB80" s="3"/>
      <c r="BD80" s="5"/>
      <c r="BE80" s="3"/>
      <c r="BF80" s="3"/>
      <c r="BG80" s="3"/>
      <c r="BH80" s="3"/>
      <c r="BL80" s="5"/>
      <c r="BM80" s="5"/>
      <c r="BN80" s="5"/>
      <c r="BO80" s="3"/>
      <c r="BP80" s="3"/>
      <c r="BQ80" s="3"/>
      <c r="BS80" s="3"/>
      <c r="BT80" s="3"/>
      <c r="BU80" s="3"/>
      <c r="BW80" s="3"/>
      <c r="BX80" s="3"/>
      <c r="BY80" s="3"/>
      <c r="CA80" s="3"/>
      <c r="CB80" s="3"/>
      <c r="CC80" s="3"/>
      <c r="CE80" s="3"/>
      <c r="CF80" s="3"/>
      <c r="CG80" s="3"/>
      <c r="CI80" s="3"/>
      <c r="CJ80" s="3"/>
      <c r="CK80" s="3"/>
      <c r="CM80" s="3"/>
      <c r="CN80" s="3"/>
      <c r="CO80" s="3"/>
      <c r="CQ80" s="3"/>
      <c r="CR80" s="3"/>
      <c r="CS80" s="3"/>
      <c r="CT80" s="3"/>
      <c r="CU80" s="3"/>
      <c r="CV80" s="3"/>
      <c r="CW80" s="3"/>
      <c r="CZ80" s="3"/>
      <c r="DA80" s="3"/>
      <c r="DB80" s="3"/>
      <c r="DC80" s="3"/>
    </row>
    <row r="81" spans="1:107" x14ac:dyDescent="0.25">
      <c r="A81" s="9" t="str">
        <f t="shared" si="53"/>
        <v>M1</v>
      </c>
      <c r="B81" s="9" t="e">
        <f t="shared" si="49"/>
        <v>#REF!</v>
      </c>
      <c r="C81" s="9" t="e">
        <f t="shared" si="50"/>
        <v>#REF!</v>
      </c>
      <c r="D81" s="9" t="e">
        <f t="shared" si="51"/>
        <v>#REF!</v>
      </c>
      <c r="E81" s="9" t="e">
        <f t="shared" si="52"/>
        <v>#REF!</v>
      </c>
      <c r="H81" s="11">
        <f t="shared" si="54"/>
        <v>0</v>
      </c>
      <c r="I81" s="9" t="e">
        <f>+VLOOKUP($H81,#REF!,I$10,0)</f>
        <v>#REF!</v>
      </c>
      <c r="J81" s="9" t="e">
        <f>+VLOOKUP($H81,#REF!,J$10,0)</f>
        <v>#REF!</v>
      </c>
      <c r="K81" s="9" t="e">
        <f>+VLOOKUP($H81,#REF!,K$10,0)</f>
        <v>#REF!</v>
      </c>
      <c r="L81" s="9" t="e">
        <f>+VLOOKUP($H81,#REF!,L$10,0)</f>
        <v>#REF!</v>
      </c>
      <c r="O81" s="3"/>
      <c r="P81" s="3"/>
      <c r="Q81" s="3"/>
      <c r="R81" s="3"/>
      <c r="S81" s="12"/>
      <c r="T81" s="12"/>
      <c r="U81" s="12"/>
      <c r="V81" s="12"/>
      <c r="W81" s="3"/>
      <c r="X81" s="12"/>
      <c r="Y81" s="12"/>
      <c r="Z81" s="12"/>
      <c r="AA81" s="12"/>
      <c r="AB81" s="3"/>
      <c r="AC81" s="12"/>
      <c r="AD81" s="12"/>
      <c r="AE81" s="12"/>
      <c r="AF81" s="12"/>
      <c r="AG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  <c r="AY81" s="3"/>
      <c r="AZ81" s="3"/>
      <c r="BA81" s="3"/>
      <c r="BB81" s="3"/>
      <c r="BD81" s="5"/>
      <c r="BE81" s="3"/>
      <c r="BF81" s="3"/>
      <c r="BG81" s="3"/>
      <c r="BH81" s="3"/>
      <c r="BL81" s="5"/>
      <c r="BM81" s="5"/>
      <c r="BN81" s="5"/>
      <c r="BO81" s="3"/>
      <c r="BP81" s="3"/>
      <c r="BQ81" s="3"/>
      <c r="BS81" s="3"/>
      <c r="BT81" s="3"/>
      <c r="BU81" s="3"/>
      <c r="BW81" s="3"/>
      <c r="BX81" s="3"/>
      <c r="BY81" s="3"/>
      <c r="CA81" s="3"/>
      <c r="CB81" s="3"/>
      <c r="CC81" s="3"/>
      <c r="CE81" s="3"/>
      <c r="CF81" s="3"/>
      <c r="CG81" s="3"/>
      <c r="CI81" s="3"/>
      <c r="CJ81" s="3"/>
      <c r="CK81" s="3"/>
      <c r="CM81" s="3"/>
      <c r="CN81" s="3"/>
      <c r="CO81" s="3"/>
      <c r="CQ81" s="3"/>
      <c r="CR81" s="3"/>
      <c r="CS81" s="3"/>
      <c r="CT81" s="3"/>
      <c r="CU81" s="3"/>
      <c r="CV81" s="3"/>
      <c r="CW81" s="3"/>
      <c r="CZ81" s="3"/>
      <c r="DA81" s="3"/>
      <c r="DB81" s="3"/>
      <c r="DC81" s="3"/>
    </row>
    <row r="82" spans="1:107" x14ac:dyDescent="0.25">
      <c r="A82" s="9" t="str">
        <f t="shared" si="53"/>
        <v>M1</v>
      </c>
      <c r="B82" s="9" t="e">
        <f t="shared" si="49"/>
        <v>#REF!</v>
      </c>
      <c r="C82" s="9" t="e">
        <f t="shared" si="50"/>
        <v>#REF!</v>
      </c>
      <c r="D82" s="9" t="e">
        <f t="shared" si="51"/>
        <v>#REF!</v>
      </c>
      <c r="E82" s="9" t="e">
        <f t="shared" si="52"/>
        <v>#REF!</v>
      </c>
      <c r="H82" s="11">
        <f t="shared" si="54"/>
        <v>0</v>
      </c>
      <c r="I82" s="9" t="e">
        <f>+VLOOKUP($H82,#REF!,I$10,0)</f>
        <v>#REF!</v>
      </c>
      <c r="J82" s="9" t="e">
        <f>+VLOOKUP($H82,#REF!,J$10,0)</f>
        <v>#REF!</v>
      </c>
      <c r="K82" s="9" t="e">
        <f>+VLOOKUP($H82,#REF!,K$10,0)</f>
        <v>#REF!</v>
      </c>
      <c r="L82" s="9" t="e">
        <f>+VLOOKUP($H82,#REF!,L$10,0)</f>
        <v>#REF!</v>
      </c>
      <c r="O82" s="3"/>
      <c r="P82" s="3"/>
      <c r="Q82" s="3"/>
      <c r="R82" s="3"/>
      <c r="S82" s="12"/>
      <c r="T82" s="12"/>
      <c r="U82" s="12"/>
      <c r="V82" s="12"/>
      <c r="W82" s="3"/>
      <c r="X82" s="12"/>
      <c r="Y82" s="12"/>
      <c r="Z82" s="12"/>
      <c r="AA82" s="12"/>
      <c r="AB82" s="3"/>
      <c r="AC82" s="12"/>
      <c r="AD82" s="12"/>
      <c r="AE82" s="12"/>
      <c r="AF82" s="12"/>
      <c r="AG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  <c r="AY82" s="3"/>
      <c r="AZ82" s="3"/>
      <c r="BA82" s="3"/>
      <c r="BB82" s="3"/>
      <c r="BD82" s="5"/>
      <c r="BE82" s="3"/>
      <c r="BF82" s="3"/>
      <c r="BG82" s="3"/>
      <c r="BH82" s="3"/>
      <c r="BL82" s="5"/>
      <c r="BM82" s="5"/>
      <c r="BN82" s="5"/>
      <c r="BO82" s="3"/>
      <c r="BP82" s="3"/>
      <c r="BQ82" s="3"/>
      <c r="BS82" s="3"/>
      <c r="BT82" s="3"/>
      <c r="BU82" s="3"/>
      <c r="BW82" s="3"/>
      <c r="BX82" s="3"/>
      <c r="BY82" s="3"/>
      <c r="CA82" s="3"/>
      <c r="CB82" s="3"/>
      <c r="CC82" s="3"/>
      <c r="CE82" s="3"/>
      <c r="CF82" s="3"/>
      <c r="CG82" s="3"/>
      <c r="CI82" s="3"/>
      <c r="CJ82" s="3"/>
      <c r="CK82" s="3"/>
      <c r="CM82" s="3"/>
      <c r="CN82" s="3"/>
      <c r="CO82" s="3"/>
      <c r="CQ82" s="3"/>
      <c r="CR82" s="3"/>
      <c r="CS82" s="3"/>
      <c r="CT82" s="3"/>
      <c r="CU82" s="3"/>
      <c r="CV82" s="3"/>
      <c r="CW82" s="3"/>
      <c r="CZ82" s="3"/>
      <c r="DA82" s="3"/>
      <c r="DB82" s="3"/>
      <c r="DC82" s="3"/>
    </row>
    <row r="83" spans="1:107" x14ac:dyDescent="0.25">
      <c r="A83" s="9" t="str">
        <f t="shared" si="53"/>
        <v>M1</v>
      </c>
      <c r="B83" s="9" t="e">
        <f t="shared" si="49"/>
        <v>#REF!</v>
      </c>
      <c r="C83" s="9" t="e">
        <f t="shared" si="50"/>
        <v>#REF!</v>
      </c>
      <c r="D83" s="9" t="e">
        <f t="shared" si="51"/>
        <v>#REF!</v>
      </c>
      <c r="E83" s="9" t="e">
        <f t="shared" si="52"/>
        <v>#REF!</v>
      </c>
      <c r="H83" s="11">
        <f t="shared" si="54"/>
        <v>0</v>
      </c>
      <c r="I83" s="9" t="e">
        <f>+VLOOKUP($H83,#REF!,I$10,0)</f>
        <v>#REF!</v>
      </c>
      <c r="J83" s="9" t="e">
        <f>+VLOOKUP($H83,#REF!,J$10,0)</f>
        <v>#REF!</v>
      </c>
      <c r="K83" s="9" t="e">
        <f>+VLOOKUP($H83,#REF!,K$10,0)</f>
        <v>#REF!</v>
      </c>
      <c r="L83" s="9" t="e">
        <f>+VLOOKUP($H83,#REF!,L$10,0)</f>
        <v>#REF!</v>
      </c>
      <c r="O83" s="3"/>
      <c r="P83" s="3"/>
      <c r="Q83" s="3"/>
      <c r="R83" s="3"/>
      <c r="S83" s="12"/>
      <c r="T83" s="12"/>
      <c r="U83" s="12"/>
      <c r="V83" s="12"/>
      <c r="W83" s="3"/>
      <c r="X83" s="12"/>
      <c r="Y83" s="12"/>
      <c r="Z83" s="12"/>
      <c r="AA83" s="12"/>
      <c r="AB83" s="3"/>
      <c r="AC83" s="12"/>
      <c r="AD83" s="12"/>
      <c r="AE83" s="12"/>
      <c r="AF83" s="12"/>
      <c r="AG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  <c r="AY83" s="3"/>
      <c r="AZ83" s="3"/>
      <c r="BA83" s="3"/>
      <c r="BB83" s="3"/>
      <c r="BD83" s="5"/>
      <c r="BE83" s="3"/>
      <c r="BF83" s="3"/>
      <c r="BG83" s="3"/>
      <c r="BH83" s="3"/>
      <c r="BL83" s="5"/>
      <c r="BM83" s="5"/>
      <c r="BN83" s="5"/>
      <c r="BO83" s="3"/>
      <c r="BP83" s="3"/>
      <c r="BQ83" s="3"/>
      <c r="BS83" s="3"/>
      <c r="BT83" s="3"/>
      <c r="BU83" s="3"/>
      <c r="BW83" s="3"/>
      <c r="BX83" s="3"/>
      <c r="BY83" s="3"/>
      <c r="CA83" s="3"/>
      <c r="CB83" s="3"/>
      <c r="CC83" s="3"/>
      <c r="CE83" s="3"/>
      <c r="CF83" s="3"/>
      <c r="CG83" s="3"/>
      <c r="CI83" s="3"/>
      <c r="CJ83" s="3"/>
      <c r="CK83" s="3"/>
      <c r="CM83" s="3"/>
      <c r="CN83" s="3"/>
      <c r="CO83" s="3"/>
      <c r="CQ83" s="3"/>
      <c r="CR83" s="3"/>
      <c r="CS83" s="3"/>
      <c r="CT83" s="3"/>
      <c r="CU83" s="3"/>
      <c r="CV83" s="3"/>
      <c r="CW83" s="3"/>
      <c r="CZ83" s="3"/>
      <c r="DA83" s="3"/>
      <c r="DB83" s="3"/>
      <c r="DC83" s="3"/>
    </row>
    <row r="84" spans="1:107" x14ac:dyDescent="0.25">
      <c r="A84" s="9" t="str">
        <f t="shared" si="53"/>
        <v>M1</v>
      </c>
      <c r="B84" s="9" t="e">
        <f t="shared" si="49"/>
        <v>#REF!</v>
      </c>
      <c r="C84" s="9" t="e">
        <f t="shared" si="50"/>
        <v>#REF!</v>
      </c>
      <c r="D84" s="9" t="e">
        <f t="shared" si="51"/>
        <v>#REF!</v>
      </c>
      <c r="E84" s="9" t="e">
        <f t="shared" si="52"/>
        <v>#REF!</v>
      </c>
      <c r="H84" s="11">
        <f t="shared" si="54"/>
        <v>0</v>
      </c>
      <c r="I84" s="9" t="e">
        <f>+VLOOKUP($H84,#REF!,I$10,0)</f>
        <v>#REF!</v>
      </c>
      <c r="J84" s="9" t="e">
        <f>+VLOOKUP($H84,#REF!,J$10,0)</f>
        <v>#REF!</v>
      </c>
      <c r="K84" s="9" t="e">
        <f>+VLOOKUP($H84,#REF!,K$10,0)</f>
        <v>#REF!</v>
      </c>
      <c r="L84" s="9" t="e">
        <f>+VLOOKUP($H84,#REF!,L$10,0)</f>
        <v>#REF!</v>
      </c>
      <c r="O84" s="3"/>
      <c r="P84" s="3"/>
      <c r="Q84" s="3"/>
      <c r="R84" s="3"/>
      <c r="S84" s="12"/>
      <c r="T84" s="12"/>
      <c r="U84" s="12"/>
      <c r="V84" s="12"/>
      <c r="W84" s="3"/>
      <c r="X84" s="12"/>
      <c r="Y84" s="12"/>
      <c r="Z84" s="12"/>
      <c r="AA84" s="12"/>
      <c r="AB84" s="3"/>
      <c r="AC84" s="12"/>
      <c r="AD84" s="12"/>
      <c r="AE84" s="12"/>
      <c r="AF84" s="12"/>
      <c r="AG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  <c r="AY84" s="3"/>
      <c r="AZ84" s="3"/>
      <c r="BA84" s="3"/>
      <c r="BB84" s="3"/>
      <c r="BD84" s="5"/>
      <c r="BE84" s="3"/>
      <c r="BF84" s="3"/>
      <c r="BG84" s="3"/>
      <c r="BH84" s="3"/>
      <c r="BL84" s="5"/>
      <c r="BM84" s="5"/>
      <c r="BN84" s="5"/>
      <c r="BO84" s="3"/>
      <c r="BP84" s="3"/>
      <c r="BQ84" s="3"/>
      <c r="BS84" s="3"/>
      <c r="BT84" s="3"/>
      <c r="BU84" s="3"/>
      <c r="BW84" s="3"/>
      <c r="BX84" s="3"/>
      <c r="BY84" s="3"/>
      <c r="CA84" s="3"/>
      <c r="CB84" s="3"/>
      <c r="CC84" s="3"/>
      <c r="CE84" s="3"/>
      <c r="CF84" s="3"/>
      <c r="CG84" s="3"/>
      <c r="CI84" s="3"/>
      <c r="CJ84" s="3"/>
      <c r="CK84" s="3"/>
      <c r="CM84" s="3"/>
      <c r="CN84" s="3"/>
      <c r="CO84" s="3"/>
      <c r="CQ84" s="3"/>
      <c r="CR84" s="3"/>
      <c r="CS84" s="3"/>
      <c r="CT84" s="3"/>
      <c r="CU84" s="3"/>
      <c r="CV84" s="3"/>
      <c r="CW84" s="3"/>
      <c r="CZ84" s="3"/>
      <c r="DA84" s="3"/>
      <c r="DB84" s="3"/>
      <c r="DC84" s="3"/>
    </row>
    <row r="85" spans="1:107" x14ac:dyDescent="0.25">
      <c r="A85" s="9" t="str">
        <f t="shared" si="53"/>
        <v>M1</v>
      </c>
      <c r="B85" s="9" t="e">
        <f t="shared" si="49"/>
        <v>#REF!</v>
      </c>
      <c r="C85" s="9" t="e">
        <f t="shared" si="50"/>
        <v>#REF!</v>
      </c>
      <c r="D85" s="9" t="e">
        <f t="shared" si="51"/>
        <v>#REF!</v>
      </c>
      <c r="E85" s="9" t="e">
        <f t="shared" si="52"/>
        <v>#REF!</v>
      </c>
      <c r="H85" s="11">
        <f t="shared" si="54"/>
        <v>0</v>
      </c>
      <c r="I85" s="9" t="e">
        <f>+VLOOKUP($H85,#REF!,I$10,0)</f>
        <v>#REF!</v>
      </c>
      <c r="J85" s="9" t="e">
        <f>+VLOOKUP($H85,#REF!,J$10,0)</f>
        <v>#REF!</v>
      </c>
      <c r="K85" s="9" t="e">
        <f>+VLOOKUP($H85,#REF!,K$10,0)</f>
        <v>#REF!</v>
      </c>
      <c r="L85" s="9" t="e">
        <f>+VLOOKUP($H85,#REF!,L$10,0)</f>
        <v>#REF!</v>
      </c>
      <c r="O85" s="3"/>
      <c r="P85" s="3"/>
      <c r="Q85" s="3"/>
      <c r="R85" s="3"/>
      <c r="S85" s="12"/>
      <c r="T85" s="12"/>
      <c r="U85" s="12"/>
      <c r="V85" s="12"/>
      <c r="W85" s="3"/>
      <c r="X85" s="12"/>
      <c r="Y85" s="12"/>
      <c r="Z85" s="12"/>
      <c r="AA85" s="12"/>
      <c r="AB85" s="3"/>
      <c r="AC85" s="12"/>
      <c r="AD85" s="12"/>
      <c r="AE85" s="12"/>
      <c r="AF85" s="12"/>
      <c r="AG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  <c r="AY85" s="3"/>
      <c r="AZ85" s="3"/>
      <c r="BA85" s="3"/>
      <c r="BB85" s="3"/>
      <c r="BD85" s="5"/>
      <c r="BE85" s="3"/>
      <c r="BF85" s="3"/>
      <c r="BG85" s="3"/>
      <c r="BH85" s="3"/>
      <c r="BL85" s="5"/>
      <c r="BM85" s="5"/>
      <c r="BN85" s="5"/>
      <c r="BO85" s="3"/>
      <c r="BP85" s="3"/>
      <c r="BQ85" s="3"/>
      <c r="BS85" s="3"/>
      <c r="BT85" s="3"/>
      <c r="BU85" s="3"/>
      <c r="BW85" s="3"/>
      <c r="BX85" s="3"/>
      <c r="BY85" s="3"/>
      <c r="CA85" s="3"/>
      <c r="CB85" s="3"/>
      <c r="CC85" s="3"/>
      <c r="CE85" s="3"/>
      <c r="CF85" s="3"/>
      <c r="CG85" s="3"/>
      <c r="CI85" s="3"/>
      <c r="CJ85" s="3"/>
      <c r="CK85" s="3"/>
      <c r="CM85" s="3"/>
      <c r="CN85" s="3"/>
      <c r="CO85" s="3"/>
      <c r="CQ85" s="3"/>
      <c r="CR85" s="3"/>
      <c r="CS85" s="3"/>
      <c r="CT85" s="3"/>
      <c r="CU85" s="3"/>
      <c r="CV85" s="3"/>
      <c r="CW85" s="3"/>
      <c r="CZ85" s="3"/>
      <c r="DA85" s="3"/>
      <c r="DB85" s="3"/>
      <c r="DC85" s="3"/>
    </row>
    <row r="86" spans="1:107" x14ac:dyDescent="0.25">
      <c r="A86" s="9" t="str">
        <f t="shared" si="53"/>
        <v>M1</v>
      </c>
      <c r="B86" s="9" t="e">
        <f t="shared" si="49"/>
        <v>#REF!</v>
      </c>
      <c r="C86" s="9" t="e">
        <f t="shared" si="50"/>
        <v>#REF!</v>
      </c>
      <c r="D86" s="9" t="e">
        <f t="shared" si="51"/>
        <v>#REF!</v>
      </c>
      <c r="E86" s="9" t="e">
        <f t="shared" si="52"/>
        <v>#REF!</v>
      </c>
      <c r="H86" s="11">
        <f t="shared" si="54"/>
        <v>0</v>
      </c>
      <c r="I86" s="9" t="e">
        <f>+VLOOKUP($H86,#REF!,I$10,0)</f>
        <v>#REF!</v>
      </c>
      <c r="J86" s="9" t="e">
        <f>+VLOOKUP($H86,#REF!,J$10,0)</f>
        <v>#REF!</v>
      </c>
      <c r="K86" s="9" t="e">
        <f>+VLOOKUP($H86,#REF!,K$10,0)</f>
        <v>#REF!</v>
      </c>
      <c r="L86" s="9" t="e">
        <f>+VLOOKUP($H86,#REF!,L$10,0)</f>
        <v>#REF!</v>
      </c>
      <c r="O86" s="3"/>
      <c r="P86" s="3"/>
      <c r="Q86" s="3"/>
      <c r="R86" s="3"/>
      <c r="S86" s="12"/>
      <c r="T86" s="12"/>
      <c r="U86" s="12"/>
      <c r="V86" s="12"/>
      <c r="W86" s="3"/>
      <c r="X86" s="12"/>
      <c r="Y86" s="12"/>
      <c r="Z86" s="12"/>
      <c r="AA86" s="12"/>
      <c r="AB86" s="3"/>
      <c r="AC86" s="12"/>
      <c r="AD86" s="12"/>
      <c r="AE86" s="12"/>
      <c r="AF86" s="12"/>
      <c r="AG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  <c r="AY86" s="3"/>
      <c r="AZ86" s="3"/>
      <c r="BA86" s="3"/>
      <c r="BB86" s="3"/>
      <c r="BD86" s="5"/>
      <c r="BE86" s="3"/>
      <c r="BF86" s="3"/>
      <c r="BG86" s="3"/>
      <c r="BH86" s="3"/>
      <c r="BL86" s="5"/>
      <c r="BM86" s="5"/>
      <c r="BN86" s="5"/>
      <c r="BO86" s="3"/>
      <c r="BP86" s="3"/>
      <c r="BQ86" s="3"/>
      <c r="BS86" s="3"/>
      <c r="BT86" s="3"/>
      <c r="BU86" s="3"/>
      <c r="BW86" s="3"/>
      <c r="BX86" s="3"/>
      <c r="BY86" s="3"/>
      <c r="CA86" s="3"/>
      <c r="CB86" s="3"/>
      <c r="CC86" s="3"/>
      <c r="CE86" s="3"/>
      <c r="CF86" s="3"/>
      <c r="CG86" s="3"/>
      <c r="CI86" s="3"/>
      <c r="CJ86" s="3"/>
      <c r="CK86" s="3"/>
      <c r="CM86" s="3"/>
      <c r="CN86" s="3"/>
      <c r="CO86" s="3"/>
      <c r="CQ86" s="3"/>
      <c r="CR86" s="3"/>
      <c r="CS86" s="3"/>
      <c r="CT86" s="3"/>
      <c r="CU86" s="3"/>
      <c r="CV86" s="3"/>
      <c r="CW86" s="3"/>
      <c r="CZ86" s="3"/>
      <c r="DA86" s="3"/>
      <c r="DB86" s="3"/>
      <c r="DC86" s="3"/>
    </row>
    <row r="87" spans="1:107" x14ac:dyDescent="0.25">
      <c r="A87" s="9" t="str">
        <f t="shared" si="53"/>
        <v>M1</v>
      </c>
      <c r="B87" s="9" t="e">
        <f t="shared" si="49"/>
        <v>#REF!</v>
      </c>
      <c r="C87" s="9" t="e">
        <f t="shared" si="50"/>
        <v>#REF!</v>
      </c>
      <c r="D87" s="9" t="e">
        <f t="shared" si="51"/>
        <v>#REF!</v>
      </c>
      <c r="E87" s="9" t="e">
        <f t="shared" si="52"/>
        <v>#REF!</v>
      </c>
      <c r="H87" s="11">
        <f t="shared" si="54"/>
        <v>0</v>
      </c>
      <c r="I87" s="9" t="e">
        <f>+VLOOKUP($H87,#REF!,I$10,0)</f>
        <v>#REF!</v>
      </c>
      <c r="J87" s="9" t="e">
        <f>+VLOOKUP($H87,#REF!,J$10,0)</f>
        <v>#REF!</v>
      </c>
      <c r="K87" s="9" t="e">
        <f>+VLOOKUP($H87,#REF!,K$10,0)</f>
        <v>#REF!</v>
      </c>
      <c r="L87" s="9" t="e">
        <f>+VLOOKUP($H87,#REF!,L$10,0)</f>
        <v>#REF!</v>
      </c>
      <c r="O87" s="3"/>
      <c r="P87" s="3"/>
      <c r="Q87" s="3"/>
      <c r="R87" s="3"/>
      <c r="S87" s="12"/>
      <c r="T87" s="12"/>
      <c r="U87" s="12"/>
      <c r="V87" s="12"/>
      <c r="W87" s="3"/>
      <c r="X87" s="12"/>
      <c r="Y87" s="12"/>
      <c r="Z87" s="12"/>
      <c r="AA87" s="12"/>
      <c r="AB87" s="3"/>
      <c r="AC87" s="12"/>
      <c r="AD87" s="12"/>
      <c r="AE87" s="12"/>
      <c r="AF87" s="12"/>
      <c r="AG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  <c r="AY87" s="3"/>
      <c r="AZ87" s="3"/>
      <c r="BA87" s="3"/>
      <c r="BB87" s="3"/>
      <c r="BD87" s="5"/>
      <c r="BE87" s="3"/>
      <c r="BF87" s="3"/>
      <c r="BG87" s="3"/>
      <c r="BH87" s="3"/>
      <c r="BL87" s="5"/>
      <c r="BM87" s="5"/>
      <c r="BN87" s="5"/>
      <c r="BO87" s="3"/>
      <c r="BP87" s="3"/>
      <c r="BQ87" s="3"/>
      <c r="BS87" s="3"/>
      <c r="BT87" s="3"/>
      <c r="BU87" s="3"/>
      <c r="BW87" s="3"/>
      <c r="BX87" s="3"/>
      <c r="BY87" s="3"/>
      <c r="CA87" s="3"/>
      <c r="CB87" s="3"/>
      <c r="CC87" s="3"/>
      <c r="CE87" s="3"/>
      <c r="CF87" s="3"/>
      <c r="CG87" s="3"/>
      <c r="CI87" s="3"/>
      <c r="CJ87" s="3"/>
      <c r="CK87" s="3"/>
      <c r="CM87" s="3"/>
      <c r="CN87" s="3"/>
      <c r="CO87" s="3"/>
      <c r="CQ87" s="3"/>
      <c r="CR87" s="3"/>
      <c r="CS87" s="3"/>
      <c r="CT87" s="3"/>
      <c r="CU87" s="3"/>
      <c r="CV87" s="3"/>
      <c r="CW87" s="3"/>
      <c r="CZ87" s="3"/>
      <c r="DA87" s="3"/>
      <c r="DB87" s="3"/>
      <c r="DC87" s="3"/>
    </row>
    <row r="88" spans="1:107" x14ac:dyDescent="0.25">
      <c r="A88" s="9" t="str">
        <f t="shared" si="53"/>
        <v>M1</v>
      </c>
      <c r="B88" s="9" t="e">
        <f t="shared" si="49"/>
        <v>#REF!</v>
      </c>
      <c r="C88" s="9" t="e">
        <f t="shared" si="50"/>
        <v>#REF!</v>
      </c>
      <c r="D88" s="9" t="e">
        <f t="shared" si="51"/>
        <v>#REF!</v>
      </c>
      <c r="E88" s="9" t="e">
        <f t="shared" si="52"/>
        <v>#REF!</v>
      </c>
      <c r="H88" s="11">
        <f t="shared" si="54"/>
        <v>0</v>
      </c>
      <c r="I88" s="9" t="e">
        <f>+VLOOKUP($H88,#REF!,I$10,0)</f>
        <v>#REF!</v>
      </c>
      <c r="J88" s="9" t="e">
        <f>+VLOOKUP($H88,#REF!,J$10,0)</f>
        <v>#REF!</v>
      </c>
      <c r="K88" s="9" t="e">
        <f>+VLOOKUP($H88,#REF!,K$10,0)</f>
        <v>#REF!</v>
      </c>
      <c r="L88" s="9" t="e">
        <f>+VLOOKUP($H88,#REF!,L$10,0)</f>
        <v>#REF!</v>
      </c>
      <c r="O88" s="3"/>
      <c r="P88" s="3"/>
      <c r="Q88" s="3"/>
      <c r="R88" s="3"/>
      <c r="S88" s="12"/>
      <c r="T88" s="12"/>
      <c r="U88" s="12"/>
      <c r="V88" s="12"/>
      <c r="W88" s="3"/>
      <c r="X88" s="12"/>
      <c r="Y88" s="12"/>
      <c r="Z88" s="12"/>
      <c r="AA88" s="12"/>
      <c r="AB88" s="3"/>
      <c r="AC88" s="12"/>
      <c r="AD88" s="12"/>
      <c r="AE88" s="12"/>
      <c r="AF88" s="12"/>
      <c r="AG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  <c r="AY88" s="3"/>
      <c r="AZ88" s="3"/>
      <c r="BA88" s="3"/>
      <c r="BB88" s="3"/>
      <c r="BD88" s="5"/>
      <c r="BE88" s="3"/>
      <c r="BF88" s="3"/>
      <c r="BG88" s="3"/>
      <c r="BH88" s="3"/>
      <c r="BL88" s="5"/>
      <c r="BM88" s="5"/>
      <c r="BN88" s="5"/>
      <c r="BO88" s="3"/>
      <c r="BP88" s="3"/>
      <c r="BQ88" s="3"/>
      <c r="BS88" s="3"/>
      <c r="BT88" s="3"/>
      <c r="BU88" s="3"/>
      <c r="BW88" s="3"/>
      <c r="BX88" s="3"/>
      <c r="BY88" s="3"/>
      <c r="CA88" s="3"/>
      <c r="CB88" s="3"/>
      <c r="CC88" s="3"/>
      <c r="CE88" s="3"/>
      <c r="CF88" s="3"/>
      <c r="CG88" s="3"/>
      <c r="CI88" s="3"/>
      <c r="CJ88" s="3"/>
      <c r="CK88" s="3"/>
      <c r="CM88" s="3"/>
      <c r="CN88" s="3"/>
      <c r="CO88" s="3"/>
      <c r="CQ88" s="3"/>
      <c r="CR88" s="3"/>
      <c r="CS88" s="3"/>
      <c r="CT88" s="3"/>
      <c r="CU88" s="3"/>
      <c r="CV88" s="3"/>
      <c r="CW88" s="3"/>
      <c r="CZ88" s="3"/>
      <c r="DA88" s="3"/>
      <c r="DB88" s="3"/>
      <c r="DC88" s="3"/>
    </row>
    <row r="89" spans="1:107" x14ac:dyDescent="0.25">
      <c r="A89" s="9" t="str">
        <f t="shared" si="53"/>
        <v>M1</v>
      </c>
      <c r="B89" s="9" t="e">
        <f t="shared" si="49"/>
        <v>#REF!</v>
      </c>
      <c r="C89" s="9" t="e">
        <f t="shared" si="50"/>
        <v>#REF!</v>
      </c>
      <c r="D89" s="9" t="e">
        <f t="shared" si="51"/>
        <v>#REF!</v>
      </c>
      <c r="E89" s="9" t="e">
        <f t="shared" si="52"/>
        <v>#REF!</v>
      </c>
      <c r="H89" s="11">
        <f t="shared" si="54"/>
        <v>0</v>
      </c>
      <c r="I89" s="9" t="e">
        <f>+VLOOKUP($H89,#REF!,I$10,0)</f>
        <v>#REF!</v>
      </c>
      <c r="J89" s="9" t="e">
        <f>+VLOOKUP($H89,#REF!,J$10,0)</f>
        <v>#REF!</v>
      </c>
      <c r="K89" s="9" t="e">
        <f>+VLOOKUP($H89,#REF!,K$10,0)</f>
        <v>#REF!</v>
      </c>
      <c r="L89" s="9" t="e">
        <f>+VLOOKUP($H89,#REF!,L$10,0)</f>
        <v>#REF!</v>
      </c>
      <c r="O89" s="3"/>
      <c r="P89" s="3"/>
      <c r="Q89" s="3"/>
      <c r="R89" s="3"/>
      <c r="S89" s="12"/>
      <c r="T89" s="12"/>
      <c r="U89" s="12"/>
      <c r="V89" s="12"/>
      <c r="W89" s="3"/>
      <c r="X89" s="12"/>
      <c r="Y89" s="12"/>
      <c r="Z89" s="12"/>
      <c r="AA89" s="12"/>
      <c r="AB89" s="3"/>
      <c r="AC89" s="12"/>
      <c r="AD89" s="12"/>
      <c r="AE89" s="12"/>
      <c r="AF89" s="12"/>
      <c r="AG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  <c r="AY89" s="3"/>
      <c r="AZ89" s="3"/>
      <c r="BA89" s="3"/>
      <c r="BB89" s="3"/>
      <c r="BD89" s="5"/>
      <c r="BE89" s="3"/>
      <c r="BF89" s="3"/>
      <c r="BG89" s="3"/>
      <c r="BH89" s="3"/>
      <c r="BL89" s="5"/>
      <c r="BM89" s="5"/>
      <c r="BN89" s="5"/>
      <c r="BO89" s="3"/>
      <c r="BP89" s="3"/>
      <c r="BQ89" s="3"/>
      <c r="BS89" s="3"/>
      <c r="BT89" s="3"/>
      <c r="BU89" s="3"/>
      <c r="BW89" s="3"/>
      <c r="BX89" s="3"/>
      <c r="BY89" s="3"/>
      <c r="CA89" s="3"/>
      <c r="CB89" s="3"/>
      <c r="CC89" s="3"/>
      <c r="CE89" s="3"/>
      <c r="CF89" s="3"/>
      <c r="CG89" s="3"/>
      <c r="CI89" s="3"/>
      <c r="CJ89" s="3"/>
      <c r="CK89" s="3"/>
      <c r="CM89" s="3"/>
      <c r="CN89" s="3"/>
      <c r="CO89" s="3"/>
      <c r="CQ89" s="3"/>
      <c r="CR89" s="3"/>
      <c r="CS89" s="3"/>
      <c r="CT89" s="3"/>
      <c r="CU89" s="3"/>
      <c r="CV89" s="3"/>
      <c r="CW89" s="3"/>
      <c r="CZ89" s="3"/>
      <c r="DA89" s="3"/>
      <c r="DB89" s="3"/>
      <c r="DC89" s="3"/>
    </row>
    <row r="90" spans="1:107" x14ac:dyDescent="0.25">
      <c r="A90" s="9" t="str">
        <f t="shared" si="53"/>
        <v>M1</v>
      </c>
      <c r="B90" s="9" t="e">
        <f t="shared" si="49"/>
        <v>#REF!</v>
      </c>
      <c r="C90" s="9" t="e">
        <f t="shared" si="50"/>
        <v>#REF!</v>
      </c>
      <c r="D90" s="9" t="e">
        <f t="shared" si="51"/>
        <v>#REF!</v>
      </c>
      <c r="E90" s="9" t="e">
        <f t="shared" si="52"/>
        <v>#REF!</v>
      </c>
      <c r="H90" s="11">
        <f t="shared" si="54"/>
        <v>0</v>
      </c>
      <c r="I90" s="9" t="e">
        <f>+VLOOKUP($H90,#REF!,I$10,0)</f>
        <v>#REF!</v>
      </c>
      <c r="J90" s="9" t="e">
        <f>+VLOOKUP($H90,#REF!,J$10,0)</f>
        <v>#REF!</v>
      </c>
      <c r="K90" s="9" t="e">
        <f>+VLOOKUP($H90,#REF!,K$10,0)</f>
        <v>#REF!</v>
      </c>
      <c r="L90" s="9" t="e">
        <f>+VLOOKUP($H90,#REF!,L$10,0)</f>
        <v>#REF!</v>
      </c>
      <c r="O90" s="3"/>
      <c r="P90" s="3"/>
      <c r="Q90" s="3"/>
      <c r="R90" s="3"/>
      <c r="S90" s="12"/>
      <c r="T90" s="12"/>
      <c r="U90" s="12"/>
      <c r="V90" s="12"/>
      <c r="W90" s="3"/>
      <c r="X90" s="12"/>
      <c r="Y90" s="12"/>
      <c r="Z90" s="12"/>
      <c r="AA90" s="12"/>
      <c r="AB90" s="3"/>
      <c r="AC90" s="12"/>
      <c r="AD90" s="12"/>
      <c r="AE90" s="12"/>
      <c r="AF90" s="12"/>
      <c r="AG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  <c r="AY90" s="3"/>
      <c r="AZ90" s="3"/>
      <c r="BA90" s="3"/>
      <c r="BB90" s="3"/>
      <c r="BD90" s="5"/>
      <c r="BE90" s="3"/>
      <c r="BF90" s="3"/>
      <c r="BG90" s="3"/>
      <c r="BH90" s="3"/>
      <c r="BL90" s="5"/>
      <c r="BM90" s="5"/>
      <c r="BN90" s="5"/>
      <c r="BO90" s="3"/>
      <c r="BP90" s="3"/>
      <c r="BQ90" s="3"/>
      <c r="BS90" s="3"/>
      <c r="BT90" s="3"/>
      <c r="BU90" s="3"/>
      <c r="BW90" s="3"/>
      <c r="BX90" s="3"/>
      <c r="BY90" s="3"/>
      <c r="CA90" s="3"/>
      <c r="CB90" s="3"/>
      <c r="CC90" s="3"/>
      <c r="CE90" s="3"/>
      <c r="CF90" s="3"/>
      <c r="CG90" s="3"/>
      <c r="CI90" s="3"/>
      <c r="CJ90" s="3"/>
      <c r="CK90" s="3"/>
      <c r="CM90" s="3"/>
      <c r="CN90" s="3"/>
      <c r="CO90" s="3"/>
      <c r="CQ90" s="3"/>
      <c r="CR90" s="3"/>
      <c r="CS90" s="3"/>
      <c r="CT90" s="3"/>
      <c r="CU90" s="3"/>
      <c r="CV90" s="3"/>
      <c r="CW90" s="3"/>
      <c r="CZ90" s="3"/>
      <c r="DA90" s="3"/>
      <c r="DB90" s="3"/>
      <c r="DC90" s="3"/>
    </row>
    <row r="91" spans="1:107" x14ac:dyDescent="0.25">
      <c r="A91" s="9" t="str">
        <f t="shared" si="53"/>
        <v>M1</v>
      </c>
      <c r="B91" s="9" t="e">
        <f t="shared" si="49"/>
        <v>#REF!</v>
      </c>
      <c r="C91" s="9" t="e">
        <f t="shared" si="50"/>
        <v>#REF!</v>
      </c>
      <c r="D91" s="9" t="e">
        <f t="shared" si="51"/>
        <v>#REF!</v>
      </c>
      <c r="E91" s="9" t="e">
        <f t="shared" si="52"/>
        <v>#REF!</v>
      </c>
      <c r="H91" s="11">
        <f t="shared" si="54"/>
        <v>0</v>
      </c>
      <c r="I91" s="9" t="e">
        <f>+VLOOKUP($H91,#REF!,I$10,0)</f>
        <v>#REF!</v>
      </c>
      <c r="J91" s="9" t="e">
        <f>+VLOOKUP($H91,#REF!,J$10,0)</f>
        <v>#REF!</v>
      </c>
      <c r="K91" s="9" t="e">
        <f>+VLOOKUP($H91,#REF!,K$10,0)</f>
        <v>#REF!</v>
      </c>
      <c r="L91" s="9" t="e">
        <f>+VLOOKUP($H91,#REF!,L$10,0)</f>
        <v>#REF!</v>
      </c>
      <c r="O91" s="3"/>
      <c r="P91" s="3"/>
      <c r="Q91" s="3"/>
      <c r="R91" s="3"/>
      <c r="S91" s="12"/>
      <c r="T91" s="12"/>
      <c r="U91" s="12"/>
      <c r="V91" s="12"/>
      <c r="W91" s="3"/>
      <c r="X91" s="12"/>
      <c r="Y91" s="12"/>
      <c r="Z91" s="12"/>
      <c r="AA91" s="12"/>
      <c r="AB91" s="3"/>
      <c r="AC91" s="12"/>
      <c r="AD91" s="12"/>
      <c r="AE91" s="12"/>
      <c r="AF91" s="12"/>
      <c r="AG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  <c r="AY91" s="3"/>
      <c r="AZ91" s="3"/>
      <c r="BA91" s="3"/>
      <c r="BB91" s="3"/>
      <c r="BD91" s="5"/>
      <c r="BE91" s="3"/>
      <c r="BF91" s="3"/>
      <c r="BG91" s="3"/>
      <c r="BH91" s="3"/>
      <c r="BL91" s="5"/>
      <c r="BM91" s="5"/>
      <c r="BN91" s="5"/>
      <c r="BO91" s="3"/>
      <c r="BP91" s="3"/>
      <c r="BQ91" s="3"/>
      <c r="BS91" s="3"/>
      <c r="BT91" s="3"/>
      <c r="BU91" s="3"/>
      <c r="BW91" s="3"/>
      <c r="BX91" s="3"/>
      <c r="BY91" s="3"/>
      <c r="CA91" s="3"/>
      <c r="CB91" s="3"/>
      <c r="CC91" s="3"/>
      <c r="CE91" s="3"/>
      <c r="CF91" s="3"/>
      <c r="CG91" s="3"/>
      <c r="CI91" s="3"/>
      <c r="CJ91" s="3"/>
      <c r="CK91" s="3"/>
      <c r="CM91" s="3"/>
      <c r="CN91" s="3"/>
      <c r="CO91" s="3"/>
      <c r="CQ91" s="3"/>
      <c r="CR91" s="3"/>
      <c r="CS91" s="3"/>
      <c r="CT91" s="3"/>
      <c r="CU91" s="3"/>
      <c r="CV91" s="3"/>
      <c r="CW91" s="3"/>
      <c r="CZ91" s="3"/>
      <c r="DA91" s="3"/>
      <c r="DB91" s="3"/>
      <c r="DC91" s="3"/>
    </row>
    <row r="92" spans="1:107" x14ac:dyDescent="0.25">
      <c r="A92" s="9" t="str">
        <f t="shared" si="53"/>
        <v>M1</v>
      </c>
      <c r="B92" s="9" t="e">
        <f t="shared" si="49"/>
        <v>#REF!</v>
      </c>
      <c r="C92" s="9" t="e">
        <f t="shared" si="50"/>
        <v>#REF!</v>
      </c>
      <c r="D92" s="9" t="e">
        <f t="shared" si="51"/>
        <v>#REF!</v>
      </c>
      <c r="E92" s="9" t="e">
        <f t="shared" si="52"/>
        <v>#REF!</v>
      </c>
      <c r="H92" s="11">
        <f t="shared" si="54"/>
        <v>0</v>
      </c>
      <c r="I92" s="9" t="e">
        <f>+VLOOKUP($H92,#REF!,I$10,0)</f>
        <v>#REF!</v>
      </c>
      <c r="J92" s="9" t="e">
        <f>+VLOOKUP($H92,#REF!,J$10,0)</f>
        <v>#REF!</v>
      </c>
      <c r="K92" s="9" t="e">
        <f>+VLOOKUP($H92,#REF!,K$10,0)</f>
        <v>#REF!</v>
      </c>
      <c r="L92" s="9" t="e">
        <f>+VLOOKUP($H92,#REF!,L$10,0)</f>
        <v>#REF!</v>
      </c>
      <c r="O92" s="3"/>
      <c r="P92" s="3"/>
      <c r="Q92" s="3"/>
      <c r="R92" s="3"/>
      <c r="S92" s="12"/>
      <c r="T92" s="12"/>
      <c r="U92" s="12"/>
      <c r="V92" s="12"/>
      <c r="W92" s="3"/>
      <c r="X92" s="12"/>
      <c r="Y92" s="12"/>
      <c r="Z92" s="12"/>
      <c r="AA92" s="12"/>
      <c r="AB92" s="3"/>
      <c r="AC92" s="12"/>
      <c r="AD92" s="12"/>
      <c r="AE92" s="12"/>
      <c r="AF92" s="12"/>
      <c r="AG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  <c r="AY92" s="3"/>
      <c r="AZ92" s="3"/>
      <c r="BA92" s="3"/>
      <c r="BB92" s="3"/>
      <c r="BD92" s="5"/>
      <c r="BE92" s="3"/>
      <c r="BF92" s="3"/>
      <c r="BG92" s="3"/>
      <c r="BH92" s="3"/>
      <c r="BL92" s="5"/>
      <c r="BM92" s="5"/>
      <c r="BN92" s="5"/>
      <c r="BO92" s="3"/>
      <c r="BP92" s="3"/>
      <c r="BQ92" s="3"/>
      <c r="BS92" s="3"/>
      <c r="BT92" s="3"/>
      <c r="BU92" s="3"/>
      <c r="BW92" s="3"/>
      <c r="BX92" s="3"/>
      <c r="BY92" s="3"/>
      <c r="CA92" s="3"/>
      <c r="CB92" s="3"/>
      <c r="CC92" s="3"/>
      <c r="CE92" s="3"/>
      <c r="CF92" s="3"/>
      <c r="CG92" s="3"/>
      <c r="CI92" s="3"/>
      <c r="CJ92" s="3"/>
      <c r="CK92" s="3"/>
      <c r="CM92" s="3"/>
      <c r="CN92" s="3"/>
      <c r="CO92" s="3"/>
      <c r="CQ92" s="3"/>
      <c r="CR92" s="3"/>
      <c r="CS92" s="3"/>
      <c r="CT92" s="3"/>
      <c r="CU92" s="3"/>
      <c r="CV92" s="3"/>
      <c r="CW92" s="3"/>
      <c r="CZ92" s="3"/>
      <c r="DA92" s="3"/>
      <c r="DB92" s="3"/>
      <c r="DC92" s="3"/>
    </row>
    <row r="93" spans="1:107" x14ac:dyDescent="0.25">
      <c r="A93" s="9" t="str">
        <f t="shared" si="53"/>
        <v>M1</v>
      </c>
      <c r="B93" s="9" t="e">
        <f t="shared" si="49"/>
        <v>#REF!</v>
      </c>
      <c r="C93" s="9" t="e">
        <f t="shared" si="50"/>
        <v>#REF!</v>
      </c>
      <c r="D93" s="9" t="e">
        <f t="shared" si="51"/>
        <v>#REF!</v>
      </c>
      <c r="E93" s="9" t="e">
        <f t="shared" si="52"/>
        <v>#REF!</v>
      </c>
      <c r="H93" s="11">
        <f t="shared" si="54"/>
        <v>0</v>
      </c>
      <c r="I93" s="9" t="e">
        <f>+VLOOKUP($H93,#REF!,I$10,0)</f>
        <v>#REF!</v>
      </c>
      <c r="J93" s="9" t="e">
        <f>+VLOOKUP($H93,#REF!,J$10,0)</f>
        <v>#REF!</v>
      </c>
      <c r="K93" s="9" t="e">
        <f>+VLOOKUP($H93,#REF!,K$10,0)</f>
        <v>#REF!</v>
      </c>
      <c r="L93" s="9" t="e">
        <f>+VLOOKUP($H93,#REF!,L$10,0)</f>
        <v>#REF!</v>
      </c>
      <c r="O93" s="3"/>
      <c r="P93" s="3"/>
      <c r="Q93" s="3"/>
      <c r="R93" s="3"/>
      <c r="S93" s="12"/>
      <c r="T93" s="12"/>
      <c r="U93" s="12"/>
      <c r="V93" s="12"/>
      <c r="W93" s="3"/>
      <c r="X93" s="12"/>
      <c r="Y93" s="12"/>
      <c r="Z93" s="12"/>
      <c r="AA93" s="12"/>
      <c r="AB93" s="3"/>
      <c r="AC93" s="12"/>
      <c r="AD93" s="12"/>
      <c r="AE93" s="12"/>
      <c r="AF93" s="12"/>
      <c r="AG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  <c r="AY93" s="3"/>
      <c r="AZ93" s="3"/>
      <c r="BA93" s="3"/>
      <c r="BB93" s="3"/>
      <c r="BD93" s="5"/>
      <c r="BE93" s="3"/>
      <c r="BF93" s="3"/>
      <c r="BG93" s="3"/>
      <c r="BH93" s="3"/>
      <c r="BL93" s="5"/>
      <c r="BM93" s="5"/>
      <c r="BN93" s="5"/>
      <c r="BO93" s="3"/>
      <c r="BP93" s="3"/>
      <c r="BQ93" s="3"/>
      <c r="BS93" s="3"/>
      <c r="BT93" s="3"/>
      <c r="BU93" s="3"/>
      <c r="BW93" s="3"/>
      <c r="BX93" s="3"/>
      <c r="BY93" s="3"/>
      <c r="CA93" s="3"/>
      <c r="CB93" s="3"/>
      <c r="CC93" s="3"/>
      <c r="CE93" s="3"/>
      <c r="CF93" s="3"/>
      <c r="CG93" s="3"/>
      <c r="CI93" s="3"/>
      <c r="CJ93" s="3"/>
      <c r="CK93" s="3"/>
      <c r="CM93" s="3"/>
      <c r="CN93" s="3"/>
      <c r="CO93" s="3"/>
      <c r="CQ93" s="3"/>
      <c r="CR93" s="3"/>
      <c r="CS93" s="3"/>
      <c r="CT93" s="3"/>
      <c r="CU93" s="3"/>
      <c r="CV93" s="3"/>
      <c r="CW93" s="3"/>
      <c r="CZ93" s="3"/>
      <c r="DA93" s="3"/>
      <c r="DB93" s="3"/>
      <c r="DC93" s="3"/>
    </row>
    <row r="94" spans="1:107" x14ac:dyDescent="0.25">
      <c r="A94" s="9" t="str">
        <f t="shared" si="53"/>
        <v>M1</v>
      </c>
      <c r="B94" s="9" t="e">
        <f t="shared" si="49"/>
        <v>#REF!</v>
      </c>
      <c r="C94" s="9" t="e">
        <f t="shared" si="50"/>
        <v>#REF!</v>
      </c>
      <c r="D94" s="9" t="e">
        <f t="shared" si="51"/>
        <v>#REF!</v>
      </c>
      <c r="E94" s="9" t="e">
        <f t="shared" si="52"/>
        <v>#REF!</v>
      </c>
      <c r="H94" s="11">
        <f t="shared" si="54"/>
        <v>0</v>
      </c>
      <c r="I94" s="9" t="e">
        <f>+VLOOKUP($H94,#REF!,I$10,0)</f>
        <v>#REF!</v>
      </c>
      <c r="J94" s="9" t="e">
        <f>+VLOOKUP($H94,#REF!,J$10,0)</f>
        <v>#REF!</v>
      </c>
      <c r="K94" s="9" t="e">
        <f>+VLOOKUP($H94,#REF!,K$10,0)</f>
        <v>#REF!</v>
      </c>
      <c r="L94" s="9" t="e">
        <f>+VLOOKUP($H94,#REF!,L$10,0)</f>
        <v>#REF!</v>
      </c>
      <c r="O94" s="3"/>
      <c r="P94" s="3"/>
      <c r="Q94" s="3"/>
      <c r="R94" s="3"/>
      <c r="S94" s="12"/>
      <c r="T94" s="12"/>
      <c r="U94" s="12"/>
      <c r="V94" s="12"/>
      <c r="W94" s="3"/>
      <c r="X94" s="12"/>
      <c r="Y94" s="12"/>
      <c r="Z94" s="12"/>
      <c r="AA94" s="12"/>
      <c r="AB94" s="3"/>
      <c r="AC94" s="12"/>
      <c r="AD94" s="12"/>
      <c r="AE94" s="12"/>
      <c r="AF94" s="12"/>
      <c r="AG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  <c r="AY94" s="3"/>
      <c r="AZ94" s="3"/>
      <c r="BA94" s="3"/>
      <c r="BB94" s="3"/>
      <c r="BD94" s="5"/>
      <c r="BE94" s="3"/>
      <c r="BF94" s="3"/>
      <c r="BG94" s="3"/>
      <c r="BH94" s="3"/>
      <c r="BL94" s="5"/>
      <c r="BM94" s="5"/>
      <c r="BN94" s="5"/>
      <c r="BO94" s="3"/>
      <c r="BP94" s="3"/>
      <c r="BQ94" s="3"/>
      <c r="BS94" s="3"/>
      <c r="BT94" s="3"/>
      <c r="BU94" s="3"/>
      <c r="BW94" s="3"/>
      <c r="BX94" s="3"/>
      <c r="BY94" s="3"/>
      <c r="CA94" s="3"/>
      <c r="CB94" s="3"/>
      <c r="CC94" s="3"/>
      <c r="CE94" s="3"/>
      <c r="CF94" s="3"/>
      <c r="CG94" s="3"/>
      <c r="CI94" s="3"/>
      <c r="CJ94" s="3"/>
      <c r="CK94" s="3"/>
      <c r="CM94" s="3"/>
      <c r="CN94" s="3"/>
      <c r="CO94" s="3"/>
      <c r="CQ94" s="3"/>
      <c r="CR94" s="3"/>
      <c r="CS94" s="3"/>
      <c r="CT94" s="3"/>
      <c r="CU94" s="3"/>
      <c r="CV94" s="3"/>
      <c r="CW94" s="3"/>
      <c r="CZ94" s="3"/>
      <c r="DA94" s="3"/>
      <c r="DB94" s="3"/>
      <c r="DC94" s="3"/>
    </row>
    <row r="95" spans="1:107" x14ac:dyDescent="0.25">
      <c r="A95" s="9" t="str">
        <f t="shared" si="53"/>
        <v>M1</v>
      </c>
      <c r="B95" s="9" t="e">
        <f t="shared" si="49"/>
        <v>#REF!</v>
      </c>
      <c r="C95" s="9" t="e">
        <f t="shared" si="50"/>
        <v>#REF!</v>
      </c>
      <c r="D95" s="9" t="e">
        <f t="shared" si="51"/>
        <v>#REF!</v>
      </c>
      <c r="E95" s="9" t="e">
        <f t="shared" si="52"/>
        <v>#REF!</v>
      </c>
      <c r="H95" s="11">
        <f t="shared" si="54"/>
        <v>0</v>
      </c>
      <c r="I95" s="9" t="e">
        <f>+VLOOKUP($H95,#REF!,I$10,0)</f>
        <v>#REF!</v>
      </c>
      <c r="J95" s="9" t="e">
        <f>+VLOOKUP($H95,#REF!,J$10,0)</f>
        <v>#REF!</v>
      </c>
      <c r="K95" s="9" t="e">
        <f>+VLOOKUP($H95,#REF!,K$10,0)</f>
        <v>#REF!</v>
      </c>
      <c r="L95" s="9" t="e">
        <f>+VLOOKUP($H95,#REF!,L$10,0)</f>
        <v>#REF!</v>
      </c>
      <c r="O95" s="3"/>
      <c r="P95" s="3"/>
      <c r="Q95" s="3"/>
      <c r="R95" s="3"/>
      <c r="S95" s="12"/>
      <c r="T95" s="12"/>
      <c r="U95" s="12"/>
      <c r="V95" s="12"/>
      <c r="W95" s="3"/>
      <c r="X95" s="12"/>
      <c r="Y95" s="12"/>
      <c r="Z95" s="12"/>
      <c r="AA95" s="12"/>
      <c r="AB95" s="3"/>
      <c r="AC95" s="12"/>
      <c r="AD95" s="12"/>
      <c r="AE95" s="12"/>
      <c r="AF95" s="12"/>
      <c r="AG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  <c r="AY95" s="3"/>
      <c r="AZ95" s="3"/>
      <c r="BA95" s="3"/>
      <c r="BB95" s="3"/>
      <c r="BD95" s="5"/>
      <c r="BE95" s="3"/>
      <c r="BF95" s="3"/>
      <c r="BG95" s="3"/>
      <c r="BH95" s="3"/>
      <c r="BL95" s="5"/>
      <c r="BM95" s="5"/>
      <c r="BN95" s="5"/>
      <c r="BO95" s="3"/>
      <c r="BP95" s="3"/>
      <c r="BQ95" s="3"/>
      <c r="BS95" s="3"/>
      <c r="BT95" s="3"/>
      <c r="BU95" s="3"/>
      <c r="BW95" s="3"/>
      <c r="BX95" s="3"/>
      <c r="BY95" s="3"/>
      <c r="CA95" s="3"/>
      <c r="CB95" s="3"/>
      <c r="CC95" s="3"/>
      <c r="CE95" s="3"/>
      <c r="CF95" s="3"/>
      <c r="CG95" s="3"/>
      <c r="CI95" s="3"/>
      <c r="CJ95" s="3"/>
      <c r="CK95" s="3"/>
      <c r="CM95" s="3"/>
      <c r="CN95" s="3"/>
      <c r="CO95" s="3"/>
      <c r="CQ95" s="3"/>
      <c r="CR95" s="3"/>
      <c r="CS95" s="3"/>
      <c r="CT95" s="3"/>
      <c r="CU95" s="3"/>
      <c r="CV95" s="3"/>
      <c r="CW95" s="3"/>
      <c r="CZ95" s="3"/>
      <c r="DA95" s="3"/>
      <c r="DB95" s="3"/>
      <c r="DC95" s="3"/>
    </row>
    <row r="96" spans="1:107" x14ac:dyDescent="0.25">
      <c r="A96" s="9" t="str">
        <f t="shared" si="53"/>
        <v>M1</v>
      </c>
      <c r="B96" s="9" t="e">
        <f t="shared" si="49"/>
        <v>#REF!</v>
      </c>
      <c r="C96" s="9" t="e">
        <f t="shared" si="50"/>
        <v>#REF!</v>
      </c>
      <c r="D96" s="9" t="e">
        <f t="shared" si="51"/>
        <v>#REF!</v>
      </c>
      <c r="E96" s="9" t="e">
        <f t="shared" si="52"/>
        <v>#REF!</v>
      </c>
      <c r="H96" s="11">
        <f t="shared" si="54"/>
        <v>0</v>
      </c>
      <c r="I96" s="9" t="e">
        <f>+VLOOKUP($H96,#REF!,I$10,0)</f>
        <v>#REF!</v>
      </c>
      <c r="J96" s="9" t="e">
        <f>+VLOOKUP($H96,#REF!,J$10,0)</f>
        <v>#REF!</v>
      </c>
      <c r="K96" s="9" t="e">
        <f>+VLOOKUP($H96,#REF!,K$10,0)</f>
        <v>#REF!</v>
      </c>
      <c r="L96" s="9" t="e">
        <f>+VLOOKUP($H96,#REF!,L$10,0)</f>
        <v>#REF!</v>
      </c>
      <c r="O96" s="3"/>
      <c r="P96" s="3"/>
      <c r="Q96" s="3"/>
      <c r="R96" s="3"/>
      <c r="S96" s="12"/>
      <c r="T96" s="12"/>
      <c r="U96" s="12"/>
      <c r="V96" s="12"/>
      <c r="W96" s="3"/>
      <c r="X96" s="12"/>
      <c r="Y96" s="12"/>
      <c r="Z96" s="12"/>
      <c r="AA96" s="12"/>
      <c r="AB96" s="3"/>
      <c r="AC96" s="12"/>
      <c r="AD96" s="12"/>
      <c r="AE96" s="12"/>
      <c r="AF96" s="12"/>
      <c r="AG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  <c r="AY96" s="3"/>
      <c r="AZ96" s="3"/>
      <c r="BA96" s="3"/>
      <c r="BB96" s="3"/>
      <c r="BD96" s="5"/>
      <c r="BE96" s="3"/>
      <c r="BF96" s="3"/>
      <c r="BG96" s="3"/>
      <c r="BH96" s="3"/>
      <c r="BL96" s="5"/>
      <c r="BM96" s="5"/>
      <c r="BN96" s="5"/>
      <c r="BO96" s="3"/>
      <c r="BP96" s="3"/>
      <c r="BQ96" s="3"/>
      <c r="BS96" s="3"/>
      <c r="BT96" s="3"/>
      <c r="BU96" s="3"/>
      <c r="BW96" s="3"/>
      <c r="BX96" s="3"/>
      <c r="BY96" s="3"/>
      <c r="CA96" s="3"/>
      <c r="CB96" s="3"/>
      <c r="CC96" s="3"/>
      <c r="CE96" s="3"/>
      <c r="CF96" s="3"/>
      <c r="CG96" s="3"/>
      <c r="CI96" s="3"/>
      <c r="CJ96" s="3"/>
      <c r="CK96" s="3"/>
      <c r="CM96" s="3"/>
      <c r="CN96" s="3"/>
      <c r="CO96" s="3"/>
      <c r="CQ96" s="3"/>
      <c r="CR96" s="3"/>
      <c r="CS96" s="3"/>
      <c r="CT96" s="3"/>
      <c r="CU96" s="3"/>
      <c r="CV96" s="3"/>
      <c r="CW96" s="3"/>
      <c r="CZ96" s="3"/>
      <c r="DA96" s="3"/>
      <c r="DB96" s="3"/>
      <c r="DC96" s="3"/>
    </row>
    <row r="97" spans="1:107" x14ac:dyDescent="0.25">
      <c r="A97" s="9" t="str">
        <f t="shared" si="53"/>
        <v>M1</v>
      </c>
      <c r="B97" s="9" t="e">
        <f t="shared" si="49"/>
        <v>#REF!</v>
      </c>
      <c r="C97" s="9" t="e">
        <f t="shared" si="50"/>
        <v>#REF!</v>
      </c>
      <c r="D97" s="9" t="e">
        <f t="shared" si="51"/>
        <v>#REF!</v>
      </c>
      <c r="E97" s="9" t="e">
        <f t="shared" si="52"/>
        <v>#REF!</v>
      </c>
      <c r="H97" s="11">
        <f t="shared" si="54"/>
        <v>0</v>
      </c>
      <c r="I97" s="9" t="e">
        <f>+VLOOKUP($H97,#REF!,I$10,0)</f>
        <v>#REF!</v>
      </c>
      <c r="J97" s="9" t="e">
        <f>+VLOOKUP($H97,#REF!,J$10,0)</f>
        <v>#REF!</v>
      </c>
      <c r="K97" s="9" t="e">
        <f>+VLOOKUP($H97,#REF!,K$10,0)</f>
        <v>#REF!</v>
      </c>
      <c r="L97" s="9" t="e">
        <f>+VLOOKUP($H97,#REF!,L$10,0)</f>
        <v>#REF!</v>
      </c>
      <c r="O97" s="3"/>
      <c r="P97" s="3"/>
      <c r="Q97" s="3"/>
      <c r="R97" s="3"/>
      <c r="S97" s="12"/>
      <c r="T97" s="12"/>
      <c r="U97" s="12"/>
      <c r="V97" s="12"/>
      <c r="W97" s="3"/>
      <c r="X97" s="12"/>
      <c r="Y97" s="12"/>
      <c r="Z97" s="12"/>
      <c r="AA97" s="12"/>
      <c r="AB97" s="3"/>
      <c r="AC97" s="12"/>
      <c r="AD97" s="12"/>
      <c r="AE97" s="12"/>
      <c r="AF97" s="12"/>
      <c r="AG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  <c r="AY97" s="3"/>
      <c r="AZ97" s="3"/>
      <c r="BA97" s="3"/>
      <c r="BB97" s="3"/>
      <c r="BD97" s="5"/>
      <c r="BE97" s="3"/>
      <c r="BF97" s="3"/>
      <c r="BG97" s="3"/>
      <c r="BH97" s="3"/>
      <c r="BL97" s="5"/>
      <c r="BM97" s="5"/>
      <c r="BN97" s="5"/>
      <c r="BO97" s="3"/>
      <c r="BP97" s="3"/>
      <c r="BQ97" s="3"/>
      <c r="BS97" s="3"/>
      <c r="BT97" s="3"/>
      <c r="BU97" s="3"/>
      <c r="BW97" s="3"/>
      <c r="BX97" s="3"/>
      <c r="BY97" s="3"/>
      <c r="CA97" s="3"/>
      <c r="CB97" s="3"/>
      <c r="CC97" s="3"/>
      <c r="CE97" s="3"/>
      <c r="CF97" s="3"/>
      <c r="CG97" s="3"/>
      <c r="CI97" s="3"/>
      <c r="CJ97" s="3"/>
      <c r="CK97" s="3"/>
      <c r="CM97" s="3"/>
      <c r="CN97" s="3"/>
      <c r="CO97" s="3"/>
      <c r="CQ97" s="3"/>
      <c r="CR97" s="3"/>
      <c r="CS97" s="3"/>
      <c r="CT97" s="3"/>
      <c r="CU97" s="3"/>
      <c r="CV97" s="3"/>
      <c r="CW97" s="3"/>
      <c r="CZ97" s="3"/>
      <c r="DA97" s="3"/>
      <c r="DB97" s="3"/>
      <c r="DC97" s="3"/>
    </row>
    <row r="98" spans="1:107" x14ac:dyDescent="0.25">
      <c r="A98" s="9" t="str">
        <f t="shared" si="53"/>
        <v>M1</v>
      </c>
      <c r="B98" s="9" t="e">
        <f t="shared" si="49"/>
        <v>#REF!</v>
      </c>
      <c r="C98" s="9" t="e">
        <f t="shared" si="50"/>
        <v>#REF!</v>
      </c>
      <c r="D98" s="9" t="e">
        <f t="shared" si="51"/>
        <v>#REF!</v>
      </c>
      <c r="E98" s="9" t="e">
        <f t="shared" si="52"/>
        <v>#REF!</v>
      </c>
      <c r="H98" s="11">
        <f t="shared" si="54"/>
        <v>0</v>
      </c>
      <c r="I98" s="9" t="e">
        <f>+VLOOKUP($H98,#REF!,I$10,0)</f>
        <v>#REF!</v>
      </c>
      <c r="J98" s="9" t="e">
        <f>+VLOOKUP($H98,#REF!,J$10,0)</f>
        <v>#REF!</v>
      </c>
      <c r="K98" s="9" t="e">
        <f>+VLOOKUP($H98,#REF!,K$10,0)</f>
        <v>#REF!</v>
      </c>
      <c r="L98" s="9" t="e">
        <f>+VLOOKUP($H98,#REF!,L$10,0)</f>
        <v>#REF!</v>
      </c>
      <c r="O98" s="3"/>
      <c r="P98" s="3"/>
      <c r="Q98" s="3"/>
      <c r="R98" s="3"/>
      <c r="S98" s="12"/>
      <c r="T98" s="12"/>
      <c r="U98" s="12"/>
      <c r="V98" s="12"/>
      <c r="W98" s="3"/>
      <c r="X98" s="12"/>
      <c r="Y98" s="12"/>
      <c r="Z98" s="12"/>
      <c r="AA98" s="12"/>
      <c r="AB98" s="3"/>
      <c r="AC98" s="12"/>
      <c r="AD98" s="12"/>
      <c r="AE98" s="12"/>
      <c r="AF98" s="12"/>
      <c r="AG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  <c r="AY98" s="3"/>
      <c r="AZ98" s="3"/>
      <c r="BA98" s="3"/>
      <c r="BB98" s="3"/>
      <c r="BD98" s="5"/>
      <c r="BE98" s="3"/>
      <c r="BF98" s="3"/>
      <c r="BG98" s="3"/>
      <c r="BH98" s="3"/>
      <c r="BL98" s="5"/>
      <c r="BM98" s="5"/>
      <c r="BN98" s="5"/>
      <c r="BO98" s="3"/>
      <c r="BP98" s="3"/>
      <c r="BQ98" s="3"/>
      <c r="BS98" s="3"/>
      <c r="BT98" s="3"/>
      <c r="BU98" s="3"/>
      <c r="BW98" s="3"/>
      <c r="BX98" s="3"/>
      <c r="BY98" s="3"/>
      <c r="CA98" s="3"/>
      <c r="CB98" s="3"/>
      <c r="CC98" s="3"/>
      <c r="CE98" s="3"/>
      <c r="CF98" s="3"/>
      <c r="CG98" s="3"/>
      <c r="CI98" s="3"/>
      <c r="CJ98" s="3"/>
      <c r="CK98" s="3"/>
      <c r="CM98" s="3"/>
      <c r="CN98" s="3"/>
      <c r="CO98" s="3"/>
      <c r="CQ98" s="3"/>
      <c r="CR98" s="3"/>
      <c r="CS98" s="3"/>
      <c r="CT98" s="3"/>
      <c r="CU98" s="3"/>
      <c r="CV98" s="3"/>
      <c r="CW98" s="3"/>
      <c r="CZ98" s="3"/>
      <c r="DA98" s="3"/>
      <c r="DB98" s="3"/>
      <c r="DC98" s="3"/>
    </row>
    <row r="99" spans="1:107" x14ac:dyDescent="0.25">
      <c r="A99" s="9" t="str">
        <f t="shared" si="53"/>
        <v>M1</v>
      </c>
      <c r="B99" s="9" t="e">
        <f t="shared" si="49"/>
        <v>#REF!</v>
      </c>
      <c r="C99" s="9" t="e">
        <f t="shared" si="50"/>
        <v>#REF!</v>
      </c>
      <c r="D99" s="9" t="e">
        <f t="shared" si="51"/>
        <v>#REF!</v>
      </c>
      <c r="E99" s="9" t="e">
        <f t="shared" si="52"/>
        <v>#REF!</v>
      </c>
      <c r="H99" s="11">
        <f t="shared" si="54"/>
        <v>0</v>
      </c>
      <c r="I99" s="9" t="e">
        <f>+VLOOKUP($H99,#REF!,I$10,0)</f>
        <v>#REF!</v>
      </c>
      <c r="J99" s="9" t="e">
        <f>+VLOOKUP($H99,#REF!,J$10,0)</f>
        <v>#REF!</v>
      </c>
      <c r="K99" s="9" t="e">
        <f>+VLOOKUP($H99,#REF!,K$10,0)</f>
        <v>#REF!</v>
      </c>
      <c r="L99" s="9" t="e">
        <f>+VLOOKUP($H99,#REF!,L$10,0)</f>
        <v>#REF!</v>
      </c>
      <c r="O99" s="3"/>
      <c r="P99" s="3"/>
      <c r="Q99" s="3"/>
      <c r="R99" s="3"/>
      <c r="S99" s="12"/>
      <c r="T99" s="12"/>
      <c r="U99" s="12"/>
      <c r="V99" s="12"/>
      <c r="W99" s="3"/>
      <c r="X99" s="12"/>
      <c r="Y99" s="12"/>
      <c r="Z99" s="12"/>
      <c r="AA99" s="12"/>
      <c r="AB99" s="3"/>
      <c r="AC99" s="12"/>
      <c r="AD99" s="12"/>
      <c r="AE99" s="12"/>
      <c r="AF99" s="12"/>
      <c r="AG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  <c r="AY99" s="3"/>
      <c r="AZ99" s="3"/>
      <c r="BA99" s="3"/>
      <c r="BB99" s="3"/>
      <c r="BD99" s="5"/>
      <c r="BE99" s="3"/>
      <c r="BF99" s="3"/>
      <c r="BG99" s="3"/>
      <c r="BH99" s="3"/>
      <c r="BL99" s="5"/>
      <c r="BM99" s="5"/>
      <c r="BN99" s="5"/>
      <c r="BO99" s="3"/>
      <c r="BP99" s="3"/>
      <c r="BQ99" s="3"/>
      <c r="BS99" s="3"/>
      <c r="BT99" s="3"/>
      <c r="BU99" s="3"/>
      <c r="BW99" s="3"/>
      <c r="BX99" s="3"/>
      <c r="BY99" s="3"/>
      <c r="CA99" s="3"/>
      <c r="CB99" s="3"/>
      <c r="CC99" s="3"/>
      <c r="CE99" s="3"/>
      <c r="CF99" s="3"/>
      <c r="CG99" s="3"/>
      <c r="CI99" s="3"/>
      <c r="CJ99" s="3"/>
      <c r="CK99" s="3"/>
      <c r="CM99" s="3"/>
      <c r="CN99" s="3"/>
      <c r="CO99" s="3"/>
      <c r="CQ99" s="3"/>
      <c r="CR99" s="3"/>
      <c r="CS99" s="3"/>
      <c r="CT99" s="3"/>
      <c r="CU99" s="3"/>
      <c r="CV99" s="3"/>
      <c r="CW99" s="3"/>
      <c r="CZ99" s="3"/>
      <c r="DA99" s="3"/>
      <c r="DB99" s="3"/>
      <c r="DC99" s="3"/>
    </row>
    <row r="100" spans="1:107" x14ac:dyDescent="0.25">
      <c r="A100" s="9" t="str">
        <f t="shared" si="53"/>
        <v>M1</v>
      </c>
      <c r="B100" s="9" t="e">
        <f t="shared" si="49"/>
        <v>#REF!</v>
      </c>
      <c r="C100" s="9" t="e">
        <f t="shared" si="50"/>
        <v>#REF!</v>
      </c>
      <c r="D100" s="9" t="e">
        <f t="shared" si="51"/>
        <v>#REF!</v>
      </c>
      <c r="E100" s="9" t="e">
        <f t="shared" si="52"/>
        <v>#REF!</v>
      </c>
      <c r="H100" s="11">
        <f t="shared" si="54"/>
        <v>0</v>
      </c>
      <c r="I100" s="9" t="e">
        <f>+VLOOKUP($H100,#REF!,I$10,0)</f>
        <v>#REF!</v>
      </c>
      <c r="J100" s="9" t="e">
        <f>+VLOOKUP($H100,#REF!,J$10,0)</f>
        <v>#REF!</v>
      </c>
      <c r="K100" s="9" t="e">
        <f>+VLOOKUP($H100,#REF!,K$10,0)</f>
        <v>#REF!</v>
      </c>
      <c r="L100" s="9" t="e">
        <f>+VLOOKUP($H100,#REF!,L$10,0)</f>
        <v>#REF!</v>
      </c>
      <c r="O100" s="3"/>
      <c r="P100" s="3"/>
      <c r="Q100" s="3"/>
      <c r="R100" s="3"/>
      <c r="S100" s="12"/>
      <c r="T100" s="12"/>
      <c r="U100" s="12"/>
      <c r="V100" s="12"/>
      <c r="W100" s="3"/>
      <c r="X100" s="12"/>
      <c r="Y100" s="12"/>
      <c r="Z100" s="12"/>
      <c r="AA100" s="12"/>
      <c r="AB100" s="3"/>
      <c r="AC100" s="12"/>
      <c r="AD100" s="12"/>
      <c r="AE100" s="12"/>
      <c r="AF100" s="12"/>
      <c r="AG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  <c r="AY100" s="3"/>
      <c r="AZ100" s="3"/>
      <c r="BA100" s="3"/>
      <c r="BB100" s="3"/>
      <c r="BD100" s="5"/>
      <c r="BE100" s="3"/>
      <c r="BF100" s="3"/>
      <c r="BG100" s="3"/>
      <c r="BH100" s="3"/>
      <c r="BL100" s="5"/>
      <c r="BM100" s="5"/>
      <c r="BN100" s="5"/>
      <c r="BO100" s="3"/>
      <c r="BP100" s="3"/>
      <c r="BQ100" s="3"/>
      <c r="BS100" s="3"/>
      <c r="BT100" s="3"/>
      <c r="BU100" s="3"/>
      <c r="BW100" s="3"/>
      <c r="BX100" s="3"/>
      <c r="BY100" s="3"/>
      <c r="CA100" s="3"/>
      <c r="CB100" s="3"/>
      <c r="CC100" s="3"/>
      <c r="CE100" s="3"/>
      <c r="CF100" s="3"/>
      <c r="CG100" s="3"/>
      <c r="CI100" s="3"/>
      <c r="CJ100" s="3"/>
      <c r="CK100" s="3"/>
      <c r="CM100" s="3"/>
      <c r="CN100" s="3"/>
      <c r="CO100" s="3"/>
      <c r="CQ100" s="3"/>
      <c r="CR100" s="3"/>
      <c r="CS100" s="3"/>
      <c r="CT100" s="3"/>
      <c r="CU100" s="3"/>
      <c r="CV100" s="3"/>
      <c r="CW100" s="3"/>
      <c r="CZ100" s="3"/>
      <c r="DA100" s="3"/>
      <c r="DB100" s="3"/>
      <c r="DC100" s="3"/>
    </row>
    <row r="101" spans="1:107" x14ac:dyDescent="0.25">
      <c r="A101" s="9" t="str">
        <f t="shared" si="53"/>
        <v>M1</v>
      </c>
      <c r="B101" s="9" t="e">
        <f t="shared" si="49"/>
        <v>#REF!</v>
      </c>
      <c r="C101" s="9" t="e">
        <f t="shared" si="50"/>
        <v>#REF!</v>
      </c>
      <c r="D101" s="9" t="e">
        <f t="shared" si="51"/>
        <v>#REF!</v>
      </c>
      <c r="E101" s="9" t="e">
        <f t="shared" si="52"/>
        <v>#REF!</v>
      </c>
      <c r="H101" s="11">
        <f t="shared" si="54"/>
        <v>0</v>
      </c>
      <c r="I101" s="9" t="e">
        <f>+VLOOKUP($H101,#REF!,I$10,0)</f>
        <v>#REF!</v>
      </c>
      <c r="J101" s="9" t="e">
        <f>+VLOOKUP($H101,#REF!,J$10,0)</f>
        <v>#REF!</v>
      </c>
      <c r="K101" s="9" t="e">
        <f>+VLOOKUP($H101,#REF!,K$10,0)</f>
        <v>#REF!</v>
      </c>
      <c r="L101" s="9" t="e">
        <f>+VLOOKUP($H101,#REF!,L$10,0)</f>
        <v>#REF!</v>
      </c>
      <c r="O101" s="3"/>
      <c r="P101" s="3"/>
      <c r="Q101" s="3"/>
      <c r="R101" s="3"/>
      <c r="S101" s="12"/>
      <c r="T101" s="12"/>
      <c r="U101" s="12"/>
      <c r="V101" s="12"/>
      <c r="W101" s="3"/>
      <c r="X101" s="12"/>
      <c r="Y101" s="12"/>
      <c r="Z101" s="12"/>
      <c r="AA101" s="12"/>
      <c r="AB101" s="3"/>
      <c r="AC101" s="12"/>
      <c r="AD101" s="12"/>
      <c r="AE101" s="12"/>
      <c r="AF101" s="12"/>
      <c r="AG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  <c r="AY101" s="3"/>
      <c r="AZ101" s="3"/>
      <c r="BA101" s="3"/>
      <c r="BB101" s="3"/>
      <c r="BD101" s="5"/>
      <c r="BE101" s="3"/>
      <c r="BF101" s="3"/>
      <c r="BG101" s="3"/>
      <c r="BH101" s="3"/>
      <c r="BL101" s="5"/>
      <c r="BM101" s="5"/>
      <c r="BN101" s="5"/>
      <c r="BO101" s="3"/>
      <c r="BP101" s="3"/>
      <c r="BQ101" s="3"/>
      <c r="BS101" s="3"/>
      <c r="BT101" s="3"/>
      <c r="BU101" s="3"/>
      <c r="BW101" s="3"/>
      <c r="BX101" s="3"/>
      <c r="BY101" s="3"/>
      <c r="CA101" s="3"/>
      <c r="CB101" s="3"/>
      <c r="CC101" s="3"/>
      <c r="CE101" s="3"/>
      <c r="CF101" s="3"/>
      <c r="CG101" s="3"/>
      <c r="CI101" s="3"/>
      <c r="CJ101" s="3"/>
      <c r="CK101" s="3"/>
      <c r="CM101" s="3"/>
      <c r="CN101" s="3"/>
      <c r="CO101" s="3"/>
      <c r="CQ101" s="3"/>
      <c r="CR101" s="3"/>
      <c r="CS101" s="3"/>
      <c r="CT101" s="3"/>
      <c r="CU101" s="3"/>
      <c r="CV101" s="3"/>
      <c r="CW101" s="3"/>
      <c r="CZ101" s="3"/>
      <c r="DA101" s="3"/>
      <c r="DB101" s="3"/>
      <c r="DC101" s="3"/>
    </row>
    <row r="102" spans="1:107" x14ac:dyDescent="0.25">
      <c r="A102" s="9" t="str">
        <f t="shared" si="53"/>
        <v>M1</v>
      </c>
      <c r="B102" s="9" t="e">
        <f t="shared" si="49"/>
        <v>#REF!</v>
      </c>
      <c r="C102" s="9" t="e">
        <f t="shared" si="50"/>
        <v>#REF!</v>
      </c>
      <c r="D102" s="9" t="e">
        <f t="shared" si="51"/>
        <v>#REF!</v>
      </c>
      <c r="E102" s="9" t="e">
        <f t="shared" si="52"/>
        <v>#REF!</v>
      </c>
      <c r="H102" s="11">
        <f t="shared" si="54"/>
        <v>0</v>
      </c>
      <c r="I102" s="9" t="e">
        <f>+VLOOKUP($H102,#REF!,I$10,0)</f>
        <v>#REF!</v>
      </c>
      <c r="J102" s="9" t="e">
        <f>+VLOOKUP($H102,#REF!,J$10,0)</f>
        <v>#REF!</v>
      </c>
      <c r="K102" s="9" t="e">
        <f>+VLOOKUP($H102,#REF!,K$10,0)</f>
        <v>#REF!</v>
      </c>
      <c r="L102" s="9" t="e">
        <f>+VLOOKUP($H102,#REF!,L$10,0)</f>
        <v>#REF!</v>
      </c>
      <c r="O102" s="3"/>
      <c r="P102" s="3"/>
      <c r="Q102" s="3"/>
      <c r="R102" s="3"/>
      <c r="S102" s="12"/>
      <c r="T102" s="12"/>
      <c r="U102" s="12"/>
      <c r="V102" s="12"/>
      <c r="W102" s="3"/>
      <c r="X102" s="12"/>
      <c r="Y102" s="12"/>
      <c r="Z102" s="12"/>
      <c r="AA102" s="12"/>
      <c r="AB102" s="3"/>
      <c r="AC102" s="12"/>
      <c r="AD102" s="12"/>
      <c r="AE102" s="12"/>
      <c r="AF102" s="12"/>
      <c r="AG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  <c r="AY102" s="3"/>
      <c r="AZ102" s="3"/>
      <c r="BA102" s="3"/>
      <c r="BB102" s="3"/>
      <c r="BD102" s="5"/>
      <c r="BE102" s="3"/>
      <c r="BF102" s="3"/>
      <c r="BG102" s="3"/>
      <c r="BH102" s="3"/>
      <c r="BL102" s="5"/>
      <c r="BM102" s="5"/>
      <c r="BN102" s="5"/>
      <c r="BO102" s="3"/>
      <c r="BP102" s="3"/>
      <c r="BQ102" s="3"/>
      <c r="BS102" s="3"/>
      <c r="BT102" s="3"/>
      <c r="BU102" s="3"/>
      <c r="BW102" s="3"/>
      <c r="BX102" s="3"/>
      <c r="BY102" s="3"/>
      <c r="CA102" s="3"/>
      <c r="CB102" s="3"/>
      <c r="CC102" s="3"/>
      <c r="CE102" s="3"/>
      <c r="CF102" s="3"/>
      <c r="CG102" s="3"/>
      <c r="CI102" s="3"/>
      <c r="CJ102" s="3"/>
      <c r="CK102" s="3"/>
      <c r="CM102" s="3"/>
      <c r="CN102" s="3"/>
      <c r="CO102" s="3"/>
      <c r="CQ102" s="3"/>
      <c r="CR102" s="3"/>
      <c r="CS102" s="3"/>
      <c r="CT102" s="3"/>
      <c r="CU102" s="3"/>
      <c r="CV102" s="3"/>
      <c r="CW102" s="3"/>
      <c r="CZ102" s="3"/>
      <c r="DA102" s="3"/>
      <c r="DB102" s="3"/>
      <c r="DC102" s="3"/>
    </row>
    <row r="103" spans="1:107" x14ac:dyDescent="0.25">
      <c r="A103" s="9" t="str">
        <f t="shared" si="53"/>
        <v>M1</v>
      </c>
      <c r="B103" s="9" t="e">
        <f t="shared" si="49"/>
        <v>#REF!</v>
      </c>
      <c r="C103" s="9" t="e">
        <f t="shared" si="50"/>
        <v>#REF!</v>
      </c>
      <c r="D103" s="9" t="e">
        <f t="shared" si="51"/>
        <v>#REF!</v>
      </c>
      <c r="E103" s="9" t="e">
        <f t="shared" si="52"/>
        <v>#REF!</v>
      </c>
      <c r="H103" s="11">
        <f t="shared" si="54"/>
        <v>0</v>
      </c>
      <c r="I103" s="9" t="e">
        <f>+VLOOKUP($H103,#REF!,I$10,0)</f>
        <v>#REF!</v>
      </c>
      <c r="J103" s="9" t="e">
        <f>+VLOOKUP($H103,#REF!,J$10,0)</f>
        <v>#REF!</v>
      </c>
      <c r="K103" s="9" t="e">
        <f>+VLOOKUP($H103,#REF!,K$10,0)</f>
        <v>#REF!</v>
      </c>
      <c r="L103" s="9" t="e">
        <f>+VLOOKUP($H103,#REF!,L$10,0)</f>
        <v>#REF!</v>
      </c>
      <c r="O103" s="3"/>
      <c r="P103" s="3"/>
      <c r="Q103" s="3"/>
      <c r="R103" s="3"/>
      <c r="S103" s="12"/>
      <c r="T103" s="12"/>
      <c r="U103" s="12"/>
      <c r="V103" s="12"/>
      <c r="W103" s="3"/>
      <c r="X103" s="12"/>
      <c r="Y103" s="12"/>
      <c r="Z103" s="12"/>
      <c r="AA103" s="12"/>
      <c r="AB103" s="3"/>
      <c r="AC103" s="12"/>
      <c r="AD103" s="12"/>
      <c r="AE103" s="12"/>
      <c r="AF103" s="12"/>
      <c r="AG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  <c r="AY103" s="3"/>
      <c r="AZ103" s="3"/>
      <c r="BA103" s="3"/>
      <c r="BB103" s="3"/>
      <c r="BD103" s="5"/>
      <c r="BE103" s="3"/>
      <c r="BF103" s="3"/>
      <c r="BG103" s="3"/>
      <c r="BH103" s="3"/>
      <c r="BL103" s="5"/>
      <c r="BM103" s="5"/>
      <c r="BN103" s="5"/>
      <c r="BO103" s="3"/>
      <c r="BP103" s="3"/>
      <c r="BQ103" s="3"/>
      <c r="BS103" s="3"/>
      <c r="BT103" s="3"/>
      <c r="BU103" s="3"/>
      <c r="BW103" s="3"/>
      <c r="BX103" s="3"/>
      <c r="BY103" s="3"/>
      <c r="CA103" s="3"/>
      <c r="CB103" s="3"/>
      <c r="CC103" s="3"/>
      <c r="CE103" s="3"/>
      <c r="CF103" s="3"/>
      <c r="CG103" s="3"/>
      <c r="CI103" s="3"/>
      <c r="CJ103" s="3"/>
      <c r="CK103" s="3"/>
      <c r="CM103" s="3"/>
      <c r="CN103" s="3"/>
      <c r="CO103" s="3"/>
      <c r="CQ103" s="3"/>
      <c r="CR103" s="3"/>
      <c r="CS103" s="3"/>
      <c r="CT103" s="3"/>
      <c r="CU103" s="3"/>
      <c r="CV103" s="3"/>
      <c r="CW103" s="3"/>
      <c r="CZ103" s="3"/>
      <c r="DA103" s="3"/>
      <c r="DB103" s="3"/>
      <c r="DC103" s="3"/>
    </row>
    <row r="104" spans="1:107" x14ac:dyDescent="0.25">
      <c r="A104" s="9" t="str">
        <f t="shared" si="53"/>
        <v>M1</v>
      </c>
      <c r="B104" s="9" t="e">
        <f t="shared" si="49"/>
        <v>#REF!</v>
      </c>
      <c r="C104" s="9" t="e">
        <f t="shared" si="50"/>
        <v>#REF!</v>
      </c>
      <c r="D104" s="9" t="e">
        <f t="shared" si="51"/>
        <v>#REF!</v>
      </c>
      <c r="E104" s="9" t="e">
        <f t="shared" si="52"/>
        <v>#REF!</v>
      </c>
      <c r="H104" s="11">
        <f t="shared" si="54"/>
        <v>0</v>
      </c>
      <c r="I104" s="9" t="e">
        <f>+VLOOKUP($H104,#REF!,I$10,0)</f>
        <v>#REF!</v>
      </c>
      <c r="J104" s="9" t="e">
        <f>+VLOOKUP($H104,#REF!,J$10,0)</f>
        <v>#REF!</v>
      </c>
      <c r="K104" s="9" t="e">
        <f>+VLOOKUP($H104,#REF!,K$10,0)</f>
        <v>#REF!</v>
      </c>
      <c r="L104" s="9" t="e">
        <f>+VLOOKUP($H104,#REF!,L$10,0)</f>
        <v>#REF!</v>
      </c>
      <c r="O104" s="3"/>
      <c r="P104" s="3"/>
      <c r="Q104" s="3"/>
      <c r="R104" s="3"/>
      <c r="S104" s="12"/>
      <c r="T104" s="12"/>
      <c r="U104" s="12"/>
      <c r="V104" s="12"/>
      <c r="W104" s="3"/>
      <c r="X104" s="12"/>
      <c r="Y104" s="12"/>
      <c r="Z104" s="12"/>
      <c r="AA104" s="12"/>
      <c r="AB104" s="3"/>
      <c r="AC104" s="12"/>
      <c r="AD104" s="12"/>
      <c r="AE104" s="12"/>
      <c r="AF104" s="12"/>
      <c r="AG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  <c r="AY104" s="3"/>
      <c r="AZ104" s="3"/>
      <c r="BA104" s="3"/>
      <c r="BB104" s="3"/>
      <c r="BD104" s="5"/>
      <c r="BE104" s="3"/>
      <c r="BF104" s="3"/>
      <c r="BG104" s="3"/>
      <c r="BH104" s="3"/>
      <c r="BL104" s="5"/>
      <c r="BM104" s="5"/>
      <c r="BN104" s="5"/>
      <c r="BO104" s="3"/>
      <c r="BP104" s="3"/>
      <c r="BQ104" s="3"/>
      <c r="BS104" s="3"/>
      <c r="BT104" s="3"/>
      <c r="BU104" s="3"/>
      <c r="BW104" s="3"/>
      <c r="BX104" s="3"/>
      <c r="BY104" s="3"/>
      <c r="CA104" s="3"/>
      <c r="CB104" s="3"/>
      <c r="CC104" s="3"/>
      <c r="CE104" s="3"/>
      <c r="CF104" s="3"/>
      <c r="CG104" s="3"/>
      <c r="CI104" s="3"/>
      <c r="CJ104" s="3"/>
      <c r="CK104" s="3"/>
      <c r="CM104" s="3"/>
      <c r="CN104" s="3"/>
      <c r="CO104" s="3"/>
      <c r="CQ104" s="3"/>
      <c r="CR104" s="3"/>
      <c r="CS104" s="3"/>
      <c r="CT104" s="3"/>
      <c r="CU104" s="3"/>
      <c r="CV104" s="3"/>
      <c r="CW104" s="3"/>
      <c r="CZ104" s="3"/>
      <c r="DA104" s="3"/>
      <c r="DB104" s="3"/>
      <c r="DC104" s="3"/>
    </row>
    <row r="105" spans="1:107" x14ac:dyDescent="0.25">
      <c r="A105" s="9" t="str">
        <f t="shared" si="53"/>
        <v>M1</v>
      </c>
      <c r="B105" s="9" t="e">
        <f t="shared" si="49"/>
        <v>#REF!</v>
      </c>
      <c r="C105" s="9" t="e">
        <f t="shared" si="50"/>
        <v>#REF!</v>
      </c>
      <c r="D105" s="9" t="e">
        <f t="shared" si="51"/>
        <v>#REF!</v>
      </c>
      <c r="E105" s="9" t="e">
        <f t="shared" si="52"/>
        <v>#REF!</v>
      </c>
      <c r="H105" s="11">
        <f t="shared" si="54"/>
        <v>0</v>
      </c>
      <c r="I105" s="9" t="e">
        <f>+VLOOKUP($H105,#REF!,I$10,0)</f>
        <v>#REF!</v>
      </c>
      <c r="J105" s="9" t="e">
        <f>+VLOOKUP($H105,#REF!,J$10,0)</f>
        <v>#REF!</v>
      </c>
      <c r="K105" s="9" t="e">
        <f>+VLOOKUP($H105,#REF!,K$10,0)</f>
        <v>#REF!</v>
      </c>
      <c r="L105" s="9" t="e">
        <f>+VLOOKUP($H105,#REF!,L$10,0)</f>
        <v>#REF!</v>
      </c>
      <c r="O105" s="3"/>
      <c r="P105" s="3"/>
      <c r="Q105" s="3"/>
      <c r="R105" s="3"/>
      <c r="S105" s="12"/>
      <c r="T105" s="12"/>
      <c r="U105" s="12"/>
      <c r="V105" s="12"/>
      <c r="W105" s="3"/>
      <c r="X105" s="12"/>
      <c r="Y105" s="12"/>
      <c r="Z105" s="12"/>
      <c r="AA105" s="12"/>
      <c r="AB105" s="3"/>
      <c r="AC105" s="12"/>
      <c r="AD105" s="12"/>
      <c r="AE105" s="12"/>
      <c r="AF105" s="12"/>
      <c r="AG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  <c r="AY105" s="3"/>
      <c r="AZ105" s="3"/>
      <c r="BA105" s="3"/>
      <c r="BB105" s="3"/>
      <c r="BD105" s="5"/>
      <c r="BE105" s="3"/>
      <c r="BF105" s="3"/>
      <c r="BG105" s="3"/>
      <c r="BH105" s="3"/>
      <c r="BL105" s="5"/>
      <c r="BM105" s="5"/>
      <c r="BN105" s="5"/>
      <c r="BO105" s="3"/>
      <c r="BP105" s="3"/>
      <c r="BQ105" s="3"/>
      <c r="BS105" s="3"/>
      <c r="BT105" s="3"/>
      <c r="BU105" s="3"/>
      <c r="BW105" s="3"/>
      <c r="BX105" s="3"/>
      <c r="BY105" s="3"/>
      <c r="CA105" s="3"/>
      <c r="CB105" s="3"/>
      <c r="CC105" s="3"/>
      <c r="CE105" s="3"/>
      <c r="CF105" s="3"/>
      <c r="CG105" s="3"/>
      <c r="CI105" s="3"/>
      <c r="CJ105" s="3"/>
      <c r="CK105" s="3"/>
      <c r="CM105" s="3"/>
      <c r="CN105" s="3"/>
      <c r="CO105" s="3"/>
      <c r="CQ105" s="3"/>
      <c r="CR105" s="3"/>
      <c r="CS105" s="3"/>
      <c r="CT105" s="3"/>
      <c r="CU105" s="3"/>
      <c r="CV105" s="3"/>
      <c r="CW105" s="3"/>
      <c r="CZ105" s="3"/>
      <c r="DA105" s="3"/>
      <c r="DB105" s="3"/>
      <c r="DC105" s="3"/>
    </row>
    <row r="106" spans="1:107" x14ac:dyDescent="0.25">
      <c r="A106" s="9" t="str">
        <f t="shared" si="53"/>
        <v>M1</v>
      </c>
      <c r="B106" s="9" t="e">
        <f t="shared" si="49"/>
        <v>#REF!</v>
      </c>
      <c r="C106" s="9" t="e">
        <f t="shared" si="50"/>
        <v>#REF!</v>
      </c>
      <c r="D106" s="9" t="e">
        <f t="shared" si="51"/>
        <v>#REF!</v>
      </c>
      <c r="E106" s="9" t="e">
        <f t="shared" si="52"/>
        <v>#REF!</v>
      </c>
      <c r="H106" s="11">
        <f t="shared" si="54"/>
        <v>0</v>
      </c>
      <c r="I106" s="9" t="e">
        <f>+VLOOKUP($H106,#REF!,I$10,0)</f>
        <v>#REF!</v>
      </c>
      <c r="J106" s="9" t="e">
        <f>+VLOOKUP($H106,#REF!,J$10,0)</f>
        <v>#REF!</v>
      </c>
      <c r="K106" s="9" t="e">
        <f>+VLOOKUP($H106,#REF!,K$10,0)</f>
        <v>#REF!</v>
      </c>
      <c r="L106" s="9" t="e">
        <f>+VLOOKUP($H106,#REF!,L$10,0)</f>
        <v>#REF!</v>
      </c>
      <c r="O106" s="3"/>
      <c r="P106" s="3"/>
      <c r="Q106" s="3"/>
      <c r="R106" s="3"/>
      <c r="S106" s="12"/>
      <c r="T106" s="12"/>
      <c r="U106" s="12"/>
      <c r="V106" s="12"/>
      <c r="W106" s="3"/>
      <c r="X106" s="12"/>
      <c r="Y106" s="12"/>
      <c r="Z106" s="12"/>
      <c r="AA106" s="12"/>
      <c r="AB106" s="3"/>
      <c r="AC106" s="12"/>
      <c r="AD106" s="12"/>
      <c r="AE106" s="12"/>
      <c r="AF106" s="12"/>
      <c r="AG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  <c r="AY106" s="3"/>
      <c r="AZ106" s="3"/>
      <c r="BA106" s="3"/>
      <c r="BB106" s="3"/>
      <c r="BD106" s="5"/>
      <c r="BE106" s="3"/>
      <c r="BF106" s="3"/>
      <c r="BG106" s="3"/>
      <c r="BH106" s="3"/>
      <c r="BL106" s="5"/>
      <c r="BM106" s="5"/>
      <c r="BN106" s="5"/>
      <c r="BO106" s="3"/>
      <c r="BP106" s="3"/>
      <c r="BQ106" s="3"/>
      <c r="BS106" s="3"/>
      <c r="BT106" s="3"/>
      <c r="BU106" s="3"/>
      <c r="BW106" s="3"/>
      <c r="BX106" s="3"/>
      <c r="BY106" s="3"/>
      <c r="CA106" s="3"/>
      <c r="CB106" s="3"/>
      <c r="CC106" s="3"/>
      <c r="CE106" s="3"/>
      <c r="CF106" s="3"/>
      <c r="CG106" s="3"/>
      <c r="CI106" s="3"/>
      <c r="CJ106" s="3"/>
      <c r="CK106" s="3"/>
      <c r="CM106" s="3"/>
      <c r="CN106" s="3"/>
      <c r="CO106" s="3"/>
      <c r="CQ106" s="3"/>
      <c r="CR106" s="3"/>
      <c r="CS106" s="3"/>
      <c r="CT106" s="3"/>
      <c r="CU106" s="3"/>
      <c r="CV106" s="3"/>
      <c r="CW106" s="3"/>
      <c r="CZ106" s="3"/>
      <c r="DA106" s="3"/>
      <c r="DB106" s="3"/>
      <c r="DC106" s="3"/>
    </row>
    <row r="107" spans="1:107" x14ac:dyDescent="0.25">
      <c r="A107" s="9" t="str">
        <f t="shared" si="53"/>
        <v>M1</v>
      </c>
      <c r="B107" s="9" t="e">
        <f t="shared" si="49"/>
        <v>#REF!</v>
      </c>
      <c r="C107" s="9" t="e">
        <f t="shared" si="50"/>
        <v>#REF!</v>
      </c>
      <c r="D107" s="9" t="e">
        <f t="shared" si="51"/>
        <v>#REF!</v>
      </c>
      <c r="E107" s="9" t="e">
        <f t="shared" si="52"/>
        <v>#REF!</v>
      </c>
      <c r="H107" s="11">
        <f t="shared" si="54"/>
        <v>0</v>
      </c>
      <c r="I107" s="9" t="e">
        <f>+VLOOKUP($H107,#REF!,I$10,0)</f>
        <v>#REF!</v>
      </c>
      <c r="J107" s="9" t="e">
        <f>+VLOOKUP($H107,#REF!,J$10,0)</f>
        <v>#REF!</v>
      </c>
      <c r="K107" s="9" t="e">
        <f>+VLOOKUP($H107,#REF!,K$10,0)</f>
        <v>#REF!</v>
      </c>
      <c r="L107" s="9" t="e">
        <f>+VLOOKUP($H107,#REF!,L$10,0)</f>
        <v>#REF!</v>
      </c>
      <c r="O107" s="3"/>
      <c r="P107" s="3"/>
      <c r="Q107" s="3"/>
      <c r="R107" s="3"/>
      <c r="S107" s="12"/>
      <c r="T107" s="12"/>
      <c r="U107" s="12"/>
      <c r="V107" s="12"/>
      <c r="W107" s="3"/>
      <c r="X107" s="12"/>
      <c r="Y107" s="12"/>
      <c r="Z107" s="12"/>
      <c r="AA107" s="12"/>
      <c r="AB107" s="3"/>
      <c r="AC107" s="12"/>
      <c r="AD107" s="12"/>
      <c r="AE107" s="12"/>
      <c r="AF107" s="12"/>
      <c r="AG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  <c r="AY107" s="3"/>
      <c r="AZ107" s="3"/>
      <c r="BA107" s="3"/>
      <c r="BB107" s="3"/>
      <c r="BD107" s="5"/>
      <c r="BE107" s="3"/>
      <c r="BF107" s="3"/>
      <c r="BG107" s="3"/>
      <c r="BH107" s="3"/>
      <c r="BL107" s="5"/>
      <c r="BM107" s="5"/>
      <c r="BN107" s="5"/>
      <c r="BO107" s="3"/>
      <c r="BP107" s="3"/>
      <c r="BQ107" s="3"/>
      <c r="BS107" s="3"/>
      <c r="BT107" s="3"/>
      <c r="BU107" s="3"/>
      <c r="BW107" s="3"/>
      <c r="BX107" s="3"/>
      <c r="BY107" s="3"/>
      <c r="CA107" s="3"/>
      <c r="CB107" s="3"/>
      <c r="CC107" s="3"/>
      <c r="CE107" s="3"/>
      <c r="CF107" s="3"/>
      <c r="CG107" s="3"/>
      <c r="CI107" s="3"/>
      <c r="CJ107" s="3"/>
      <c r="CK107" s="3"/>
      <c r="CM107" s="3"/>
      <c r="CN107" s="3"/>
      <c r="CO107" s="3"/>
      <c r="CQ107" s="3"/>
      <c r="CR107" s="3"/>
      <c r="CS107" s="3"/>
      <c r="CT107" s="3"/>
      <c r="CU107" s="3"/>
      <c r="CV107" s="3"/>
      <c r="CW107" s="3"/>
      <c r="CZ107" s="3"/>
      <c r="DA107" s="3"/>
      <c r="DB107" s="3"/>
      <c r="DC107" s="3"/>
    </row>
    <row r="108" spans="1:107" x14ac:dyDescent="0.25">
      <c r="A108" s="9" t="str">
        <f t="shared" si="53"/>
        <v>M1</v>
      </c>
      <c r="B108" s="9" t="e">
        <f t="shared" si="49"/>
        <v>#REF!</v>
      </c>
      <c r="C108" s="9" t="e">
        <f t="shared" si="50"/>
        <v>#REF!</v>
      </c>
      <c r="D108" s="9" t="e">
        <f t="shared" si="51"/>
        <v>#REF!</v>
      </c>
      <c r="E108" s="9" t="e">
        <f t="shared" si="52"/>
        <v>#REF!</v>
      </c>
      <c r="H108" s="11">
        <f t="shared" si="54"/>
        <v>0</v>
      </c>
      <c r="I108" s="9" t="e">
        <f>+VLOOKUP($H108,#REF!,I$10,0)</f>
        <v>#REF!</v>
      </c>
      <c r="J108" s="9" t="e">
        <f>+VLOOKUP($H108,#REF!,J$10,0)</f>
        <v>#REF!</v>
      </c>
      <c r="K108" s="9" t="e">
        <f>+VLOOKUP($H108,#REF!,K$10,0)</f>
        <v>#REF!</v>
      </c>
      <c r="L108" s="9" t="e">
        <f>+VLOOKUP($H108,#REF!,L$10,0)</f>
        <v>#REF!</v>
      </c>
      <c r="O108" s="3"/>
      <c r="P108" s="3"/>
      <c r="Q108" s="3"/>
      <c r="R108" s="3"/>
      <c r="S108" s="12"/>
      <c r="T108" s="12"/>
      <c r="U108" s="12"/>
      <c r="V108" s="12"/>
      <c r="W108" s="3"/>
      <c r="X108" s="12"/>
      <c r="Y108" s="12"/>
      <c r="Z108" s="12"/>
      <c r="AA108" s="12"/>
      <c r="AB108" s="3"/>
      <c r="AC108" s="12"/>
      <c r="AD108" s="12"/>
      <c r="AE108" s="12"/>
      <c r="AF108" s="12"/>
      <c r="AG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  <c r="AY108" s="3"/>
      <c r="AZ108" s="3"/>
      <c r="BA108" s="3"/>
      <c r="BB108" s="3"/>
      <c r="BD108" s="5"/>
      <c r="BE108" s="3"/>
      <c r="BF108" s="3"/>
      <c r="BG108" s="3"/>
      <c r="BH108" s="3"/>
      <c r="BL108" s="5"/>
      <c r="BM108" s="5"/>
      <c r="BN108" s="5"/>
      <c r="BO108" s="3"/>
      <c r="BP108" s="3"/>
      <c r="BQ108" s="3"/>
      <c r="BS108" s="3"/>
      <c r="BT108" s="3"/>
      <c r="BU108" s="3"/>
      <c r="BW108" s="3"/>
      <c r="BX108" s="3"/>
      <c r="BY108" s="3"/>
      <c r="CA108" s="3"/>
      <c r="CB108" s="3"/>
      <c r="CC108" s="3"/>
      <c r="CE108" s="3"/>
      <c r="CF108" s="3"/>
      <c r="CG108" s="3"/>
      <c r="CI108" s="3"/>
      <c r="CJ108" s="3"/>
      <c r="CK108" s="3"/>
      <c r="CM108" s="3"/>
      <c r="CN108" s="3"/>
      <c r="CO108" s="3"/>
      <c r="CQ108" s="3"/>
      <c r="CR108" s="3"/>
      <c r="CS108" s="3"/>
      <c r="CT108" s="3"/>
      <c r="CU108" s="3"/>
      <c r="CV108" s="3"/>
      <c r="CW108" s="3"/>
      <c r="CZ108" s="3"/>
      <c r="DA108" s="3"/>
      <c r="DB108" s="3"/>
      <c r="DC108" s="3"/>
    </row>
    <row r="109" spans="1:107" x14ac:dyDescent="0.25">
      <c r="A109" s="9" t="str">
        <f t="shared" si="53"/>
        <v>M1</v>
      </c>
      <c r="B109" s="9" t="e">
        <f t="shared" si="49"/>
        <v>#REF!</v>
      </c>
      <c r="C109" s="9" t="e">
        <f t="shared" si="50"/>
        <v>#REF!</v>
      </c>
      <c r="D109" s="9" t="e">
        <f t="shared" si="51"/>
        <v>#REF!</v>
      </c>
      <c r="E109" s="9" t="e">
        <f t="shared" si="52"/>
        <v>#REF!</v>
      </c>
      <c r="H109" s="11">
        <f t="shared" si="54"/>
        <v>0</v>
      </c>
      <c r="I109" s="9" t="e">
        <f>+VLOOKUP($H109,#REF!,I$10,0)</f>
        <v>#REF!</v>
      </c>
      <c r="J109" s="9" t="e">
        <f>+VLOOKUP($H109,#REF!,J$10,0)</f>
        <v>#REF!</v>
      </c>
      <c r="K109" s="9" t="e">
        <f>+VLOOKUP($H109,#REF!,K$10,0)</f>
        <v>#REF!</v>
      </c>
      <c r="L109" s="9" t="e">
        <f>+VLOOKUP($H109,#REF!,L$10,0)</f>
        <v>#REF!</v>
      </c>
      <c r="O109" s="3"/>
      <c r="P109" s="3"/>
      <c r="Q109" s="3"/>
      <c r="R109" s="3"/>
      <c r="S109" s="12"/>
      <c r="T109" s="12"/>
      <c r="U109" s="12"/>
      <c r="V109" s="12"/>
      <c r="W109" s="3"/>
      <c r="X109" s="12"/>
      <c r="Y109" s="12"/>
      <c r="Z109" s="12"/>
      <c r="AA109" s="12"/>
      <c r="AB109" s="3"/>
      <c r="AC109" s="12"/>
      <c r="AD109" s="12"/>
      <c r="AE109" s="12"/>
      <c r="AF109" s="12"/>
      <c r="AG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  <c r="AY109" s="3"/>
      <c r="AZ109" s="3"/>
      <c r="BA109" s="3"/>
      <c r="BB109" s="3"/>
      <c r="BD109" s="5"/>
      <c r="BE109" s="3"/>
      <c r="BF109" s="3"/>
      <c r="BG109" s="3"/>
      <c r="BH109" s="3"/>
      <c r="BL109" s="5"/>
      <c r="BM109" s="5"/>
      <c r="BN109" s="5"/>
      <c r="BO109" s="3"/>
      <c r="BP109" s="3"/>
      <c r="BQ109" s="3"/>
      <c r="BS109" s="3"/>
      <c r="BT109" s="3"/>
      <c r="BU109" s="3"/>
      <c r="BW109" s="3"/>
      <c r="BX109" s="3"/>
      <c r="BY109" s="3"/>
      <c r="CA109" s="3"/>
      <c r="CB109" s="3"/>
      <c r="CC109" s="3"/>
      <c r="CE109" s="3"/>
      <c r="CF109" s="3"/>
      <c r="CG109" s="3"/>
      <c r="CI109" s="3"/>
      <c r="CJ109" s="3"/>
      <c r="CK109" s="3"/>
      <c r="CM109" s="3"/>
      <c r="CN109" s="3"/>
      <c r="CO109" s="3"/>
      <c r="CQ109" s="3"/>
      <c r="CR109" s="3"/>
      <c r="CS109" s="3"/>
      <c r="CT109" s="3"/>
      <c r="CU109" s="3"/>
      <c r="CV109" s="3"/>
      <c r="CW109" s="3"/>
      <c r="CZ109" s="3"/>
      <c r="DA109" s="3"/>
      <c r="DB109" s="3"/>
      <c r="DC109" s="3"/>
    </row>
    <row r="110" spans="1:107" x14ac:dyDescent="0.25">
      <c r="A110" s="9" t="str">
        <f t="shared" si="53"/>
        <v>M1</v>
      </c>
      <c r="B110" s="9" t="e">
        <f t="shared" si="49"/>
        <v>#REF!</v>
      </c>
      <c r="C110" s="9" t="e">
        <f t="shared" si="50"/>
        <v>#REF!</v>
      </c>
      <c r="D110" s="9" t="e">
        <f t="shared" si="51"/>
        <v>#REF!</v>
      </c>
      <c r="E110" s="9" t="e">
        <f t="shared" si="52"/>
        <v>#REF!</v>
      </c>
      <c r="H110" s="11">
        <f t="shared" si="54"/>
        <v>0</v>
      </c>
      <c r="I110" s="9" t="e">
        <f>+VLOOKUP($H110,#REF!,I$10,0)</f>
        <v>#REF!</v>
      </c>
      <c r="J110" s="9" t="e">
        <f>+VLOOKUP($H110,#REF!,J$10,0)</f>
        <v>#REF!</v>
      </c>
      <c r="K110" s="9" t="e">
        <f>+VLOOKUP($H110,#REF!,K$10,0)</f>
        <v>#REF!</v>
      </c>
      <c r="L110" s="9" t="e">
        <f>+VLOOKUP($H110,#REF!,L$10,0)</f>
        <v>#REF!</v>
      </c>
      <c r="O110" s="3"/>
      <c r="P110" s="3"/>
      <c r="Q110" s="3"/>
      <c r="R110" s="3"/>
      <c r="S110" s="12"/>
      <c r="T110" s="12"/>
      <c r="U110" s="12"/>
      <c r="V110" s="12"/>
      <c r="W110" s="3"/>
      <c r="X110" s="12"/>
      <c r="Y110" s="12"/>
      <c r="Z110" s="12"/>
      <c r="AA110" s="12"/>
      <c r="AB110" s="3"/>
      <c r="AC110" s="12"/>
      <c r="AD110" s="12"/>
      <c r="AE110" s="12"/>
      <c r="AF110" s="12"/>
      <c r="AG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  <c r="AY110" s="3"/>
      <c r="AZ110" s="3"/>
      <c r="BA110" s="3"/>
      <c r="BB110" s="3"/>
      <c r="BD110" s="5"/>
      <c r="BE110" s="3"/>
      <c r="BF110" s="3"/>
      <c r="BG110" s="3"/>
      <c r="BH110" s="3"/>
      <c r="BL110" s="5"/>
      <c r="BM110" s="5"/>
      <c r="BN110" s="5"/>
      <c r="BO110" s="3"/>
      <c r="BP110" s="3"/>
      <c r="BQ110" s="3"/>
      <c r="BS110" s="3"/>
      <c r="BT110" s="3"/>
      <c r="BU110" s="3"/>
      <c r="BW110" s="3"/>
      <c r="BX110" s="3"/>
      <c r="BY110" s="3"/>
      <c r="CA110" s="3"/>
      <c r="CB110" s="3"/>
      <c r="CC110" s="3"/>
      <c r="CE110" s="3"/>
      <c r="CF110" s="3"/>
      <c r="CG110" s="3"/>
      <c r="CI110" s="3"/>
      <c r="CJ110" s="3"/>
      <c r="CK110" s="3"/>
      <c r="CM110" s="3"/>
      <c r="CN110" s="3"/>
      <c r="CO110" s="3"/>
      <c r="CQ110" s="3"/>
      <c r="CR110" s="3"/>
      <c r="CS110" s="3"/>
      <c r="CT110" s="3"/>
      <c r="CU110" s="3"/>
      <c r="CV110" s="3"/>
      <c r="CW110" s="3"/>
      <c r="CZ110" s="3"/>
      <c r="DA110" s="3"/>
      <c r="DB110" s="3"/>
      <c r="DC110" s="3"/>
    </row>
    <row r="111" spans="1:107" x14ac:dyDescent="0.25">
      <c r="A111" s="9" t="str">
        <f t="shared" si="53"/>
        <v>M1</v>
      </c>
      <c r="B111" s="9" t="e">
        <f t="shared" si="49"/>
        <v>#REF!</v>
      </c>
      <c r="C111" s="9" t="e">
        <f t="shared" si="50"/>
        <v>#REF!</v>
      </c>
      <c r="D111" s="9" t="e">
        <f t="shared" si="51"/>
        <v>#REF!</v>
      </c>
      <c r="E111" s="9" t="e">
        <f t="shared" si="52"/>
        <v>#REF!</v>
      </c>
      <c r="H111" s="11">
        <f t="shared" si="54"/>
        <v>0</v>
      </c>
      <c r="I111" s="9" t="e">
        <f>+VLOOKUP($H111,#REF!,I$10,0)</f>
        <v>#REF!</v>
      </c>
      <c r="J111" s="9" t="e">
        <f>+VLOOKUP($H111,#REF!,J$10,0)</f>
        <v>#REF!</v>
      </c>
      <c r="K111" s="9" t="e">
        <f>+VLOOKUP($H111,#REF!,K$10,0)</f>
        <v>#REF!</v>
      </c>
      <c r="L111" s="9" t="e">
        <f>+VLOOKUP($H111,#REF!,L$10,0)</f>
        <v>#REF!</v>
      </c>
      <c r="O111" s="3"/>
      <c r="P111" s="3"/>
      <c r="Q111" s="3"/>
      <c r="R111" s="3"/>
      <c r="S111" s="12"/>
      <c r="T111" s="12"/>
      <c r="U111" s="12"/>
      <c r="V111" s="12"/>
      <c r="W111" s="3"/>
      <c r="X111" s="12"/>
      <c r="Y111" s="12"/>
      <c r="Z111" s="12"/>
      <c r="AA111" s="12"/>
      <c r="AB111" s="3"/>
      <c r="AC111" s="12"/>
      <c r="AD111" s="12"/>
      <c r="AE111" s="12"/>
      <c r="AF111" s="12"/>
      <c r="AG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AW111" s="3"/>
      <c r="AX111" s="3"/>
      <c r="AY111" s="3"/>
      <c r="AZ111" s="3"/>
      <c r="BA111" s="3"/>
      <c r="BB111" s="3"/>
      <c r="BD111" s="5"/>
      <c r="BE111" s="3"/>
      <c r="BF111" s="3"/>
      <c r="BG111" s="3"/>
      <c r="BH111" s="3"/>
      <c r="BL111" s="5"/>
      <c r="BM111" s="5"/>
      <c r="BN111" s="5"/>
      <c r="BO111" s="3"/>
      <c r="BP111" s="3"/>
      <c r="BQ111" s="3"/>
      <c r="BS111" s="3"/>
      <c r="BT111" s="3"/>
      <c r="BU111" s="3"/>
      <c r="BW111" s="3"/>
      <c r="BX111" s="3"/>
      <c r="BY111" s="3"/>
      <c r="CA111" s="3"/>
      <c r="CB111" s="3"/>
      <c r="CC111" s="3"/>
      <c r="CE111" s="3"/>
      <c r="CF111" s="3"/>
      <c r="CG111" s="3"/>
      <c r="CI111" s="3"/>
      <c r="CJ111" s="3"/>
      <c r="CK111" s="3"/>
      <c r="CM111" s="3"/>
      <c r="CN111" s="3"/>
      <c r="CO111" s="3"/>
      <c r="CQ111" s="3"/>
      <c r="CR111" s="3"/>
      <c r="CS111" s="3"/>
      <c r="CT111" s="3"/>
      <c r="CU111" s="3"/>
      <c r="CV111" s="3"/>
      <c r="CW111" s="3"/>
      <c r="CZ111" s="3"/>
      <c r="DA111" s="3"/>
      <c r="DB111" s="3"/>
      <c r="DC111" s="3"/>
    </row>
    <row r="112" spans="1:107" x14ac:dyDescent="0.25">
      <c r="A112" s="9" t="str">
        <f t="shared" si="53"/>
        <v>M1</v>
      </c>
      <c r="B112" s="9" t="e">
        <f t="shared" si="49"/>
        <v>#REF!</v>
      </c>
      <c r="C112" s="9" t="e">
        <f t="shared" si="50"/>
        <v>#REF!</v>
      </c>
      <c r="D112" s="9" t="e">
        <f t="shared" si="51"/>
        <v>#REF!</v>
      </c>
      <c r="E112" s="9" t="e">
        <f t="shared" si="52"/>
        <v>#REF!</v>
      </c>
      <c r="H112" s="11">
        <f t="shared" si="54"/>
        <v>0</v>
      </c>
      <c r="I112" s="9" t="e">
        <f>+VLOOKUP($H112,#REF!,I$10,0)</f>
        <v>#REF!</v>
      </c>
      <c r="J112" s="9" t="e">
        <f>+VLOOKUP($H112,#REF!,J$10,0)</f>
        <v>#REF!</v>
      </c>
      <c r="K112" s="9" t="e">
        <f>+VLOOKUP($H112,#REF!,K$10,0)</f>
        <v>#REF!</v>
      </c>
      <c r="L112" s="9" t="e">
        <f>+VLOOKUP($H112,#REF!,L$10,0)</f>
        <v>#REF!</v>
      </c>
      <c r="O112" s="3"/>
      <c r="P112" s="3"/>
      <c r="Q112" s="3"/>
      <c r="R112" s="3"/>
      <c r="S112" s="12"/>
      <c r="T112" s="12"/>
      <c r="U112" s="12"/>
      <c r="V112" s="12"/>
      <c r="W112" s="3"/>
      <c r="X112" s="12"/>
      <c r="Y112" s="12"/>
      <c r="Z112" s="12"/>
      <c r="AA112" s="12"/>
      <c r="AB112" s="3"/>
      <c r="AC112" s="12"/>
      <c r="AD112" s="12"/>
      <c r="AE112" s="12"/>
      <c r="AF112" s="12"/>
      <c r="AG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AW112" s="3"/>
      <c r="AX112" s="3"/>
      <c r="AY112" s="3"/>
      <c r="AZ112" s="3"/>
      <c r="BA112" s="3"/>
      <c r="BB112" s="3"/>
      <c r="BD112" s="5"/>
      <c r="BE112" s="3"/>
      <c r="BF112" s="3"/>
      <c r="BG112" s="3"/>
      <c r="BH112" s="3"/>
      <c r="BL112" s="5"/>
      <c r="BM112" s="5"/>
      <c r="BN112" s="5"/>
      <c r="BO112" s="3"/>
      <c r="BP112" s="3"/>
      <c r="BQ112" s="3"/>
      <c r="BS112" s="3"/>
      <c r="BT112" s="3"/>
      <c r="BU112" s="3"/>
      <c r="BW112" s="3"/>
      <c r="BX112" s="3"/>
      <c r="BY112" s="3"/>
      <c r="CA112" s="3"/>
      <c r="CB112" s="3"/>
      <c r="CC112" s="3"/>
      <c r="CE112" s="3"/>
      <c r="CF112" s="3"/>
      <c r="CG112" s="3"/>
      <c r="CI112" s="3"/>
      <c r="CJ112" s="3"/>
      <c r="CK112" s="3"/>
      <c r="CM112" s="3"/>
      <c r="CN112" s="3"/>
      <c r="CO112" s="3"/>
      <c r="CQ112" s="3"/>
      <c r="CR112" s="3"/>
      <c r="CS112" s="3"/>
      <c r="CT112" s="3"/>
      <c r="CU112" s="3"/>
      <c r="CV112" s="3"/>
      <c r="CW112" s="3"/>
      <c r="CZ112" s="3"/>
      <c r="DA112" s="3"/>
      <c r="DB112" s="3"/>
      <c r="DC112" s="3"/>
    </row>
    <row r="113" spans="1:107" x14ac:dyDescent="0.25">
      <c r="A113" s="9" t="str">
        <f t="shared" si="53"/>
        <v>M1</v>
      </c>
      <c r="B113" s="9" t="e">
        <f t="shared" si="49"/>
        <v>#REF!</v>
      </c>
      <c r="C113" s="9" t="e">
        <f t="shared" si="50"/>
        <v>#REF!</v>
      </c>
      <c r="D113" s="9" t="e">
        <f t="shared" si="51"/>
        <v>#REF!</v>
      </c>
      <c r="E113" s="9" t="e">
        <f t="shared" si="52"/>
        <v>#REF!</v>
      </c>
      <c r="H113" s="11">
        <f t="shared" si="54"/>
        <v>0</v>
      </c>
      <c r="I113" s="9" t="e">
        <f>+VLOOKUP($H113,#REF!,I$10,0)</f>
        <v>#REF!</v>
      </c>
      <c r="J113" s="9" t="e">
        <f>+VLOOKUP($H113,#REF!,J$10,0)</f>
        <v>#REF!</v>
      </c>
      <c r="K113" s="9" t="e">
        <f>+VLOOKUP($H113,#REF!,K$10,0)</f>
        <v>#REF!</v>
      </c>
      <c r="L113" s="9" t="e">
        <f>+VLOOKUP($H113,#REF!,L$10,0)</f>
        <v>#REF!</v>
      </c>
      <c r="O113" s="3"/>
      <c r="P113" s="3"/>
      <c r="Q113" s="3"/>
      <c r="R113" s="3"/>
      <c r="S113" s="12"/>
      <c r="T113" s="12"/>
      <c r="U113" s="12"/>
      <c r="V113" s="12"/>
      <c r="W113" s="3"/>
      <c r="X113" s="12"/>
      <c r="Y113" s="12"/>
      <c r="Z113" s="12"/>
      <c r="AA113" s="12"/>
      <c r="AB113" s="3"/>
      <c r="AC113" s="12"/>
      <c r="AD113" s="12"/>
      <c r="AE113" s="12"/>
      <c r="AF113" s="12"/>
      <c r="AG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AW113" s="3"/>
      <c r="AX113" s="3"/>
      <c r="AY113" s="3"/>
      <c r="AZ113" s="3"/>
      <c r="BA113" s="3"/>
      <c r="BB113" s="3"/>
      <c r="BD113" s="5"/>
      <c r="BE113" s="3"/>
      <c r="BF113" s="3"/>
      <c r="BG113" s="3"/>
      <c r="BH113" s="3"/>
      <c r="BL113" s="5"/>
      <c r="BM113" s="5"/>
      <c r="BN113" s="5"/>
      <c r="BO113" s="3"/>
      <c r="BP113" s="3"/>
      <c r="BQ113" s="3"/>
      <c r="BS113" s="3"/>
      <c r="BT113" s="3"/>
      <c r="BU113" s="3"/>
      <c r="BW113" s="3"/>
      <c r="BX113" s="3"/>
      <c r="BY113" s="3"/>
      <c r="CA113" s="3"/>
      <c r="CB113" s="3"/>
      <c r="CC113" s="3"/>
      <c r="CE113" s="3"/>
      <c r="CF113" s="3"/>
      <c r="CG113" s="3"/>
      <c r="CI113" s="3"/>
      <c r="CJ113" s="3"/>
      <c r="CK113" s="3"/>
      <c r="CM113" s="3"/>
      <c r="CN113" s="3"/>
      <c r="CO113" s="3"/>
      <c r="CQ113" s="3"/>
      <c r="CR113" s="3"/>
      <c r="CS113" s="3"/>
      <c r="CT113" s="3"/>
      <c r="CU113" s="3"/>
      <c r="CV113" s="3"/>
      <c r="CW113" s="3"/>
      <c r="CZ113" s="3"/>
      <c r="DA113" s="3"/>
      <c r="DB113" s="3"/>
      <c r="DC113" s="3"/>
    </row>
    <row r="114" spans="1:107" x14ac:dyDescent="0.25">
      <c r="A114" s="9" t="str">
        <f t="shared" si="53"/>
        <v>M1</v>
      </c>
      <c r="B114" s="9" t="e">
        <f t="shared" si="49"/>
        <v>#REF!</v>
      </c>
      <c r="C114" s="9" t="e">
        <f t="shared" si="50"/>
        <v>#REF!</v>
      </c>
      <c r="D114" s="9" t="e">
        <f t="shared" si="51"/>
        <v>#REF!</v>
      </c>
      <c r="E114" s="9" t="e">
        <f t="shared" si="52"/>
        <v>#REF!</v>
      </c>
      <c r="H114" s="11">
        <f t="shared" si="54"/>
        <v>0</v>
      </c>
      <c r="I114" s="9" t="e">
        <f>+VLOOKUP($H114,#REF!,I$10,0)</f>
        <v>#REF!</v>
      </c>
      <c r="J114" s="9" t="e">
        <f>+VLOOKUP($H114,#REF!,J$10,0)</f>
        <v>#REF!</v>
      </c>
      <c r="K114" s="9" t="e">
        <f>+VLOOKUP($H114,#REF!,K$10,0)</f>
        <v>#REF!</v>
      </c>
      <c r="L114" s="9" t="e">
        <f>+VLOOKUP($H114,#REF!,L$10,0)</f>
        <v>#REF!</v>
      </c>
      <c r="O114" s="3"/>
      <c r="P114" s="3"/>
      <c r="Q114" s="3"/>
      <c r="R114" s="3"/>
      <c r="S114" s="12"/>
      <c r="T114" s="12"/>
      <c r="U114" s="12"/>
      <c r="V114" s="12"/>
      <c r="W114" s="3"/>
      <c r="X114" s="12"/>
      <c r="Y114" s="12"/>
      <c r="Z114" s="12"/>
      <c r="AA114" s="12"/>
      <c r="AB114" s="3"/>
      <c r="AC114" s="12"/>
      <c r="AD114" s="12"/>
      <c r="AE114" s="12"/>
      <c r="AF114" s="12"/>
      <c r="AG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AW114" s="3"/>
      <c r="AX114" s="3"/>
      <c r="AY114" s="3"/>
      <c r="AZ114" s="3"/>
      <c r="BA114" s="3"/>
      <c r="BB114" s="3"/>
      <c r="BD114" s="5"/>
      <c r="BE114" s="3"/>
      <c r="BF114" s="3"/>
      <c r="BG114" s="3"/>
      <c r="BH114" s="3"/>
      <c r="BL114" s="5"/>
      <c r="BM114" s="5"/>
      <c r="BN114" s="5"/>
      <c r="BO114" s="3"/>
      <c r="BP114" s="3"/>
      <c r="BQ114" s="3"/>
      <c r="BS114" s="3"/>
      <c r="BT114" s="3"/>
      <c r="BU114" s="3"/>
      <c r="BW114" s="3"/>
      <c r="BX114" s="3"/>
      <c r="BY114" s="3"/>
      <c r="CA114" s="3"/>
      <c r="CB114" s="3"/>
      <c r="CC114" s="3"/>
      <c r="CE114" s="3"/>
      <c r="CF114" s="3"/>
      <c r="CG114" s="3"/>
      <c r="CI114" s="3"/>
      <c r="CJ114" s="3"/>
      <c r="CK114" s="3"/>
      <c r="CM114" s="3"/>
      <c r="CN114" s="3"/>
      <c r="CO114" s="3"/>
      <c r="CQ114" s="3"/>
      <c r="CR114" s="3"/>
      <c r="CS114" s="3"/>
      <c r="CT114" s="3"/>
      <c r="CU114" s="3"/>
      <c r="CV114" s="3"/>
      <c r="CW114" s="3"/>
      <c r="CZ114" s="3"/>
      <c r="DA114" s="3"/>
      <c r="DB114" s="3"/>
      <c r="DC114" s="3"/>
    </row>
    <row r="115" spans="1:107" x14ac:dyDescent="0.25">
      <c r="A115" s="9" t="str">
        <f t="shared" si="53"/>
        <v>M1</v>
      </c>
      <c r="B115" s="9" t="e">
        <f t="shared" si="49"/>
        <v>#REF!</v>
      </c>
      <c r="C115" s="9" t="e">
        <f t="shared" si="50"/>
        <v>#REF!</v>
      </c>
      <c r="D115" s="9" t="e">
        <f t="shared" si="51"/>
        <v>#REF!</v>
      </c>
      <c r="E115" s="9" t="e">
        <f t="shared" si="52"/>
        <v>#REF!</v>
      </c>
      <c r="H115" s="11">
        <f t="shared" si="54"/>
        <v>0</v>
      </c>
      <c r="I115" s="9" t="e">
        <f>+VLOOKUP($H115,#REF!,I$10,0)</f>
        <v>#REF!</v>
      </c>
      <c r="J115" s="9" t="e">
        <f>+VLOOKUP($H115,#REF!,J$10,0)</f>
        <v>#REF!</v>
      </c>
      <c r="K115" s="9" t="e">
        <f>+VLOOKUP($H115,#REF!,K$10,0)</f>
        <v>#REF!</v>
      </c>
      <c r="L115" s="9" t="e">
        <f>+VLOOKUP($H115,#REF!,L$10,0)</f>
        <v>#REF!</v>
      </c>
      <c r="O115" s="3"/>
      <c r="P115" s="3"/>
      <c r="Q115" s="3"/>
      <c r="R115" s="3"/>
      <c r="S115" s="12"/>
      <c r="T115" s="12"/>
      <c r="U115" s="12"/>
      <c r="V115" s="12"/>
      <c r="W115" s="3"/>
      <c r="X115" s="12"/>
      <c r="Y115" s="12"/>
      <c r="Z115" s="12"/>
      <c r="AA115" s="12"/>
      <c r="AB115" s="3"/>
      <c r="AC115" s="12"/>
      <c r="AD115" s="12"/>
      <c r="AE115" s="12"/>
      <c r="AF115" s="12"/>
      <c r="AG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AW115" s="3"/>
      <c r="AX115" s="3"/>
      <c r="AY115" s="3"/>
      <c r="AZ115" s="3"/>
      <c r="BA115" s="3"/>
      <c r="BB115" s="3"/>
      <c r="BD115" s="5"/>
      <c r="BE115" s="3"/>
      <c r="BF115" s="3"/>
      <c r="BG115" s="3"/>
      <c r="BH115" s="3"/>
      <c r="BL115" s="5"/>
      <c r="BM115" s="5"/>
      <c r="BN115" s="5"/>
      <c r="BO115" s="3"/>
      <c r="BP115" s="3"/>
      <c r="BQ115" s="3"/>
      <c r="BS115" s="3"/>
      <c r="BT115" s="3"/>
      <c r="BU115" s="3"/>
      <c r="BW115" s="3"/>
      <c r="BX115" s="3"/>
      <c r="BY115" s="3"/>
      <c r="CA115" s="3"/>
      <c r="CB115" s="3"/>
      <c r="CC115" s="3"/>
      <c r="CE115" s="3"/>
      <c r="CF115" s="3"/>
      <c r="CG115" s="3"/>
      <c r="CI115" s="3"/>
      <c r="CJ115" s="3"/>
      <c r="CK115" s="3"/>
      <c r="CM115" s="3"/>
      <c r="CN115" s="3"/>
      <c r="CO115" s="3"/>
      <c r="CQ115" s="3"/>
      <c r="CR115" s="3"/>
      <c r="CS115" s="3"/>
      <c r="CT115" s="3"/>
      <c r="CU115" s="3"/>
      <c r="CV115" s="3"/>
      <c r="CW115" s="3"/>
      <c r="CZ115" s="3"/>
      <c r="DA115" s="3"/>
      <c r="DB115" s="3"/>
      <c r="DC115" s="3"/>
    </row>
    <row r="116" spans="1:107" x14ac:dyDescent="0.25">
      <c r="A116" s="9" t="str">
        <f t="shared" si="53"/>
        <v>M1</v>
      </c>
      <c r="B116" s="9" t="e">
        <f t="shared" si="49"/>
        <v>#REF!</v>
      </c>
      <c r="C116" s="9" t="e">
        <f t="shared" si="50"/>
        <v>#REF!</v>
      </c>
      <c r="D116" s="9" t="e">
        <f t="shared" si="51"/>
        <v>#REF!</v>
      </c>
      <c r="E116" s="9" t="e">
        <f t="shared" si="52"/>
        <v>#REF!</v>
      </c>
      <c r="H116" s="11">
        <f t="shared" si="54"/>
        <v>0</v>
      </c>
      <c r="I116" s="9" t="e">
        <f>+VLOOKUP($H116,#REF!,I$10,0)</f>
        <v>#REF!</v>
      </c>
      <c r="J116" s="9" t="e">
        <f>+VLOOKUP($H116,#REF!,J$10,0)</f>
        <v>#REF!</v>
      </c>
      <c r="K116" s="9" t="e">
        <f>+VLOOKUP($H116,#REF!,K$10,0)</f>
        <v>#REF!</v>
      </c>
      <c r="L116" s="9" t="e">
        <f>+VLOOKUP($H116,#REF!,L$10,0)</f>
        <v>#REF!</v>
      </c>
      <c r="O116" s="3"/>
      <c r="P116" s="3"/>
      <c r="Q116" s="3"/>
      <c r="R116" s="3"/>
      <c r="S116" s="12"/>
      <c r="T116" s="12"/>
      <c r="U116" s="12"/>
      <c r="V116" s="12"/>
      <c r="W116" s="3"/>
      <c r="X116" s="12"/>
      <c r="Y116" s="12"/>
      <c r="Z116" s="12"/>
      <c r="AA116" s="12"/>
      <c r="AB116" s="3"/>
      <c r="AC116" s="12"/>
      <c r="AD116" s="12"/>
      <c r="AE116" s="12"/>
      <c r="AF116" s="12"/>
      <c r="AG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3"/>
      <c r="AW116" s="3"/>
      <c r="AX116" s="3"/>
      <c r="AY116" s="3"/>
      <c r="AZ116" s="3"/>
      <c r="BA116" s="3"/>
      <c r="BB116" s="3"/>
      <c r="BD116" s="5"/>
      <c r="BE116" s="3"/>
      <c r="BF116" s="3"/>
      <c r="BG116" s="3"/>
      <c r="BH116" s="3"/>
      <c r="BL116" s="5"/>
      <c r="BM116" s="5"/>
      <c r="BN116" s="5"/>
      <c r="BO116" s="3"/>
      <c r="BP116" s="3"/>
      <c r="BQ116" s="3"/>
      <c r="BS116" s="3"/>
      <c r="BT116" s="3"/>
      <c r="BU116" s="3"/>
      <c r="BW116" s="3"/>
      <c r="BX116" s="3"/>
      <c r="BY116" s="3"/>
      <c r="CA116" s="3"/>
      <c r="CB116" s="3"/>
      <c r="CC116" s="3"/>
      <c r="CE116" s="3"/>
      <c r="CF116" s="3"/>
      <c r="CG116" s="3"/>
      <c r="CI116" s="3"/>
      <c r="CJ116" s="3"/>
      <c r="CK116" s="3"/>
      <c r="CM116" s="3"/>
      <c r="CN116" s="3"/>
      <c r="CO116" s="3"/>
      <c r="CQ116" s="3"/>
      <c r="CR116" s="3"/>
      <c r="CS116" s="3"/>
      <c r="CT116" s="3"/>
      <c r="CU116" s="3"/>
      <c r="CV116" s="3"/>
      <c r="CW116" s="3"/>
      <c r="CZ116" s="3"/>
      <c r="DA116" s="3"/>
      <c r="DB116" s="3"/>
      <c r="DC116" s="3"/>
    </row>
    <row r="117" spans="1:107" x14ac:dyDescent="0.25">
      <c r="A117" s="9" t="str">
        <f t="shared" si="53"/>
        <v>M1</v>
      </c>
      <c r="B117" s="9" t="e">
        <f t="shared" si="49"/>
        <v>#REF!</v>
      </c>
      <c r="C117" s="9" t="e">
        <f t="shared" si="50"/>
        <v>#REF!</v>
      </c>
      <c r="D117" s="9" t="e">
        <f t="shared" si="51"/>
        <v>#REF!</v>
      </c>
      <c r="E117" s="9" t="e">
        <f t="shared" si="52"/>
        <v>#REF!</v>
      </c>
      <c r="H117" s="11">
        <f t="shared" si="54"/>
        <v>0</v>
      </c>
      <c r="I117" s="9" t="e">
        <f>+VLOOKUP($H117,#REF!,I$10,0)</f>
        <v>#REF!</v>
      </c>
      <c r="J117" s="9" t="e">
        <f>+VLOOKUP($H117,#REF!,J$10,0)</f>
        <v>#REF!</v>
      </c>
      <c r="K117" s="9" t="e">
        <f>+VLOOKUP($H117,#REF!,K$10,0)</f>
        <v>#REF!</v>
      </c>
      <c r="L117" s="9" t="e">
        <f>+VLOOKUP($H117,#REF!,L$10,0)</f>
        <v>#REF!</v>
      </c>
      <c r="O117" s="3"/>
      <c r="P117" s="3"/>
      <c r="Q117" s="3"/>
      <c r="R117" s="3"/>
      <c r="S117" s="12"/>
      <c r="T117" s="12"/>
      <c r="U117" s="12"/>
      <c r="V117" s="12"/>
      <c r="W117" s="3"/>
      <c r="X117" s="12"/>
      <c r="Y117" s="12"/>
      <c r="Z117" s="12"/>
      <c r="AA117" s="12"/>
      <c r="AB117" s="3"/>
      <c r="AC117" s="12"/>
      <c r="AD117" s="12"/>
      <c r="AE117" s="12"/>
      <c r="AF117" s="12"/>
      <c r="AG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3"/>
      <c r="AW117" s="3"/>
      <c r="AX117" s="3"/>
      <c r="AY117" s="3"/>
      <c r="AZ117" s="3"/>
      <c r="BA117" s="3"/>
      <c r="BB117" s="3"/>
      <c r="BD117" s="5"/>
      <c r="BE117" s="3"/>
      <c r="BF117" s="3"/>
      <c r="BG117" s="3"/>
      <c r="BH117" s="3"/>
      <c r="BL117" s="5"/>
      <c r="BM117" s="5"/>
      <c r="BN117" s="5"/>
      <c r="BO117" s="3"/>
      <c r="BP117" s="3"/>
      <c r="BQ117" s="3"/>
      <c r="BS117" s="3"/>
      <c r="BT117" s="3"/>
      <c r="BU117" s="3"/>
      <c r="BW117" s="3"/>
      <c r="BX117" s="3"/>
      <c r="BY117" s="3"/>
      <c r="CA117" s="3"/>
      <c r="CB117" s="3"/>
      <c r="CC117" s="3"/>
      <c r="CE117" s="3"/>
      <c r="CF117" s="3"/>
      <c r="CG117" s="3"/>
      <c r="CI117" s="3"/>
      <c r="CJ117" s="3"/>
      <c r="CK117" s="3"/>
      <c r="CM117" s="3"/>
      <c r="CN117" s="3"/>
      <c r="CO117" s="3"/>
      <c r="CQ117" s="3"/>
      <c r="CR117" s="3"/>
      <c r="CS117" s="3"/>
      <c r="CT117" s="3"/>
      <c r="CU117" s="3"/>
      <c r="CV117" s="3"/>
      <c r="CW117" s="3"/>
      <c r="CZ117" s="3"/>
      <c r="DA117" s="3"/>
      <c r="DB117" s="3"/>
      <c r="DC117" s="3"/>
    </row>
    <row r="118" spans="1:107" x14ac:dyDescent="0.25">
      <c r="A118" s="9" t="str">
        <f t="shared" si="53"/>
        <v>M1</v>
      </c>
      <c r="B118" s="9" t="e">
        <f t="shared" si="49"/>
        <v>#REF!</v>
      </c>
      <c r="C118" s="9" t="e">
        <f t="shared" si="50"/>
        <v>#REF!</v>
      </c>
      <c r="D118" s="9" t="e">
        <f t="shared" si="51"/>
        <v>#REF!</v>
      </c>
      <c r="E118" s="9" t="e">
        <f t="shared" si="52"/>
        <v>#REF!</v>
      </c>
      <c r="H118" s="11">
        <f t="shared" si="54"/>
        <v>0</v>
      </c>
      <c r="I118" s="9" t="e">
        <f>+VLOOKUP($H118,#REF!,I$10,0)</f>
        <v>#REF!</v>
      </c>
      <c r="J118" s="9" t="e">
        <f>+VLOOKUP($H118,#REF!,J$10,0)</f>
        <v>#REF!</v>
      </c>
      <c r="K118" s="9" t="e">
        <f>+VLOOKUP($H118,#REF!,K$10,0)</f>
        <v>#REF!</v>
      </c>
      <c r="L118" s="9" t="e">
        <f>+VLOOKUP($H118,#REF!,L$10,0)</f>
        <v>#REF!</v>
      </c>
      <c r="O118" s="3"/>
      <c r="P118" s="3"/>
      <c r="Q118" s="3"/>
      <c r="R118" s="3"/>
      <c r="S118" s="12"/>
      <c r="T118" s="12"/>
      <c r="U118" s="12"/>
      <c r="V118" s="12"/>
      <c r="W118" s="3"/>
      <c r="X118" s="12"/>
      <c r="Y118" s="12"/>
      <c r="Z118" s="12"/>
      <c r="AA118" s="12"/>
      <c r="AB118" s="3"/>
      <c r="AC118" s="12"/>
      <c r="AD118" s="12"/>
      <c r="AE118" s="12"/>
      <c r="AF118" s="12"/>
      <c r="AG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3"/>
      <c r="AW118" s="3"/>
      <c r="AX118" s="3"/>
      <c r="AY118" s="3"/>
      <c r="AZ118" s="3"/>
      <c r="BA118" s="3"/>
      <c r="BB118" s="3"/>
      <c r="BD118" s="5"/>
      <c r="BE118" s="3"/>
      <c r="BF118" s="3"/>
      <c r="BG118" s="3"/>
      <c r="BH118" s="3"/>
      <c r="BL118" s="5"/>
      <c r="BM118" s="5"/>
      <c r="BN118" s="5"/>
      <c r="BO118" s="3"/>
      <c r="BP118" s="3"/>
      <c r="BQ118" s="3"/>
      <c r="BS118" s="3"/>
      <c r="BT118" s="3"/>
      <c r="BU118" s="3"/>
      <c r="BW118" s="3"/>
      <c r="BX118" s="3"/>
      <c r="BY118" s="3"/>
      <c r="CA118" s="3"/>
      <c r="CB118" s="3"/>
      <c r="CC118" s="3"/>
      <c r="CE118" s="3"/>
      <c r="CF118" s="3"/>
      <c r="CG118" s="3"/>
      <c r="CI118" s="3"/>
      <c r="CJ118" s="3"/>
      <c r="CK118" s="3"/>
      <c r="CM118" s="3"/>
      <c r="CN118" s="3"/>
      <c r="CO118" s="3"/>
      <c r="CQ118" s="3"/>
      <c r="CR118" s="3"/>
      <c r="CS118" s="3"/>
      <c r="CT118" s="3"/>
      <c r="CU118" s="3"/>
      <c r="CV118" s="3"/>
      <c r="CW118" s="3"/>
      <c r="CZ118" s="3"/>
      <c r="DA118" s="3"/>
      <c r="DB118" s="3"/>
      <c r="DC118" s="3"/>
    </row>
    <row r="119" spans="1:107" x14ac:dyDescent="0.25">
      <c r="A119" s="9" t="str">
        <f t="shared" si="53"/>
        <v>M1</v>
      </c>
      <c r="B119" s="9" t="e">
        <f t="shared" si="49"/>
        <v>#REF!</v>
      </c>
      <c r="C119" s="9" t="e">
        <f t="shared" si="50"/>
        <v>#REF!</v>
      </c>
      <c r="D119" s="9" t="e">
        <f t="shared" si="51"/>
        <v>#REF!</v>
      </c>
      <c r="E119" s="9" t="e">
        <f t="shared" si="52"/>
        <v>#REF!</v>
      </c>
      <c r="H119" s="11">
        <f t="shared" si="54"/>
        <v>0</v>
      </c>
      <c r="I119" s="9" t="e">
        <f>+VLOOKUP($H119,#REF!,I$10,0)</f>
        <v>#REF!</v>
      </c>
      <c r="J119" s="9" t="e">
        <f>+VLOOKUP($H119,#REF!,J$10,0)</f>
        <v>#REF!</v>
      </c>
      <c r="K119" s="9" t="e">
        <f>+VLOOKUP($H119,#REF!,K$10,0)</f>
        <v>#REF!</v>
      </c>
      <c r="L119" s="9" t="e">
        <f>+VLOOKUP($H119,#REF!,L$10,0)</f>
        <v>#REF!</v>
      </c>
      <c r="O119" s="3"/>
      <c r="P119" s="3"/>
      <c r="Q119" s="3"/>
      <c r="R119" s="3"/>
      <c r="S119" s="12"/>
      <c r="T119" s="12"/>
      <c r="U119" s="12"/>
      <c r="V119" s="12"/>
      <c r="W119" s="3"/>
      <c r="X119" s="12"/>
      <c r="Y119" s="12"/>
      <c r="Z119" s="12"/>
      <c r="AA119" s="12"/>
      <c r="AB119" s="3"/>
      <c r="AC119" s="12"/>
      <c r="AD119" s="12"/>
      <c r="AE119" s="12"/>
      <c r="AF119" s="12"/>
      <c r="AG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3"/>
      <c r="AW119" s="3"/>
      <c r="AX119" s="3"/>
      <c r="AY119" s="3"/>
      <c r="AZ119" s="3"/>
      <c r="BA119" s="3"/>
      <c r="BB119" s="3"/>
      <c r="BD119" s="5"/>
      <c r="BE119" s="3"/>
      <c r="BF119" s="3"/>
      <c r="BG119" s="3"/>
      <c r="BH119" s="3"/>
      <c r="BL119" s="5"/>
      <c r="BM119" s="5"/>
      <c r="BN119" s="5"/>
      <c r="BO119" s="3"/>
      <c r="BP119" s="3"/>
      <c r="BQ119" s="3"/>
      <c r="BS119" s="3"/>
      <c r="BT119" s="3"/>
      <c r="BU119" s="3"/>
      <c r="BW119" s="3"/>
      <c r="BX119" s="3"/>
      <c r="BY119" s="3"/>
      <c r="CA119" s="3"/>
      <c r="CB119" s="3"/>
      <c r="CC119" s="3"/>
      <c r="CE119" s="3"/>
      <c r="CF119" s="3"/>
      <c r="CG119" s="3"/>
      <c r="CI119" s="3"/>
      <c r="CJ119" s="3"/>
      <c r="CK119" s="3"/>
      <c r="CM119" s="3"/>
      <c r="CN119" s="3"/>
      <c r="CO119" s="3"/>
      <c r="CQ119" s="3"/>
      <c r="CR119" s="3"/>
      <c r="CS119" s="3"/>
      <c r="CT119" s="3"/>
      <c r="CU119" s="3"/>
      <c r="CV119" s="3"/>
      <c r="CW119" s="3"/>
      <c r="CZ119" s="3"/>
      <c r="DA119" s="3"/>
      <c r="DB119" s="3"/>
      <c r="DC119" s="3"/>
    </row>
    <row r="120" spans="1:107" x14ac:dyDescent="0.25">
      <c r="A120" s="9" t="str">
        <f t="shared" si="53"/>
        <v>M1</v>
      </c>
      <c r="B120" s="9" t="e">
        <f t="shared" si="49"/>
        <v>#REF!</v>
      </c>
      <c r="C120" s="9" t="e">
        <f t="shared" si="50"/>
        <v>#REF!</v>
      </c>
      <c r="D120" s="9" t="e">
        <f t="shared" si="51"/>
        <v>#REF!</v>
      </c>
      <c r="E120" s="9" t="e">
        <f t="shared" si="52"/>
        <v>#REF!</v>
      </c>
      <c r="H120" s="11">
        <f t="shared" si="54"/>
        <v>0</v>
      </c>
      <c r="I120" s="9" t="e">
        <f>+VLOOKUP($H120,#REF!,I$10,0)</f>
        <v>#REF!</v>
      </c>
      <c r="J120" s="9" t="e">
        <f>+VLOOKUP($H120,#REF!,J$10,0)</f>
        <v>#REF!</v>
      </c>
      <c r="K120" s="9" t="e">
        <f>+VLOOKUP($H120,#REF!,K$10,0)</f>
        <v>#REF!</v>
      </c>
      <c r="L120" s="9" t="e">
        <f>+VLOOKUP($H120,#REF!,L$10,0)</f>
        <v>#REF!</v>
      </c>
      <c r="O120" s="3"/>
      <c r="P120" s="3"/>
      <c r="Q120" s="3"/>
      <c r="R120" s="3"/>
      <c r="S120" s="12"/>
      <c r="T120" s="12"/>
      <c r="U120" s="12"/>
      <c r="V120" s="12"/>
      <c r="W120" s="3"/>
      <c r="X120" s="12"/>
      <c r="Y120" s="12"/>
      <c r="Z120" s="12"/>
      <c r="AA120" s="12"/>
      <c r="AB120" s="3"/>
      <c r="AC120" s="12"/>
      <c r="AD120" s="12"/>
      <c r="AE120" s="12"/>
      <c r="AF120" s="12"/>
      <c r="AG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3"/>
      <c r="AW120" s="3"/>
      <c r="AX120" s="3"/>
      <c r="AY120" s="3"/>
      <c r="AZ120" s="3"/>
      <c r="BA120" s="3"/>
      <c r="BB120" s="3"/>
      <c r="BD120" s="5"/>
      <c r="BE120" s="3"/>
      <c r="BF120" s="3"/>
      <c r="BG120" s="3"/>
      <c r="BH120" s="3"/>
      <c r="BL120" s="5"/>
      <c r="BM120" s="5"/>
      <c r="BN120" s="5"/>
      <c r="BO120" s="3"/>
      <c r="BP120" s="3"/>
      <c r="BQ120" s="3"/>
      <c r="BS120" s="3"/>
      <c r="BT120" s="3"/>
      <c r="BU120" s="3"/>
      <c r="BW120" s="3"/>
      <c r="BX120" s="3"/>
      <c r="BY120" s="3"/>
      <c r="CA120" s="3"/>
      <c r="CB120" s="3"/>
      <c r="CC120" s="3"/>
      <c r="CE120" s="3"/>
      <c r="CF120" s="3"/>
      <c r="CG120" s="3"/>
      <c r="CI120" s="3"/>
      <c r="CJ120" s="3"/>
      <c r="CK120" s="3"/>
      <c r="CM120" s="3"/>
      <c r="CN120" s="3"/>
      <c r="CO120" s="3"/>
      <c r="CQ120" s="3"/>
      <c r="CR120" s="3"/>
      <c r="CS120" s="3"/>
      <c r="CT120" s="3"/>
      <c r="CU120" s="3"/>
      <c r="CV120" s="3"/>
      <c r="CW120" s="3"/>
      <c r="CZ120" s="3"/>
      <c r="DA120" s="3"/>
      <c r="DB120" s="3"/>
      <c r="DC120" s="3"/>
    </row>
    <row r="121" spans="1:107" x14ac:dyDescent="0.25">
      <c r="A121" s="9" t="str">
        <f t="shared" si="53"/>
        <v>M1</v>
      </c>
      <c r="B121" s="9" t="e">
        <f t="shared" si="49"/>
        <v>#REF!</v>
      </c>
      <c r="C121" s="9" t="e">
        <f t="shared" si="50"/>
        <v>#REF!</v>
      </c>
      <c r="D121" s="9" t="e">
        <f t="shared" si="51"/>
        <v>#REF!</v>
      </c>
      <c r="E121" s="9" t="e">
        <f t="shared" si="52"/>
        <v>#REF!</v>
      </c>
      <c r="H121" s="11">
        <f t="shared" si="54"/>
        <v>0</v>
      </c>
      <c r="I121" s="9" t="e">
        <f>+VLOOKUP($H121,#REF!,I$10,0)</f>
        <v>#REF!</v>
      </c>
      <c r="J121" s="9" t="e">
        <f>+VLOOKUP($H121,#REF!,J$10,0)</f>
        <v>#REF!</v>
      </c>
      <c r="K121" s="9" t="e">
        <f>+VLOOKUP($H121,#REF!,K$10,0)</f>
        <v>#REF!</v>
      </c>
      <c r="L121" s="9" t="e">
        <f>+VLOOKUP($H121,#REF!,L$10,0)</f>
        <v>#REF!</v>
      </c>
      <c r="O121" s="3"/>
      <c r="P121" s="3"/>
      <c r="Q121" s="3"/>
      <c r="R121" s="3"/>
      <c r="S121" s="12"/>
      <c r="T121" s="12"/>
      <c r="U121" s="12"/>
      <c r="V121" s="12"/>
      <c r="W121" s="3"/>
      <c r="X121" s="12"/>
      <c r="Y121" s="12"/>
      <c r="Z121" s="12"/>
      <c r="AA121" s="12"/>
      <c r="AB121" s="3"/>
      <c r="AC121" s="12"/>
      <c r="AD121" s="12"/>
      <c r="AE121" s="12"/>
      <c r="AF121" s="12"/>
      <c r="AG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3"/>
      <c r="AW121" s="3"/>
      <c r="AX121" s="3"/>
      <c r="AY121" s="3"/>
      <c r="AZ121" s="3"/>
      <c r="BA121" s="3"/>
      <c r="BB121" s="3"/>
      <c r="BD121" s="5"/>
      <c r="BE121" s="3"/>
      <c r="BF121" s="3"/>
      <c r="BG121" s="3"/>
      <c r="BH121" s="3"/>
      <c r="BL121" s="5"/>
      <c r="BM121" s="5"/>
      <c r="BN121" s="5"/>
      <c r="BO121" s="3"/>
      <c r="BP121" s="3"/>
      <c r="BQ121" s="3"/>
      <c r="BS121" s="3"/>
      <c r="BT121" s="3"/>
      <c r="BU121" s="3"/>
      <c r="BW121" s="3"/>
      <c r="BX121" s="3"/>
      <c r="BY121" s="3"/>
      <c r="CA121" s="3"/>
      <c r="CB121" s="3"/>
      <c r="CC121" s="3"/>
      <c r="CE121" s="3"/>
      <c r="CF121" s="3"/>
      <c r="CG121" s="3"/>
      <c r="CI121" s="3"/>
      <c r="CJ121" s="3"/>
      <c r="CK121" s="3"/>
      <c r="CM121" s="3"/>
      <c r="CN121" s="3"/>
      <c r="CO121" s="3"/>
      <c r="CQ121" s="3"/>
      <c r="CR121" s="3"/>
      <c r="CS121" s="3"/>
      <c r="CT121" s="3"/>
      <c r="CU121" s="3"/>
      <c r="CV121" s="3"/>
      <c r="CW121" s="3"/>
      <c r="CZ121" s="3"/>
      <c r="DA121" s="3"/>
      <c r="DB121" s="3"/>
      <c r="DC121" s="3"/>
    </row>
    <row r="122" spans="1:107" x14ac:dyDescent="0.25">
      <c r="A122" s="9" t="str">
        <f t="shared" si="53"/>
        <v>M1</v>
      </c>
      <c r="B122" s="9" t="e">
        <f t="shared" si="49"/>
        <v>#REF!</v>
      </c>
      <c r="C122" s="9" t="e">
        <f t="shared" si="50"/>
        <v>#REF!</v>
      </c>
      <c r="D122" s="9" t="e">
        <f t="shared" si="51"/>
        <v>#REF!</v>
      </c>
      <c r="E122" s="9" t="e">
        <f t="shared" si="52"/>
        <v>#REF!</v>
      </c>
      <c r="H122" s="11">
        <f t="shared" si="54"/>
        <v>0</v>
      </c>
      <c r="I122" s="9" t="e">
        <f>+VLOOKUP($H122,#REF!,I$10,0)</f>
        <v>#REF!</v>
      </c>
      <c r="J122" s="9" t="e">
        <f>+VLOOKUP($H122,#REF!,J$10,0)</f>
        <v>#REF!</v>
      </c>
      <c r="K122" s="9" t="e">
        <f>+VLOOKUP($H122,#REF!,K$10,0)</f>
        <v>#REF!</v>
      </c>
      <c r="L122" s="9" t="e">
        <f>+VLOOKUP($H122,#REF!,L$10,0)</f>
        <v>#REF!</v>
      </c>
      <c r="O122" s="3"/>
      <c r="P122" s="3"/>
      <c r="Q122" s="3"/>
      <c r="R122" s="3"/>
      <c r="S122" s="12"/>
      <c r="T122" s="12"/>
      <c r="U122" s="12"/>
      <c r="V122" s="12"/>
      <c r="W122" s="3"/>
      <c r="X122" s="12"/>
      <c r="Y122" s="12"/>
      <c r="Z122" s="12"/>
      <c r="AA122" s="12"/>
      <c r="AB122" s="3"/>
      <c r="AC122" s="12"/>
      <c r="AD122" s="12"/>
      <c r="AE122" s="12"/>
      <c r="AF122" s="12"/>
      <c r="AG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3"/>
      <c r="AW122" s="3"/>
      <c r="AX122" s="3"/>
      <c r="AY122" s="3"/>
      <c r="AZ122" s="3"/>
      <c r="BA122" s="3"/>
      <c r="BB122" s="3"/>
      <c r="BD122" s="5"/>
      <c r="BE122" s="3"/>
      <c r="BF122" s="3"/>
      <c r="BG122" s="3"/>
      <c r="BH122" s="3"/>
      <c r="BL122" s="5"/>
      <c r="BM122" s="5"/>
      <c r="BN122" s="5"/>
      <c r="BO122" s="3"/>
      <c r="BP122" s="3"/>
      <c r="BQ122" s="3"/>
      <c r="BS122" s="3"/>
      <c r="BT122" s="3"/>
      <c r="BU122" s="3"/>
      <c r="BW122" s="3"/>
      <c r="BX122" s="3"/>
      <c r="BY122" s="3"/>
      <c r="CA122" s="3"/>
      <c r="CB122" s="3"/>
      <c r="CC122" s="3"/>
      <c r="CE122" s="3"/>
      <c r="CF122" s="3"/>
      <c r="CG122" s="3"/>
      <c r="CI122" s="3"/>
      <c r="CJ122" s="3"/>
      <c r="CK122" s="3"/>
      <c r="CM122" s="3"/>
      <c r="CN122" s="3"/>
      <c r="CO122" s="3"/>
      <c r="CQ122" s="3"/>
      <c r="CR122" s="3"/>
      <c r="CS122" s="3"/>
      <c r="CT122" s="3"/>
      <c r="CU122" s="3"/>
      <c r="CV122" s="3"/>
      <c r="CW122" s="3"/>
      <c r="CZ122" s="3"/>
      <c r="DA122" s="3"/>
      <c r="DB122" s="3"/>
      <c r="DC122" s="3"/>
    </row>
    <row r="123" spans="1:107" x14ac:dyDescent="0.25">
      <c r="A123" s="9" t="str">
        <f t="shared" si="53"/>
        <v>M1</v>
      </c>
      <c r="B123" s="9" t="e">
        <f t="shared" si="49"/>
        <v>#REF!</v>
      </c>
      <c r="C123" s="9" t="e">
        <f t="shared" si="50"/>
        <v>#REF!</v>
      </c>
      <c r="D123" s="9" t="e">
        <f t="shared" si="51"/>
        <v>#REF!</v>
      </c>
      <c r="E123" s="9" t="e">
        <f t="shared" si="52"/>
        <v>#REF!</v>
      </c>
      <c r="H123" s="11">
        <f t="shared" si="54"/>
        <v>0</v>
      </c>
      <c r="I123" s="9" t="e">
        <f>+VLOOKUP($H123,#REF!,I$10,0)</f>
        <v>#REF!</v>
      </c>
      <c r="J123" s="9" t="e">
        <f>+VLOOKUP($H123,#REF!,J$10,0)</f>
        <v>#REF!</v>
      </c>
      <c r="K123" s="9" t="e">
        <f>+VLOOKUP($H123,#REF!,K$10,0)</f>
        <v>#REF!</v>
      </c>
      <c r="L123" s="9" t="e">
        <f>+VLOOKUP($H123,#REF!,L$10,0)</f>
        <v>#REF!</v>
      </c>
      <c r="O123" s="3"/>
      <c r="P123" s="3"/>
      <c r="Q123" s="3"/>
      <c r="R123" s="3"/>
      <c r="S123" s="12"/>
      <c r="T123" s="12"/>
      <c r="U123" s="12"/>
      <c r="V123" s="12"/>
      <c r="W123" s="3"/>
      <c r="X123" s="12"/>
      <c r="Y123" s="12"/>
      <c r="Z123" s="12"/>
      <c r="AA123" s="12"/>
      <c r="AB123" s="3"/>
      <c r="AC123" s="12"/>
      <c r="AD123" s="12"/>
      <c r="AE123" s="12"/>
      <c r="AF123" s="12"/>
      <c r="AG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3"/>
      <c r="AW123" s="3"/>
      <c r="AX123" s="3"/>
      <c r="AY123" s="3"/>
      <c r="AZ123" s="3"/>
      <c r="BA123" s="3"/>
      <c r="BB123" s="3"/>
      <c r="BD123" s="5"/>
      <c r="BE123" s="3"/>
      <c r="BF123" s="3"/>
      <c r="BG123" s="3"/>
      <c r="BH123" s="3"/>
      <c r="BL123" s="5"/>
      <c r="BM123" s="5"/>
      <c r="BN123" s="5"/>
      <c r="BO123" s="3"/>
      <c r="BP123" s="3"/>
      <c r="BQ123" s="3"/>
      <c r="BS123" s="3"/>
      <c r="BT123" s="3"/>
      <c r="BU123" s="3"/>
      <c r="BW123" s="3"/>
      <c r="BX123" s="3"/>
      <c r="BY123" s="3"/>
      <c r="CA123" s="3"/>
      <c r="CB123" s="3"/>
      <c r="CC123" s="3"/>
      <c r="CE123" s="3"/>
      <c r="CF123" s="3"/>
      <c r="CG123" s="3"/>
      <c r="CI123" s="3"/>
      <c r="CJ123" s="3"/>
      <c r="CK123" s="3"/>
      <c r="CM123" s="3"/>
      <c r="CN123" s="3"/>
      <c r="CO123" s="3"/>
      <c r="CQ123" s="3"/>
      <c r="CR123" s="3"/>
      <c r="CS123" s="3"/>
      <c r="CT123" s="3"/>
      <c r="CU123" s="3"/>
      <c r="CV123" s="3"/>
      <c r="CW123" s="3"/>
      <c r="CZ123" s="3"/>
      <c r="DA123" s="3"/>
      <c r="DB123" s="3"/>
      <c r="DC123" s="3"/>
    </row>
    <row r="124" spans="1:107" x14ac:dyDescent="0.25">
      <c r="A124" s="9" t="str">
        <f t="shared" si="53"/>
        <v>M1</v>
      </c>
      <c r="B124" s="9" t="e">
        <f t="shared" si="49"/>
        <v>#REF!</v>
      </c>
      <c r="C124" s="9" t="e">
        <f t="shared" si="50"/>
        <v>#REF!</v>
      </c>
      <c r="D124" s="9" t="e">
        <f t="shared" si="51"/>
        <v>#REF!</v>
      </c>
      <c r="E124" s="9" t="e">
        <f t="shared" si="52"/>
        <v>#REF!</v>
      </c>
      <c r="H124" s="11">
        <f t="shared" si="54"/>
        <v>0</v>
      </c>
      <c r="I124" s="9" t="e">
        <f>+VLOOKUP($H124,#REF!,I$10,0)</f>
        <v>#REF!</v>
      </c>
      <c r="J124" s="9" t="e">
        <f>+VLOOKUP($H124,#REF!,J$10,0)</f>
        <v>#REF!</v>
      </c>
      <c r="K124" s="9" t="e">
        <f>+VLOOKUP($H124,#REF!,K$10,0)</f>
        <v>#REF!</v>
      </c>
      <c r="L124" s="9" t="e">
        <f>+VLOOKUP($H124,#REF!,L$10,0)</f>
        <v>#REF!</v>
      </c>
      <c r="O124" s="3"/>
      <c r="P124" s="3"/>
      <c r="Q124" s="3"/>
      <c r="R124" s="3"/>
      <c r="S124" s="12"/>
      <c r="T124" s="12"/>
      <c r="U124" s="12"/>
      <c r="V124" s="12"/>
      <c r="W124" s="3"/>
      <c r="X124" s="12"/>
      <c r="Y124" s="12"/>
      <c r="Z124" s="12"/>
      <c r="AA124" s="12"/>
      <c r="AB124" s="3"/>
      <c r="AC124" s="12"/>
      <c r="AD124" s="12"/>
      <c r="AE124" s="12"/>
      <c r="AF124" s="12"/>
      <c r="AG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  <c r="AW124" s="3"/>
      <c r="AX124" s="3"/>
      <c r="AY124" s="3"/>
      <c r="AZ124" s="3"/>
      <c r="BA124" s="3"/>
      <c r="BB124" s="3"/>
      <c r="BD124" s="5"/>
      <c r="BE124" s="3"/>
      <c r="BF124" s="3"/>
      <c r="BG124" s="3"/>
      <c r="BH124" s="3"/>
      <c r="BL124" s="5"/>
      <c r="BM124" s="5"/>
      <c r="BN124" s="5"/>
      <c r="BO124" s="3"/>
      <c r="BP124" s="3"/>
      <c r="BQ124" s="3"/>
      <c r="BS124" s="3"/>
      <c r="BT124" s="3"/>
      <c r="BU124" s="3"/>
      <c r="BW124" s="3"/>
      <c r="BX124" s="3"/>
      <c r="BY124" s="3"/>
      <c r="CA124" s="3"/>
      <c r="CB124" s="3"/>
      <c r="CC124" s="3"/>
      <c r="CE124" s="3"/>
      <c r="CF124" s="3"/>
      <c r="CG124" s="3"/>
      <c r="CI124" s="3"/>
      <c r="CJ124" s="3"/>
      <c r="CK124" s="3"/>
      <c r="CM124" s="3"/>
      <c r="CN124" s="3"/>
      <c r="CO124" s="3"/>
      <c r="CQ124" s="3"/>
      <c r="CR124" s="3"/>
      <c r="CS124" s="3"/>
      <c r="CT124" s="3"/>
      <c r="CU124" s="3"/>
      <c r="CV124" s="3"/>
      <c r="CW124" s="3"/>
      <c r="CZ124" s="3"/>
      <c r="DA124" s="3"/>
      <c r="DB124" s="3"/>
      <c r="DC124" s="3"/>
    </row>
    <row r="125" spans="1:107" x14ac:dyDescent="0.25">
      <c r="A125" s="9" t="str">
        <f t="shared" si="53"/>
        <v>M1</v>
      </c>
      <c r="B125" s="9" t="e">
        <f t="shared" si="49"/>
        <v>#REF!</v>
      </c>
      <c r="C125" s="9" t="e">
        <f t="shared" si="50"/>
        <v>#REF!</v>
      </c>
      <c r="D125" s="9" t="e">
        <f t="shared" si="51"/>
        <v>#REF!</v>
      </c>
      <c r="E125" s="9" t="e">
        <f t="shared" si="52"/>
        <v>#REF!</v>
      </c>
      <c r="H125" s="11">
        <f t="shared" si="54"/>
        <v>0</v>
      </c>
      <c r="I125" s="9" t="e">
        <f>+VLOOKUP($H125,#REF!,I$10,0)</f>
        <v>#REF!</v>
      </c>
      <c r="J125" s="9" t="e">
        <f>+VLOOKUP($H125,#REF!,J$10,0)</f>
        <v>#REF!</v>
      </c>
      <c r="K125" s="9" t="e">
        <f>+VLOOKUP($H125,#REF!,K$10,0)</f>
        <v>#REF!</v>
      </c>
      <c r="L125" s="9" t="e">
        <f>+VLOOKUP($H125,#REF!,L$10,0)</f>
        <v>#REF!</v>
      </c>
      <c r="O125" s="3"/>
      <c r="P125" s="3"/>
      <c r="Q125" s="3"/>
      <c r="R125" s="3"/>
      <c r="S125" s="12"/>
      <c r="T125" s="12"/>
      <c r="U125" s="12"/>
      <c r="V125" s="12"/>
      <c r="W125" s="3"/>
      <c r="X125" s="12"/>
      <c r="Y125" s="12"/>
      <c r="Z125" s="12"/>
      <c r="AA125" s="12"/>
      <c r="AB125" s="3"/>
      <c r="AC125" s="12"/>
      <c r="AD125" s="12"/>
      <c r="AE125" s="12"/>
      <c r="AF125" s="12"/>
      <c r="AG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3"/>
      <c r="AW125" s="3"/>
      <c r="AX125" s="3"/>
      <c r="AY125" s="3"/>
      <c r="AZ125" s="3"/>
      <c r="BA125" s="3"/>
      <c r="BB125" s="3"/>
      <c r="BD125" s="5"/>
      <c r="BE125" s="3"/>
      <c r="BF125" s="3"/>
      <c r="BG125" s="3"/>
      <c r="BH125" s="3"/>
      <c r="BL125" s="5"/>
      <c r="BM125" s="5"/>
      <c r="BN125" s="5"/>
      <c r="BO125" s="3"/>
      <c r="BP125" s="3"/>
      <c r="BQ125" s="3"/>
      <c r="BS125" s="3"/>
      <c r="BT125" s="3"/>
      <c r="BU125" s="3"/>
      <c r="BW125" s="3"/>
      <c r="BX125" s="3"/>
      <c r="BY125" s="3"/>
      <c r="CA125" s="3"/>
      <c r="CB125" s="3"/>
      <c r="CC125" s="3"/>
      <c r="CE125" s="3"/>
      <c r="CF125" s="3"/>
      <c r="CG125" s="3"/>
      <c r="CI125" s="3"/>
      <c r="CJ125" s="3"/>
      <c r="CK125" s="3"/>
      <c r="CM125" s="3"/>
      <c r="CN125" s="3"/>
      <c r="CO125" s="3"/>
      <c r="CQ125" s="3"/>
      <c r="CR125" s="3"/>
      <c r="CS125" s="3"/>
      <c r="CT125" s="3"/>
      <c r="CU125" s="3"/>
      <c r="CV125" s="3"/>
      <c r="CW125" s="3"/>
      <c r="CZ125" s="3"/>
      <c r="DA125" s="3"/>
      <c r="DB125" s="3"/>
      <c r="DC125" s="3"/>
    </row>
    <row r="126" spans="1:107" x14ac:dyDescent="0.25">
      <c r="A126" s="9" t="str">
        <f t="shared" si="53"/>
        <v>M1</v>
      </c>
      <c r="B126" s="9" t="e">
        <f t="shared" si="49"/>
        <v>#REF!</v>
      </c>
      <c r="C126" s="9" t="e">
        <f t="shared" si="50"/>
        <v>#REF!</v>
      </c>
      <c r="D126" s="9" t="e">
        <f t="shared" si="51"/>
        <v>#REF!</v>
      </c>
      <c r="E126" s="9" t="e">
        <f t="shared" si="52"/>
        <v>#REF!</v>
      </c>
      <c r="H126" s="11">
        <f t="shared" si="54"/>
        <v>0</v>
      </c>
      <c r="I126" s="9" t="e">
        <f>+VLOOKUP($H126,#REF!,I$10,0)</f>
        <v>#REF!</v>
      </c>
      <c r="J126" s="9" t="e">
        <f>+VLOOKUP($H126,#REF!,J$10,0)</f>
        <v>#REF!</v>
      </c>
      <c r="K126" s="9" t="e">
        <f>+VLOOKUP($H126,#REF!,K$10,0)</f>
        <v>#REF!</v>
      </c>
      <c r="L126" s="9" t="e">
        <f>+VLOOKUP($H126,#REF!,L$10,0)</f>
        <v>#REF!</v>
      </c>
      <c r="O126" s="3"/>
      <c r="P126" s="3"/>
      <c r="Q126" s="3"/>
      <c r="R126" s="3"/>
      <c r="S126" s="12"/>
      <c r="T126" s="12"/>
      <c r="U126" s="12"/>
      <c r="V126" s="12"/>
      <c r="W126" s="3"/>
      <c r="X126" s="12"/>
      <c r="Y126" s="12"/>
      <c r="Z126" s="12"/>
      <c r="AA126" s="12"/>
      <c r="AB126" s="3"/>
      <c r="AC126" s="12"/>
      <c r="AD126" s="12"/>
      <c r="AE126" s="12"/>
      <c r="AF126" s="12"/>
      <c r="AG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3"/>
      <c r="AW126" s="3"/>
      <c r="AX126" s="3"/>
      <c r="AY126" s="3"/>
      <c r="AZ126" s="3"/>
      <c r="BA126" s="3"/>
      <c r="BB126" s="3"/>
      <c r="BD126" s="5"/>
      <c r="BE126" s="3"/>
      <c r="BF126" s="3"/>
      <c r="BG126" s="3"/>
      <c r="BH126" s="3"/>
      <c r="BL126" s="5"/>
      <c r="BM126" s="5"/>
      <c r="BN126" s="5"/>
      <c r="BO126" s="3"/>
      <c r="BP126" s="3"/>
      <c r="BQ126" s="3"/>
      <c r="BS126" s="3"/>
      <c r="BT126" s="3"/>
      <c r="BU126" s="3"/>
      <c r="BW126" s="3"/>
      <c r="BX126" s="3"/>
      <c r="BY126" s="3"/>
      <c r="CA126" s="3"/>
      <c r="CB126" s="3"/>
      <c r="CC126" s="3"/>
      <c r="CE126" s="3"/>
      <c r="CF126" s="3"/>
      <c r="CG126" s="3"/>
      <c r="CI126" s="3"/>
      <c r="CJ126" s="3"/>
      <c r="CK126" s="3"/>
      <c r="CM126" s="3"/>
      <c r="CN126" s="3"/>
      <c r="CO126" s="3"/>
      <c r="CQ126" s="3"/>
      <c r="CR126" s="3"/>
      <c r="CS126" s="3"/>
      <c r="CT126" s="3"/>
      <c r="CU126" s="3"/>
      <c r="CV126" s="3"/>
      <c r="CW126" s="3"/>
      <c r="CZ126" s="3"/>
      <c r="DA126" s="3"/>
      <c r="DB126" s="3"/>
      <c r="DC126" s="3"/>
    </row>
    <row r="127" spans="1:107" x14ac:dyDescent="0.25">
      <c r="A127" s="9" t="str">
        <f t="shared" si="53"/>
        <v>M1</v>
      </c>
      <c r="B127" s="9" t="e">
        <f t="shared" si="49"/>
        <v>#REF!</v>
      </c>
      <c r="C127" s="9" t="e">
        <f t="shared" si="50"/>
        <v>#REF!</v>
      </c>
      <c r="D127" s="9" t="e">
        <f t="shared" si="51"/>
        <v>#REF!</v>
      </c>
      <c r="E127" s="9" t="e">
        <f t="shared" si="52"/>
        <v>#REF!</v>
      </c>
      <c r="H127" s="11">
        <f t="shared" si="54"/>
        <v>0</v>
      </c>
      <c r="I127" s="9" t="e">
        <f>+VLOOKUP($H127,#REF!,I$10,0)</f>
        <v>#REF!</v>
      </c>
      <c r="J127" s="9" t="e">
        <f>+VLOOKUP($H127,#REF!,J$10,0)</f>
        <v>#REF!</v>
      </c>
      <c r="K127" s="9" t="e">
        <f>+VLOOKUP($H127,#REF!,K$10,0)</f>
        <v>#REF!</v>
      </c>
      <c r="L127" s="9" t="e">
        <f>+VLOOKUP($H127,#REF!,L$10,0)</f>
        <v>#REF!</v>
      </c>
      <c r="O127" s="3"/>
      <c r="P127" s="3"/>
      <c r="Q127" s="3"/>
      <c r="R127" s="3"/>
      <c r="S127" s="12"/>
      <c r="T127" s="12"/>
      <c r="U127" s="12"/>
      <c r="V127" s="12"/>
      <c r="W127" s="3"/>
      <c r="X127" s="12"/>
      <c r="Y127" s="12"/>
      <c r="Z127" s="12"/>
      <c r="AA127" s="12"/>
      <c r="AB127" s="3"/>
      <c r="AC127" s="12"/>
      <c r="AD127" s="12"/>
      <c r="AE127" s="12"/>
      <c r="AF127" s="12"/>
      <c r="AG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3"/>
      <c r="AW127" s="3"/>
      <c r="AX127" s="3"/>
      <c r="AY127" s="3"/>
      <c r="AZ127" s="3"/>
      <c r="BA127" s="3"/>
      <c r="BB127" s="3"/>
      <c r="BD127" s="5"/>
      <c r="BE127" s="3"/>
      <c r="BF127" s="3"/>
      <c r="BG127" s="3"/>
      <c r="BH127" s="3"/>
      <c r="BL127" s="5"/>
      <c r="BM127" s="5"/>
      <c r="BN127" s="5"/>
      <c r="BO127" s="3"/>
      <c r="BP127" s="3"/>
      <c r="BQ127" s="3"/>
      <c r="BS127" s="3"/>
      <c r="BT127" s="3"/>
      <c r="BU127" s="3"/>
      <c r="BW127" s="3"/>
      <c r="BX127" s="3"/>
      <c r="BY127" s="3"/>
      <c r="CA127" s="3"/>
      <c r="CB127" s="3"/>
      <c r="CC127" s="3"/>
      <c r="CE127" s="3"/>
      <c r="CF127" s="3"/>
      <c r="CG127" s="3"/>
      <c r="CI127" s="3"/>
      <c r="CJ127" s="3"/>
      <c r="CK127" s="3"/>
      <c r="CM127" s="3"/>
      <c r="CN127" s="3"/>
      <c r="CO127" s="3"/>
      <c r="CQ127" s="3"/>
      <c r="CR127" s="3"/>
      <c r="CS127" s="3"/>
      <c r="CT127" s="3"/>
      <c r="CU127" s="3"/>
      <c r="CV127" s="3"/>
      <c r="CW127" s="3"/>
      <c r="CZ127" s="3"/>
      <c r="DA127" s="3"/>
      <c r="DB127" s="3"/>
      <c r="DC127" s="3"/>
    </row>
    <row r="128" spans="1:107" x14ac:dyDescent="0.25">
      <c r="A128" s="9" t="str">
        <f t="shared" si="53"/>
        <v>M1</v>
      </c>
      <c r="B128" s="9" t="e">
        <f t="shared" si="49"/>
        <v>#REF!</v>
      </c>
      <c r="C128" s="9" t="e">
        <f t="shared" si="50"/>
        <v>#REF!</v>
      </c>
      <c r="D128" s="9" t="e">
        <f t="shared" si="51"/>
        <v>#REF!</v>
      </c>
      <c r="E128" s="9" t="e">
        <f t="shared" si="52"/>
        <v>#REF!</v>
      </c>
      <c r="H128" s="11">
        <f t="shared" si="54"/>
        <v>0</v>
      </c>
      <c r="I128" s="9" t="e">
        <f>+VLOOKUP($H128,#REF!,I$10,0)</f>
        <v>#REF!</v>
      </c>
      <c r="J128" s="9" t="e">
        <f>+VLOOKUP($H128,#REF!,J$10,0)</f>
        <v>#REF!</v>
      </c>
      <c r="K128" s="9" t="e">
        <f>+VLOOKUP($H128,#REF!,K$10,0)</f>
        <v>#REF!</v>
      </c>
      <c r="L128" s="9" t="e">
        <f>+VLOOKUP($H128,#REF!,L$10,0)</f>
        <v>#REF!</v>
      </c>
      <c r="O128" s="3"/>
      <c r="P128" s="3"/>
      <c r="Q128" s="3"/>
      <c r="R128" s="3"/>
      <c r="S128" s="12"/>
      <c r="T128" s="12"/>
      <c r="U128" s="12"/>
      <c r="V128" s="12"/>
      <c r="W128" s="3"/>
      <c r="X128" s="12"/>
      <c r="Y128" s="12"/>
      <c r="Z128" s="12"/>
      <c r="AA128" s="12"/>
      <c r="AB128" s="3"/>
      <c r="AC128" s="12"/>
      <c r="AD128" s="12"/>
      <c r="AE128" s="12"/>
      <c r="AF128" s="12"/>
      <c r="AG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AW128" s="3"/>
      <c r="AX128" s="3"/>
      <c r="AY128" s="3"/>
      <c r="AZ128" s="3"/>
      <c r="BA128" s="3"/>
      <c r="BB128" s="3"/>
      <c r="BD128" s="5"/>
      <c r="BE128" s="3"/>
      <c r="BF128" s="3"/>
      <c r="BG128" s="3"/>
      <c r="BH128" s="3"/>
      <c r="BL128" s="5"/>
      <c r="BM128" s="5"/>
      <c r="BN128" s="5"/>
      <c r="BO128" s="3"/>
      <c r="BP128" s="3"/>
      <c r="BQ128" s="3"/>
      <c r="BS128" s="3"/>
      <c r="BT128" s="3"/>
      <c r="BU128" s="3"/>
      <c r="BW128" s="3"/>
      <c r="BX128" s="3"/>
      <c r="BY128" s="3"/>
      <c r="CA128" s="3"/>
      <c r="CB128" s="3"/>
      <c r="CC128" s="3"/>
      <c r="CE128" s="3"/>
      <c r="CF128" s="3"/>
      <c r="CG128" s="3"/>
      <c r="CI128" s="3"/>
      <c r="CJ128" s="3"/>
      <c r="CK128" s="3"/>
      <c r="CM128" s="3"/>
      <c r="CN128" s="3"/>
      <c r="CO128" s="3"/>
      <c r="CQ128" s="3"/>
      <c r="CR128" s="3"/>
      <c r="CS128" s="3"/>
      <c r="CT128" s="3"/>
      <c r="CU128" s="3"/>
      <c r="CV128" s="3"/>
      <c r="CW128" s="3"/>
      <c r="CZ128" s="3"/>
      <c r="DA128" s="3"/>
      <c r="DB128" s="3"/>
      <c r="DC128" s="3"/>
    </row>
    <row r="129" spans="1:107" x14ac:dyDescent="0.25">
      <c r="A129" s="9" t="str">
        <f t="shared" si="53"/>
        <v>M1</v>
      </c>
      <c r="B129" s="9" t="e">
        <f t="shared" si="49"/>
        <v>#REF!</v>
      </c>
      <c r="C129" s="9" t="e">
        <f t="shared" si="50"/>
        <v>#REF!</v>
      </c>
      <c r="D129" s="9" t="e">
        <f t="shared" si="51"/>
        <v>#REF!</v>
      </c>
      <c r="E129" s="9" t="e">
        <f t="shared" si="52"/>
        <v>#REF!</v>
      </c>
      <c r="H129" s="11">
        <f t="shared" si="54"/>
        <v>0</v>
      </c>
      <c r="I129" s="9" t="e">
        <f>+VLOOKUP($H129,#REF!,I$10,0)</f>
        <v>#REF!</v>
      </c>
      <c r="J129" s="9" t="e">
        <f>+VLOOKUP($H129,#REF!,J$10,0)</f>
        <v>#REF!</v>
      </c>
      <c r="K129" s="9" t="e">
        <f>+VLOOKUP($H129,#REF!,K$10,0)</f>
        <v>#REF!</v>
      </c>
      <c r="L129" s="9" t="e">
        <f>+VLOOKUP($H129,#REF!,L$10,0)</f>
        <v>#REF!</v>
      </c>
      <c r="O129" s="3"/>
      <c r="P129" s="3"/>
      <c r="Q129" s="3"/>
      <c r="R129" s="3"/>
      <c r="S129" s="12"/>
      <c r="T129" s="12"/>
      <c r="U129" s="12"/>
      <c r="V129" s="12"/>
      <c r="W129" s="3"/>
      <c r="X129" s="12"/>
      <c r="Y129" s="12"/>
      <c r="Z129" s="12"/>
      <c r="AA129" s="12"/>
      <c r="AB129" s="3"/>
      <c r="AC129" s="12"/>
      <c r="AD129" s="12"/>
      <c r="AE129" s="12"/>
      <c r="AF129" s="12"/>
      <c r="AG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3"/>
      <c r="AW129" s="3"/>
      <c r="AX129" s="3"/>
      <c r="AY129" s="3"/>
      <c r="AZ129" s="3"/>
      <c r="BA129" s="3"/>
      <c r="BB129" s="3"/>
      <c r="BD129" s="5"/>
      <c r="BE129" s="3"/>
      <c r="BF129" s="3"/>
      <c r="BG129" s="3"/>
      <c r="BH129" s="3"/>
      <c r="BL129" s="5"/>
      <c r="BM129" s="5"/>
      <c r="BN129" s="5"/>
      <c r="BO129" s="3"/>
      <c r="BP129" s="3"/>
      <c r="BQ129" s="3"/>
      <c r="BS129" s="3"/>
      <c r="BT129" s="3"/>
      <c r="BU129" s="3"/>
      <c r="BW129" s="3"/>
      <c r="BX129" s="3"/>
      <c r="BY129" s="3"/>
      <c r="CA129" s="3"/>
      <c r="CB129" s="3"/>
      <c r="CC129" s="3"/>
      <c r="CE129" s="3"/>
      <c r="CF129" s="3"/>
      <c r="CG129" s="3"/>
      <c r="CI129" s="3"/>
      <c r="CJ129" s="3"/>
      <c r="CK129" s="3"/>
      <c r="CM129" s="3"/>
      <c r="CN129" s="3"/>
      <c r="CO129" s="3"/>
      <c r="CQ129" s="3"/>
      <c r="CR129" s="3"/>
      <c r="CS129" s="3"/>
      <c r="CT129" s="3"/>
      <c r="CU129" s="3"/>
      <c r="CV129" s="3"/>
      <c r="CW129" s="3"/>
      <c r="CZ129" s="3"/>
      <c r="DA129" s="3"/>
      <c r="DB129" s="3"/>
      <c r="DC129" s="3"/>
    </row>
    <row r="130" spans="1:107" x14ac:dyDescent="0.25">
      <c r="A130" s="9" t="str">
        <f t="shared" si="53"/>
        <v>M1</v>
      </c>
      <c r="B130" s="9" t="e">
        <f t="shared" si="49"/>
        <v>#REF!</v>
      </c>
      <c r="C130" s="9" t="e">
        <f t="shared" si="50"/>
        <v>#REF!</v>
      </c>
      <c r="D130" s="9" t="e">
        <f t="shared" si="51"/>
        <v>#REF!</v>
      </c>
      <c r="E130" s="9" t="e">
        <f t="shared" si="52"/>
        <v>#REF!</v>
      </c>
      <c r="H130" s="11">
        <f t="shared" si="54"/>
        <v>0</v>
      </c>
      <c r="I130" s="9" t="e">
        <f>+VLOOKUP($H130,#REF!,I$10,0)</f>
        <v>#REF!</v>
      </c>
      <c r="J130" s="9" t="e">
        <f>+VLOOKUP($H130,#REF!,J$10,0)</f>
        <v>#REF!</v>
      </c>
      <c r="K130" s="9" t="e">
        <f>+VLOOKUP($H130,#REF!,K$10,0)</f>
        <v>#REF!</v>
      </c>
      <c r="L130" s="9" t="e">
        <f>+VLOOKUP($H130,#REF!,L$10,0)</f>
        <v>#REF!</v>
      </c>
      <c r="O130" s="3"/>
      <c r="P130" s="3"/>
      <c r="Q130" s="3"/>
      <c r="R130" s="3"/>
      <c r="S130" s="12"/>
      <c r="T130" s="12"/>
      <c r="U130" s="12"/>
      <c r="V130" s="12"/>
      <c r="W130" s="3"/>
      <c r="X130" s="12"/>
      <c r="Y130" s="12"/>
      <c r="Z130" s="12"/>
      <c r="AA130" s="12"/>
      <c r="AB130" s="3"/>
      <c r="AC130" s="12"/>
      <c r="AD130" s="12"/>
      <c r="AE130" s="12"/>
      <c r="AF130" s="12"/>
      <c r="AG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3"/>
      <c r="AW130" s="3"/>
      <c r="AX130" s="3"/>
      <c r="AY130" s="3"/>
      <c r="AZ130" s="3"/>
      <c r="BA130" s="3"/>
      <c r="BB130" s="3"/>
      <c r="BD130" s="5"/>
      <c r="BE130" s="3"/>
      <c r="BF130" s="3"/>
      <c r="BG130" s="3"/>
      <c r="BH130" s="3"/>
      <c r="BL130" s="5"/>
      <c r="BM130" s="5"/>
      <c r="BN130" s="5"/>
      <c r="BO130" s="3"/>
      <c r="BP130" s="3"/>
      <c r="BQ130" s="3"/>
      <c r="BS130" s="3"/>
      <c r="BT130" s="3"/>
      <c r="BU130" s="3"/>
      <c r="BW130" s="3"/>
      <c r="BX130" s="3"/>
      <c r="BY130" s="3"/>
      <c r="CA130" s="3"/>
      <c r="CB130" s="3"/>
      <c r="CC130" s="3"/>
      <c r="CE130" s="3"/>
      <c r="CF130" s="3"/>
      <c r="CG130" s="3"/>
      <c r="CI130" s="3"/>
      <c r="CJ130" s="3"/>
      <c r="CK130" s="3"/>
      <c r="CM130" s="3"/>
      <c r="CN130" s="3"/>
      <c r="CO130" s="3"/>
      <c r="CQ130" s="3"/>
      <c r="CR130" s="3"/>
      <c r="CS130" s="3"/>
      <c r="CT130" s="3"/>
      <c r="CU130" s="3"/>
      <c r="CV130" s="3"/>
      <c r="CW130" s="3"/>
      <c r="CZ130" s="3"/>
      <c r="DA130" s="3"/>
      <c r="DB130" s="3"/>
      <c r="DC130" s="3"/>
    </row>
    <row r="131" spans="1:107" x14ac:dyDescent="0.25">
      <c r="A131" s="9" t="str">
        <f t="shared" si="53"/>
        <v>M1</v>
      </c>
      <c r="B131" s="9" t="e">
        <f t="shared" si="49"/>
        <v>#REF!</v>
      </c>
      <c r="C131" s="9" t="e">
        <f t="shared" si="50"/>
        <v>#REF!</v>
      </c>
      <c r="D131" s="9" t="e">
        <f t="shared" si="51"/>
        <v>#REF!</v>
      </c>
      <c r="E131" s="9" t="e">
        <f t="shared" si="52"/>
        <v>#REF!</v>
      </c>
      <c r="H131" s="11">
        <f t="shared" si="54"/>
        <v>0</v>
      </c>
      <c r="I131" s="9" t="e">
        <f>+VLOOKUP($H131,#REF!,I$10,0)</f>
        <v>#REF!</v>
      </c>
      <c r="J131" s="9" t="e">
        <f>+VLOOKUP($H131,#REF!,J$10,0)</f>
        <v>#REF!</v>
      </c>
      <c r="K131" s="9" t="e">
        <f>+VLOOKUP($H131,#REF!,K$10,0)</f>
        <v>#REF!</v>
      </c>
      <c r="L131" s="9" t="e">
        <f>+VLOOKUP($H131,#REF!,L$10,0)</f>
        <v>#REF!</v>
      </c>
      <c r="O131" s="3"/>
      <c r="P131" s="3"/>
      <c r="Q131" s="3"/>
      <c r="R131" s="3"/>
      <c r="S131" s="12"/>
      <c r="T131" s="12"/>
      <c r="U131" s="12"/>
      <c r="V131" s="12"/>
      <c r="W131" s="3"/>
      <c r="X131" s="12"/>
      <c r="Y131" s="12"/>
      <c r="Z131" s="12"/>
      <c r="AA131" s="12"/>
      <c r="AB131" s="3"/>
      <c r="AC131" s="12"/>
      <c r="AD131" s="12"/>
      <c r="AE131" s="12"/>
      <c r="AF131" s="12"/>
      <c r="AG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3"/>
      <c r="AW131" s="3"/>
      <c r="AX131" s="3"/>
      <c r="AY131" s="3"/>
      <c r="AZ131" s="3"/>
      <c r="BA131" s="3"/>
      <c r="BB131" s="3"/>
      <c r="BD131" s="5"/>
      <c r="BE131" s="3"/>
      <c r="BF131" s="3"/>
      <c r="BG131" s="3"/>
      <c r="BH131" s="3"/>
      <c r="BL131" s="5"/>
      <c r="BM131" s="5"/>
      <c r="BN131" s="5"/>
      <c r="BO131" s="3"/>
      <c r="BP131" s="3"/>
      <c r="BQ131" s="3"/>
      <c r="BS131" s="3"/>
      <c r="BT131" s="3"/>
      <c r="BU131" s="3"/>
      <c r="BW131" s="3"/>
      <c r="BX131" s="3"/>
      <c r="BY131" s="3"/>
      <c r="CA131" s="3"/>
      <c r="CB131" s="3"/>
      <c r="CC131" s="3"/>
      <c r="CE131" s="3"/>
      <c r="CF131" s="3"/>
      <c r="CG131" s="3"/>
      <c r="CI131" s="3"/>
      <c r="CJ131" s="3"/>
      <c r="CK131" s="3"/>
      <c r="CM131" s="3"/>
      <c r="CN131" s="3"/>
      <c r="CO131" s="3"/>
      <c r="CQ131" s="3"/>
      <c r="CR131" s="3"/>
      <c r="CS131" s="3"/>
      <c r="CT131" s="3"/>
      <c r="CU131" s="3"/>
      <c r="CV131" s="3"/>
      <c r="CW131" s="3"/>
      <c r="CZ131" s="3"/>
      <c r="DA131" s="3"/>
      <c r="DB131" s="3"/>
      <c r="DC131" s="3"/>
    </row>
    <row r="132" spans="1:107" x14ac:dyDescent="0.25">
      <c r="A132" s="9" t="str">
        <f t="shared" si="53"/>
        <v>M1</v>
      </c>
      <c r="B132" s="9" t="e">
        <f t="shared" si="49"/>
        <v>#REF!</v>
      </c>
      <c r="C132" s="9" t="e">
        <f t="shared" si="50"/>
        <v>#REF!</v>
      </c>
      <c r="D132" s="9" t="e">
        <f t="shared" si="51"/>
        <v>#REF!</v>
      </c>
      <c r="E132" s="9" t="e">
        <f t="shared" si="52"/>
        <v>#REF!</v>
      </c>
      <c r="H132" s="11">
        <f t="shared" si="54"/>
        <v>0</v>
      </c>
      <c r="I132" s="9" t="e">
        <f>+VLOOKUP($H132,#REF!,I$10,0)</f>
        <v>#REF!</v>
      </c>
      <c r="J132" s="9" t="e">
        <f>+VLOOKUP($H132,#REF!,J$10,0)</f>
        <v>#REF!</v>
      </c>
      <c r="K132" s="9" t="e">
        <f>+VLOOKUP($H132,#REF!,K$10,0)</f>
        <v>#REF!</v>
      </c>
      <c r="L132" s="9" t="e">
        <f>+VLOOKUP($H132,#REF!,L$10,0)</f>
        <v>#REF!</v>
      </c>
      <c r="O132" s="3"/>
      <c r="P132" s="3"/>
      <c r="Q132" s="3"/>
      <c r="R132" s="3"/>
      <c r="S132" s="12"/>
      <c r="T132" s="12"/>
      <c r="U132" s="12"/>
      <c r="V132" s="12"/>
      <c r="W132" s="3"/>
      <c r="X132" s="12"/>
      <c r="Y132" s="12"/>
      <c r="Z132" s="12"/>
      <c r="AA132" s="12"/>
      <c r="AB132" s="3"/>
      <c r="AC132" s="12"/>
      <c r="AD132" s="12"/>
      <c r="AE132" s="12"/>
      <c r="AF132" s="12"/>
      <c r="AG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AW132" s="3"/>
      <c r="AX132" s="3"/>
      <c r="AY132" s="3"/>
      <c r="AZ132" s="3"/>
      <c r="BA132" s="3"/>
      <c r="BB132" s="3"/>
      <c r="BD132" s="5"/>
      <c r="BE132" s="3"/>
      <c r="BF132" s="3"/>
      <c r="BG132" s="3"/>
      <c r="BH132" s="3"/>
      <c r="BL132" s="5"/>
      <c r="BM132" s="5"/>
      <c r="BN132" s="5"/>
      <c r="BO132" s="3"/>
      <c r="BP132" s="3"/>
      <c r="BQ132" s="3"/>
      <c r="BS132" s="3"/>
      <c r="BT132" s="3"/>
      <c r="BU132" s="3"/>
      <c r="BW132" s="3"/>
      <c r="BX132" s="3"/>
      <c r="BY132" s="3"/>
      <c r="CA132" s="3"/>
      <c r="CB132" s="3"/>
      <c r="CC132" s="3"/>
      <c r="CE132" s="3"/>
      <c r="CF132" s="3"/>
      <c r="CG132" s="3"/>
      <c r="CI132" s="3"/>
      <c r="CJ132" s="3"/>
      <c r="CK132" s="3"/>
      <c r="CM132" s="3"/>
      <c r="CN132" s="3"/>
      <c r="CO132" s="3"/>
      <c r="CQ132" s="3"/>
      <c r="CR132" s="3"/>
      <c r="CS132" s="3"/>
      <c r="CT132" s="3"/>
      <c r="CU132" s="3"/>
      <c r="CV132" s="3"/>
      <c r="CW132" s="3"/>
      <c r="CZ132" s="3"/>
      <c r="DA132" s="3"/>
      <c r="DB132" s="3"/>
      <c r="DC132" s="3"/>
    </row>
    <row r="133" spans="1:107" x14ac:dyDescent="0.25">
      <c r="A133" s="9" t="str">
        <f t="shared" si="53"/>
        <v>M1</v>
      </c>
      <c r="B133" s="9" t="e">
        <f t="shared" si="49"/>
        <v>#REF!</v>
      </c>
      <c r="C133" s="9" t="e">
        <f t="shared" si="50"/>
        <v>#REF!</v>
      </c>
      <c r="D133" s="9" t="e">
        <f t="shared" si="51"/>
        <v>#REF!</v>
      </c>
      <c r="E133" s="9" t="e">
        <f t="shared" si="52"/>
        <v>#REF!</v>
      </c>
      <c r="H133" s="11">
        <f t="shared" si="54"/>
        <v>0</v>
      </c>
      <c r="I133" s="9" t="e">
        <f>+VLOOKUP($H133,#REF!,I$10,0)</f>
        <v>#REF!</v>
      </c>
      <c r="J133" s="9" t="e">
        <f>+VLOOKUP($H133,#REF!,J$10,0)</f>
        <v>#REF!</v>
      </c>
      <c r="K133" s="9" t="e">
        <f>+VLOOKUP($H133,#REF!,K$10,0)</f>
        <v>#REF!</v>
      </c>
      <c r="L133" s="9" t="e">
        <f>+VLOOKUP($H133,#REF!,L$10,0)</f>
        <v>#REF!</v>
      </c>
      <c r="O133" s="3"/>
      <c r="P133" s="3"/>
      <c r="Q133" s="3"/>
      <c r="R133" s="3"/>
      <c r="S133" s="12"/>
      <c r="T133" s="12"/>
      <c r="U133" s="12"/>
      <c r="V133" s="12"/>
      <c r="W133" s="3"/>
      <c r="X133" s="12"/>
      <c r="Y133" s="12"/>
      <c r="Z133" s="12"/>
      <c r="AA133" s="12"/>
      <c r="AB133" s="3"/>
      <c r="AC133" s="12"/>
      <c r="AD133" s="12"/>
      <c r="AE133" s="12"/>
      <c r="AF133" s="12"/>
      <c r="AG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AW133" s="3"/>
      <c r="AX133" s="3"/>
      <c r="AY133" s="3"/>
      <c r="AZ133" s="3"/>
      <c r="BA133" s="3"/>
      <c r="BB133" s="3"/>
      <c r="BD133" s="5"/>
      <c r="BE133" s="3"/>
      <c r="BF133" s="3"/>
      <c r="BG133" s="3"/>
      <c r="BH133" s="3"/>
      <c r="BL133" s="5"/>
      <c r="BM133" s="5"/>
      <c r="BN133" s="5"/>
      <c r="BO133" s="3"/>
      <c r="BP133" s="3"/>
      <c r="BQ133" s="3"/>
      <c r="BS133" s="3"/>
      <c r="BT133" s="3"/>
      <c r="BU133" s="3"/>
      <c r="BW133" s="3"/>
      <c r="BX133" s="3"/>
      <c r="BY133" s="3"/>
      <c r="CA133" s="3"/>
      <c r="CB133" s="3"/>
      <c r="CC133" s="3"/>
      <c r="CE133" s="3"/>
      <c r="CF133" s="3"/>
      <c r="CG133" s="3"/>
      <c r="CI133" s="3"/>
      <c r="CJ133" s="3"/>
      <c r="CK133" s="3"/>
      <c r="CM133" s="3"/>
      <c r="CN133" s="3"/>
      <c r="CO133" s="3"/>
      <c r="CQ133" s="3"/>
      <c r="CR133" s="3"/>
      <c r="CS133" s="3"/>
      <c r="CT133" s="3"/>
      <c r="CU133" s="3"/>
      <c r="CV133" s="3"/>
      <c r="CW133" s="3"/>
      <c r="CZ133" s="3"/>
      <c r="DA133" s="3"/>
      <c r="DB133" s="3"/>
      <c r="DC133" s="3"/>
    </row>
    <row r="134" spans="1:107" x14ac:dyDescent="0.25">
      <c r="A134" s="9" t="str">
        <f t="shared" si="53"/>
        <v>M1</v>
      </c>
      <c r="B134" s="9" t="e">
        <f t="shared" si="49"/>
        <v>#REF!</v>
      </c>
      <c r="C134" s="9" t="e">
        <f t="shared" si="50"/>
        <v>#REF!</v>
      </c>
      <c r="D134" s="9" t="e">
        <f t="shared" si="51"/>
        <v>#REF!</v>
      </c>
      <c r="E134" s="9" t="e">
        <f t="shared" si="52"/>
        <v>#REF!</v>
      </c>
      <c r="H134" s="11">
        <f t="shared" si="54"/>
        <v>0</v>
      </c>
      <c r="I134" s="9" t="e">
        <f>+VLOOKUP($H134,#REF!,I$10,0)</f>
        <v>#REF!</v>
      </c>
      <c r="J134" s="9" t="e">
        <f>+VLOOKUP($H134,#REF!,J$10,0)</f>
        <v>#REF!</v>
      </c>
      <c r="K134" s="9" t="e">
        <f>+VLOOKUP($H134,#REF!,K$10,0)</f>
        <v>#REF!</v>
      </c>
      <c r="L134" s="9" t="e">
        <f>+VLOOKUP($H134,#REF!,L$10,0)</f>
        <v>#REF!</v>
      </c>
      <c r="O134" s="3"/>
      <c r="P134" s="3"/>
      <c r="Q134" s="3"/>
      <c r="R134" s="3"/>
      <c r="S134" s="12"/>
      <c r="T134" s="12"/>
      <c r="U134" s="12"/>
      <c r="V134" s="12"/>
      <c r="W134" s="3"/>
      <c r="X134" s="12"/>
      <c r="Y134" s="12"/>
      <c r="Z134" s="12"/>
      <c r="AA134" s="12"/>
      <c r="AB134" s="3"/>
      <c r="AC134" s="12"/>
      <c r="AD134" s="12"/>
      <c r="AE134" s="12"/>
      <c r="AF134" s="12"/>
      <c r="AG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AW134" s="3"/>
      <c r="AX134" s="3"/>
      <c r="AY134" s="3"/>
      <c r="AZ134" s="3"/>
      <c r="BA134" s="3"/>
      <c r="BB134" s="3"/>
      <c r="BD134" s="5"/>
      <c r="BE134" s="3"/>
      <c r="BF134" s="3"/>
      <c r="BG134" s="3"/>
      <c r="BH134" s="3"/>
      <c r="BL134" s="5"/>
      <c r="BM134" s="5"/>
      <c r="BN134" s="5"/>
      <c r="BO134" s="3"/>
      <c r="BP134" s="3"/>
      <c r="BQ134" s="3"/>
      <c r="BS134" s="3"/>
      <c r="BT134" s="3"/>
      <c r="BU134" s="3"/>
      <c r="BW134" s="3"/>
      <c r="BX134" s="3"/>
      <c r="BY134" s="3"/>
      <c r="CA134" s="3"/>
      <c r="CB134" s="3"/>
      <c r="CC134" s="3"/>
      <c r="CE134" s="3"/>
      <c r="CF134" s="3"/>
      <c r="CG134" s="3"/>
      <c r="CI134" s="3"/>
      <c r="CJ134" s="3"/>
      <c r="CK134" s="3"/>
      <c r="CM134" s="3"/>
      <c r="CN134" s="3"/>
      <c r="CO134" s="3"/>
      <c r="CQ134" s="3"/>
      <c r="CR134" s="3"/>
      <c r="CS134" s="3"/>
      <c r="CT134" s="3"/>
      <c r="CU134" s="3"/>
      <c r="CV134" s="3"/>
      <c r="CW134" s="3"/>
      <c r="CZ134" s="3"/>
      <c r="DA134" s="3"/>
      <c r="DB134" s="3"/>
      <c r="DC134" s="3"/>
    </row>
    <row r="135" spans="1:107" x14ac:dyDescent="0.25">
      <c r="A135" s="9" t="str">
        <f t="shared" si="53"/>
        <v>M1</v>
      </c>
      <c r="B135" s="9" t="e">
        <f t="shared" si="49"/>
        <v>#REF!</v>
      </c>
      <c r="C135" s="9" t="e">
        <f t="shared" si="50"/>
        <v>#REF!</v>
      </c>
      <c r="D135" s="9" t="e">
        <f t="shared" si="51"/>
        <v>#REF!</v>
      </c>
      <c r="E135" s="9" t="e">
        <f t="shared" si="52"/>
        <v>#REF!</v>
      </c>
      <c r="H135" s="11">
        <f t="shared" si="54"/>
        <v>0</v>
      </c>
      <c r="I135" s="9" t="e">
        <f>+VLOOKUP($H135,#REF!,I$10,0)</f>
        <v>#REF!</v>
      </c>
      <c r="J135" s="9" t="e">
        <f>+VLOOKUP($H135,#REF!,J$10,0)</f>
        <v>#REF!</v>
      </c>
      <c r="K135" s="9" t="e">
        <f>+VLOOKUP($H135,#REF!,K$10,0)</f>
        <v>#REF!</v>
      </c>
      <c r="L135" s="9" t="e">
        <f>+VLOOKUP($H135,#REF!,L$10,0)</f>
        <v>#REF!</v>
      </c>
      <c r="O135" s="3"/>
      <c r="P135" s="3"/>
      <c r="Q135" s="3"/>
      <c r="R135" s="3"/>
      <c r="S135" s="12"/>
      <c r="T135" s="12"/>
      <c r="U135" s="12"/>
      <c r="V135" s="12"/>
      <c r="W135" s="3"/>
      <c r="X135" s="12"/>
      <c r="Y135" s="12"/>
      <c r="Z135" s="12"/>
      <c r="AA135" s="12"/>
      <c r="AB135" s="3"/>
      <c r="AC135" s="12"/>
      <c r="AD135" s="12"/>
      <c r="AE135" s="12"/>
      <c r="AF135" s="12"/>
      <c r="AG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AW135" s="3"/>
      <c r="AX135" s="3"/>
      <c r="AY135" s="3"/>
      <c r="AZ135" s="3"/>
      <c r="BA135" s="3"/>
      <c r="BB135" s="3"/>
      <c r="BD135" s="5"/>
      <c r="BE135" s="3"/>
      <c r="BF135" s="3"/>
      <c r="BG135" s="3"/>
      <c r="BH135" s="3"/>
      <c r="BL135" s="5"/>
      <c r="BM135" s="5"/>
      <c r="BN135" s="5"/>
      <c r="BO135" s="3"/>
      <c r="BP135" s="3"/>
      <c r="BQ135" s="3"/>
      <c r="BS135" s="3"/>
      <c r="BT135" s="3"/>
      <c r="BU135" s="3"/>
      <c r="BW135" s="3"/>
      <c r="BX135" s="3"/>
      <c r="BY135" s="3"/>
      <c r="CA135" s="3"/>
      <c r="CB135" s="3"/>
      <c r="CC135" s="3"/>
      <c r="CE135" s="3"/>
      <c r="CF135" s="3"/>
      <c r="CG135" s="3"/>
      <c r="CI135" s="3"/>
      <c r="CJ135" s="3"/>
      <c r="CK135" s="3"/>
      <c r="CM135" s="3"/>
      <c r="CN135" s="3"/>
      <c r="CO135" s="3"/>
      <c r="CQ135" s="3"/>
      <c r="CR135" s="3"/>
      <c r="CS135" s="3"/>
      <c r="CT135" s="3"/>
      <c r="CU135" s="3"/>
      <c r="CV135" s="3"/>
      <c r="CW135" s="3"/>
      <c r="CZ135" s="3"/>
      <c r="DA135" s="3"/>
      <c r="DB135" s="3"/>
      <c r="DC135" s="3"/>
    </row>
    <row r="136" spans="1:107" x14ac:dyDescent="0.25">
      <c r="A136" s="9" t="str">
        <f t="shared" si="53"/>
        <v>M1</v>
      </c>
      <c r="B136" s="9" t="e">
        <f t="shared" si="49"/>
        <v>#REF!</v>
      </c>
      <c r="C136" s="9" t="e">
        <f t="shared" si="50"/>
        <v>#REF!</v>
      </c>
      <c r="D136" s="9" t="e">
        <f t="shared" si="51"/>
        <v>#REF!</v>
      </c>
      <c r="E136" s="9" t="e">
        <f t="shared" si="52"/>
        <v>#REF!</v>
      </c>
      <c r="H136" s="11">
        <f t="shared" si="54"/>
        <v>0</v>
      </c>
      <c r="I136" s="9" t="e">
        <f>+VLOOKUP($H136,#REF!,I$10,0)</f>
        <v>#REF!</v>
      </c>
      <c r="J136" s="9" t="e">
        <f>+VLOOKUP($H136,#REF!,J$10,0)</f>
        <v>#REF!</v>
      </c>
      <c r="K136" s="9" t="e">
        <f>+VLOOKUP($H136,#REF!,K$10,0)</f>
        <v>#REF!</v>
      </c>
      <c r="L136" s="9" t="e">
        <f>+VLOOKUP($H136,#REF!,L$10,0)</f>
        <v>#REF!</v>
      </c>
      <c r="O136" s="3"/>
      <c r="P136" s="3"/>
      <c r="Q136" s="3"/>
      <c r="R136" s="3"/>
      <c r="S136" s="12"/>
      <c r="T136" s="12"/>
      <c r="U136" s="12"/>
      <c r="V136" s="12"/>
      <c r="W136" s="3"/>
      <c r="X136" s="12"/>
      <c r="Y136" s="12"/>
      <c r="Z136" s="12"/>
      <c r="AA136" s="12"/>
      <c r="AB136" s="3"/>
      <c r="AC136" s="12"/>
      <c r="AD136" s="12"/>
      <c r="AE136" s="12"/>
      <c r="AF136" s="12"/>
      <c r="AG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AW136" s="3"/>
      <c r="AX136" s="3"/>
      <c r="AY136" s="3"/>
      <c r="AZ136" s="3"/>
      <c r="BA136" s="3"/>
      <c r="BB136" s="3"/>
      <c r="BD136" s="5"/>
      <c r="BE136" s="3"/>
      <c r="BF136" s="3"/>
      <c r="BG136" s="3"/>
      <c r="BH136" s="3"/>
      <c r="BL136" s="5"/>
      <c r="BM136" s="5"/>
      <c r="BN136" s="5"/>
      <c r="BO136" s="3"/>
      <c r="BP136" s="3"/>
      <c r="BQ136" s="3"/>
      <c r="BS136" s="3"/>
      <c r="BT136" s="3"/>
      <c r="BU136" s="3"/>
      <c r="BW136" s="3"/>
      <c r="BX136" s="3"/>
      <c r="BY136" s="3"/>
      <c r="CA136" s="3"/>
      <c r="CB136" s="3"/>
      <c r="CC136" s="3"/>
      <c r="CE136" s="3"/>
      <c r="CF136" s="3"/>
      <c r="CG136" s="3"/>
      <c r="CI136" s="3"/>
      <c r="CJ136" s="3"/>
      <c r="CK136" s="3"/>
      <c r="CM136" s="3"/>
      <c r="CN136" s="3"/>
      <c r="CO136" s="3"/>
      <c r="CQ136" s="3"/>
      <c r="CR136" s="3"/>
      <c r="CS136" s="3"/>
      <c r="CT136" s="3"/>
      <c r="CU136" s="3"/>
      <c r="CV136" s="3"/>
      <c r="CW136" s="3"/>
      <c r="CZ136" s="3"/>
      <c r="DA136" s="3"/>
      <c r="DB136" s="3"/>
      <c r="DC136" s="3"/>
    </row>
    <row r="137" spans="1:107" x14ac:dyDescent="0.25">
      <c r="A137" s="9" t="str">
        <f t="shared" si="53"/>
        <v>M1</v>
      </c>
      <c r="B137" s="9" t="e">
        <f t="shared" si="49"/>
        <v>#REF!</v>
      </c>
      <c r="C137" s="9" t="e">
        <f t="shared" si="50"/>
        <v>#REF!</v>
      </c>
      <c r="D137" s="9" t="e">
        <f t="shared" si="51"/>
        <v>#REF!</v>
      </c>
      <c r="E137" s="9" t="e">
        <f t="shared" si="52"/>
        <v>#REF!</v>
      </c>
      <c r="H137" s="11">
        <f t="shared" si="54"/>
        <v>0</v>
      </c>
      <c r="I137" s="9" t="e">
        <f>+VLOOKUP($H137,#REF!,I$10,0)</f>
        <v>#REF!</v>
      </c>
      <c r="J137" s="9" t="e">
        <f>+VLOOKUP($H137,#REF!,J$10,0)</f>
        <v>#REF!</v>
      </c>
      <c r="K137" s="9" t="e">
        <f>+VLOOKUP($H137,#REF!,K$10,0)</f>
        <v>#REF!</v>
      </c>
      <c r="L137" s="9" t="e">
        <f>+VLOOKUP($H137,#REF!,L$10,0)</f>
        <v>#REF!</v>
      </c>
      <c r="O137" s="3"/>
      <c r="P137" s="3"/>
      <c r="Q137" s="3"/>
      <c r="R137" s="3"/>
      <c r="S137" s="12"/>
      <c r="T137" s="12"/>
      <c r="U137" s="12"/>
      <c r="V137" s="12"/>
      <c r="W137" s="3"/>
      <c r="X137" s="12"/>
      <c r="Y137" s="12"/>
      <c r="Z137" s="12"/>
      <c r="AA137" s="12"/>
      <c r="AB137" s="3"/>
      <c r="AC137" s="12"/>
      <c r="AD137" s="12"/>
      <c r="AE137" s="12"/>
      <c r="AF137" s="12"/>
      <c r="AG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AW137" s="3"/>
      <c r="AX137" s="3"/>
      <c r="AY137" s="3"/>
      <c r="AZ137" s="3"/>
      <c r="BA137" s="3"/>
      <c r="BB137" s="3"/>
      <c r="BD137" s="5"/>
      <c r="BE137" s="3"/>
      <c r="BF137" s="3"/>
      <c r="BG137" s="3"/>
      <c r="BH137" s="3"/>
      <c r="BL137" s="5"/>
      <c r="BM137" s="5"/>
      <c r="BN137" s="5"/>
      <c r="BO137" s="3"/>
      <c r="BP137" s="3"/>
      <c r="BQ137" s="3"/>
      <c r="BS137" s="3"/>
      <c r="BT137" s="3"/>
      <c r="BU137" s="3"/>
      <c r="BW137" s="3"/>
      <c r="BX137" s="3"/>
      <c r="BY137" s="3"/>
      <c r="CA137" s="3"/>
      <c r="CB137" s="3"/>
      <c r="CC137" s="3"/>
      <c r="CE137" s="3"/>
      <c r="CF137" s="3"/>
      <c r="CG137" s="3"/>
      <c r="CI137" s="3"/>
      <c r="CJ137" s="3"/>
      <c r="CK137" s="3"/>
      <c r="CM137" s="3"/>
      <c r="CN137" s="3"/>
      <c r="CO137" s="3"/>
      <c r="CQ137" s="3"/>
      <c r="CR137" s="3"/>
      <c r="CS137" s="3"/>
      <c r="CT137" s="3"/>
      <c r="CU137" s="3"/>
      <c r="CV137" s="3"/>
      <c r="CW137" s="3"/>
      <c r="CZ137" s="3"/>
      <c r="DA137" s="3"/>
      <c r="DB137" s="3"/>
      <c r="DC137" s="3"/>
    </row>
    <row r="138" spans="1:107" x14ac:dyDescent="0.25">
      <c r="A138" s="9" t="str">
        <f t="shared" si="53"/>
        <v>M1</v>
      </c>
      <c r="B138" s="9" t="e">
        <f t="shared" si="49"/>
        <v>#REF!</v>
      </c>
      <c r="C138" s="9" t="e">
        <f t="shared" si="50"/>
        <v>#REF!</v>
      </c>
      <c r="D138" s="9" t="e">
        <f t="shared" si="51"/>
        <v>#REF!</v>
      </c>
      <c r="E138" s="9" t="e">
        <f t="shared" si="52"/>
        <v>#REF!</v>
      </c>
      <c r="H138" s="11">
        <f t="shared" si="54"/>
        <v>0</v>
      </c>
      <c r="I138" s="9" t="e">
        <f>+VLOOKUP($H138,#REF!,I$10,0)</f>
        <v>#REF!</v>
      </c>
      <c r="J138" s="9" t="e">
        <f>+VLOOKUP($H138,#REF!,J$10,0)</f>
        <v>#REF!</v>
      </c>
      <c r="K138" s="9" t="e">
        <f>+VLOOKUP($H138,#REF!,K$10,0)</f>
        <v>#REF!</v>
      </c>
      <c r="L138" s="9" t="e">
        <f>+VLOOKUP($H138,#REF!,L$10,0)</f>
        <v>#REF!</v>
      </c>
      <c r="O138" s="3"/>
      <c r="P138" s="3"/>
      <c r="Q138" s="3"/>
      <c r="R138" s="3"/>
      <c r="S138" s="12"/>
      <c r="T138" s="12"/>
      <c r="U138" s="12"/>
      <c r="V138" s="12"/>
      <c r="W138" s="3"/>
      <c r="X138" s="12"/>
      <c r="Y138" s="12"/>
      <c r="Z138" s="12"/>
      <c r="AA138" s="12"/>
      <c r="AB138" s="3"/>
      <c r="AC138" s="12"/>
      <c r="AD138" s="12"/>
      <c r="AE138" s="12"/>
      <c r="AF138" s="12"/>
      <c r="AG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3"/>
      <c r="AW138" s="3"/>
      <c r="AX138" s="3"/>
      <c r="AY138" s="3"/>
      <c r="AZ138" s="3"/>
      <c r="BA138" s="3"/>
      <c r="BB138" s="3"/>
      <c r="BD138" s="5"/>
      <c r="BE138" s="3"/>
      <c r="BF138" s="3"/>
      <c r="BG138" s="3"/>
      <c r="BH138" s="3"/>
      <c r="BL138" s="5"/>
      <c r="BM138" s="5"/>
      <c r="BN138" s="5"/>
      <c r="BO138" s="3"/>
      <c r="BP138" s="3"/>
      <c r="BQ138" s="3"/>
      <c r="BS138" s="3"/>
      <c r="BT138" s="3"/>
      <c r="BU138" s="3"/>
      <c r="BW138" s="3"/>
      <c r="BX138" s="3"/>
      <c r="BY138" s="3"/>
      <c r="CA138" s="3"/>
      <c r="CB138" s="3"/>
      <c r="CC138" s="3"/>
      <c r="CE138" s="3"/>
      <c r="CF138" s="3"/>
      <c r="CG138" s="3"/>
      <c r="CI138" s="3"/>
      <c r="CJ138" s="3"/>
      <c r="CK138" s="3"/>
      <c r="CM138" s="3"/>
      <c r="CN138" s="3"/>
      <c r="CO138" s="3"/>
      <c r="CQ138" s="3"/>
      <c r="CR138" s="3"/>
      <c r="CS138" s="3"/>
      <c r="CT138" s="3"/>
      <c r="CU138" s="3"/>
      <c r="CV138" s="3"/>
      <c r="CW138" s="3"/>
      <c r="CZ138" s="3"/>
      <c r="DA138" s="3"/>
      <c r="DB138" s="3"/>
      <c r="DC138" s="3"/>
    </row>
    <row r="139" spans="1:107" x14ac:dyDescent="0.25">
      <c r="A139" s="9" t="str">
        <f t="shared" si="53"/>
        <v>M1</v>
      </c>
      <c r="B139" s="9" t="e">
        <f t="shared" si="49"/>
        <v>#REF!</v>
      </c>
      <c r="C139" s="9" t="e">
        <f t="shared" si="50"/>
        <v>#REF!</v>
      </c>
      <c r="D139" s="9" t="e">
        <f t="shared" si="51"/>
        <v>#REF!</v>
      </c>
      <c r="E139" s="9" t="e">
        <f t="shared" si="52"/>
        <v>#REF!</v>
      </c>
      <c r="H139" s="11">
        <f t="shared" si="54"/>
        <v>0</v>
      </c>
      <c r="I139" s="9" t="e">
        <f>+VLOOKUP($H139,#REF!,I$10,0)</f>
        <v>#REF!</v>
      </c>
      <c r="J139" s="9" t="e">
        <f>+VLOOKUP($H139,#REF!,J$10,0)</f>
        <v>#REF!</v>
      </c>
      <c r="K139" s="9" t="e">
        <f>+VLOOKUP($H139,#REF!,K$10,0)</f>
        <v>#REF!</v>
      </c>
      <c r="L139" s="9" t="e">
        <f>+VLOOKUP($H139,#REF!,L$10,0)</f>
        <v>#REF!</v>
      </c>
      <c r="O139" s="3"/>
      <c r="P139" s="3"/>
      <c r="Q139" s="3"/>
      <c r="R139" s="3"/>
      <c r="S139" s="12"/>
      <c r="T139" s="12"/>
      <c r="U139" s="12"/>
      <c r="V139" s="12"/>
      <c r="W139" s="3"/>
      <c r="X139" s="12"/>
      <c r="Y139" s="12"/>
      <c r="Z139" s="12"/>
      <c r="AA139" s="12"/>
      <c r="AB139" s="3"/>
      <c r="AC139" s="12"/>
      <c r="AD139" s="12"/>
      <c r="AE139" s="12"/>
      <c r="AF139" s="12"/>
      <c r="AG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AW139" s="3"/>
      <c r="AX139" s="3"/>
      <c r="AY139" s="3"/>
      <c r="AZ139" s="3"/>
      <c r="BA139" s="3"/>
      <c r="BB139" s="3"/>
      <c r="BD139" s="5"/>
      <c r="BE139" s="3"/>
      <c r="BF139" s="3"/>
      <c r="BG139" s="3"/>
      <c r="BH139" s="3"/>
      <c r="BL139" s="5"/>
      <c r="BM139" s="5"/>
      <c r="BN139" s="5"/>
      <c r="BO139" s="3"/>
      <c r="BP139" s="3"/>
      <c r="BQ139" s="3"/>
      <c r="BS139" s="3"/>
      <c r="BT139" s="3"/>
      <c r="BU139" s="3"/>
      <c r="BW139" s="3"/>
      <c r="BX139" s="3"/>
      <c r="BY139" s="3"/>
      <c r="CA139" s="3"/>
      <c r="CB139" s="3"/>
      <c r="CC139" s="3"/>
      <c r="CE139" s="3"/>
      <c r="CF139" s="3"/>
      <c r="CG139" s="3"/>
      <c r="CI139" s="3"/>
      <c r="CJ139" s="3"/>
      <c r="CK139" s="3"/>
      <c r="CM139" s="3"/>
      <c r="CN139" s="3"/>
      <c r="CO139" s="3"/>
      <c r="CQ139" s="3"/>
      <c r="CR139" s="3"/>
      <c r="CS139" s="3"/>
      <c r="CT139" s="3"/>
      <c r="CU139" s="3"/>
      <c r="CV139" s="3"/>
      <c r="CW139" s="3"/>
      <c r="CZ139" s="3"/>
      <c r="DA139" s="3"/>
      <c r="DB139" s="3"/>
      <c r="DC139" s="3"/>
    </row>
    <row r="140" spans="1:107" x14ac:dyDescent="0.25">
      <c r="A140" s="9" t="str">
        <f t="shared" si="53"/>
        <v>M1</v>
      </c>
      <c r="B140" s="9" t="e">
        <f t="shared" ref="B140:B203" si="55">+J140*AK140+K140*AL140+L140*AM140</f>
        <v>#REF!</v>
      </c>
      <c r="C140" s="9" t="e">
        <f t="shared" ref="C140:C203" si="56">+I140*AO140+K140*AQ140+L140*AR140</f>
        <v>#REF!</v>
      </c>
      <c r="D140" s="9" t="e">
        <f t="shared" ref="D140:D203" si="57">+I140*AT140+J140*AU140+L140*AW140</f>
        <v>#REF!</v>
      </c>
      <c r="E140" s="9" t="e">
        <f t="shared" ref="E140:E203" si="58">+I140*AY140+J140*AZ140+K140*BA140</f>
        <v>#REF!</v>
      </c>
      <c r="H140" s="11">
        <f t="shared" si="54"/>
        <v>0</v>
      </c>
      <c r="I140" s="9" t="e">
        <f>+VLOOKUP($H140,#REF!,I$10,0)</f>
        <v>#REF!</v>
      </c>
      <c r="J140" s="9" t="e">
        <f>+VLOOKUP($H140,#REF!,J$10,0)</f>
        <v>#REF!</v>
      </c>
      <c r="K140" s="9" t="e">
        <f>+VLOOKUP($H140,#REF!,K$10,0)</f>
        <v>#REF!</v>
      </c>
      <c r="L140" s="9" t="e">
        <f>+VLOOKUP($H140,#REF!,L$10,0)</f>
        <v>#REF!</v>
      </c>
      <c r="O140" s="3"/>
      <c r="P140" s="3"/>
      <c r="Q140" s="3"/>
      <c r="R140" s="3"/>
      <c r="S140" s="12"/>
      <c r="T140" s="12"/>
      <c r="U140" s="12"/>
      <c r="V140" s="12"/>
      <c r="W140" s="3"/>
      <c r="X140" s="12"/>
      <c r="Y140" s="12"/>
      <c r="Z140" s="12"/>
      <c r="AA140" s="12"/>
      <c r="AB140" s="3"/>
      <c r="AC140" s="12"/>
      <c r="AD140" s="12"/>
      <c r="AE140" s="12"/>
      <c r="AF140" s="12"/>
      <c r="AG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3"/>
      <c r="AW140" s="3"/>
      <c r="AX140" s="3"/>
      <c r="AY140" s="3"/>
      <c r="AZ140" s="3"/>
      <c r="BA140" s="3"/>
      <c r="BB140" s="3"/>
      <c r="BD140" s="5"/>
      <c r="BE140" s="3"/>
      <c r="BF140" s="3"/>
      <c r="BG140" s="3"/>
      <c r="BH140" s="3"/>
      <c r="BL140" s="5"/>
      <c r="BM140" s="5"/>
      <c r="BN140" s="5"/>
      <c r="BO140" s="3"/>
      <c r="BP140" s="3"/>
      <c r="BQ140" s="3"/>
      <c r="BS140" s="3"/>
      <c r="BT140" s="3"/>
      <c r="BU140" s="3"/>
      <c r="BW140" s="3"/>
      <c r="BX140" s="3"/>
      <c r="BY140" s="3"/>
      <c r="CA140" s="3"/>
      <c r="CB140" s="3"/>
      <c r="CC140" s="3"/>
      <c r="CE140" s="3"/>
      <c r="CF140" s="3"/>
      <c r="CG140" s="3"/>
      <c r="CI140" s="3"/>
      <c r="CJ140" s="3"/>
      <c r="CK140" s="3"/>
      <c r="CM140" s="3"/>
      <c r="CN140" s="3"/>
      <c r="CO140" s="3"/>
      <c r="CQ140" s="3"/>
      <c r="CR140" s="3"/>
      <c r="CS140" s="3"/>
      <c r="CT140" s="3"/>
      <c r="CU140" s="3"/>
      <c r="CV140" s="3"/>
      <c r="CW140" s="3"/>
      <c r="CZ140" s="3"/>
      <c r="DA140" s="3"/>
      <c r="DB140" s="3"/>
      <c r="DC140" s="3"/>
    </row>
    <row r="141" spans="1:107" x14ac:dyDescent="0.25">
      <c r="A141" s="9" t="str">
        <f t="shared" ref="A141:A204" si="59">+RIGHT(BK141,4)&amp;"M"&amp;MONTH(BL141)</f>
        <v>M1</v>
      </c>
      <c r="B141" s="9" t="e">
        <f t="shared" si="55"/>
        <v>#REF!</v>
      </c>
      <c r="C141" s="9" t="e">
        <f t="shared" si="56"/>
        <v>#REF!</v>
      </c>
      <c r="D141" s="9" t="e">
        <f t="shared" si="57"/>
        <v>#REF!</v>
      </c>
      <c r="E141" s="9" t="e">
        <f t="shared" si="58"/>
        <v>#REF!</v>
      </c>
      <c r="H141" s="11">
        <f t="shared" ref="H141:H204" si="60">+AI141</f>
        <v>0</v>
      </c>
      <c r="I141" s="9" t="e">
        <f>+VLOOKUP($H141,#REF!,I$10,0)</f>
        <v>#REF!</v>
      </c>
      <c r="J141" s="9" t="e">
        <f>+VLOOKUP($H141,#REF!,J$10,0)</f>
        <v>#REF!</v>
      </c>
      <c r="K141" s="9" t="e">
        <f>+VLOOKUP($H141,#REF!,K$10,0)</f>
        <v>#REF!</v>
      </c>
      <c r="L141" s="9" t="e">
        <f>+VLOOKUP($H141,#REF!,L$10,0)</f>
        <v>#REF!</v>
      </c>
      <c r="O141" s="3"/>
      <c r="P141" s="3"/>
      <c r="Q141" s="3"/>
      <c r="R141" s="3"/>
      <c r="S141" s="12"/>
      <c r="T141" s="12"/>
      <c r="U141" s="12"/>
      <c r="V141" s="12"/>
      <c r="W141" s="3"/>
      <c r="X141" s="12"/>
      <c r="Y141" s="12"/>
      <c r="Z141" s="12"/>
      <c r="AA141" s="12"/>
      <c r="AB141" s="3"/>
      <c r="AC141" s="12"/>
      <c r="AD141" s="12"/>
      <c r="AE141" s="12"/>
      <c r="AF141" s="12"/>
      <c r="AG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AW141" s="3"/>
      <c r="AX141" s="3"/>
      <c r="AY141" s="3"/>
      <c r="AZ141" s="3"/>
      <c r="BA141" s="3"/>
      <c r="BB141" s="3"/>
      <c r="BD141" s="5"/>
      <c r="BE141" s="3"/>
      <c r="BF141" s="3"/>
      <c r="BG141" s="3"/>
      <c r="BH141" s="3"/>
      <c r="BL141" s="5"/>
      <c r="BM141" s="5"/>
      <c r="BN141" s="5"/>
      <c r="BO141" s="3"/>
      <c r="BP141" s="3"/>
      <c r="BQ141" s="3"/>
      <c r="BS141" s="3"/>
      <c r="BT141" s="3"/>
      <c r="BU141" s="3"/>
      <c r="BW141" s="3"/>
      <c r="BX141" s="3"/>
      <c r="BY141" s="3"/>
      <c r="CA141" s="3"/>
      <c r="CB141" s="3"/>
      <c r="CC141" s="3"/>
      <c r="CE141" s="3"/>
      <c r="CF141" s="3"/>
      <c r="CG141" s="3"/>
      <c r="CI141" s="3"/>
      <c r="CJ141" s="3"/>
      <c r="CK141" s="3"/>
      <c r="CM141" s="3"/>
      <c r="CN141" s="3"/>
      <c r="CO141" s="3"/>
      <c r="CQ141" s="3"/>
      <c r="CR141" s="3"/>
      <c r="CS141" s="3"/>
      <c r="CT141" s="3"/>
      <c r="CU141" s="3"/>
      <c r="CV141" s="3"/>
      <c r="CW141" s="3"/>
      <c r="CZ141" s="3"/>
      <c r="DA141" s="3"/>
      <c r="DB141" s="3"/>
      <c r="DC141" s="3"/>
    </row>
    <row r="142" spans="1:107" x14ac:dyDescent="0.25">
      <c r="A142" s="9" t="str">
        <f t="shared" si="59"/>
        <v>M1</v>
      </c>
      <c r="B142" s="9" t="e">
        <f t="shared" si="55"/>
        <v>#REF!</v>
      </c>
      <c r="C142" s="9" t="e">
        <f t="shared" si="56"/>
        <v>#REF!</v>
      </c>
      <c r="D142" s="9" t="e">
        <f t="shared" si="57"/>
        <v>#REF!</v>
      </c>
      <c r="E142" s="9" t="e">
        <f t="shared" si="58"/>
        <v>#REF!</v>
      </c>
      <c r="H142" s="11">
        <f t="shared" si="60"/>
        <v>0</v>
      </c>
      <c r="I142" s="9" t="e">
        <f>+VLOOKUP($H142,#REF!,I$10,0)</f>
        <v>#REF!</v>
      </c>
      <c r="J142" s="9" t="e">
        <f>+VLOOKUP($H142,#REF!,J$10,0)</f>
        <v>#REF!</v>
      </c>
      <c r="K142" s="9" t="e">
        <f>+VLOOKUP($H142,#REF!,K$10,0)</f>
        <v>#REF!</v>
      </c>
      <c r="L142" s="9" t="e">
        <f>+VLOOKUP($H142,#REF!,L$10,0)</f>
        <v>#REF!</v>
      </c>
      <c r="O142" s="3"/>
      <c r="P142" s="3"/>
      <c r="Q142" s="3"/>
      <c r="R142" s="3"/>
      <c r="S142" s="12"/>
      <c r="T142" s="12"/>
      <c r="U142" s="12"/>
      <c r="V142" s="12"/>
      <c r="W142" s="3"/>
      <c r="X142" s="12"/>
      <c r="Y142" s="12"/>
      <c r="Z142" s="12"/>
      <c r="AA142" s="12"/>
      <c r="AB142" s="3"/>
      <c r="AC142" s="12"/>
      <c r="AD142" s="12"/>
      <c r="AE142" s="12"/>
      <c r="AF142" s="12"/>
      <c r="AG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  <c r="AW142" s="3"/>
      <c r="AX142" s="3"/>
      <c r="AY142" s="3"/>
      <c r="AZ142" s="3"/>
      <c r="BA142" s="3"/>
      <c r="BB142" s="3"/>
      <c r="BD142" s="5"/>
      <c r="BE142" s="3"/>
      <c r="BF142" s="3"/>
      <c r="BG142" s="3"/>
      <c r="BH142" s="3"/>
      <c r="BL142" s="5"/>
      <c r="BM142" s="5"/>
      <c r="BN142" s="5"/>
      <c r="BO142" s="3"/>
      <c r="BP142" s="3"/>
      <c r="BQ142" s="3"/>
      <c r="BS142" s="3"/>
      <c r="BT142" s="3"/>
      <c r="BU142" s="3"/>
      <c r="BW142" s="3"/>
      <c r="BX142" s="3"/>
      <c r="BY142" s="3"/>
      <c r="CA142" s="3"/>
      <c r="CB142" s="3"/>
      <c r="CC142" s="3"/>
      <c r="CE142" s="3"/>
      <c r="CF142" s="3"/>
      <c r="CG142" s="3"/>
      <c r="CI142" s="3"/>
      <c r="CJ142" s="3"/>
      <c r="CK142" s="3"/>
      <c r="CM142" s="3"/>
      <c r="CN142" s="3"/>
      <c r="CO142" s="3"/>
      <c r="CQ142" s="3"/>
      <c r="CR142" s="3"/>
      <c r="CS142" s="3"/>
      <c r="CT142" s="3"/>
      <c r="CU142" s="3"/>
      <c r="CV142" s="3"/>
      <c r="CW142" s="3"/>
      <c r="CZ142" s="3"/>
      <c r="DA142" s="3"/>
      <c r="DB142" s="3"/>
      <c r="DC142" s="3"/>
    </row>
    <row r="143" spans="1:107" x14ac:dyDescent="0.25">
      <c r="A143" s="9" t="str">
        <f t="shared" si="59"/>
        <v>M1</v>
      </c>
      <c r="B143" s="9" t="e">
        <f t="shared" si="55"/>
        <v>#REF!</v>
      </c>
      <c r="C143" s="9" t="e">
        <f t="shared" si="56"/>
        <v>#REF!</v>
      </c>
      <c r="D143" s="9" t="e">
        <f t="shared" si="57"/>
        <v>#REF!</v>
      </c>
      <c r="E143" s="9" t="e">
        <f t="shared" si="58"/>
        <v>#REF!</v>
      </c>
      <c r="H143" s="11">
        <f t="shared" si="60"/>
        <v>0</v>
      </c>
      <c r="I143" s="9" t="e">
        <f>+VLOOKUP($H143,#REF!,I$10,0)</f>
        <v>#REF!</v>
      </c>
      <c r="J143" s="9" t="e">
        <f>+VLOOKUP($H143,#REF!,J$10,0)</f>
        <v>#REF!</v>
      </c>
      <c r="K143" s="9" t="e">
        <f>+VLOOKUP($H143,#REF!,K$10,0)</f>
        <v>#REF!</v>
      </c>
      <c r="L143" s="9" t="e">
        <f>+VLOOKUP($H143,#REF!,L$10,0)</f>
        <v>#REF!</v>
      </c>
      <c r="O143" s="3"/>
      <c r="P143" s="3"/>
      <c r="Q143" s="3"/>
      <c r="R143" s="3"/>
      <c r="S143" s="12"/>
      <c r="T143" s="12"/>
      <c r="U143" s="12"/>
      <c r="V143" s="12"/>
      <c r="W143" s="3"/>
      <c r="X143" s="12"/>
      <c r="Y143" s="12"/>
      <c r="Z143" s="12"/>
      <c r="AA143" s="12"/>
      <c r="AB143" s="3"/>
      <c r="AC143" s="12"/>
      <c r="AD143" s="12"/>
      <c r="AE143" s="12"/>
      <c r="AF143" s="12"/>
      <c r="AG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3"/>
      <c r="AW143" s="3"/>
      <c r="AX143" s="3"/>
      <c r="AY143" s="3"/>
      <c r="AZ143" s="3"/>
      <c r="BA143" s="3"/>
      <c r="BB143" s="3"/>
      <c r="BD143" s="5"/>
      <c r="BE143" s="3"/>
      <c r="BF143" s="3"/>
      <c r="BG143" s="3"/>
      <c r="BH143" s="3"/>
      <c r="BL143" s="5"/>
      <c r="BM143" s="5"/>
      <c r="BN143" s="5"/>
      <c r="BO143" s="3"/>
      <c r="BP143" s="3"/>
      <c r="BQ143" s="3"/>
      <c r="BS143" s="3"/>
      <c r="BT143" s="3"/>
      <c r="BU143" s="3"/>
      <c r="BW143" s="3"/>
      <c r="BX143" s="3"/>
      <c r="BY143" s="3"/>
      <c r="CA143" s="3"/>
      <c r="CB143" s="3"/>
      <c r="CC143" s="3"/>
      <c r="CE143" s="3"/>
      <c r="CF143" s="3"/>
      <c r="CG143" s="3"/>
      <c r="CI143" s="3"/>
      <c r="CJ143" s="3"/>
      <c r="CK143" s="3"/>
      <c r="CM143" s="3"/>
      <c r="CN143" s="3"/>
      <c r="CO143" s="3"/>
      <c r="CQ143" s="3"/>
      <c r="CR143" s="3"/>
      <c r="CS143" s="3"/>
      <c r="CT143" s="3"/>
      <c r="CU143" s="3"/>
      <c r="CV143" s="3"/>
      <c r="CW143" s="3"/>
      <c r="CZ143" s="3"/>
      <c r="DA143" s="3"/>
      <c r="DB143" s="3"/>
      <c r="DC143" s="3"/>
    </row>
    <row r="144" spans="1:107" x14ac:dyDescent="0.25">
      <c r="A144" s="9" t="str">
        <f t="shared" si="59"/>
        <v>M1</v>
      </c>
      <c r="B144" s="9" t="e">
        <f t="shared" si="55"/>
        <v>#REF!</v>
      </c>
      <c r="C144" s="9" t="e">
        <f t="shared" si="56"/>
        <v>#REF!</v>
      </c>
      <c r="D144" s="9" t="e">
        <f t="shared" si="57"/>
        <v>#REF!</v>
      </c>
      <c r="E144" s="9" t="e">
        <f t="shared" si="58"/>
        <v>#REF!</v>
      </c>
      <c r="H144" s="11">
        <f t="shared" si="60"/>
        <v>0</v>
      </c>
      <c r="I144" s="9" t="e">
        <f>+VLOOKUP($H144,#REF!,I$10,0)</f>
        <v>#REF!</v>
      </c>
      <c r="J144" s="9" t="e">
        <f>+VLOOKUP($H144,#REF!,J$10,0)</f>
        <v>#REF!</v>
      </c>
      <c r="K144" s="9" t="e">
        <f>+VLOOKUP($H144,#REF!,K$10,0)</f>
        <v>#REF!</v>
      </c>
      <c r="L144" s="9" t="e">
        <f>+VLOOKUP($H144,#REF!,L$10,0)</f>
        <v>#REF!</v>
      </c>
      <c r="O144" s="3"/>
      <c r="P144" s="3"/>
      <c r="Q144" s="3"/>
      <c r="R144" s="3"/>
      <c r="S144" s="12"/>
      <c r="T144" s="12"/>
      <c r="U144" s="12"/>
      <c r="V144" s="12"/>
      <c r="W144" s="3"/>
      <c r="X144" s="12"/>
      <c r="Y144" s="12"/>
      <c r="Z144" s="12"/>
      <c r="AA144" s="12"/>
      <c r="AB144" s="3"/>
      <c r="AC144" s="12"/>
      <c r="AD144" s="12"/>
      <c r="AE144" s="12"/>
      <c r="AF144" s="12"/>
      <c r="AG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3"/>
      <c r="AW144" s="3"/>
      <c r="AX144" s="3"/>
      <c r="AY144" s="3"/>
      <c r="AZ144" s="3"/>
      <c r="BA144" s="3"/>
      <c r="BB144" s="3"/>
      <c r="BD144" s="5"/>
      <c r="BE144" s="3"/>
      <c r="BF144" s="3"/>
      <c r="BG144" s="3"/>
      <c r="BH144" s="3"/>
      <c r="BL144" s="5"/>
      <c r="BM144" s="5"/>
      <c r="BN144" s="5"/>
      <c r="BO144" s="3"/>
      <c r="BP144" s="3"/>
      <c r="BQ144" s="3"/>
      <c r="BS144" s="3"/>
      <c r="BT144" s="3"/>
      <c r="BU144" s="3"/>
      <c r="BW144" s="3"/>
      <c r="BX144" s="3"/>
      <c r="BY144" s="3"/>
      <c r="CA144" s="3"/>
      <c r="CB144" s="3"/>
      <c r="CC144" s="3"/>
      <c r="CE144" s="3"/>
      <c r="CF144" s="3"/>
      <c r="CG144" s="3"/>
      <c r="CI144" s="3"/>
      <c r="CJ144" s="3"/>
      <c r="CK144" s="3"/>
      <c r="CM144" s="3"/>
      <c r="CN144" s="3"/>
      <c r="CO144" s="3"/>
      <c r="CQ144" s="3"/>
      <c r="CR144" s="3"/>
      <c r="CS144" s="3"/>
      <c r="CT144" s="3"/>
      <c r="CU144" s="3"/>
      <c r="CV144" s="3"/>
      <c r="CW144" s="3"/>
      <c r="CZ144" s="3"/>
      <c r="DA144" s="3"/>
      <c r="DB144" s="3"/>
      <c r="DC144" s="3"/>
    </row>
    <row r="145" spans="1:107" x14ac:dyDescent="0.25">
      <c r="A145" s="9" t="str">
        <f t="shared" si="59"/>
        <v>M1</v>
      </c>
      <c r="B145" s="9" t="e">
        <f t="shared" si="55"/>
        <v>#REF!</v>
      </c>
      <c r="C145" s="9" t="e">
        <f t="shared" si="56"/>
        <v>#REF!</v>
      </c>
      <c r="D145" s="9" t="e">
        <f t="shared" si="57"/>
        <v>#REF!</v>
      </c>
      <c r="E145" s="9" t="e">
        <f t="shared" si="58"/>
        <v>#REF!</v>
      </c>
      <c r="H145" s="11">
        <f t="shared" si="60"/>
        <v>0</v>
      </c>
      <c r="I145" s="9" t="e">
        <f>+VLOOKUP($H145,#REF!,I$10,0)</f>
        <v>#REF!</v>
      </c>
      <c r="J145" s="9" t="e">
        <f>+VLOOKUP($H145,#REF!,J$10,0)</f>
        <v>#REF!</v>
      </c>
      <c r="K145" s="9" t="e">
        <f>+VLOOKUP($H145,#REF!,K$10,0)</f>
        <v>#REF!</v>
      </c>
      <c r="L145" s="9" t="e">
        <f>+VLOOKUP($H145,#REF!,L$10,0)</f>
        <v>#REF!</v>
      </c>
      <c r="O145" s="3"/>
      <c r="P145" s="3"/>
      <c r="Q145" s="3"/>
      <c r="R145" s="3"/>
      <c r="S145" s="12"/>
      <c r="T145" s="12"/>
      <c r="U145" s="12"/>
      <c r="V145" s="12"/>
      <c r="W145" s="3"/>
      <c r="X145" s="12"/>
      <c r="Y145" s="12"/>
      <c r="Z145" s="12"/>
      <c r="AA145" s="12"/>
      <c r="AB145" s="3"/>
      <c r="AC145" s="12"/>
      <c r="AD145" s="12"/>
      <c r="AE145" s="12"/>
      <c r="AF145" s="12"/>
      <c r="AG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3"/>
      <c r="AW145" s="3"/>
      <c r="AX145" s="3"/>
      <c r="AY145" s="3"/>
      <c r="AZ145" s="3"/>
      <c r="BA145" s="3"/>
      <c r="BB145" s="3"/>
      <c r="BD145" s="5"/>
      <c r="BE145" s="3"/>
      <c r="BF145" s="3"/>
      <c r="BG145" s="3"/>
      <c r="BH145" s="3"/>
      <c r="BL145" s="5"/>
      <c r="BM145" s="5"/>
      <c r="BN145" s="5"/>
      <c r="BO145" s="3"/>
      <c r="BP145" s="3"/>
      <c r="BQ145" s="3"/>
      <c r="BS145" s="3"/>
      <c r="BT145" s="3"/>
      <c r="BU145" s="3"/>
      <c r="BW145" s="3"/>
      <c r="BX145" s="3"/>
      <c r="BY145" s="3"/>
      <c r="CA145" s="3"/>
      <c r="CB145" s="3"/>
      <c r="CC145" s="3"/>
      <c r="CE145" s="3"/>
      <c r="CF145" s="3"/>
      <c r="CG145" s="3"/>
      <c r="CI145" s="3"/>
      <c r="CJ145" s="3"/>
      <c r="CK145" s="3"/>
      <c r="CM145" s="3"/>
      <c r="CN145" s="3"/>
      <c r="CO145" s="3"/>
      <c r="CQ145" s="3"/>
      <c r="CR145" s="3"/>
      <c r="CS145" s="3"/>
      <c r="CT145" s="3"/>
      <c r="CU145" s="3"/>
      <c r="CV145" s="3"/>
      <c r="CW145" s="3"/>
      <c r="CZ145" s="3"/>
      <c r="DA145" s="3"/>
      <c r="DB145" s="3"/>
      <c r="DC145" s="3"/>
    </row>
    <row r="146" spans="1:107" x14ac:dyDescent="0.25">
      <c r="A146" s="9" t="str">
        <f t="shared" si="59"/>
        <v>M1</v>
      </c>
      <c r="B146" s="9" t="e">
        <f t="shared" si="55"/>
        <v>#REF!</v>
      </c>
      <c r="C146" s="9" t="e">
        <f t="shared" si="56"/>
        <v>#REF!</v>
      </c>
      <c r="D146" s="9" t="e">
        <f t="shared" si="57"/>
        <v>#REF!</v>
      </c>
      <c r="E146" s="9" t="e">
        <f t="shared" si="58"/>
        <v>#REF!</v>
      </c>
      <c r="H146" s="11">
        <f t="shared" si="60"/>
        <v>0</v>
      </c>
      <c r="I146" s="9" t="e">
        <f>+VLOOKUP($H146,#REF!,I$10,0)</f>
        <v>#REF!</v>
      </c>
      <c r="J146" s="9" t="e">
        <f>+VLOOKUP($H146,#REF!,J$10,0)</f>
        <v>#REF!</v>
      </c>
      <c r="K146" s="9" t="e">
        <f>+VLOOKUP($H146,#REF!,K$10,0)</f>
        <v>#REF!</v>
      </c>
      <c r="L146" s="9" t="e">
        <f>+VLOOKUP($H146,#REF!,L$10,0)</f>
        <v>#REF!</v>
      </c>
      <c r="O146" s="3"/>
      <c r="P146" s="3"/>
      <c r="Q146" s="3"/>
      <c r="R146" s="3"/>
      <c r="S146" s="12"/>
      <c r="T146" s="12"/>
      <c r="U146" s="12"/>
      <c r="V146" s="12"/>
      <c r="W146" s="3"/>
      <c r="X146" s="12"/>
      <c r="Y146" s="12"/>
      <c r="Z146" s="12"/>
      <c r="AA146" s="12"/>
      <c r="AB146" s="3"/>
      <c r="AC146" s="12"/>
      <c r="AD146" s="12"/>
      <c r="AE146" s="12"/>
      <c r="AF146" s="12"/>
      <c r="AG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AW146" s="3"/>
      <c r="AX146" s="3"/>
      <c r="AY146" s="3"/>
      <c r="AZ146" s="3"/>
      <c r="BA146" s="3"/>
      <c r="BB146" s="3"/>
      <c r="BD146" s="5"/>
      <c r="BE146" s="3"/>
      <c r="BF146" s="3"/>
      <c r="BG146" s="3"/>
      <c r="BH146" s="3"/>
      <c r="BL146" s="5"/>
      <c r="BM146" s="5"/>
      <c r="BN146" s="5"/>
      <c r="BO146" s="3"/>
      <c r="BP146" s="3"/>
      <c r="BQ146" s="3"/>
      <c r="BS146" s="3"/>
      <c r="BT146" s="3"/>
      <c r="BU146" s="3"/>
      <c r="BW146" s="3"/>
      <c r="BX146" s="3"/>
      <c r="BY146" s="3"/>
      <c r="CA146" s="3"/>
      <c r="CB146" s="3"/>
      <c r="CC146" s="3"/>
      <c r="CE146" s="3"/>
      <c r="CF146" s="3"/>
      <c r="CG146" s="3"/>
      <c r="CI146" s="3"/>
      <c r="CJ146" s="3"/>
      <c r="CK146" s="3"/>
      <c r="CM146" s="3"/>
      <c r="CN146" s="3"/>
      <c r="CO146" s="3"/>
      <c r="CQ146" s="3"/>
      <c r="CR146" s="3"/>
      <c r="CS146" s="3"/>
      <c r="CT146" s="3"/>
      <c r="CU146" s="3"/>
      <c r="CV146" s="3"/>
      <c r="CW146" s="3"/>
      <c r="CZ146" s="3"/>
      <c r="DA146" s="3"/>
      <c r="DB146" s="3"/>
      <c r="DC146" s="3"/>
    </row>
    <row r="147" spans="1:107" x14ac:dyDescent="0.25">
      <c r="A147" s="9" t="str">
        <f t="shared" si="59"/>
        <v>M1</v>
      </c>
      <c r="B147" s="9" t="e">
        <f t="shared" si="55"/>
        <v>#REF!</v>
      </c>
      <c r="C147" s="9" t="e">
        <f t="shared" si="56"/>
        <v>#REF!</v>
      </c>
      <c r="D147" s="9" t="e">
        <f t="shared" si="57"/>
        <v>#REF!</v>
      </c>
      <c r="E147" s="9" t="e">
        <f t="shared" si="58"/>
        <v>#REF!</v>
      </c>
      <c r="H147" s="11">
        <f t="shared" si="60"/>
        <v>0</v>
      </c>
      <c r="I147" s="9" t="e">
        <f>+VLOOKUP($H147,#REF!,I$10,0)</f>
        <v>#REF!</v>
      </c>
      <c r="J147" s="9" t="e">
        <f>+VLOOKUP($H147,#REF!,J$10,0)</f>
        <v>#REF!</v>
      </c>
      <c r="K147" s="9" t="e">
        <f>+VLOOKUP($H147,#REF!,K$10,0)</f>
        <v>#REF!</v>
      </c>
      <c r="L147" s="9" t="e">
        <f>+VLOOKUP($H147,#REF!,L$10,0)</f>
        <v>#REF!</v>
      </c>
      <c r="O147" s="3"/>
      <c r="P147" s="3"/>
      <c r="Q147" s="3"/>
      <c r="R147" s="3"/>
      <c r="S147" s="12"/>
      <c r="T147" s="12"/>
      <c r="U147" s="12"/>
      <c r="V147" s="12"/>
      <c r="W147" s="3"/>
      <c r="X147" s="12"/>
      <c r="Y147" s="12"/>
      <c r="Z147" s="12"/>
      <c r="AA147" s="12"/>
      <c r="AB147" s="3"/>
      <c r="AC147" s="12"/>
      <c r="AD147" s="12"/>
      <c r="AE147" s="12"/>
      <c r="AF147" s="12"/>
      <c r="AG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AW147" s="3"/>
      <c r="AX147" s="3"/>
      <c r="AY147" s="3"/>
      <c r="AZ147" s="3"/>
      <c r="BA147" s="3"/>
      <c r="BB147" s="3"/>
      <c r="BD147" s="5"/>
      <c r="BE147" s="3"/>
      <c r="BF147" s="3"/>
      <c r="BG147" s="3"/>
      <c r="BH147" s="3"/>
      <c r="BL147" s="5"/>
      <c r="BM147" s="5"/>
      <c r="BN147" s="5"/>
      <c r="BO147" s="3"/>
      <c r="BP147" s="3"/>
      <c r="BQ147" s="3"/>
      <c r="BS147" s="3"/>
      <c r="BT147" s="3"/>
      <c r="BU147" s="3"/>
      <c r="BW147" s="3"/>
      <c r="BX147" s="3"/>
      <c r="BY147" s="3"/>
      <c r="CA147" s="3"/>
      <c r="CB147" s="3"/>
      <c r="CC147" s="3"/>
      <c r="CE147" s="3"/>
      <c r="CF147" s="3"/>
      <c r="CG147" s="3"/>
      <c r="CI147" s="3"/>
      <c r="CJ147" s="3"/>
      <c r="CK147" s="3"/>
      <c r="CM147" s="3"/>
      <c r="CN147" s="3"/>
      <c r="CO147" s="3"/>
      <c r="CQ147" s="3"/>
      <c r="CR147" s="3"/>
      <c r="CS147" s="3"/>
      <c r="CT147" s="3"/>
      <c r="CU147" s="3"/>
      <c r="CV147" s="3"/>
      <c r="CW147" s="3"/>
      <c r="CZ147" s="3"/>
      <c r="DA147" s="3"/>
      <c r="DB147" s="3"/>
      <c r="DC147" s="3"/>
    </row>
    <row r="148" spans="1:107" x14ac:dyDescent="0.25">
      <c r="A148" s="9" t="str">
        <f t="shared" si="59"/>
        <v>M1</v>
      </c>
      <c r="B148" s="9" t="e">
        <f t="shared" si="55"/>
        <v>#REF!</v>
      </c>
      <c r="C148" s="9" t="e">
        <f t="shared" si="56"/>
        <v>#REF!</v>
      </c>
      <c r="D148" s="9" t="e">
        <f t="shared" si="57"/>
        <v>#REF!</v>
      </c>
      <c r="E148" s="9" t="e">
        <f t="shared" si="58"/>
        <v>#REF!</v>
      </c>
      <c r="H148" s="11">
        <f t="shared" si="60"/>
        <v>0</v>
      </c>
      <c r="I148" s="9" t="e">
        <f>+VLOOKUP($H148,#REF!,I$10,0)</f>
        <v>#REF!</v>
      </c>
      <c r="J148" s="9" t="e">
        <f>+VLOOKUP($H148,#REF!,J$10,0)</f>
        <v>#REF!</v>
      </c>
      <c r="K148" s="9" t="e">
        <f>+VLOOKUP($H148,#REF!,K$10,0)</f>
        <v>#REF!</v>
      </c>
      <c r="L148" s="9" t="e">
        <f>+VLOOKUP($H148,#REF!,L$10,0)</f>
        <v>#REF!</v>
      </c>
      <c r="O148" s="3"/>
      <c r="P148" s="3"/>
      <c r="Q148" s="3"/>
      <c r="R148" s="3"/>
      <c r="S148" s="12"/>
      <c r="T148" s="12"/>
      <c r="U148" s="12"/>
      <c r="V148" s="12"/>
      <c r="W148" s="3"/>
      <c r="X148" s="12"/>
      <c r="Y148" s="12"/>
      <c r="Z148" s="12"/>
      <c r="AA148" s="12"/>
      <c r="AB148" s="3"/>
      <c r="AC148" s="12"/>
      <c r="AD148" s="12"/>
      <c r="AE148" s="12"/>
      <c r="AF148" s="12"/>
      <c r="AG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  <c r="AW148" s="3"/>
      <c r="AX148" s="3"/>
      <c r="AY148" s="3"/>
      <c r="AZ148" s="3"/>
      <c r="BA148" s="3"/>
      <c r="BB148" s="3"/>
      <c r="BD148" s="5"/>
      <c r="BE148" s="3"/>
      <c r="BF148" s="3"/>
      <c r="BG148" s="3"/>
      <c r="BH148" s="3"/>
      <c r="BL148" s="5"/>
      <c r="BM148" s="5"/>
      <c r="BN148" s="5"/>
      <c r="BO148" s="3"/>
      <c r="BP148" s="3"/>
      <c r="BQ148" s="3"/>
      <c r="BS148" s="3"/>
      <c r="BT148" s="3"/>
      <c r="BU148" s="3"/>
      <c r="BW148" s="3"/>
      <c r="BX148" s="3"/>
      <c r="BY148" s="3"/>
      <c r="CA148" s="3"/>
      <c r="CB148" s="3"/>
      <c r="CC148" s="3"/>
      <c r="CE148" s="3"/>
      <c r="CF148" s="3"/>
      <c r="CG148" s="3"/>
      <c r="CI148" s="3"/>
      <c r="CJ148" s="3"/>
      <c r="CK148" s="3"/>
      <c r="CM148" s="3"/>
      <c r="CN148" s="3"/>
      <c r="CO148" s="3"/>
      <c r="CQ148" s="3"/>
      <c r="CR148" s="3"/>
      <c r="CS148" s="3"/>
      <c r="CT148" s="3"/>
      <c r="CU148" s="3"/>
      <c r="CV148" s="3"/>
      <c r="CW148" s="3"/>
      <c r="CZ148" s="3"/>
      <c r="DA148" s="3"/>
      <c r="DB148" s="3"/>
      <c r="DC148" s="3"/>
    </row>
    <row r="149" spans="1:107" x14ac:dyDescent="0.25">
      <c r="A149" s="9" t="str">
        <f t="shared" si="59"/>
        <v>M1</v>
      </c>
      <c r="B149" s="9" t="e">
        <f t="shared" si="55"/>
        <v>#REF!</v>
      </c>
      <c r="C149" s="9" t="e">
        <f t="shared" si="56"/>
        <v>#REF!</v>
      </c>
      <c r="D149" s="9" t="e">
        <f t="shared" si="57"/>
        <v>#REF!</v>
      </c>
      <c r="E149" s="9" t="e">
        <f t="shared" si="58"/>
        <v>#REF!</v>
      </c>
      <c r="H149" s="11">
        <f t="shared" si="60"/>
        <v>0</v>
      </c>
      <c r="I149" s="9" t="e">
        <f>+VLOOKUP($H149,#REF!,I$10,0)</f>
        <v>#REF!</v>
      </c>
      <c r="J149" s="9" t="e">
        <f>+VLOOKUP($H149,#REF!,J$10,0)</f>
        <v>#REF!</v>
      </c>
      <c r="K149" s="9" t="e">
        <f>+VLOOKUP($H149,#REF!,K$10,0)</f>
        <v>#REF!</v>
      </c>
      <c r="L149" s="9" t="e">
        <f>+VLOOKUP($H149,#REF!,L$10,0)</f>
        <v>#REF!</v>
      </c>
      <c r="O149" s="3"/>
      <c r="P149" s="3"/>
      <c r="Q149" s="3"/>
      <c r="R149" s="3"/>
      <c r="S149" s="12"/>
      <c r="T149" s="12"/>
      <c r="U149" s="12"/>
      <c r="V149" s="12"/>
      <c r="W149" s="3"/>
      <c r="X149" s="12"/>
      <c r="Y149" s="12"/>
      <c r="Z149" s="12"/>
      <c r="AA149" s="12"/>
      <c r="AB149" s="3"/>
      <c r="AC149" s="12"/>
      <c r="AD149" s="12"/>
      <c r="AE149" s="12"/>
      <c r="AF149" s="12"/>
      <c r="AG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AW149" s="3"/>
      <c r="AX149" s="3"/>
      <c r="AY149" s="3"/>
      <c r="AZ149" s="3"/>
      <c r="BA149" s="3"/>
      <c r="BB149" s="3"/>
      <c r="BD149" s="5"/>
      <c r="BE149" s="3"/>
      <c r="BF149" s="3"/>
      <c r="BG149" s="3"/>
      <c r="BH149" s="3"/>
      <c r="BL149" s="5"/>
      <c r="BM149" s="5"/>
      <c r="BN149" s="5"/>
      <c r="BO149" s="3"/>
      <c r="BP149" s="3"/>
      <c r="BQ149" s="3"/>
      <c r="BS149" s="3"/>
      <c r="BT149" s="3"/>
      <c r="BU149" s="3"/>
      <c r="BW149" s="3"/>
      <c r="BX149" s="3"/>
      <c r="BY149" s="3"/>
      <c r="CA149" s="3"/>
      <c r="CB149" s="3"/>
      <c r="CC149" s="3"/>
      <c r="CE149" s="3"/>
      <c r="CF149" s="3"/>
      <c r="CG149" s="3"/>
      <c r="CI149" s="3"/>
      <c r="CJ149" s="3"/>
      <c r="CK149" s="3"/>
      <c r="CM149" s="3"/>
      <c r="CN149" s="3"/>
      <c r="CO149" s="3"/>
      <c r="CQ149" s="3"/>
      <c r="CR149" s="3"/>
      <c r="CS149" s="3"/>
      <c r="CT149" s="3"/>
      <c r="CU149" s="3"/>
      <c r="CV149" s="3"/>
      <c r="CW149" s="3"/>
      <c r="CZ149" s="3"/>
      <c r="DA149" s="3"/>
      <c r="DB149" s="3"/>
      <c r="DC149" s="3"/>
    </row>
    <row r="150" spans="1:107" x14ac:dyDescent="0.25">
      <c r="A150" s="9" t="str">
        <f t="shared" si="59"/>
        <v>M1</v>
      </c>
      <c r="B150" s="9" t="e">
        <f t="shared" si="55"/>
        <v>#REF!</v>
      </c>
      <c r="C150" s="9" t="e">
        <f t="shared" si="56"/>
        <v>#REF!</v>
      </c>
      <c r="D150" s="9" t="e">
        <f t="shared" si="57"/>
        <v>#REF!</v>
      </c>
      <c r="E150" s="9" t="e">
        <f t="shared" si="58"/>
        <v>#REF!</v>
      </c>
      <c r="H150" s="11">
        <f t="shared" si="60"/>
        <v>0</v>
      </c>
      <c r="I150" s="9" t="e">
        <f>+VLOOKUP($H150,#REF!,I$10,0)</f>
        <v>#REF!</v>
      </c>
      <c r="J150" s="9" t="e">
        <f>+VLOOKUP($H150,#REF!,J$10,0)</f>
        <v>#REF!</v>
      </c>
      <c r="K150" s="9" t="e">
        <f>+VLOOKUP($H150,#REF!,K$10,0)</f>
        <v>#REF!</v>
      </c>
      <c r="L150" s="9" t="e">
        <f>+VLOOKUP($H150,#REF!,L$10,0)</f>
        <v>#REF!</v>
      </c>
      <c r="O150" s="3"/>
      <c r="P150" s="3"/>
      <c r="Q150" s="3"/>
      <c r="R150" s="3"/>
      <c r="S150" s="12"/>
      <c r="T150" s="12"/>
      <c r="U150" s="12"/>
      <c r="V150" s="12"/>
      <c r="W150" s="3"/>
      <c r="X150" s="12"/>
      <c r="Y150" s="12"/>
      <c r="Z150" s="12"/>
      <c r="AA150" s="12"/>
      <c r="AB150" s="3"/>
      <c r="AC150" s="12"/>
      <c r="AD150" s="12"/>
      <c r="AE150" s="12"/>
      <c r="AF150" s="12"/>
      <c r="AG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AW150" s="3"/>
      <c r="AX150" s="3"/>
      <c r="AY150" s="3"/>
      <c r="AZ150" s="3"/>
      <c r="BA150" s="3"/>
      <c r="BB150" s="3"/>
      <c r="BD150" s="5"/>
      <c r="BE150" s="3"/>
      <c r="BF150" s="3"/>
      <c r="BG150" s="3"/>
      <c r="BH150" s="3"/>
      <c r="BL150" s="5"/>
      <c r="BM150" s="5"/>
      <c r="BN150" s="5"/>
      <c r="BO150" s="3"/>
      <c r="BP150" s="3"/>
      <c r="BQ150" s="3"/>
      <c r="BS150" s="3"/>
      <c r="BT150" s="3"/>
      <c r="BU150" s="3"/>
      <c r="BW150" s="3"/>
      <c r="BX150" s="3"/>
      <c r="BY150" s="3"/>
      <c r="CA150" s="3"/>
      <c r="CB150" s="3"/>
      <c r="CC150" s="3"/>
      <c r="CE150" s="3"/>
      <c r="CF150" s="3"/>
      <c r="CG150" s="3"/>
      <c r="CI150" s="3"/>
      <c r="CJ150" s="3"/>
      <c r="CK150" s="3"/>
      <c r="CM150" s="3"/>
      <c r="CN150" s="3"/>
      <c r="CO150" s="3"/>
      <c r="CQ150" s="3"/>
      <c r="CR150" s="3"/>
      <c r="CS150" s="3"/>
      <c r="CT150" s="3"/>
      <c r="CU150" s="3"/>
      <c r="CV150" s="3"/>
      <c r="CW150" s="3"/>
      <c r="CZ150" s="3"/>
      <c r="DA150" s="3"/>
      <c r="DB150" s="3"/>
      <c r="DC150" s="3"/>
    </row>
    <row r="151" spans="1:107" x14ac:dyDescent="0.25">
      <c r="A151" s="9" t="str">
        <f t="shared" si="59"/>
        <v>M1</v>
      </c>
      <c r="B151" s="9" t="e">
        <f t="shared" si="55"/>
        <v>#REF!</v>
      </c>
      <c r="C151" s="9" t="e">
        <f t="shared" si="56"/>
        <v>#REF!</v>
      </c>
      <c r="D151" s="9" t="e">
        <f t="shared" si="57"/>
        <v>#REF!</v>
      </c>
      <c r="E151" s="9" t="e">
        <f t="shared" si="58"/>
        <v>#REF!</v>
      </c>
      <c r="H151" s="11">
        <f t="shared" si="60"/>
        <v>0</v>
      </c>
      <c r="I151" s="9" t="e">
        <f>+VLOOKUP($H151,#REF!,I$10,0)</f>
        <v>#REF!</v>
      </c>
      <c r="J151" s="9" t="e">
        <f>+VLOOKUP($H151,#REF!,J$10,0)</f>
        <v>#REF!</v>
      </c>
      <c r="K151" s="9" t="e">
        <f>+VLOOKUP($H151,#REF!,K$10,0)</f>
        <v>#REF!</v>
      </c>
      <c r="L151" s="9" t="e">
        <f>+VLOOKUP($H151,#REF!,L$10,0)</f>
        <v>#REF!</v>
      </c>
      <c r="O151" s="3"/>
      <c r="P151" s="3"/>
      <c r="Q151" s="3"/>
      <c r="R151" s="3"/>
      <c r="S151" s="12"/>
      <c r="T151" s="12"/>
      <c r="U151" s="12"/>
      <c r="V151" s="12"/>
      <c r="W151" s="3"/>
      <c r="X151" s="12"/>
      <c r="Y151" s="12"/>
      <c r="Z151" s="12"/>
      <c r="AA151" s="12"/>
      <c r="AB151" s="3"/>
      <c r="AC151" s="12"/>
      <c r="AD151" s="12"/>
      <c r="AE151" s="12"/>
      <c r="AF151" s="12"/>
      <c r="AG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3"/>
      <c r="AW151" s="3"/>
      <c r="AX151" s="3"/>
      <c r="AY151" s="3"/>
      <c r="AZ151" s="3"/>
      <c r="BA151" s="3"/>
      <c r="BB151" s="3"/>
      <c r="BD151" s="5"/>
      <c r="BE151" s="3"/>
      <c r="BF151" s="3"/>
      <c r="BG151" s="3"/>
      <c r="BH151" s="3"/>
      <c r="BL151" s="5"/>
      <c r="BM151" s="5"/>
      <c r="BN151" s="5"/>
      <c r="BO151" s="3"/>
      <c r="BP151" s="3"/>
      <c r="BQ151" s="3"/>
      <c r="BS151" s="3"/>
      <c r="BT151" s="3"/>
      <c r="BU151" s="3"/>
      <c r="BW151" s="3"/>
      <c r="BX151" s="3"/>
      <c r="BY151" s="3"/>
      <c r="CA151" s="3"/>
      <c r="CB151" s="3"/>
      <c r="CC151" s="3"/>
      <c r="CE151" s="3"/>
      <c r="CF151" s="3"/>
      <c r="CG151" s="3"/>
      <c r="CI151" s="3"/>
      <c r="CJ151" s="3"/>
      <c r="CK151" s="3"/>
      <c r="CM151" s="3"/>
      <c r="CN151" s="3"/>
      <c r="CO151" s="3"/>
      <c r="CQ151" s="3"/>
      <c r="CR151" s="3"/>
      <c r="CS151" s="3"/>
      <c r="CT151" s="3"/>
      <c r="CU151" s="3"/>
      <c r="CV151" s="3"/>
      <c r="CW151" s="3"/>
      <c r="CZ151" s="3"/>
      <c r="DA151" s="3"/>
      <c r="DB151" s="3"/>
      <c r="DC151" s="3"/>
    </row>
    <row r="152" spans="1:107" x14ac:dyDescent="0.25">
      <c r="A152" s="9" t="str">
        <f t="shared" si="59"/>
        <v>M1</v>
      </c>
      <c r="B152" s="9" t="e">
        <f t="shared" si="55"/>
        <v>#REF!</v>
      </c>
      <c r="C152" s="9" t="e">
        <f t="shared" si="56"/>
        <v>#REF!</v>
      </c>
      <c r="D152" s="9" t="e">
        <f t="shared" si="57"/>
        <v>#REF!</v>
      </c>
      <c r="E152" s="9" t="e">
        <f t="shared" si="58"/>
        <v>#REF!</v>
      </c>
      <c r="H152" s="11">
        <f t="shared" si="60"/>
        <v>0</v>
      </c>
      <c r="I152" s="9" t="e">
        <f>+VLOOKUP($H152,#REF!,I$10,0)</f>
        <v>#REF!</v>
      </c>
      <c r="J152" s="9" t="e">
        <f>+VLOOKUP($H152,#REF!,J$10,0)</f>
        <v>#REF!</v>
      </c>
      <c r="K152" s="9" t="e">
        <f>+VLOOKUP($H152,#REF!,K$10,0)</f>
        <v>#REF!</v>
      </c>
      <c r="L152" s="9" t="e">
        <f>+VLOOKUP($H152,#REF!,L$10,0)</f>
        <v>#REF!</v>
      </c>
      <c r="O152" s="3"/>
      <c r="P152" s="3"/>
      <c r="Q152" s="3"/>
      <c r="R152" s="3"/>
      <c r="S152" s="12"/>
      <c r="T152" s="12"/>
      <c r="U152" s="12"/>
      <c r="V152" s="12"/>
      <c r="W152" s="3"/>
      <c r="X152" s="12"/>
      <c r="Y152" s="12"/>
      <c r="Z152" s="12"/>
      <c r="AA152" s="12"/>
      <c r="AB152" s="3"/>
      <c r="AC152" s="12"/>
      <c r="AD152" s="12"/>
      <c r="AE152" s="12"/>
      <c r="AF152" s="12"/>
      <c r="AG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3"/>
      <c r="AW152" s="3"/>
      <c r="AX152" s="3"/>
      <c r="AY152" s="3"/>
      <c r="AZ152" s="3"/>
      <c r="BA152" s="3"/>
      <c r="BB152" s="3"/>
      <c r="BD152" s="5"/>
      <c r="BE152" s="3"/>
      <c r="BF152" s="3"/>
      <c r="BG152" s="3"/>
      <c r="BH152" s="3"/>
      <c r="BL152" s="5"/>
      <c r="BM152" s="5"/>
      <c r="BN152" s="5"/>
      <c r="BO152" s="3"/>
      <c r="BP152" s="3"/>
      <c r="BQ152" s="3"/>
      <c r="BS152" s="3"/>
      <c r="BT152" s="3"/>
      <c r="BU152" s="3"/>
      <c r="BW152" s="3"/>
      <c r="BX152" s="3"/>
      <c r="BY152" s="3"/>
      <c r="CA152" s="3"/>
      <c r="CB152" s="3"/>
      <c r="CC152" s="3"/>
      <c r="CE152" s="3"/>
      <c r="CF152" s="3"/>
      <c r="CG152" s="3"/>
      <c r="CI152" s="3"/>
      <c r="CJ152" s="3"/>
      <c r="CK152" s="3"/>
      <c r="CM152" s="3"/>
      <c r="CN152" s="3"/>
      <c r="CO152" s="3"/>
      <c r="CQ152" s="3"/>
      <c r="CR152" s="3"/>
      <c r="CS152" s="3"/>
      <c r="CT152" s="3"/>
      <c r="CU152" s="3"/>
      <c r="CV152" s="3"/>
      <c r="CW152" s="3"/>
      <c r="CZ152" s="3"/>
      <c r="DA152" s="3"/>
      <c r="DB152" s="3"/>
      <c r="DC152" s="3"/>
    </row>
    <row r="153" spans="1:107" x14ac:dyDescent="0.25">
      <c r="A153" s="9" t="str">
        <f t="shared" si="59"/>
        <v>M1</v>
      </c>
      <c r="B153" s="9" t="e">
        <f t="shared" si="55"/>
        <v>#REF!</v>
      </c>
      <c r="C153" s="9" t="e">
        <f t="shared" si="56"/>
        <v>#REF!</v>
      </c>
      <c r="D153" s="9" t="e">
        <f t="shared" si="57"/>
        <v>#REF!</v>
      </c>
      <c r="E153" s="9" t="e">
        <f t="shared" si="58"/>
        <v>#REF!</v>
      </c>
      <c r="H153" s="11">
        <f t="shared" si="60"/>
        <v>0</v>
      </c>
      <c r="I153" s="9" t="e">
        <f>+VLOOKUP($H153,#REF!,I$10,0)</f>
        <v>#REF!</v>
      </c>
      <c r="J153" s="9" t="e">
        <f>+VLOOKUP($H153,#REF!,J$10,0)</f>
        <v>#REF!</v>
      </c>
      <c r="K153" s="9" t="e">
        <f>+VLOOKUP($H153,#REF!,K$10,0)</f>
        <v>#REF!</v>
      </c>
      <c r="L153" s="9" t="e">
        <f>+VLOOKUP($H153,#REF!,L$10,0)</f>
        <v>#REF!</v>
      </c>
      <c r="O153" s="3"/>
      <c r="P153" s="3"/>
      <c r="Q153" s="3"/>
      <c r="R153" s="3"/>
      <c r="S153" s="12"/>
      <c r="T153" s="12"/>
      <c r="U153" s="12"/>
      <c r="V153" s="12"/>
      <c r="W153" s="3"/>
      <c r="X153" s="12"/>
      <c r="Y153" s="12"/>
      <c r="Z153" s="12"/>
      <c r="AA153" s="12"/>
      <c r="AB153" s="3"/>
      <c r="AC153" s="12"/>
      <c r="AD153" s="12"/>
      <c r="AE153" s="12"/>
      <c r="AF153" s="12"/>
      <c r="AG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3"/>
      <c r="AW153" s="3"/>
      <c r="AX153" s="3"/>
      <c r="AY153" s="3"/>
      <c r="AZ153" s="3"/>
      <c r="BA153" s="3"/>
      <c r="BB153" s="3"/>
      <c r="BD153" s="5"/>
      <c r="BE153" s="3"/>
      <c r="BF153" s="3"/>
      <c r="BG153" s="3"/>
      <c r="BH153" s="3"/>
      <c r="BL153" s="5"/>
      <c r="BM153" s="5"/>
      <c r="BN153" s="5"/>
      <c r="BO153" s="3"/>
      <c r="BP153" s="3"/>
      <c r="BQ153" s="3"/>
      <c r="BS153" s="3"/>
      <c r="BT153" s="3"/>
      <c r="BU153" s="3"/>
      <c r="BW153" s="3"/>
      <c r="BX153" s="3"/>
      <c r="BY153" s="3"/>
      <c r="CA153" s="3"/>
      <c r="CB153" s="3"/>
      <c r="CC153" s="3"/>
      <c r="CE153" s="3"/>
      <c r="CF153" s="3"/>
      <c r="CG153" s="3"/>
      <c r="CI153" s="3"/>
      <c r="CJ153" s="3"/>
      <c r="CK153" s="3"/>
      <c r="CM153" s="3"/>
      <c r="CN153" s="3"/>
      <c r="CO153" s="3"/>
      <c r="CQ153" s="3"/>
      <c r="CR153" s="3"/>
      <c r="CS153" s="3"/>
      <c r="CT153" s="3"/>
      <c r="CU153" s="3"/>
      <c r="CV153" s="3"/>
      <c r="CW153" s="3"/>
      <c r="CZ153" s="3"/>
      <c r="DA153" s="3"/>
      <c r="DB153" s="3"/>
      <c r="DC153" s="3"/>
    </row>
    <row r="154" spans="1:107" x14ac:dyDescent="0.25">
      <c r="A154" s="9" t="str">
        <f t="shared" si="59"/>
        <v>M1</v>
      </c>
      <c r="B154" s="9" t="e">
        <f t="shared" si="55"/>
        <v>#REF!</v>
      </c>
      <c r="C154" s="9" t="e">
        <f t="shared" si="56"/>
        <v>#REF!</v>
      </c>
      <c r="D154" s="9" t="e">
        <f t="shared" si="57"/>
        <v>#REF!</v>
      </c>
      <c r="E154" s="9" t="e">
        <f t="shared" si="58"/>
        <v>#REF!</v>
      </c>
      <c r="H154" s="11">
        <f t="shared" si="60"/>
        <v>0</v>
      </c>
      <c r="I154" s="9" t="e">
        <f>+VLOOKUP($H154,#REF!,I$10,0)</f>
        <v>#REF!</v>
      </c>
      <c r="J154" s="9" t="e">
        <f>+VLOOKUP($H154,#REF!,J$10,0)</f>
        <v>#REF!</v>
      </c>
      <c r="K154" s="9" t="e">
        <f>+VLOOKUP($H154,#REF!,K$10,0)</f>
        <v>#REF!</v>
      </c>
      <c r="L154" s="9" t="e">
        <f>+VLOOKUP($H154,#REF!,L$10,0)</f>
        <v>#REF!</v>
      </c>
      <c r="O154" s="3"/>
      <c r="P154" s="3"/>
      <c r="Q154" s="3"/>
      <c r="R154" s="3"/>
      <c r="S154" s="12"/>
      <c r="T154" s="12"/>
      <c r="U154" s="12"/>
      <c r="V154" s="12"/>
      <c r="W154" s="3"/>
      <c r="X154" s="12"/>
      <c r="Y154" s="12"/>
      <c r="Z154" s="12"/>
      <c r="AA154" s="12"/>
      <c r="AB154" s="3"/>
      <c r="AC154" s="12"/>
      <c r="AD154" s="12"/>
      <c r="AE154" s="12"/>
      <c r="AF154" s="12"/>
      <c r="AG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3"/>
      <c r="AW154" s="3"/>
      <c r="AX154" s="3"/>
      <c r="AY154" s="3"/>
      <c r="AZ154" s="3"/>
      <c r="BA154" s="3"/>
      <c r="BB154" s="3"/>
      <c r="BD154" s="5"/>
      <c r="BE154" s="3"/>
      <c r="BF154" s="3"/>
      <c r="BG154" s="3"/>
      <c r="BH154" s="3"/>
      <c r="BL154" s="5"/>
      <c r="BM154" s="5"/>
      <c r="BN154" s="5"/>
      <c r="BO154" s="3"/>
      <c r="BP154" s="3"/>
      <c r="BQ154" s="3"/>
      <c r="BS154" s="3"/>
      <c r="BT154" s="3"/>
      <c r="BU154" s="3"/>
      <c r="BW154" s="3"/>
      <c r="BX154" s="3"/>
      <c r="BY154" s="3"/>
      <c r="CA154" s="3"/>
      <c r="CB154" s="3"/>
      <c r="CC154" s="3"/>
      <c r="CE154" s="3"/>
      <c r="CF154" s="3"/>
      <c r="CG154" s="3"/>
      <c r="CI154" s="3"/>
      <c r="CJ154" s="3"/>
      <c r="CK154" s="3"/>
      <c r="CM154" s="3"/>
      <c r="CN154" s="3"/>
      <c r="CO154" s="3"/>
      <c r="CQ154" s="3"/>
      <c r="CR154" s="3"/>
      <c r="CS154" s="3"/>
      <c r="CT154" s="3"/>
      <c r="CU154" s="3"/>
      <c r="CV154" s="3"/>
      <c r="CW154" s="3"/>
      <c r="CZ154" s="3"/>
      <c r="DA154" s="3"/>
      <c r="DB154" s="3"/>
      <c r="DC154" s="3"/>
    </row>
    <row r="155" spans="1:107" x14ac:dyDescent="0.25">
      <c r="A155" s="9" t="str">
        <f t="shared" si="59"/>
        <v>M1</v>
      </c>
      <c r="B155" s="9" t="e">
        <f t="shared" si="55"/>
        <v>#REF!</v>
      </c>
      <c r="C155" s="9" t="e">
        <f t="shared" si="56"/>
        <v>#REF!</v>
      </c>
      <c r="D155" s="9" t="e">
        <f t="shared" si="57"/>
        <v>#REF!</v>
      </c>
      <c r="E155" s="9" t="e">
        <f t="shared" si="58"/>
        <v>#REF!</v>
      </c>
      <c r="H155" s="11">
        <f t="shared" si="60"/>
        <v>0</v>
      </c>
      <c r="I155" s="9" t="e">
        <f>+VLOOKUP($H155,#REF!,I$10,0)</f>
        <v>#REF!</v>
      </c>
      <c r="J155" s="9" t="e">
        <f>+VLOOKUP($H155,#REF!,J$10,0)</f>
        <v>#REF!</v>
      </c>
      <c r="K155" s="9" t="e">
        <f>+VLOOKUP($H155,#REF!,K$10,0)</f>
        <v>#REF!</v>
      </c>
      <c r="L155" s="9" t="e">
        <f>+VLOOKUP($H155,#REF!,L$10,0)</f>
        <v>#REF!</v>
      </c>
      <c r="O155" s="3"/>
      <c r="P155" s="3"/>
      <c r="Q155" s="3"/>
      <c r="R155" s="3"/>
      <c r="S155" s="12"/>
      <c r="T155" s="12"/>
      <c r="U155" s="12"/>
      <c r="V155" s="12"/>
      <c r="W155" s="3"/>
      <c r="X155" s="12"/>
      <c r="Y155" s="12"/>
      <c r="Z155" s="12"/>
      <c r="AA155" s="12"/>
      <c r="AB155" s="3"/>
      <c r="AC155" s="12"/>
      <c r="AD155" s="12"/>
      <c r="AE155" s="12"/>
      <c r="AF155" s="12"/>
      <c r="AG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3"/>
      <c r="AW155" s="3"/>
      <c r="AX155" s="3"/>
      <c r="AY155" s="3"/>
      <c r="AZ155" s="3"/>
      <c r="BA155" s="3"/>
      <c r="BB155" s="3"/>
      <c r="BD155" s="5"/>
      <c r="BE155" s="3"/>
      <c r="BF155" s="3"/>
      <c r="BG155" s="3"/>
      <c r="BH155" s="3"/>
      <c r="BL155" s="5"/>
      <c r="BM155" s="5"/>
      <c r="BN155" s="5"/>
      <c r="BO155" s="3"/>
      <c r="BP155" s="3"/>
      <c r="BQ155" s="3"/>
      <c r="BS155" s="3"/>
      <c r="BT155" s="3"/>
      <c r="BU155" s="3"/>
      <c r="BW155" s="3"/>
      <c r="BX155" s="3"/>
      <c r="BY155" s="3"/>
      <c r="CA155" s="3"/>
      <c r="CB155" s="3"/>
      <c r="CC155" s="3"/>
      <c r="CE155" s="3"/>
      <c r="CF155" s="3"/>
      <c r="CG155" s="3"/>
      <c r="CI155" s="3"/>
      <c r="CJ155" s="3"/>
      <c r="CK155" s="3"/>
      <c r="CM155" s="3"/>
      <c r="CN155" s="3"/>
      <c r="CO155" s="3"/>
      <c r="CQ155" s="3"/>
      <c r="CR155" s="3"/>
      <c r="CS155" s="3"/>
      <c r="CT155" s="3"/>
      <c r="CU155" s="3"/>
      <c r="CV155" s="3"/>
      <c r="CW155" s="3"/>
      <c r="CZ155" s="3"/>
      <c r="DA155" s="3"/>
      <c r="DB155" s="3"/>
      <c r="DC155" s="3"/>
    </row>
    <row r="156" spans="1:107" x14ac:dyDescent="0.25">
      <c r="A156" s="9" t="str">
        <f t="shared" si="59"/>
        <v>M1</v>
      </c>
      <c r="B156" s="9" t="e">
        <f t="shared" si="55"/>
        <v>#REF!</v>
      </c>
      <c r="C156" s="9" t="e">
        <f t="shared" si="56"/>
        <v>#REF!</v>
      </c>
      <c r="D156" s="9" t="e">
        <f t="shared" si="57"/>
        <v>#REF!</v>
      </c>
      <c r="E156" s="9" t="e">
        <f t="shared" si="58"/>
        <v>#REF!</v>
      </c>
      <c r="H156" s="11">
        <f t="shared" si="60"/>
        <v>0</v>
      </c>
      <c r="I156" s="9" t="e">
        <f>+VLOOKUP($H156,#REF!,I$10,0)</f>
        <v>#REF!</v>
      </c>
      <c r="J156" s="9" t="e">
        <f>+VLOOKUP($H156,#REF!,J$10,0)</f>
        <v>#REF!</v>
      </c>
      <c r="K156" s="9" t="e">
        <f>+VLOOKUP($H156,#REF!,K$10,0)</f>
        <v>#REF!</v>
      </c>
      <c r="L156" s="9" t="e">
        <f>+VLOOKUP($H156,#REF!,L$10,0)</f>
        <v>#REF!</v>
      </c>
      <c r="O156" s="3"/>
      <c r="P156" s="3"/>
      <c r="Q156" s="3"/>
      <c r="R156" s="3"/>
      <c r="S156" s="12"/>
      <c r="T156" s="12"/>
      <c r="U156" s="12"/>
      <c r="V156" s="12"/>
      <c r="W156" s="3"/>
      <c r="X156" s="12"/>
      <c r="Y156" s="12"/>
      <c r="Z156" s="12"/>
      <c r="AA156" s="12"/>
      <c r="AB156" s="3"/>
      <c r="AC156" s="12"/>
      <c r="AD156" s="12"/>
      <c r="AE156" s="12"/>
      <c r="AF156" s="12"/>
      <c r="AG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3"/>
      <c r="AW156" s="3"/>
      <c r="AX156" s="3"/>
      <c r="AY156" s="3"/>
      <c r="AZ156" s="3"/>
      <c r="BA156" s="3"/>
      <c r="BB156" s="3"/>
      <c r="BD156" s="5"/>
      <c r="BE156" s="3"/>
      <c r="BF156" s="3"/>
      <c r="BG156" s="3"/>
      <c r="BH156" s="3"/>
      <c r="BL156" s="5"/>
      <c r="BM156" s="5"/>
      <c r="BN156" s="5"/>
      <c r="BO156" s="3"/>
      <c r="BP156" s="3"/>
      <c r="BQ156" s="3"/>
      <c r="BS156" s="3"/>
      <c r="BT156" s="3"/>
      <c r="BU156" s="3"/>
      <c r="BW156" s="3"/>
      <c r="BX156" s="3"/>
      <c r="BY156" s="3"/>
      <c r="CA156" s="3"/>
      <c r="CB156" s="3"/>
      <c r="CC156" s="3"/>
      <c r="CE156" s="3"/>
      <c r="CF156" s="3"/>
      <c r="CG156" s="3"/>
      <c r="CI156" s="3"/>
      <c r="CJ156" s="3"/>
      <c r="CK156" s="3"/>
      <c r="CM156" s="3"/>
      <c r="CN156" s="3"/>
      <c r="CO156" s="3"/>
      <c r="CQ156" s="3"/>
      <c r="CR156" s="3"/>
      <c r="CS156" s="3"/>
      <c r="CT156" s="3"/>
      <c r="CU156" s="3"/>
      <c r="CV156" s="3"/>
      <c r="CW156" s="3"/>
      <c r="CZ156" s="3"/>
      <c r="DA156" s="3"/>
      <c r="DB156" s="3"/>
      <c r="DC156" s="3"/>
    </row>
    <row r="157" spans="1:107" x14ac:dyDescent="0.25">
      <c r="A157" s="9" t="str">
        <f t="shared" si="59"/>
        <v>M1</v>
      </c>
      <c r="B157" s="9" t="e">
        <f t="shared" si="55"/>
        <v>#REF!</v>
      </c>
      <c r="C157" s="9" t="e">
        <f t="shared" si="56"/>
        <v>#REF!</v>
      </c>
      <c r="D157" s="9" t="e">
        <f t="shared" si="57"/>
        <v>#REF!</v>
      </c>
      <c r="E157" s="9" t="e">
        <f t="shared" si="58"/>
        <v>#REF!</v>
      </c>
      <c r="H157" s="11">
        <f t="shared" si="60"/>
        <v>0</v>
      </c>
      <c r="I157" s="9" t="e">
        <f>+VLOOKUP($H157,#REF!,I$10,0)</f>
        <v>#REF!</v>
      </c>
      <c r="J157" s="9" t="e">
        <f>+VLOOKUP($H157,#REF!,J$10,0)</f>
        <v>#REF!</v>
      </c>
      <c r="K157" s="9" t="e">
        <f>+VLOOKUP($H157,#REF!,K$10,0)</f>
        <v>#REF!</v>
      </c>
      <c r="L157" s="9" t="e">
        <f>+VLOOKUP($H157,#REF!,L$10,0)</f>
        <v>#REF!</v>
      </c>
      <c r="O157" s="3"/>
      <c r="P157" s="3"/>
      <c r="Q157" s="3"/>
      <c r="R157" s="3"/>
      <c r="S157" s="12"/>
      <c r="T157" s="12"/>
      <c r="U157" s="12"/>
      <c r="V157" s="12"/>
      <c r="W157" s="3"/>
      <c r="X157" s="12"/>
      <c r="Y157" s="12"/>
      <c r="Z157" s="12"/>
      <c r="AA157" s="12"/>
      <c r="AB157" s="3"/>
      <c r="AC157" s="12"/>
      <c r="AD157" s="12"/>
      <c r="AE157" s="12"/>
      <c r="AF157" s="12"/>
      <c r="AG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3"/>
      <c r="AW157" s="3"/>
      <c r="AX157" s="3"/>
      <c r="AY157" s="3"/>
      <c r="AZ157" s="3"/>
      <c r="BA157" s="3"/>
      <c r="BB157" s="3"/>
      <c r="BD157" s="5"/>
      <c r="BE157" s="3"/>
      <c r="BF157" s="3"/>
      <c r="BG157" s="3"/>
      <c r="BH157" s="3"/>
      <c r="BL157" s="5"/>
      <c r="BM157" s="5"/>
      <c r="BN157" s="5"/>
      <c r="BO157" s="3"/>
      <c r="BP157" s="3"/>
      <c r="BQ157" s="3"/>
      <c r="BS157" s="3"/>
      <c r="BT157" s="3"/>
      <c r="BU157" s="3"/>
      <c r="BW157" s="3"/>
      <c r="BX157" s="3"/>
      <c r="BY157" s="3"/>
      <c r="CA157" s="3"/>
      <c r="CB157" s="3"/>
      <c r="CC157" s="3"/>
      <c r="CE157" s="3"/>
      <c r="CF157" s="3"/>
      <c r="CG157" s="3"/>
      <c r="CI157" s="3"/>
      <c r="CJ157" s="3"/>
      <c r="CK157" s="3"/>
      <c r="CM157" s="3"/>
      <c r="CN157" s="3"/>
      <c r="CO157" s="3"/>
      <c r="CQ157" s="3"/>
      <c r="CR157" s="3"/>
      <c r="CS157" s="3"/>
      <c r="CT157" s="3"/>
      <c r="CU157" s="3"/>
      <c r="CV157" s="3"/>
      <c r="CW157" s="3"/>
      <c r="CZ157" s="3"/>
      <c r="DA157" s="3"/>
      <c r="DB157" s="3"/>
      <c r="DC157" s="3"/>
    </row>
    <row r="158" spans="1:107" x14ac:dyDescent="0.25">
      <c r="A158" s="9" t="str">
        <f t="shared" si="59"/>
        <v>M1</v>
      </c>
      <c r="B158" s="9" t="e">
        <f t="shared" si="55"/>
        <v>#REF!</v>
      </c>
      <c r="C158" s="9" t="e">
        <f t="shared" si="56"/>
        <v>#REF!</v>
      </c>
      <c r="D158" s="9" t="e">
        <f t="shared" si="57"/>
        <v>#REF!</v>
      </c>
      <c r="E158" s="9" t="e">
        <f t="shared" si="58"/>
        <v>#REF!</v>
      </c>
      <c r="H158" s="11">
        <f t="shared" si="60"/>
        <v>0</v>
      </c>
      <c r="I158" s="9" t="e">
        <f>+VLOOKUP($H158,#REF!,I$10,0)</f>
        <v>#REF!</v>
      </c>
      <c r="J158" s="9" t="e">
        <f>+VLOOKUP($H158,#REF!,J$10,0)</f>
        <v>#REF!</v>
      </c>
      <c r="K158" s="9" t="e">
        <f>+VLOOKUP($H158,#REF!,K$10,0)</f>
        <v>#REF!</v>
      </c>
      <c r="L158" s="9" t="e">
        <f>+VLOOKUP($H158,#REF!,L$10,0)</f>
        <v>#REF!</v>
      </c>
      <c r="O158" s="3"/>
      <c r="P158" s="3"/>
      <c r="Q158" s="3"/>
      <c r="R158" s="3"/>
      <c r="S158" s="12"/>
      <c r="T158" s="12"/>
      <c r="U158" s="12"/>
      <c r="V158" s="12"/>
      <c r="W158" s="3"/>
      <c r="X158" s="12"/>
      <c r="Y158" s="12"/>
      <c r="Z158" s="12"/>
      <c r="AA158" s="12"/>
      <c r="AB158" s="3"/>
      <c r="AC158" s="12"/>
      <c r="AD158" s="12"/>
      <c r="AE158" s="12"/>
      <c r="AF158" s="12"/>
      <c r="AG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3"/>
      <c r="AW158" s="3"/>
      <c r="AX158" s="3"/>
      <c r="AY158" s="3"/>
      <c r="AZ158" s="3"/>
      <c r="BA158" s="3"/>
      <c r="BB158" s="3"/>
      <c r="BD158" s="5"/>
      <c r="BE158" s="3"/>
      <c r="BF158" s="3"/>
      <c r="BG158" s="3"/>
      <c r="BH158" s="3"/>
      <c r="BL158" s="5"/>
      <c r="BM158" s="5"/>
      <c r="BN158" s="5"/>
      <c r="BO158" s="3"/>
      <c r="BP158" s="3"/>
      <c r="BQ158" s="3"/>
      <c r="BS158" s="3"/>
      <c r="BT158" s="3"/>
      <c r="BU158" s="3"/>
      <c r="BW158" s="3"/>
      <c r="BX158" s="3"/>
      <c r="BY158" s="3"/>
      <c r="CA158" s="3"/>
      <c r="CB158" s="3"/>
      <c r="CC158" s="3"/>
      <c r="CE158" s="3"/>
      <c r="CF158" s="3"/>
      <c r="CG158" s="3"/>
      <c r="CI158" s="3"/>
      <c r="CJ158" s="3"/>
      <c r="CK158" s="3"/>
      <c r="CM158" s="3"/>
      <c r="CN158" s="3"/>
      <c r="CO158" s="3"/>
      <c r="CQ158" s="3"/>
      <c r="CR158" s="3"/>
      <c r="CS158" s="3"/>
      <c r="CT158" s="3"/>
      <c r="CU158" s="3"/>
      <c r="CV158" s="3"/>
      <c r="CW158" s="3"/>
      <c r="CZ158" s="3"/>
      <c r="DA158" s="3"/>
      <c r="DB158" s="3"/>
      <c r="DC158" s="3"/>
    </row>
    <row r="159" spans="1:107" x14ac:dyDescent="0.25">
      <c r="A159" s="9" t="str">
        <f t="shared" si="59"/>
        <v>M1</v>
      </c>
      <c r="B159" s="9" t="e">
        <f t="shared" si="55"/>
        <v>#REF!</v>
      </c>
      <c r="C159" s="9" t="e">
        <f t="shared" si="56"/>
        <v>#REF!</v>
      </c>
      <c r="D159" s="9" t="e">
        <f t="shared" si="57"/>
        <v>#REF!</v>
      </c>
      <c r="E159" s="9" t="e">
        <f t="shared" si="58"/>
        <v>#REF!</v>
      </c>
      <c r="H159" s="11">
        <f t="shared" si="60"/>
        <v>0</v>
      </c>
      <c r="I159" s="9" t="e">
        <f>+VLOOKUP($H159,#REF!,I$10,0)</f>
        <v>#REF!</v>
      </c>
      <c r="J159" s="9" t="e">
        <f>+VLOOKUP($H159,#REF!,J$10,0)</f>
        <v>#REF!</v>
      </c>
      <c r="K159" s="9" t="e">
        <f>+VLOOKUP($H159,#REF!,K$10,0)</f>
        <v>#REF!</v>
      </c>
      <c r="L159" s="9" t="e">
        <f>+VLOOKUP($H159,#REF!,L$10,0)</f>
        <v>#REF!</v>
      </c>
      <c r="O159" s="3"/>
      <c r="P159" s="3"/>
      <c r="Q159" s="3"/>
      <c r="R159" s="3"/>
      <c r="S159" s="12"/>
      <c r="T159" s="12"/>
      <c r="U159" s="12"/>
      <c r="V159" s="12"/>
      <c r="W159" s="3"/>
      <c r="X159" s="12"/>
      <c r="Y159" s="12"/>
      <c r="Z159" s="12"/>
      <c r="AA159" s="12"/>
      <c r="AB159" s="3"/>
      <c r="AC159" s="12"/>
      <c r="AD159" s="12"/>
      <c r="AE159" s="12"/>
      <c r="AF159" s="12"/>
      <c r="AG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3"/>
      <c r="AW159" s="3"/>
      <c r="AX159" s="3"/>
      <c r="AY159" s="3"/>
      <c r="AZ159" s="3"/>
      <c r="BA159" s="3"/>
      <c r="BB159" s="3"/>
      <c r="BD159" s="5"/>
      <c r="BE159" s="3"/>
      <c r="BF159" s="3"/>
      <c r="BG159" s="3"/>
      <c r="BH159" s="3"/>
      <c r="BL159" s="5"/>
      <c r="BM159" s="5"/>
      <c r="BN159" s="5"/>
      <c r="BO159" s="3"/>
      <c r="BP159" s="3"/>
      <c r="BQ159" s="3"/>
      <c r="BS159" s="3"/>
      <c r="BT159" s="3"/>
      <c r="BU159" s="3"/>
      <c r="BW159" s="3"/>
      <c r="BX159" s="3"/>
      <c r="BY159" s="3"/>
      <c r="CA159" s="3"/>
      <c r="CB159" s="3"/>
      <c r="CC159" s="3"/>
      <c r="CE159" s="3"/>
      <c r="CF159" s="3"/>
      <c r="CG159" s="3"/>
      <c r="CI159" s="3"/>
      <c r="CJ159" s="3"/>
      <c r="CK159" s="3"/>
      <c r="CM159" s="3"/>
      <c r="CN159" s="3"/>
      <c r="CO159" s="3"/>
      <c r="CQ159" s="3"/>
      <c r="CR159" s="3"/>
      <c r="CS159" s="3"/>
      <c r="CT159" s="3"/>
      <c r="CU159" s="3"/>
      <c r="CV159" s="3"/>
      <c r="CW159" s="3"/>
      <c r="CZ159" s="3"/>
      <c r="DA159" s="3"/>
      <c r="DB159" s="3"/>
      <c r="DC159" s="3"/>
    </row>
    <row r="160" spans="1:107" x14ac:dyDescent="0.25">
      <c r="A160" s="9" t="str">
        <f t="shared" si="59"/>
        <v>M1</v>
      </c>
      <c r="B160" s="9" t="e">
        <f t="shared" si="55"/>
        <v>#REF!</v>
      </c>
      <c r="C160" s="9" t="e">
        <f t="shared" si="56"/>
        <v>#REF!</v>
      </c>
      <c r="D160" s="9" t="e">
        <f t="shared" si="57"/>
        <v>#REF!</v>
      </c>
      <c r="E160" s="9" t="e">
        <f t="shared" si="58"/>
        <v>#REF!</v>
      </c>
      <c r="H160" s="11">
        <f t="shared" si="60"/>
        <v>0</v>
      </c>
      <c r="I160" s="9" t="e">
        <f>+VLOOKUP($H160,#REF!,I$10,0)</f>
        <v>#REF!</v>
      </c>
      <c r="J160" s="9" t="e">
        <f>+VLOOKUP($H160,#REF!,J$10,0)</f>
        <v>#REF!</v>
      </c>
      <c r="K160" s="9" t="e">
        <f>+VLOOKUP($H160,#REF!,K$10,0)</f>
        <v>#REF!</v>
      </c>
      <c r="L160" s="9" t="e">
        <f>+VLOOKUP($H160,#REF!,L$10,0)</f>
        <v>#REF!</v>
      </c>
      <c r="O160" s="3"/>
      <c r="P160" s="3"/>
      <c r="Q160" s="3"/>
      <c r="R160" s="3"/>
      <c r="S160" s="12"/>
      <c r="T160" s="12"/>
      <c r="U160" s="12"/>
      <c r="V160" s="12"/>
      <c r="W160" s="3"/>
      <c r="X160" s="12"/>
      <c r="Y160" s="12"/>
      <c r="Z160" s="12"/>
      <c r="AA160" s="12"/>
      <c r="AB160" s="3"/>
      <c r="AC160" s="12"/>
      <c r="AD160" s="12"/>
      <c r="AE160" s="12"/>
      <c r="AF160" s="12"/>
      <c r="AG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AW160" s="3"/>
      <c r="AX160" s="3"/>
      <c r="AY160" s="3"/>
      <c r="AZ160" s="3"/>
      <c r="BA160" s="3"/>
      <c r="BB160" s="3"/>
      <c r="BD160" s="5"/>
      <c r="BE160" s="3"/>
      <c r="BF160" s="3"/>
      <c r="BG160" s="3"/>
      <c r="BH160" s="3"/>
      <c r="BL160" s="5"/>
      <c r="BM160" s="5"/>
      <c r="BN160" s="5"/>
      <c r="BO160" s="3"/>
      <c r="BP160" s="3"/>
      <c r="BQ160" s="3"/>
      <c r="BS160" s="3"/>
      <c r="BT160" s="3"/>
      <c r="BU160" s="3"/>
      <c r="BW160" s="3"/>
      <c r="BX160" s="3"/>
      <c r="BY160" s="3"/>
      <c r="CA160" s="3"/>
      <c r="CB160" s="3"/>
      <c r="CC160" s="3"/>
      <c r="CE160" s="3"/>
      <c r="CF160" s="3"/>
      <c r="CG160" s="3"/>
      <c r="CI160" s="3"/>
      <c r="CJ160" s="3"/>
      <c r="CK160" s="3"/>
      <c r="CM160" s="3"/>
      <c r="CN160" s="3"/>
      <c r="CO160" s="3"/>
      <c r="CQ160" s="3"/>
      <c r="CR160" s="3"/>
      <c r="CS160" s="3"/>
      <c r="CT160" s="3"/>
      <c r="CU160" s="3"/>
      <c r="CV160" s="3"/>
      <c r="CW160" s="3"/>
      <c r="CZ160" s="3"/>
      <c r="DA160" s="3"/>
      <c r="DB160" s="3"/>
      <c r="DC160" s="3"/>
    </row>
    <row r="161" spans="1:107" x14ac:dyDescent="0.25">
      <c r="A161" s="9" t="str">
        <f t="shared" si="59"/>
        <v>M1</v>
      </c>
      <c r="B161" s="9" t="e">
        <f t="shared" si="55"/>
        <v>#REF!</v>
      </c>
      <c r="C161" s="9" t="e">
        <f t="shared" si="56"/>
        <v>#REF!</v>
      </c>
      <c r="D161" s="9" t="e">
        <f t="shared" si="57"/>
        <v>#REF!</v>
      </c>
      <c r="E161" s="9" t="e">
        <f t="shared" si="58"/>
        <v>#REF!</v>
      </c>
      <c r="H161" s="11">
        <f t="shared" si="60"/>
        <v>0</v>
      </c>
      <c r="I161" s="9" t="e">
        <f>+VLOOKUP($H161,#REF!,I$10,0)</f>
        <v>#REF!</v>
      </c>
      <c r="J161" s="9" t="e">
        <f>+VLOOKUP($H161,#REF!,J$10,0)</f>
        <v>#REF!</v>
      </c>
      <c r="K161" s="9" t="e">
        <f>+VLOOKUP($H161,#REF!,K$10,0)</f>
        <v>#REF!</v>
      </c>
      <c r="L161" s="9" t="e">
        <f>+VLOOKUP($H161,#REF!,L$10,0)</f>
        <v>#REF!</v>
      </c>
      <c r="O161" s="3"/>
      <c r="P161" s="3"/>
      <c r="Q161" s="3"/>
      <c r="R161" s="3"/>
      <c r="S161" s="12"/>
      <c r="T161" s="12"/>
      <c r="U161" s="12"/>
      <c r="V161" s="12"/>
      <c r="W161" s="3"/>
      <c r="X161" s="12"/>
      <c r="Y161" s="12"/>
      <c r="Z161" s="12"/>
      <c r="AA161" s="12"/>
      <c r="AB161" s="3"/>
      <c r="AC161" s="12"/>
      <c r="AD161" s="12"/>
      <c r="AE161" s="12"/>
      <c r="AF161" s="12"/>
      <c r="AG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3"/>
      <c r="AW161" s="3"/>
      <c r="AX161" s="3"/>
      <c r="AY161" s="3"/>
      <c r="AZ161" s="3"/>
      <c r="BA161" s="3"/>
      <c r="BB161" s="3"/>
      <c r="BD161" s="5"/>
      <c r="BE161" s="3"/>
      <c r="BF161" s="3"/>
      <c r="BG161" s="3"/>
      <c r="BH161" s="3"/>
      <c r="BL161" s="5"/>
      <c r="BM161" s="5"/>
      <c r="BN161" s="5"/>
      <c r="BO161" s="3"/>
      <c r="BP161" s="3"/>
      <c r="BQ161" s="3"/>
      <c r="BS161" s="3"/>
      <c r="BT161" s="3"/>
      <c r="BU161" s="3"/>
      <c r="BW161" s="3"/>
      <c r="BX161" s="3"/>
      <c r="BY161" s="3"/>
      <c r="CA161" s="3"/>
      <c r="CB161" s="3"/>
      <c r="CC161" s="3"/>
      <c r="CE161" s="3"/>
      <c r="CF161" s="3"/>
      <c r="CG161" s="3"/>
      <c r="CI161" s="3"/>
      <c r="CJ161" s="3"/>
      <c r="CK161" s="3"/>
      <c r="CM161" s="3"/>
      <c r="CN161" s="3"/>
      <c r="CO161" s="3"/>
      <c r="CQ161" s="3"/>
      <c r="CR161" s="3"/>
      <c r="CS161" s="3"/>
      <c r="CT161" s="3"/>
      <c r="CU161" s="3"/>
      <c r="CV161" s="3"/>
      <c r="CW161" s="3"/>
      <c r="CZ161" s="3"/>
      <c r="DA161" s="3"/>
      <c r="DB161" s="3"/>
      <c r="DC161" s="3"/>
    </row>
    <row r="162" spans="1:107" x14ac:dyDescent="0.25">
      <c r="A162" s="9" t="str">
        <f t="shared" si="59"/>
        <v>M1</v>
      </c>
      <c r="B162" s="9" t="e">
        <f t="shared" si="55"/>
        <v>#REF!</v>
      </c>
      <c r="C162" s="9" t="e">
        <f t="shared" si="56"/>
        <v>#REF!</v>
      </c>
      <c r="D162" s="9" t="e">
        <f t="shared" si="57"/>
        <v>#REF!</v>
      </c>
      <c r="E162" s="9" t="e">
        <f t="shared" si="58"/>
        <v>#REF!</v>
      </c>
      <c r="H162" s="11">
        <f t="shared" si="60"/>
        <v>0</v>
      </c>
      <c r="I162" s="9" t="e">
        <f>+VLOOKUP($H162,#REF!,I$10,0)</f>
        <v>#REF!</v>
      </c>
      <c r="J162" s="9" t="e">
        <f>+VLOOKUP($H162,#REF!,J$10,0)</f>
        <v>#REF!</v>
      </c>
      <c r="K162" s="9" t="e">
        <f>+VLOOKUP($H162,#REF!,K$10,0)</f>
        <v>#REF!</v>
      </c>
      <c r="L162" s="9" t="e">
        <f>+VLOOKUP($H162,#REF!,L$10,0)</f>
        <v>#REF!</v>
      </c>
      <c r="O162" s="3"/>
      <c r="P162" s="3"/>
      <c r="Q162" s="3"/>
      <c r="R162" s="3"/>
      <c r="S162" s="12"/>
      <c r="T162" s="12"/>
      <c r="U162" s="12"/>
      <c r="V162" s="12"/>
      <c r="W162" s="3"/>
      <c r="X162" s="12"/>
      <c r="Y162" s="12"/>
      <c r="Z162" s="12"/>
      <c r="AA162" s="12"/>
      <c r="AB162" s="3"/>
      <c r="AC162" s="12"/>
      <c r="AD162" s="12"/>
      <c r="AE162" s="12"/>
      <c r="AF162" s="12"/>
      <c r="AG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3"/>
      <c r="AW162" s="3"/>
      <c r="AX162" s="3"/>
      <c r="AY162" s="3"/>
      <c r="AZ162" s="3"/>
      <c r="BA162" s="3"/>
      <c r="BB162" s="3"/>
      <c r="BD162" s="5"/>
      <c r="BE162" s="3"/>
      <c r="BF162" s="3"/>
      <c r="BG162" s="3"/>
      <c r="BH162" s="3"/>
      <c r="BL162" s="5"/>
      <c r="BM162" s="5"/>
      <c r="BN162" s="5"/>
      <c r="BO162" s="3"/>
      <c r="BP162" s="3"/>
      <c r="BQ162" s="3"/>
      <c r="BS162" s="3"/>
      <c r="BT162" s="3"/>
      <c r="BU162" s="3"/>
      <c r="BW162" s="3"/>
      <c r="BX162" s="3"/>
      <c r="BY162" s="3"/>
      <c r="CA162" s="3"/>
      <c r="CB162" s="3"/>
      <c r="CC162" s="3"/>
      <c r="CE162" s="3"/>
      <c r="CF162" s="3"/>
      <c r="CG162" s="3"/>
      <c r="CI162" s="3"/>
      <c r="CJ162" s="3"/>
      <c r="CK162" s="3"/>
      <c r="CM162" s="3"/>
      <c r="CN162" s="3"/>
      <c r="CO162" s="3"/>
      <c r="CQ162" s="3"/>
      <c r="CR162" s="3"/>
      <c r="CS162" s="3"/>
      <c r="CT162" s="3"/>
      <c r="CU162" s="3"/>
      <c r="CV162" s="3"/>
      <c r="CW162" s="3"/>
      <c r="CZ162" s="3"/>
      <c r="DA162" s="3"/>
      <c r="DB162" s="3"/>
      <c r="DC162" s="3"/>
    </row>
    <row r="163" spans="1:107" x14ac:dyDescent="0.25">
      <c r="A163" s="9" t="str">
        <f t="shared" si="59"/>
        <v>M1</v>
      </c>
      <c r="B163" s="9" t="e">
        <f t="shared" si="55"/>
        <v>#REF!</v>
      </c>
      <c r="C163" s="9" t="e">
        <f t="shared" si="56"/>
        <v>#REF!</v>
      </c>
      <c r="D163" s="9" t="e">
        <f t="shared" si="57"/>
        <v>#REF!</v>
      </c>
      <c r="E163" s="9" t="e">
        <f t="shared" si="58"/>
        <v>#REF!</v>
      </c>
      <c r="H163" s="11">
        <f t="shared" si="60"/>
        <v>0</v>
      </c>
      <c r="I163" s="9" t="e">
        <f>+VLOOKUP($H163,#REF!,I$10,0)</f>
        <v>#REF!</v>
      </c>
      <c r="J163" s="9" t="e">
        <f>+VLOOKUP($H163,#REF!,J$10,0)</f>
        <v>#REF!</v>
      </c>
      <c r="K163" s="9" t="e">
        <f>+VLOOKUP($H163,#REF!,K$10,0)</f>
        <v>#REF!</v>
      </c>
      <c r="L163" s="9" t="e">
        <f>+VLOOKUP($H163,#REF!,L$10,0)</f>
        <v>#REF!</v>
      </c>
      <c r="O163" s="3"/>
      <c r="P163" s="3"/>
      <c r="Q163" s="3"/>
      <c r="R163" s="3"/>
      <c r="S163" s="12"/>
      <c r="T163" s="12"/>
      <c r="U163" s="12"/>
      <c r="V163" s="12"/>
      <c r="W163" s="3"/>
      <c r="X163" s="12"/>
      <c r="Y163" s="12"/>
      <c r="Z163" s="12"/>
      <c r="AA163" s="12"/>
      <c r="AB163" s="3"/>
      <c r="AC163" s="12"/>
      <c r="AD163" s="12"/>
      <c r="AE163" s="12"/>
      <c r="AF163" s="12"/>
      <c r="AG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3"/>
      <c r="AW163" s="3"/>
      <c r="AX163" s="3"/>
      <c r="AY163" s="3"/>
      <c r="AZ163" s="3"/>
      <c r="BA163" s="3"/>
      <c r="BB163" s="3"/>
      <c r="BD163" s="5"/>
      <c r="BE163" s="3"/>
      <c r="BF163" s="3"/>
      <c r="BG163" s="3"/>
      <c r="BH163" s="3"/>
      <c r="BL163" s="5"/>
      <c r="BM163" s="5"/>
      <c r="BN163" s="5"/>
      <c r="BO163" s="3"/>
      <c r="BP163" s="3"/>
      <c r="BQ163" s="3"/>
      <c r="BS163" s="3"/>
      <c r="BT163" s="3"/>
      <c r="BU163" s="3"/>
      <c r="BW163" s="3"/>
      <c r="BX163" s="3"/>
      <c r="BY163" s="3"/>
      <c r="CA163" s="3"/>
      <c r="CB163" s="3"/>
      <c r="CC163" s="3"/>
      <c r="CE163" s="3"/>
      <c r="CF163" s="3"/>
      <c r="CG163" s="3"/>
      <c r="CI163" s="3"/>
      <c r="CJ163" s="3"/>
      <c r="CK163" s="3"/>
      <c r="CM163" s="3"/>
      <c r="CN163" s="3"/>
      <c r="CO163" s="3"/>
      <c r="CQ163" s="3"/>
      <c r="CR163" s="3"/>
      <c r="CS163" s="3"/>
      <c r="CT163" s="3"/>
      <c r="CU163" s="3"/>
      <c r="CV163" s="3"/>
      <c r="CW163" s="3"/>
      <c r="CZ163" s="3"/>
      <c r="DA163" s="3"/>
      <c r="DB163" s="3"/>
      <c r="DC163" s="3"/>
    </row>
    <row r="164" spans="1:107" x14ac:dyDescent="0.25">
      <c r="A164" s="9" t="str">
        <f t="shared" si="59"/>
        <v>M1</v>
      </c>
      <c r="B164" s="9" t="e">
        <f t="shared" si="55"/>
        <v>#REF!</v>
      </c>
      <c r="C164" s="9" t="e">
        <f t="shared" si="56"/>
        <v>#REF!</v>
      </c>
      <c r="D164" s="9" t="e">
        <f t="shared" si="57"/>
        <v>#REF!</v>
      </c>
      <c r="E164" s="9" t="e">
        <f t="shared" si="58"/>
        <v>#REF!</v>
      </c>
      <c r="H164" s="11">
        <f t="shared" si="60"/>
        <v>0</v>
      </c>
      <c r="I164" s="9" t="e">
        <f>+VLOOKUP($H164,#REF!,I$10,0)</f>
        <v>#REF!</v>
      </c>
      <c r="J164" s="9" t="e">
        <f>+VLOOKUP($H164,#REF!,J$10,0)</f>
        <v>#REF!</v>
      </c>
      <c r="K164" s="9" t="e">
        <f>+VLOOKUP($H164,#REF!,K$10,0)</f>
        <v>#REF!</v>
      </c>
      <c r="L164" s="9" t="e">
        <f>+VLOOKUP($H164,#REF!,L$10,0)</f>
        <v>#REF!</v>
      </c>
      <c r="O164" s="3"/>
      <c r="P164" s="3"/>
      <c r="Q164" s="3"/>
      <c r="R164" s="3"/>
      <c r="S164" s="12"/>
      <c r="T164" s="12"/>
      <c r="U164" s="12"/>
      <c r="V164" s="12"/>
      <c r="W164" s="3"/>
      <c r="X164" s="12"/>
      <c r="Y164" s="12"/>
      <c r="Z164" s="12"/>
      <c r="AA164" s="12"/>
      <c r="AB164" s="3"/>
      <c r="AC164" s="12"/>
      <c r="AD164" s="12"/>
      <c r="AE164" s="12"/>
      <c r="AF164" s="12"/>
      <c r="AG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  <c r="AV164" s="3"/>
      <c r="AW164" s="3"/>
      <c r="AX164" s="3"/>
      <c r="AY164" s="3"/>
      <c r="AZ164" s="3"/>
      <c r="BA164" s="3"/>
      <c r="BB164" s="3"/>
      <c r="BD164" s="5"/>
      <c r="BE164" s="3"/>
      <c r="BF164" s="3"/>
      <c r="BG164" s="3"/>
      <c r="BH164" s="3"/>
      <c r="BL164" s="5"/>
      <c r="BM164" s="5"/>
      <c r="BN164" s="5"/>
      <c r="BO164" s="3"/>
      <c r="BP164" s="3"/>
      <c r="BQ164" s="3"/>
      <c r="BS164" s="3"/>
      <c r="BT164" s="3"/>
      <c r="BU164" s="3"/>
      <c r="BW164" s="3"/>
      <c r="BX164" s="3"/>
      <c r="BY164" s="3"/>
      <c r="CA164" s="3"/>
      <c r="CB164" s="3"/>
      <c r="CC164" s="3"/>
      <c r="CE164" s="3"/>
      <c r="CF164" s="3"/>
      <c r="CG164" s="3"/>
      <c r="CI164" s="3"/>
      <c r="CJ164" s="3"/>
      <c r="CK164" s="3"/>
      <c r="CM164" s="3"/>
      <c r="CN164" s="3"/>
      <c r="CO164" s="3"/>
      <c r="CQ164" s="3"/>
      <c r="CR164" s="3"/>
      <c r="CS164" s="3"/>
      <c r="CT164" s="3"/>
      <c r="CU164" s="3"/>
      <c r="CV164" s="3"/>
      <c r="CW164" s="3"/>
      <c r="CZ164" s="3"/>
      <c r="DA164" s="3"/>
      <c r="DB164" s="3"/>
      <c r="DC164" s="3"/>
    </row>
    <row r="165" spans="1:107" x14ac:dyDescent="0.25">
      <c r="A165" s="9" t="str">
        <f t="shared" si="59"/>
        <v>M1</v>
      </c>
      <c r="B165" s="9" t="e">
        <f t="shared" si="55"/>
        <v>#REF!</v>
      </c>
      <c r="C165" s="9" t="e">
        <f t="shared" si="56"/>
        <v>#REF!</v>
      </c>
      <c r="D165" s="9" t="e">
        <f t="shared" si="57"/>
        <v>#REF!</v>
      </c>
      <c r="E165" s="9" t="e">
        <f t="shared" si="58"/>
        <v>#REF!</v>
      </c>
      <c r="H165" s="11">
        <f t="shared" si="60"/>
        <v>0</v>
      </c>
      <c r="I165" s="9" t="e">
        <f>+VLOOKUP($H165,#REF!,I$10,0)</f>
        <v>#REF!</v>
      </c>
      <c r="J165" s="9" t="e">
        <f>+VLOOKUP($H165,#REF!,J$10,0)</f>
        <v>#REF!</v>
      </c>
      <c r="K165" s="9" t="e">
        <f>+VLOOKUP($H165,#REF!,K$10,0)</f>
        <v>#REF!</v>
      </c>
      <c r="L165" s="9" t="e">
        <f>+VLOOKUP($H165,#REF!,L$10,0)</f>
        <v>#REF!</v>
      </c>
      <c r="O165" s="3"/>
      <c r="P165" s="3"/>
      <c r="Q165" s="3"/>
      <c r="R165" s="3"/>
      <c r="S165" s="12"/>
      <c r="T165" s="12"/>
      <c r="U165" s="12"/>
      <c r="V165" s="12"/>
      <c r="W165" s="3"/>
      <c r="X165" s="12"/>
      <c r="Y165" s="12"/>
      <c r="Z165" s="12"/>
      <c r="AA165" s="12"/>
      <c r="AB165" s="3"/>
      <c r="AC165" s="12"/>
      <c r="AD165" s="12"/>
      <c r="AE165" s="12"/>
      <c r="AF165" s="12"/>
      <c r="AG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3"/>
      <c r="AW165" s="3"/>
      <c r="AX165" s="3"/>
      <c r="AY165" s="3"/>
      <c r="AZ165" s="3"/>
      <c r="BA165" s="3"/>
      <c r="BB165" s="3"/>
      <c r="BD165" s="5"/>
      <c r="BE165" s="3"/>
      <c r="BF165" s="3"/>
      <c r="BG165" s="3"/>
      <c r="BH165" s="3"/>
      <c r="BL165" s="5"/>
      <c r="BM165" s="5"/>
      <c r="BN165" s="5"/>
      <c r="BO165" s="3"/>
      <c r="BP165" s="3"/>
      <c r="BQ165" s="3"/>
      <c r="BS165" s="3"/>
      <c r="BT165" s="3"/>
      <c r="BU165" s="3"/>
      <c r="BW165" s="3"/>
      <c r="BX165" s="3"/>
      <c r="BY165" s="3"/>
      <c r="CA165" s="3"/>
      <c r="CB165" s="3"/>
      <c r="CC165" s="3"/>
      <c r="CE165" s="3"/>
      <c r="CF165" s="3"/>
      <c r="CG165" s="3"/>
      <c r="CI165" s="3"/>
      <c r="CJ165" s="3"/>
      <c r="CK165" s="3"/>
      <c r="CM165" s="3"/>
      <c r="CN165" s="3"/>
      <c r="CO165" s="3"/>
      <c r="CQ165" s="3"/>
      <c r="CR165" s="3"/>
      <c r="CS165" s="3"/>
      <c r="CT165" s="3"/>
      <c r="CU165" s="3"/>
      <c r="CV165" s="3"/>
      <c r="CW165" s="3"/>
      <c r="CZ165" s="3"/>
      <c r="DA165" s="3"/>
      <c r="DB165" s="3"/>
      <c r="DC165" s="3"/>
    </row>
    <row r="166" spans="1:107" x14ac:dyDescent="0.25">
      <c r="A166" s="9" t="str">
        <f t="shared" si="59"/>
        <v>M1</v>
      </c>
      <c r="B166" s="9" t="e">
        <f t="shared" si="55"/>
        <v>#REF!</v>
      </c>
      <c r="C166" s="9" t="e">
        <f t="shared" si="56"/>
        <v>#REF!</v>
      </c>
      <c r="D166" s="9" t="e">
        <f t="shared" si="57"/>
        <v>#REF!</v>
      </c>
      <c r="E166" s="9" t="e">
        <f t="shared" si="58"/>
        <v>#REF!</v>
      </c>
      <c r="H166" s="11">
        <f t="shared" si="60"/>
        <v>0</v>
      </c>
      <c r="I166" s="9" t="e">
        <f>+VLOOKUP($H166,#REF!,I$10,0)</f>
        <v>#REF!</v>
      </c>
      <c r="J166" s="9" t="e">
        <f>+VLOOKUP($H166,#REF!,J$10,0)</f>
        <v>#REF!</v>
      </c>
      <c r="K166" s="9" t="e">
        <f>+VLOOKUP($H166,#REF!,K$10,0)</f>
        <v>#REF!</v>
      </c>
      <c r="L166" s="9" t="e">
        <f>+VLOOKUP($H166,#REF!,L$10,0)</f>
        <v>#REF!</v>
      </c>
      <c r="O166" s="3"/>
      <c r="P166" s="3"/>
      <c r="Q166" s="3"/>
      <c r="R166" s="3"/>
      <c r="S166" s="12"/>
      <c r="T166" s="12"/>
      <c r="U166" s="12"/>
      <c r="V166" s="12"/>
      <c r="W166" s="3"/>
      <c r="X166" s="12"/>
      <c r="Y166" s="12"/>
      <c r="Z166" s="12"/>
      <c r="AA166" s="12"/>
      <c r="AB166" s="3"/>
      <c r="AC166" s="12"/>
      <c r="AD166" s="12"/>
      <c r="AE166" s="12"/>
      <c r="AF166" s="12"/>
      <c r="AG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3"/>
      <c r="AW166" s="3"/>
      <c r="AX166" s="3"/>
      <c r="AY166" s="3"/>
      <c r="AZ166" s="3"/>
      <c r="BA166" s="3"/>
      <c r="BB166" s="3"/>
      <c r="BD166" s="5"/>
      <c r="BE166" s="3"/>
      <c r="BF166" s="3"/>
      <c r="BG166" s="3"/>
      <c r="BH166" s="3"/>
      <c r="BL166" s="5"/>
      <c r="BM166" s="5"/>
      <c r="BN166" s="5"/>
      <c r="BO166" s="3"/>
      <c r="BP166" s="3"/>
      <c r="BQ166" s="3"/>
      <c r="BS166" s="3"/>
      <c r="BT166" s="3"/>
      <c r="BU166" s="3"/>
      <c r="BW166" s="3"/>
      <c r="BX166" s="3"/>
      <c r="BY166" s="3"/>
      <c r="CA166" s="3"/>
      <c r="CB166" s="3"/>
      <c r="CC166" s="3"/>
      <c r="CE166" s="3"/>
      <c r="CF166" s="3"/>
      <c r="CG166" s="3"/>
      <c r="CI166" s="3"/>
      <c r="CJ166" s="3"/>
      <c r="CK166" s="3"/>
      <c r="CM166" s="3"/>
      <c r="CN166" s="3"/>
      <c r="CO166" s="3"/>
      <c r="CQ166" s="3"/>
      <c r="CR166" s="3"/>
      <c r="CS166" s="3"/>
      <c r="CT166" s="3"/>
      <c r="CU166" s="3"/>
      <c r="CV166" s="3"/>
      <c r="CW166" s="3"/>
      <c r="CZ166" s="3"/>
      <c r="DA166" s="3"/>
      <c r="DB166" s="3"/>
      <c r="DC166" s="3"/>
    </row>
    <row r="167" spans="1:107" x14ac:dyDescent="0.25">
      <c r="A167" s="9" t="str">
        <f t="shared" si="59"/>
        <v>M1</v>
      </c>
      <c r="B167" s="9" t="e">
        <f t="shared" si="55"/>
        <v>#REF!</v>
      </c>
      <c r="C167" s="9" t="e">
        <f t="shared" si="56"/>
        <v>#REF!</v>
      </c>
      <c r="D167" s="9" t="e">
        <f t="shared" si="57"/>
        <v>#REF!</v>
      </c>
      <c r="E167" s="9" t="e">
        <f t="shared" si="58"/>
        <v>#REF!</v>
      </c>
      <c r="H167" s="11">
        <f t="shared" si="60"/>
        <v>0</v>
      </c>
      <c r="I167" s="9" t="e">
        <f>+VLOOKUP($H167,#REF!,I$10,0)</f>
        <v>#REF!</v>
      </c>
      <c r="J167" s="9" t="e">
        <f>+VLOOKUP($H167,#REF!,J$10,0)</f>
        <v>#REF!</v>
      </c>
      <c r="K167" s="9" t="e">
        <f>+VLOOKUP($H167,#REF!,K$10,0)</f>
        <v>#REF!</v>
      </c>
      <c r="L167" s="9" t="e">
        <f>+VLOOKUP($H167,#REF!,L$10,0)</f>
        <v>#REF!</v>
      </c>
      <c r="O167" s="3"/>
      <c r="P167" s="3"/>
      <c r="Q167" s="3"/>
      <c r="R167" s="3"/>
      <c r="S167" s="12"/>
      <c r="T167" s="12"/>
      <c r="U167" s="12"/>
      <c r="V167" s="12"/>
      <c r="W167" s="3"/>
      <c r="X167" s="12"/>
      <c r="Y167" s="12"/>
      <c r="Z167" s="12"/>
      <c r="AA167" s="12"/>
      <c r="AB167" s="3"/>
      <c r="AC167" s="12"/>
      <c r="AD167" s="12"/>
      <c r="AE167" s="12"/>
      <c r="AF167" s="12"/>
      <c r="AG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3"/>
      <c r="AW167" s="3"/>
      <c r="AX167" s="3"/>
      <c r="AY167" s="3"/>
      <c r="AZ167" s="3"/>
      <c r="BA167" s="3"/>
      <c r="BB167" s="3"/>
      <c r="BD167" s="5"/>
      <c r="BE167" s="3"/>
      <c r="BF167" s="3"/>
      <c r="BG167" s="3"/>
      <c r="BH167" s="3"/>
      <c r="BL167" s="5"/>
      <c r="BM167" s="5"/>
      <c r="BN167" s="5"/>
      <c r="BO167" s="3"/>
      <c r="BP167" s="3"/>
      <c r="BQ167" s="3"/>
      <c r="BS167" s="3"/>
      <c r="BT167" s="3"/>
      <c r="BU167" s="3"/>
      <c r="BW167" s="3"/>
      <c r="BX167" s="3"/>
      <c r="BY167" s="3"/>
      <c r="CA167" s="3"/>
      <c r="CB167" s="3"/>
      <c r="CC167" s="3"/>
      <c r="CE167" s="3"/>
      <c r="CF167" s="3"/>
      <c r="CG167" s="3"/>
      <c r="CI167" s="3"/>
      <c r="CJ167" s="3"/>
      <c r="CK167" s="3"/>
      <c r="CM167" s="3"/>
      <c r="CN167" s="3"/>
      <c r="CO167" s="3"/>
      <c r="CQ167" s="3"/>
      <c r="CR167" s="3"/>
      <c r="CS167" s="3"/>
      <c r="CT167" s="3"/>
      <c r="CU167" s="3"/>
      <c r="CV167" s="3"/>
      <c r="CW167" s="3"/>
      <c r="CZ167" s="3"/>
      <c r="DA167" s="3"/>
      <c r="DB167" s="3"/>
      <c r="DC167" s="3"/>
    </row>
    <row r="168" spans="1:107" x14ac:dyDescent="0.25">
      <c r="A168" s="9" t="str">
        <f t="shared" si="59"/>
        <v>M1</v>
      </c>
      <c r="B168" s="9" t="e">
        <f t="shared" si="55"/>
        <v>#REF!</v>
      </c>
      <c r="C168" s="9" t="e">
        <f t="shared" si="56"/>
        <v>#REF!</v>
      </c>
      <c r="D168" s="9" t="e">
        <f t="shared" si="57"/>
        <v>#REF!</v>
      </c>
      <c r="E168" s="9" t="e">
        <f t="shared" si="58"/>
        <v>#REF!</v>
      </c>
      <c r="H168" s="11">
        <f t="shared" si="60"/>
        <v>0</v>
      </c>
      <c r="I168" s="9" t="e">
        <f>+VLOOKUP($H168,#REF!,I$10,0)</f>
        <v>#REF!</v>
      </c>
      <c r="J168" s="9" t="e">
        <f>+VLOOKUP($H168,#REF!,J$10,0)</f>
        <v>#REF!</v>
      </c>
      <c r="K168" s="9" t="e">
        <f>+VLOOKUP($H168,#REF!,K$10,0)</f>
        <v>#REF!</v>
      </c>
      <c r="L168" s="9" t="e">
        <f>+VLOOKUP($H168,#REF!,L$10,0)</f>
        <v>#REF!</v>
      </c>
      <c r="O168" s="3"/>
      <c r="P168" s="3"/>
      <c r="Q168" s="3"/>
      <c r="R168" s="3"/>
      <c r="S168" s="12"/>
      <c r="T168" s="12"/>
      <c r="U168" s="12"/>
      <c r="V168" s="12"/>
      <c r="W168" s="3"/>
      <c r="X168" s="12"/>
      <c r="Y168" s="12"/>
      <c r="Z168" s="12"/>
      <c r="AA168" s="12"/>
      <c r="AB168" s="3"/>
      <c r="AC168" s="12"/>
      <c r="AD168" s="12"/>
      <c r="AE168" s="12"/>
      <c r="AF168" s="12"/>
      <c r="AG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AW168" s="3"/>
      <c r="AX168" s="3"/>
      <c r="AY168" s="3"/>
      <c r="AZ168" s="3"/>
      <c r="BA168" s="3"/>
      <c r="BB168" s="3"/>
      <c r="BD168" s="5"/>
      <c r="BE168" s="3"/>
      <c r="BF168" s="3"/>
      <c r="BG168" s="3"/>
      <c r="BH168" s="3"/>
      <c r="BL168" s="5"/>
      <c r="BM168" s="5"/>
      <c r="BN168" s="5"/>
      <c r="BO168" s="3"/>
      <c r="BP168" s="3"/>
      <c r="BQ168" s="3"/>
      <c r="BS168" s="3"/>
      <c r="BT168" s="3"/>
      <c r="BU168" s="3"/>
      <c r="BW168" s="3"/>
      <c r="BX168" s="3"/>
      <c r="BY168" s="3"/>
      <c r="CA168" s="3"/>
      <c r="CB168" s="3"/>
      <c r="CC168" s="3"/>
      <c r="CE168" s="3"/>
      <c r="CF168" s="3"/>
      <c r="CG168" s="3"/>
      <c r="CI168" s="3"/>
      <c r="CJ168" s="3"/>
      <c r="CK168" s="3"/>
      <c r="CM168" s="3"/>
      <c r="CN168" s="3"/>
      <c r="CO168" s="3"/>
      <c r="CQ168" s="3"/>
      <c r="CR168" s="3"/>
      <c r="CS168" s="3"/>
      <c r="CT168" s="3"/>
      <c r="CU168" s="3"/>
      <c r="CV168" s="3"/>
      <c r="CW168" s="3"/>
      <c r="CZ168" s="3"/>
      <c r="DA168" s="3"/>
      <c r="DB168" s="3"/>
      <c r="DC168" s="3"/>
    </row>
    <row r="169" spans="1:107" x14ac:dyDescent="0.25">
      <c r="A169" s="9" t="str">
        <f t="shared" si="59"/>
        <v>M1</v>
      </c>
      <c r="B169" s="9" t="e">
        <f t="shared" si="55"/>
        <v>#REF!</v>
      </c>
      <c r="C169" s="9" t="e">
        <f t="shared" si="56"/>
        <v>#REF!</v>
      </c>
      <c r="D169" s="9" t="e">
        <f t="shared" si="57"/>
        <v>#REF!</v>
      </c>
      <c r="E169" s="9" t="e">
        <f t="shared" si="58"/>
        <v>#REF!</v>
      </c>
      <c r="H169" s="11">
        <f t="shared" si="60"/>
        <v>0</v>
      </c>
      <c r="I169" s="9" t="e">
        <f>+VLOOKUP($H169,#REF!,I$10,0)</f>
        <v>#REF!</v>
      </c>
      <c r="J169" s="9" t="e">
        <f>+VLOOKUP($H169,#REF!,J$10,0)</f>
        <v>#REF!</v>
      </c>
      <c r="K169" s="9" t="e">
        <f>+VLOOKUP($H169,#REF!,K$10,0)</f>
        <v>#REF!</v>
      </c>
      <c r="L169" s="9" t="e">
        <f>+VLOOKUP($H169,#REF!,L$10,0)</f>
        <v>#REF!</v>
      </c>
      <c r="O169" s="3"/>
      <c r="P169" s="3"/>
      <c r="Q169" s="3"/>
      <c r="R169" s="3"/>
      <c r="S169" s="12"/>
      <c r="T169" s="12"/>
      <c r="U169" s="12"/>
      <c r="V169" s="12"/>
      <c r="W169" s="3"/>
      <c r="X169" s="12"/>
      <c r="Y169" s="12"/>
      <c r="Z169" s="12"/>
      <c r="AA169" s="12"/>
      <c r="AB169" s="3"/>
      <c r="AC169" s="12"/>
      <c r="AD169" s="12"/>
      <c r="AE169" s="12"/>
      <c r="AF169" s="12"/>
      <c r="AG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AW169" s="3"/>
      <c r="AX169" s="3"/>
      <c r="AY169" s="3"/>
      <c r="AZ169" s="3"/>
      <c r="BA169" s="3"/>
      <c r="BB169" s="3"/>
      <c r="BD169" s="5"/>
      <c r="BE169" s="3"/>
      <c r="BF169" s="3"/>
      <c r="BG169" s="3"/>
      <c r="BH169" s="3"/>
      <c r="BL169" s="5"/>
      <c r="BM169" s="5"/>
      <c r="BN169" s="5"/>
      <c r="BO169" s="3"/>
      <c r="BP169" s="3"/>
      <c r="BQ169" s="3"/>
      <c r="BS169" s="3"/>
      <c r="BT169" s="3"/>
      <c r="BU169" s="3"/>
      <c r="BW169" s="3"/>
      <c r="BX169" s="3"/>
      <c r="BY169" s="3"/>
      <c r="CA169" s="3"/>
      <c r="CB169" s="3"/>
      <c r="CC169" s="3"/>
      <c r="CE169" s="3"/>
      <c r="CF169" s="3"/>
      <c r="CG169" s="3"/>
      <c r="CI169" s="3"/>
      <c r="CJ169" s="3"/>
      <c r="CK169" s="3"/>
      <c r="CM169" s="3"/>
      <c r="CN169" s="3"/>
      <c r="CO169" s="3"/>
      <c r="CQ169" s="3"/>
      <c r="CR169" s="3"/>
      <c r="CS169" s="3"/>
      <c r="CT169" s="3"/>
      <c r="CU169" s="3"/>
      <c r="CV169" s="3"/>
      <c r="CW169" s="3"/>
      <c r="CZ169" s="3"/>
      <c r="DA169" s="3"/>
      <c r="DB169" s="3"/>
      <c r="DC169" s="3"/>
    </row>
    <row r="170" spans="1:107" x14ac:dyDescent="0.25">
      <c r="A170" s="9" t="str">
        <f t="shared" si="59"/>
        <v>M1</v>
      </c>
      <c r="B170" s="9" t="e">
        <f t="shared" si="55"/>
        <v>#REF!</v>
      </c>
      <c r="C170" s="9" t="e">
        <f t="shared" si="56"/>
        <v>#REF!</v>
      </c>
      <c r="D170" s="9" t="e">
        <f t="shared" si="57"/>
        <v>#REF!</v>
      </c>
      <c r="E170" s="9" t="e">
        <f t="shared" si="58"/>
        <v>#REF!</v>
      </c>
      <c r="H170" s="11">
        <f t="shared" si="60"/>
        <v>0</v>
      </c>
      <c r="I170" s="9" t="e">
        <f>+VLOOKUP($H170,#REF!,I$10,0)</f>
        <v>#REF!</v>
      </c>
      <c r="J170" s="9" t="e">
        <f>+VLOOKUP($H170,#REF!,J$10,0)</f>
        <v>#REF!</v>
      </c>
      <c r="K170" s="9" t="e">
        <f>+VLOOKUP($H170,#REF!,K$10,0)</f>
        <v>#REF!</v>
      </c>
      <c r="L170" s="9" t="e">
        <f>+VLOOKUP($H170,#REF!,L$10,0)</f>
        <v>#REF!</v>
      </c>
      <c r="O170" s="3"/>
      <c r="P170" s="3"/>
      <c r="Q170" s="3"/>
      <c r="R170" s="3"/>
      <c r="S170" s="12"/>
      <c r="T170" s="12"/>
      <c r="U170" s="12"/>
      <c r="V170" s="12"/>
      <c r="W170" s="3"/>
      <c r="X170" s="12"/>
      <c r="Y170" s="12"/>
      <c r="Z170" s="12"/>
      <c r="AA170" s="12"/>
      <c r="AB170" s="3"/>
      <c r="AC170" s="12"/>
      <c r="AD170" s="12"/>
      <c r="AE170" s="12"/>
      <c r="AF170" s="12"/>
      <c r="AG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  <c r="AV170" s="3"/>
      <c r="AW170" s="3"/>
      <c r="AX170" s="3"/>
      <c r="AY170" s="3"/>
      <c r="AZ170" s="3"/>
      <c r="BA170" s="3"/>
      <c r="BB170" s="3"/>
      <c r="BD170" s="5"/>
      <c r="BE170" s="3"/>
      <c r="BF170" s="3"/>
      <c r="BG170" s="3"/>
      <c r="BH170" s="3"/>
      <c r="BL170" s="5"/>
      <c r="BM170" s="5"/>
      <c r="BN170" s="5"/>
      <c r="BO170" s="3"/>
      <c r="BP170" s="3"/>
      <c r="BQ170" s="3"/>
      <c r="BS170" s="3"/>
      <c r="BT170" s="3"/>
      <c r="BU170" s="3"/>
      <c r="BW170" s="3"/>
      <c r="BX170" s="3"/>
      <c r="BY170" s="3"/>
      <c r="CA170" s="3"/>
      <c r="CB170" s="3"/>
      <c r="CC170" s="3"/>
      <c r="CE170" s="3"/>
      <c r="CF170" s="3"/>
      <c r="CG170" s="3"/>
      <c r="CI170" s="3"/>
      <c r="CJ170" s="3"/>
      <c r="CK170" s="3"/>
      <c r="CM170" s="3"/>
      <c r="CN170" s="3"/>
      <c r="CO170" s="3"/>
      <c r="CQ170" s="3"/>
      <c r="CR170" s="3"/>
      <c r="CS170" s="3"/>
      <c r="CT170" s="3"/>
      <c r="CU170" s="3"/>
      <c r="CV170" s="3"/>
      <c r="CW170" s="3"/>
      <c r="CZ170" s="3"/>
      <c r="DA170" s="3"/>
      <c r="DB170" s="3"/>
      <c r="DC170" s="3"/>
    </row>
    <row r="171" spans="1:107" x14ac:dyDescent="0.25">
      <c r="A171" s="9" t="str">
        <f t="shared" si="59"/>
        <v>M1</v>
      </c>
      <c r="B171" s="9" t="e">
        <f t="shared" si="55"/>
        <v>#REF!</v>
      </c>
      <c r="C171" s="9" t="e">
        <f t="shared" si="56"/>
        <v>#REF!</v>
      </c>
      <c r="D171" s="9" t="e">
        <f t="shared" si="57"/>
        <v>#REF!</v>
      </c>
      <c r="E171" s="9" t="e">
        <f t="shared" si="58"/>
        <v>#REF!</v>
      </c>
      <c r="H171" s="11">
        <f t="shared" si="60"/>
        <v>0</v>
      </c>
      <c r="I171" s="9" t="e">
        <f>+VLOOKUP($H171,#REF!,I$10,0)</f>
        <v>#REF!</v>
      </c>
      <c r="J171" s="9" t="e">
        <f>+VLOOKUP($H171,#REF!,J$10,0)</f>
        <v>#REF!</v>
      </c>
      <c r="K171" s="9" t="e">
        <f>+VLOOKUP($H171,#REF!,K$10,0)</f>
        <v>#REF!</v>
      </c>
      <c r="L171" s="9" t="e">
        <f>+VLOOKUP($H171,#REF!,L$10,0)</f>
        <v>#REF!</v>
      </c>
      <c r="O171" s="3"/>
      <c r="P171" s="3"/>
      <c r="Q171" s="3"/>
      <c r="R171" s="3"/>
      <c r="S171" s="12"/>
      <c r="T171" s="12"/>
      <c r="U171" s="12"/>
      <c r="V171" s="12"/>
      <c r="W171" s="3"/>
      <c r="X171" s="12"/>
      <c r="Y171" s="12"/>
      <c r="Z171" s="12"/>
      <c r="AA171" s="12"/>
      <c r="AB171" s="3"/>
      <c r="AC171" s="12"/>
      <c r="AD171" s="12"/>
      <c r="AE171" s="12"/>
      <c r="AF171" s="12"/>
      <c r="AG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  <c r="AV171" s="3"/>
      <c r="AW171" s="3"/>
      <c r="AX171" s="3"/>
      <c r="AY171" s="3"/>
      <c r="AZ171" s="3"/>
      <c r="BA171" s="3"/>
      <c r="BB171" s="3"/>
      <c r="BD171" s="5"/>
      <c r="BE171" s="3"/>
      <c r="BF171" s="3"/>
      <c r="BG171" s="3"/>
      <c r="BH171" s="3"/>
      <c r="BL171" s="5"/>
      <c r="BM171" s="5"/>
      <c r="BN171" s="5"/>
      <c r="BO171" s="3"/>
      <c r="BP171" s="3"/>
      <c r="BQ171" s="3"/>
      <c r="BS171" s="3"/>
      <c r="BT171" s="3"/>
      <c r="BU171" s="3"/>
      <c r="BW171" s="3"/>
      <c r="BX171" s="3"/>
      <c r="BY171" s="3"/>
      <c r="CA171" s="3"/>
      <c r="CB171" s="3"/>
      <c r="CC171" s="3"/>
      <c r="CE171" s="3"/>
      <c r="CF171" s="3"/>
      <c r="CG171" s="3"/>
      <c r="CI171" s="3"/>
      <c r="CJ171" s="3"/>
      <c r="CK171" s="3"/>
      <c r="CM171" s="3"/>
      <c r="CN171" s="3"/>
      <c r="CO171" s="3"/>
      <c r="CQ171" s="3"/>
      <c r="CR171" s="3"/>
      <c r="CS171" s="3"/>
      <c r="CT171" s="3"/>
      <c r="CU171" s="3"/>
      <c r="CV171" s="3"/>
      <c r="CW171" s="3"/>
      <c r="CZ171" s="3"/>
      <c r="DA171" s="3"/>
      <c r="DB171" s="3"/>
      <c r="DC171" s="3"/>
    </row>
    <row r="172" spans="1:107" x14ac:dyDescent="0.25">
      <c r="A172" s="9" t="str">
        <f t="shared" si="59"/>
        <v>M1</v>
      </c>
      <c r="B172" s="9" t="e">
        <f t="shared" si="55"/>
        <v>#REF!</v>
      </c>
      <c r="C172" s="9" t="e">
        <f t="shared" si="56"/>
        <v>#REF!</v>
      </c>
      <c r="D172" s="9" t="e">
        <f t="shared" si="57"/>
        <v>#REF!</v>
      </c>
      <c r="E172" s="9" t="e">
        <f t="shared" si="58"/>
        <v>#REF!</v>
      </c>
      <c r="H172" s="11">
        <f t="shared" si="60"/>
        <v>0</v>
      </c>
      <c r="I172" s="9" t="e">
        <f>+VLOOKUP($H172,#REF!,I$10,0)</f>
        <v>#REF!</v>
      </c>
      <c r="J172" s="9" t="e">
        <f>+VLOOKUP($H172,#REF!,J$10,0)</f>
        <v>#REF!</v>
      </c>
      <c r="K172" s="9" t="e">
        <f>+VLOOKUP($H172,#REF!,K$10,0)</f>
        <v>#REF!</v>
      </c>
      <c r="L172" s="9" t="e">
        <f>+VLOOKUP($H172,#REF!,L$10,0)</f>
        <v>#REF!</v>
      </c>
      <c r="O172" s="3"/>
      <c r="P172" s="3"/>
      <c r="Q172" s="3"/>
      <c r="R172" s="3"/>
      <c r="S172" s="12"/>
      <c r="T172" s="12"/>
      <c r="U172" s="12"/>
      <c r="V172" s="12"/>
      <c r="W172" s="3"/>
      <c r="X172" s="12"/>
      <c r="Y172" s="12"/>
      <c r="Z172" s="12"/>
      <c r="AA172" s="12"/>
      <c r="AB172" s="3"/>
      <c r="AC172" s="12"/>
      <c r="AD172" s="12"/>
      <c r="AE172" s="12"/>
      <c r="AF172" s="12"/>
      <c r="AG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  <c r="AW172" s="3"/>
      <c r="AX172" s="3"/>
      <c r="AY172" s="3"/>
      <c r="AZ172" s="3"/>
      <c r="BA172" s="3"/>
      <c r="BB172" s="3"/>
      <c r="BD172" s="5"/>
      <c r="BE172" s="3"/>
      <c r="BF172" s="3"/>
      <c r="BG172" s="3"/>
      <c r="BH172" s="3"/>
      <c r="BL172" s="5"/>
      <c r="BM172" s="5"/>
      <c r="BN172" s="5"/>
      <c r="BO172" s="3"/>
      <c r="BP172" s="3"/>
      <c r="BQ172" s="3"/>
      <c r="BS172" s="3"/>
      <c r="BT172" s="3"/>
      <c r="BU172" s="3"/>
      <c r="BW172" s="3"/>
      <c r="BX172" s="3"/>
      <c r="BY172" s="3"/>
      <c r="CA172" s="3"/>
      <c r="CB172" s="3"/>
      <c r="CC172" s="3"/>
      <c r="CE172" s="3"/>
      <c r="CF172" s="3"/>
      <c r="CG172" s="3"/>
      <c r="CI172" s="3"/>
      <c r="CJ172" s="3"/>
      <c r="CK172" s="3"/>
      <c r="CM172" s="3"/>
      <c r="CN172" s="3"/>
      <c r="CO172" s="3"/>
      <c r="CQ172" s="3"/>
      <c r="CR172" s="3"/>
      <c r="CS172" s="3"/>
      <c r="CT172" s="3"/>
      <c r="CU172" s="3"/>
      <c r="CV172" s="3"/>
      <c r="CW172" s="3"/>
      <c r="CZ172" s="3"/>
      <c r="DA172" s="3"/>
      <c r="DB172" s="3"/>
      <c r="DC172" s="3"/>
    </row>
    <row r="173" spans="1:107" x14ac:dyDescent="0.25">
      <c r="A173" s="9" t="str">
        <f t="shared" si="59"/>
        <v>M1</v>
      </c>
      <c r="B173" s="9" t="e">
        <f t="shared" si="55"/>
        <v>#REF!</v>
      </c>
      <c r="C173" s="9" t="e">
        <f t="shared" si="56"/>
        <v>#REF!</v>
      </c>
      <c r="D173" s="9" t="e">
        <f t="shared" si="57"/>
        <v>#REF!</v>
      </c>
      <c r="E173" s="9" t="e">
        <f t="shared" si="58"/>
        <v>#REF!</v>
      </c>
      <c r="H173" s="11">
        <f t="shared" si="60"/>
        <v>0</v>
      </c>
      <c r="I173" s="9" t="e">
        <f>+VLOOKUP($H173,#REF!,I$10,0)</f>
        <v>#REF!</v>
      </c>
      <c r="J173" s="9" t="e">
        <f>+VLOOKUP($H173,#REF!,J$10,0)</f>
        <v>#REF!</v>
      </c>
      <c r="K173" s="9" t="e">
        <f>+VLOOKUP($H173,#REF!,K$10,0)</f>
        <v>#REF!</v>
      </c>
      <c r="L173" s="9" t="e">
        <f>+VLOOKUP($H173,#REF!,L$10,0)</f>
        <v>#REF!</v>
      </c>
      <c r="O173" s="3"/>
      <c r="P173" s="3"/>
      <c r="Q173" s="3"/>
      <c r="R173" s="3"/>
      <c r="S173" s="12"/>
      <c r="T173" s="12"/>
      <c r="U173" s="12"/>
      <c r="V173" s="12"/>
      <c r="W173" s="3"/>
      <c r="X173" s="12"/>
      <c r="Y173" s="12"/>
      <c r="Z173" s="12"/>
      <c r="AA173" s="12"/>
      <c r="AB173" s="3"/>
      <c r="AC173" s="12"/>
      <c r="AD173" s="12"/>
      <c r="AE173" s="12"/>
      <c r="AF173" s="12"/>
      <c r="AG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  <c r="AU173" s="3"/>
      <c r="AV173" s="3"/>
      <c r="AW173" s="3"/>
      <c r="AX173" s="3"/>
      <c r="AY173" s="3"/>
      <c r="AZ173" s="3"/>
      <c r="BA173" s="3"/>
      <c r="BB173" s="3"/>
      <c r="BD173" s="5"/>
      <c r="BE173" s="3"/>
      <c r="BF173" s="3"/>
      <c r="BG173" s="3"/>
      <c r="BH173" s="3"/>
      <c r="BL173" s="5"/>
      <c r="BM173" s="5"/>
      <c r="BN173" s="5"/>
      <c r="BO173" s="3"/>
      <c r="BP173" s="3"/>
      <c r="BQ173" s="3"/>
      <c r="BS173" s="3"/>
      <c r="BT173" s="3"/>
      <c r="BU173" s="3"/>
      <c r="BW173" s="3"/>
      <c r="BX173" s="3"/>
      <c r="BY173" s="3"/>
      <c r="CA173" s="3"/>
      <c r="CB173" s="3"/>
      <c r="CC173" s="3"/>
      <c r="CE173" s="3"/>
      <c r="CF173" s="3"/>
      <c r="CG173" s="3"/>
      <c r="CI173" s="3"/>
      <c r="CJ173" s="3"/>
      <c r="CK173" s="3"/>
      <c r="CM173" s="3"/>
      <c r="CN173" s="3"/>
      <c r="CO173" s="3"/>
      <c r="CQ173" s="3"/>
      <c r="CR173" s="3"/>
      <c r="CS173" s="3"/>
      <c r="CT173" s="3"/>
      <c r="CU173" s="3"/>
      <c r="CV173" s="3"/>
      <c r="CW173" s="3"/>
      <c r="CZ173" s="3"/>
      <c r="DA173" s="3"/>
      <c r="DB173" s="3"/>
      <c r="DC173" s="3"/>
    </row>
    <row r="174" spans="1:107" x14ac:dyDescent="0.25">
      <c r="A174" s="9" t="str">
        <f t="shared" si="59"/>
        <v>M1</v>
      </c>
      <c r="B174" s="9" t="e">
        <f t="shared" si="55"/>
        <v>#REF!</v>
      </c>
      <c r="C174" s="9" t="e">
        <f t="shared" si="56"/>
        <v>#REF!</v>
      </c>
      <c r="D174" s="9" t="e">
        <f t="shared" si="57"/>
        <v>#REF!</v>
      </c>
      <c r="E174" s="9" t="e">
        <f t="shared" si="58"/>
        <v>#REF!</v>
      </c>
      <c r="H174" s="11">
        <f t="shared" si="60"/>
        <v>0</v>
      </c>
      <c r="I174" s="9" t="e">
        <f>+VLOOKUP($H174,#REF!,I$10,0)</f>
        <v>#REF!</v>
      </c>
      <c r="J174" s="9" t="e">
        <f>+VLOOKUP($H174,#REF!,J$10,0)</f>
        <v>#REF!</v>
      </c>
      <c r="K174" s="9" t="e">
        <f>+VLOOKUP($H174,#REF!,K$10,0)</f>
        <v>#REF!</v>
      </c>
      <c r="L174" s="9" t="e">
        <f>+VLOOKUP($H174,#REF!,L$10,0)</f>
        <v>#REF!</v>
      </c>
      <c r="O174" s="3"/>
      <c r="P174" s="3"/>
      <c r="Q174" s="3"/>
      <c r="R174" s="3"/>
      <c r="S174" s="12"/>
      <c r="T174" s="12"/>
      <c r="U174" s="12"/>
      <c r="V174" s="12"/>
      <c r="W174" s="3"/>
      <c r="X174" s="12"/>
      <c r="Y174" s="12"/>
      <c r="Z174" s="12"/>
      <c r="AA174" s="12"/>
      <c r="AB174" s="3"/>
      <c r="AC174" s="12"/>
      <c r="AD174" s="12"/>
      <c r="AE174" s="12"/>
      <c r="AF174" s="12"/>
      <c r="AG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  <c r="AU174" s="3"/>
      <c r="AV174" s="3"/>
      <c r="AW174" s="3"/>
      <c r="AX174" s="3"/>
      <c r="AY174" s="3"/>
      <c r="AZ174" s="3"/>
      <c r="BA174" s="3"/>
      <c r="BB174" s="3"/>
      <c r="BD174" s="5"/>
      <c r="BE174" s="3"/>
      <c r="BF174" s="3"/>
      <c r="BG174" s="3"/>
      <c r="BH174" s="3"/>
      <c r="BL174" s="5"/>
      <c r="BM174" s="5"/>
      <c r="BN174" s="5"/>
      <c r="BO174" s="3"/>
      <c r="BP174" s="3"/>
      <c r="BQ174" s="3"/>
      <c r="BS174" s="3"/>
      <c r="BT174" s="3"/>
      <c r="BU174" s="3"/>
      <c r="BW174" s="3"/>
      <c r="BX174" s="3"/>
      <c r="BY174" s="3"/>
      <c r="CA174" s="3"/>
      <c r="CB174" s="3"/>
      <c r="CC174" s="3"/>
      <c r="CE174" s="3"/>
      <c r="CF174" s="3"/>
      <c r="CG174" s="3"/>
      <c r="CI174" s="3"/>
      <c r="CJ174" s="3"/>
      <c r="CK174" s="3"/>
      <c r="CM174" s="3"/>
      <c r="CN174" s="3"/>
      <c r="CO174" s="3"/>
      <c r="CQ174" s="3"/>
      <c r="CR174" s="3"/>
      <c r="CS174" s="3"/>
      <c r="CT174" s="3"/>
      <c r="CU174" s="3"/>
      <c r="CV174" s="3"/>
      <c r="CW174" s="3"/>
      <c r="CZ174" s="3"/>
      <c r="DA174" s="3"/>
      <c r="DB174" s="3"/>
      <c r="DC174" s="3"/>
    </row>
    <row r="175" spans="1:107" x14ac:dyDescent="0.25">
      <c r="A175" s="9" t="str">
        <f t="shared" si="59"/>
        <v>M1</v>
      </c>
      <c r="B175" s="9" t="e">
        <f t="shared" si="55"/>
        <v>#REF!</v>
      </c>
      <c r="C175" s="9" t="e">
        <f t="shared" si="56"/>
        <v>#REF!</v>
      </c>
      <c r="D175" s="9" t="e">
        <f t="shared" si="57"/>
        <v>#REF!</v>
      </c>
      <c r="E175" s="9" t="e">
        <f t="shared" si="58"/>
        <v>#REF!</v>
      </c>
      <c r="H175" s="11">
        <f t="shared" si="60"/>
        <v>0</v>
      </c>
      <c r="I175" s="9" t="e">
        <f>+VLOOKUP($H175,#REF!,I$10,0)</f>
        <v>#REF!</v>
      </c>
      <c r="J175" s="9" t="e">
        <f>+VLOOKUP($H175,#REF!,J$10,0)</f>
        <v>#REF!</v>
      </c>
      <c r="K175" s="9" t="e">
        <f>+VLOOKUP($H175,#REF!,K$10,0)</f>
        <v>#REF!</v>
      </c>
      <c r="L175" s="9" t="e">
        <f>+VLOOKUP($H175,#REF!,L$10,0)</f>
        <v>#REF!</v>
      </c>
      <c r="O175" s="3"/>
      <c r="P175" s="3"/>
      <c r="Q175" s="3"/>
      <c r="R175" s="3"/>
      <c r="S175" s="12"/>
      <c r="T175" s="12"/>
      <c r="U175" s="12"/>
      <c r="V175" s="12"/>
      <c r="W175" s="3"/>
      <c r="X175" s="12"/>
      <c r="Y175" s="12"/>
      <c r="Z175" s="12"/>
      <c r="AA175" s="12"/>
      <c r="AB175" s="3"/>
      <c r="AC175" s="12"/>
      <c r="AD175" s="12"/>
      <c r="AE175" s="12"/>
      <c r="AF175" s="12"/>
      <c r="AG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3"/>
      <c r="AW175" s="3"/>
      <c r="AX175" s="3"/>
      <c r="AY175" s="3"/>
      <c r="AZ175" s="3"/>
      <c r="BA175" s="3"/>
      <c r="BB175" s="3"/>
      <c r="BD175" s="5"/>
      <c r="BE175" s="3"/>
      <c r="BF175" s="3"/>
      <c r="BG175" s="3"/>
      <c r="BH175" s="3"/>
      <c r="BL175" s="5"/>
      <c r="BM175" s="5"/>
      <c r="BN175" s="5"/>
      <c r="BO175" s="3"/>
      <c r="BP175" s="3"/>
      <c r="BQ175" s="3"/>
      <c r="BS175" s="3"/>
      <c r="BT175" s="3"/>
      <c r="BU175" s="3"/>
      <c r="BW175" s="3"/>
      <c r="BX175" s="3"/>
      <c r="BY175" s="3"/>
      <c r="CA175" s="3"/>
      <c r="CB175" s="3"/>
      <c r="CC175" s="3"/>
      <c r="CE175" s="3"/>
      <c r="CF175" s="3"/>
      <c r="CG175" s="3"/>
      <c r="CI175" s="3"/>
      <c r="CJ175" s="3"/>
      <c r="CK175" s="3"/>
      <c r="CM175" s="3"/>
      <c r="CN175" s="3"/>
      <c r="CO175" s="3"/>
      <c r="CQ175" s="3"/>
      <c r="CR175" s="3"/>
      <c r="CS175" s="3"/>
      <c r="CT175" s="3"/>
      <c r="CU175" s="3"/>
      <c r="CV175" s="3"/>
      <c r="CW175" s="3"/>
      <c r="CZ175" s="3"/>
      <c r="DA175" s="3"/>
      <c r="DB175" s="3"/>
      <c r="DC175" s="3"/>
    </row>
    <row r="176" spans="1:107" x14ac:dyDescent="0.25">
      <c r="A176" s="9" t="str">
        <f t="shared" si="59"/>
        <v>M1</v>
      </c>
      <c r="B176" s="9" t="e">
        <f t="shared" si="55"/>
        <v>#REF!</v>
      </c>
      <c r="C176" s="9" t="e">
        <f t="shared" si="56"/>
        <v>#REF!</v>
      </c>
      <c r="D176" s="9" t="e">
        <f t="shared" si="57"/>
        <v>#REF!</v>
      </c>
      <c r="E176" s="9" t="e">
        <f t="shared" si="58"/>
        <v>#REF!</v>
      </c>
      <c r="H176" s="11">
        <f t="shared" si="60"/>
        <v>0</v>
      </c>
      <c r="I176" s="9" t="e">
        <f>+VLOOKUP($H176,#REF!,I$10,0)</f>
        <v>#REF!</v>
      </c>
      <c r="J176" s="9" t="e">
        <f>+VLOOKUP($H176,#REF!,J$10,0)</f>
        <v>#REF!</v>
      </c>
      <c r="K176" s="9" t="e">
        <f>+VLOOKUP($H176,#REF!,K$10,0)</f>
        <v>#REF!</v>
      </c>
      <c r="L176" s="9" t="e">
        <f>+VLOOKUP($H176,#REF!,L$10,0)</f>
        <v>#REF!</v>
      </c>
      <c r="O176" s="3"/>
      <c r="P176" s="3"/>
      <c r="Q176" s="3"/>
      <c r="R176" s="3"/>
      <c r="S176" s="12"/>
      <c r="T176" s="12"/>
      <c r="U176" s="12"/>
      <c r="V176" s="12"/>
      <c r="W176" s="3"/>
      <c r="X176" s="12"/>
      <c r="Y176" s="12"/>
      <c r="Z176" s="12"/>
      <c r="AA176" s="12"/>
      <c r="AB176" s="3"/>
      <c r="AC176" s="12"/>
      <c r="AD176" s="12"/>
      <c r="AE176" s="12"/>
      <c r="AF176" s="12"/>
      <c r="AG176" s="3"/>
      <c r="AK176" s="3"/>
      <c r="AL176" s="3"/>
      <c r="AM176" s="3"/>
      <c r="AN176" s="3"/>
      <c r="AO176" s="3"/>
      <c r="AP176" s="3"/>
      <c r="AQ176" s="3"/>
      <c r="AR176" s="3"/>
      <c r="AS176" s="3"/>
      <c r="AT176" s="3"/>
      <c r="AU176" s="3"/>
      <c r="AV176" s="3"/>
      <c r="AW176" s="3"/>
      <c r="AX176" s="3"/>
      <c r="AY176" s="3"/>
      <c r="AZ176" s="3"/>
      <c r="BA176" s="3"/>
      <c r="BB176" s="3"/>
      <c r="BD176" s="5"/>
      <c r="BE176" s="3"/>
      <c r="BF176" s="3"/>
      <c r="BG176" s="3"/>
      <c r="BH176" s="3"/>
      <c r="BL176" s="5"/>
      <c r="BM176" s="5"/>
      <c r="BN176" s="5"/>
      <c r="BO176" s="3"/>
      <c r="BP176" s="3"/>
      <c r="BQ176" s="3"/>
      <c r="BS176" s="3"/>
      <c r="BT176" s="3"/>
      <c r="BU176" s="3"/>
      <c r="BW176" s="3"/>
      <c r="BX176" s="3"/>
      <c r="BY176" s="3"/>
      <c r="CA176" s="3"/>
      <c r="CB176" s="3"/>
      <c r="CC176" s="3"/>
      <c r="CE176" s="3"/>
      <c r="CF176" s="3"/>
      <c r="CG176" s="3"/>
      <c r="CI176" s="3"/>
      <c r="CJ176" s="3"/>
      <c r="CK176" s="3"/>
      <c r="CM176" s="3"/>
      <c r="CN176" s="3"/>
      <c r="CO176" s="3"/>
      <c r="CQ176" s="3"/>
      <c r="CR176" s="3"/>
      <c r="CS176" s="3"/>
      <c r="CT176" s="3"/>
      <c r="CU176" s="3"/>
      <c r="CV176" s="3"/>
      <c r="CW176" s="3"/>
      <c r="CZ176" s="3"/>
      <c r="DA176" s="3"/>
      <c r="DB176" s="3"/>
      <c r="DC176" s="3"/>
    </row>
    <row r="177" spans="1:107" x14ac:dyDescent="0.25">
      <c r="A177" s="9" t="str">
        <f t="shared" si="59"/>
        <v>M1</v>
      </c>
      <c r="B177" s="9" t="e">
        <f t="shared" si="55"/>
        <v>#REF!</v>
      </c>
      <c r="C177" s="9" t="e">
        <f t="shared" si="56"/>
        <v>#REF!</v>
      </c>
      <c r="D177" s="9" t="e">
        <f t="shared" si="57"/>
        <v>#REF!</v>
      </c>
      <c r="E177" s="9" t="e">
        <f t="shared" si="58"/>
        <v>#REF!</v>
      </c>
      <c r="H177" s="11">
        <f t="shared" si="60"/>
        <v>0</v>
      </c>
      <c r="I177" s="9" t="e">
        <f>+VLOOKUP($H177,#REF!,I$10,0)</f>
        <v>#REF!</v>
      </c>
      <c r="J177" s="9" t="e">
        <f>+VLOOKUP($H177,#REF!,J$10,0)</f>
        <v>#REF!</v>
      </c>
      <c r="K177" s="9" t="e">
        <f>+VLOOKUP($H177,#REF!,K$10,0)</f>
        <v>#REF!</v>
      </c>
      <c r="L177" s="9" t="e">
        <f>+VLOOKUP($H177,#REF!,L$10,0)</f>
        <v>#REF!</v>
      </c>
      <c r="O177" s="3"/>
      <c r="P177" s="3"/>
      <c r="Q177" s="3"/>
      <c r="R177" s="3"/>
      <c r="S177" s="12"/>
      <c r="T177" s="12"/>
      <c r="U177" s="12"/>
      <c r="V177" s="12"/>
      <c r="W177" s="3"/>
      <c r="X177" s="12"/>
      <c r="Y177" s="12"/>
      <c r="Z177" s="12"/>
      <c r="AA177" s="12"/>
      <c r="AB177" s="3"/>
      <c r="AC177" s="12"/>
      <c r="AD177" s="12"/>
      <c r="AE177" s="12"/>
      <c r="AF177" s="12"/>
      <c r="AG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  <c r="AV177" s="3"/>
      <c r="AW177" s="3"/>
      <c r="AX177" s="3"/>
      <c r="AY177" s="3"/>
      <c r="AZ177" s="3"/>
      <c r="BA177" s="3"/>
      <c r="BB177" s="3"/>
      <c r="BD177" s="5"/>
      <c r="BE177" s="3"/>
      <c r="BF177" s="3"/>
      <c r="BG177" s="3"/>
      <c r="BH177" s="3"/>
      <c r="BL177" s="5"/>
      <c r="BM177" s="5"/>
      <c r="BN177" s="5"/>
      <c r="BO177" s="3"/>
      <c r="BP177" s="3"/>
      <c r="BQ177" s="3"/>
      <c r="BS177" s="3"/>
      <c r="BT177" s="3"/>
      <c r="BU177" s="3"/>
      <c r="BW177" s="3"/>
      <c r="BX177" s="3"/>
      <c r="BY177" s="3"/>
      <c r="CA177" s="3"/>
      <c r="CB177" s="3"/>
      <c r="CC177" s="3"/>
      <c r="CE177" s="3"/>
      <c r="CF177" s="3"/>
      <c r="CG177" s="3"/>
      <c r="CI177" s="3"/>
      <c r="CJ177" s="3"/>
      <c r="CK177" s="3"/>
      <c r="CM177" s="3"/>
      <c r="CN177" s="3"/>
      <c r="CO177" s="3"/>
      <c r="CQ177" s="3"/>
      <c r="CR177" s="3"/>
      <c r="CS177" s="3"/>
      <c r="CT177" s="3"/>
      <c r="CU177" s="3"/>
      <c r="CV177" s="3"/>
      <c r="CW177" s="3"/>
      <c r="CZ177" s="3"/>
      <c r="DA177" s="3"/>
      <c r="DB177" s="3"/>
      <c r="DC177" s="3"/>
    </row>
    <row r="178" spans="1:107" x14ac:dyDescent="0.25">
      <c r="A178" s="9" t="str">
        <f t="shared" si="59"/>
        <v>M1</v>
      </c>
      <c r="B178" s="9" t="e">
        <f t="shared" si="55"/>
        <v>#REF!</v>
      </c>
      <c r="C178" s="9" t="e">
        <f t="shared" si="56"/>
        <v>#REF!</v>
      </c>
      <c r="D178" s="9" t="e">
        <f t="shared" si="57"/>
        <v>#REF!</v>
      </c>
      <c r="E178" s="9" t="e">
        <f t="shared" si="58"/>
        <v>#REF!</v>
      </c>
      <c r="H178" s="11">
        <f t="shared" si="60"/>
        <v>0</v>
      </c>
      <c r="I178" s="9" t="e">
        <f>+VLOOKUP($H178,#REF!,I$10,0)</f>
        <v>#REF!</v>
      </c>
      <c r="J178" s="9" t="e">
        <f>+VLOOKUP($H178,#REF!,J$10,0)</f>
        <v>#REF!</v>
      </c>
      <c r="K178" s="9" t="e">
        <f>+VLOOKUP($H178,#REF!,K$10,0)</f>
        <v>#REF!</v>
      </c>
      <c r="L178" s="9" t="e">
        <f>+VLOOKUP($H178,#REF!,L$10,0)</f>
        <v>#REF!</v>
      </c>
      <c r="O178" s="3"/>
      <c r="P178" s="3"/>
      <c r="Q178" s="3"/>
      <c r="R178" s="3"/>
      <c r="S178" s="12"/>
      <c r="T178" s="12"/>
      <c r="U178" s="12"/>
      <c r="V178" s="12"/>
      <c r="W178" s="3"/>
      <c r="X178" s="12"/>
      <c r="Y178" s="12"/>
      <c r="Z178" s="12"/>
      <c r="AA178" s="12"/>
      <c r="AB178" s="3"/>
      <c r="AC178" s="12"/>
      <c r="AD178" s="12"/>
      <c r="AE178" s="12"/>
      <c r="AF178" s="12"/>
      <c r="AG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3"/>
      <c r="AW178" s="3"/>
      <c r="AX178" s="3"/>
      <c r="AY178" s="3"/>
      <c r="AZ178" s="3"/>
      <c r="BA178" s="3"/>
      <c r="BB178" s="3"/>
      <c r="BD178" s="5"/>
      <c r="BE178" s="3"/>
      <c r="BF178" s="3"/>
      <c r="BG178" s="3"/>
      <c r="BH178" s="3"/>
      <c r="BL178" s="5"/>
      <c r="BM178" s="5"/>
      <c r="BN178" s="5"/>
      <c r="BO178" s="3"/>
      <c r="BP178" s="3"/>
      <c r="BQ178" s="3"/>
      <c r="BS178" s="3"/>
      <c r="BT178" s="3"/>
      <c r="BU178" s="3"/>
      <c r="BW178" s="3"/>
      <c r="BX178" s="3"/>
      <c r="BY178" s="3"/>
      <c r="CA178" s="3"/>
      <c r="CB178" s="3"/>
      <c r="CC178" s="3"/>
      <c r="CE178" s="3"/>
      <c r="CF178" s="3"/>
      <c r="CG178" s="3"/>
      <c r="CI178" s="3"/>
      <c r="CJ178" s="3"/>
      <c r="CK178" s="3"/>
      <c r="CM178" s="3"/>
      <c r="CN178" s="3"/>
      <c r="CO178" s="3"/>
      <c r="CQ178" s="3"/>
      <c r="CR178" s="3"/>
      <c r="CS178" s="3"/>
      <c r="CT178" s="3"/>
      <c r="CU178" s="3"/>
      <c r="CV178" s="3"/>
      <c r="CW178" s="3"/>
      <c r="CZ178" s="3"/>
      <c r="DA178" s="3"/>
      <c r="DB178" s="3"/>
      <c r="DC178" s="3"/>
    </row>
    <row r="179" spans="1:107" x14ac:dyDescent="0.25">
      <c r="A179" s="9" t="str">
        <f t="shared" si="59"/>
        <v>M1</v>
      </c>
      <c r="B179" s="9" t="e">
        <f t="shared" si="55"/>
        <v>#REF!</v>
      </c>
      <c r="C179" s="9" t="e">
        <f t="shared" si="56"/>
        <v>#REF!</v>
      </c>
      <c r="D179" s="9" t="e">
        <f t="shared" si="57"/>
        <v>#REF!</v>
      </c>
      <c r="E179" s="9" t="e">
        <f t="shared" si="58"/>
        <v>#REF!</v>
      </c>
      <c r="H179" s="11">
        <f t="shared" si="60"/>
        <v>0</v>
      </c>
      <c r="I179" s="9" t="e">
        <f>+VLOOKUP($H179,#REF!,I$10,0)</f>
        <v>#REF!</v>
      </c>
      <c r="J179" s="9" t="e">
        <f>+VLOOKUP($H179,#REF!,J$10,0)</f>
        <v>#REF!</v>
      </c>
      <c r="K179" s="9" t="e">
        <f>+VLOOKUP($H179,#REF!,K$10,0)</f>
        <v>#REF!</v>
      </c>
      <c r="L179" s="9" t="e">
        <f>+VLOOKUP($H179,#REF!,L$10,0)</f>
        <v>#REF!</v>
      </c>
      <c r="O179" s="3"/>
      <c r="P179" s="3"/>
      <c r="Q179" s="3"/>
      <c r="R179" s="3"/>
      <c r="S179" s="12"/>
      <c r="T179" s="12"/>
      <c r="U179" s="12"/>
      <c r="V179" s="12"/>
      <c r="W179" s="3"/>
      <c r="X179" s="12"/>
      <c r="Y179" s="12"/>
      <c r="Z179" s="12"/>
      <c r="AA179" s="12"/>
      <c r="AB179" s="3"/>
      <c r="AC179" s="12"/>
      <c r="AD179" s="12"/>
      <c r="AE179" s="12"/>
      <c r="AF179" s="12"/>
      <c r="AG179" s="3"/>
      <c r="AK179" s="3"/>
      <c r="AL179" s="3"/>
      <c r="AM179" s="3"/>
      <c r="AN179" s="3"/>
      <c r="AO179" s="3"/>
      <c r="AP179" s="3"/>
      <c r="AQ179" s="3"/>
      <c r="AR179" s="3"/>
      <c r="AS179" s="3"/>
      <c r="AT179" s="3"/>
      <c r="AU179" s="3"/>
      <c r="AV179" s="3"/>
      <c r="AW179" s="3"/>
      <c r="AX179" s="3"/>
      <c r="AY179" s="3"/>
      <c r="AZ179" s="3"/>
      <c r="BA179" s="3"/>
      <c r="BB179" s="3"/>
      <c r="BD179" s="5"/>
      <c r="BE179" s="3"/>
      <c r="BF179" s="3"/>
      <c r="BG179" s="3"/>
      <c r="BH179" s="3"/>
      <c r="BL179" s="5"/>
      <c r="BM179" s="5"/>
      <c r="BN179" s="5"/>
      <c r="BO179" s="3"/>
      <c r="BP179" s="3"/>
      <c r="BQ179" s="3"/>
      <c r="BS179" s="3"/>
      <c r="BT179" s="3"/>
      <c r="BU179" s="3"/>
      <c r="BW179" s="3"/>
      <c r="BX179" s="3"/>
      <c r="BY179" s="3"/>
      <c r="CA179" s="3"/>
      <c r="CB179" s="3"/>
      <c r="CC179" s="3"/>
      <c r="CE179" s="3"/>
      <c r="CF179" s="3"/>
      <c r="CG179" s="3"/>
      <c r="CI179" s="3"/>
      <c r="CJ179" s="3"/>
      <c r="CK179" s="3"/>
      <c r="CM179" s="3"/>
      <c r="CN179" s="3"/>
      <c r="CO179" s="3"/>
      <c r="CQ179" s="3"/>
      <c r="CR179" s="3"/>
      <c r="CS179" s="3"/>
      <c r="CT179" s="3"/>
      <c r="CU179" s="3"/>
      <c r="CV179" s="3"/>
      <c r="CW179" s="3"/>
      <c r="CZ179" s="3"/>
      <c r="DA179" s="3"/>
      <c r="DB179" s="3"/>
      <c r="DC179" s="3"/>
    </row>
    <row r="180" spans="1:107" x14ac:dyDescent="0.25">
      <c r="A180" s="9" t="str">
        <f t="shared" si="59"/>
        <v>M1</v>
      </c>
      <c r="B180" s="9" t="e">
        <f t="shared" si="55"/>
        <v>#REF!</v>
      </c>
      <c r="C180" s="9" t="e">
        <f t="shared" si="56"/>
        <v>#REF!</v>
      </c>
      <c r="D180" s="9" t="e">
        <f t="shared" si="57"/>
        <v>#REF!</v>
      </c>
      <c r="E180" s="9" t="e">
        <f t="shared" si="58"/>
        <v>#REF!</v>
      </c>
      <c r="H180" s="11">
        <f t="shared" si="60"/>
        <v>0</v>
      </c>
      <c r="I180" s="9" t="e">
        <f>+VLOOKUP($H180,#REF!,I$10,0)</f>
        <v>#REF!</v>
      </c>
      <c r="J180" s="9" t="e">
        <f>+VLOOKUP($H180,#REF!,J$10,0)</f>
        <v>#REF!</v>
      </c>
      <c r="K180" s="9" t="e">
        <f>+VLOOKUP($H180,#REF!,K$10,0)</f>
        <v>#REF!</v>
      </c>
      <c r="L180" s="9" t="e">
        <f>+VLOOKUP($H180,#REF!,L$10,0)</f>
        <v>#REF!</v>
      </c>
      <c r="O180" s="3"/>
      <c r="P180" s="3"/>
      <c r="Q180" s="3"/>
      <c r="R180" s="3"/>
      <c r="S180" s="12"/>
      <c r="T180" s="12"/>
      <c r="U180" s="12"/>
      <c r="V180" s="12"/>
      <c r="W180" s="3"/>
      <c r="X180" s="12"/>
      <c r="Y180" s="12"/>
      <c r="Z180" s="12"/>
      <c r="AA180" s="12"/>
      <c r="AB180" s="3"/>
      <c r="AC180" s="12"/>
      <c r="AD180" s="12"/>
      <c r="AE180" s="12"/>
      <c r="AF180" s="12"/>
      <c r="AG180" s="3"/>
      <c r="AK180" s="3"/>
      <c r="AL180" s="3"/>
      <c r="AM180" s="3"/>
      <c r="AN180" s="3"/>
      <c r="AO180" s="3"/>
      <c r="AP180" s="3"/>
      <c r="AQ180" s="3"/>
      <c r="AR180" s="3"/>
      <c r="AS180" s="3"/>
      <c r="AT180" s="3"/>
      <c r="AU180" s="3"/>
      <c r="AV180" s="3"/>
      <c r="AW180" s="3"/>
      <c r="AX180" s="3"/>
      <c r="AY180" s="3"/>
      <c r="AZ180" s="3"/>
      <c r="BA180" s="3"/>
      <c r="BB180" s="3"/>
      <c r="BD180" s="5"/>
      <c r="BE180" s="3"/>
      <c r="BF180" s="3"/>
      <c r="BG180" s="3"/>
      <c r="BH180" s="3"/>
      <c r="BL180" s="5"/>
      <c r="BM180" s="5"/>
      <c r="BN180" s="5"/>
      <c r="BO180" s="3"/>
      <c r="BP180" s="3"/>
      <c r="BQ180" s="3"/>
      <c r="BS180" s="3"/>
      <c r="BT180" s="3"/>
      <c r="BU180" s="3"/>
      <c r="BW180" s="3"/>
      <c r="BX180" s="3"/>
      <c r="BY180" s="3"/>
      <c r="CA180" s="3"/>
      <c r="CB180" s="3"/>
      <c r="CC180" s="3"/>
      <c r="CE180" s="3"/>
      <c r="CF180" s="3"/>
      <c r="CG180" s="3"/>
      <c r="CI180" s="3"/>
      <c r="CJ180" s="3"/>
      <c r="CK180" s="3"/>
      <c r="CM180" s="3"/>
      <c r="CN180" s="3"/>
      <c r="CO180" s="3"/>
      <c r="CQ180" s="3"/>
      <c r="CR180" s="3"/>
      <c r="CS180" s="3"/>
      <c r="CT180" s="3"/>
      <c r="CU180" s="3"/>
      <c r="CV180" s="3"/>
      <c r="CW180" s="3"/>
      <c r="CZ180" s="3"/>
      <c r="DA180" s="3"/>
      <c r="DB180" s="3"/>
      <c r="DC180" s="3"/>
    </row>
    <row r="181" spans="1:107" x14ac:dyDescent="0.25">
      <c r="A181" s="9" t="str">
        <f t="shared" si="59"/>
        <v>M1</v>
      </c>
      <c r="B181" s="9" t="e">
        <f t="shared" si="55"/>
        <v>#REF!</v>
      </c>
      <c r="C181" s="9" t="e">
        <f t="shared" si="56"/>
        <v>#REF!</v>
      </c>
      <c r="D181" s="9" t="e">
        <f t="shared" si="57"/>
        <v>#REF!</v>
      </c>
      <c r="E181" s="9" t="e">
        <f t="shared" si="58"/>
        <v>#REF!</v>
      </c>
      <c r="H181" s="11">
        <f t="shared" si="60"/>
        <v>0</v>
      </c>
      <c r="I181" s="9" t="e">
        <f>+VLOOKUP($H181,#REF!,I$10,0)</f>
        <v>#REF!</v>
      </c>
      <c r="J181" s="9" t="e">
        <f>+VLOOKUP($H181,#REF!,J$10,0)</f>
        <v>#REF!</v>
      </c>
      <c r="K181" s="9" t="e">
        <f>+VLOOKUP($H181,#REF!,K$10,0)</f>
        <v>#REF!</v>
      </c>
      <c r="L181" s="9" t="e">
        <f>+VLOOKUP($H181,#REF!,L$10,0)</f>
        <v>#REF!</v>
      </c>
      <c r="O181" s="3"/>
      <c r="P181" s="3"/>
      <c r="Q181" s="3"/>
      <c r="R181" s="3"/>
      <c r="S181" s="12"/>
      <c r="T181" s="12"/>
      <c r="U181" s="12"/>
      <c r="V181" s="12"/>
      <c r="W181" s="3"/>
      <c r="X181" s="12"/>
      <c r="Y181" s="12"/>
      <c r="Z181" s="12"/>
      <c r="AA181" s="12"/>
      <c r="AB181" s="3"/>
      <c r="AC181" s="12"/>
      <c r="AD181" s="12"/>
      <c r="AE181" s="12"/>
      <c r="AF181" s="12"/>
      <c r="AG181" s="3"/>
      <c r="AK181" s="3"/>
      <c r="AL181" s="3"/>
      <c r="AM181" s="3"/>
      <c r="AN181" s="3"/>
      <c r="AO181" s="3"/>
      <c r="AP181" s="3"/>
      <c r="AQ181" s="3"/>
      <c r="AR181" s="3"/>
      <c r="AS181" s="3"/>
      <c r="AT181" s="3"/>
      <c r="AU181" s="3"/>
      <c r="AV181" s="3"/>
      <c r="AW181" s="3"/>
      <c r="AX181" s="3"/>
      <c r="AY181" s="3"/>
      <c r="AZ181" s="3"/>
      <c r="BA181" s="3"/>
      <c r="BB181" s="3"/>
      <c r="BD181" s="5"/>
      <c r="BE181" s="3"/>
      <c r="BF181" s="3"/>
      <c r="BG181" s="3"/>
      <c r="BH181" s="3"/>
      <c r="BL181" s="5"/>
      <c r="BM181" s="5"/>
      <c r="BN181" s="5"/>
      <c r="BO181" s="3"/>
      <c r="BP181" s="3"/>
      <c r="BQ181" s="3"/>
      <c r="BS181" s="3"/>
      <c r="BT181" s="3"/>
      <c r="BU181" s="3"/>
      <c r="BW181" s="3"/>
      <c r="BX181" s="3"/>
      <c r="BY181" s="3"/>
      <c r="CA181" s="3"/>
      <c r="CB181" s="3"/>
      <c r="CC181" s="3"/>
      <c r="CE181" s="3"/>
      <c r="CF181" s="3"/>
      <c r="CG181" s="3"/>
      <c r="CI181" s="3"/>
      <c r="CJ181" s="3"/>
      <c r="CK181" s="3"/>
      <c r="CM181" s="3"/>
      <c r="CN181" s="3"/>
      <c r="CO181" s="3"/>
      <c r="CQ181" s="3"/>
      <c r="CR181" s="3"/>
      <c r="CS181" s="3"/>
      <c r="CT181" s="3"/>
      <c r="CU181" s="3"/>
      <c r="CV181" s="3"/>
      <c r="CW181" s="3"/>
      <c r="CZ181" s="3"/>
      <c r="DA181" s="3"/>
      <c r="DB181" s="3"/>
      <c r="DC181" s="3"/>
    </row>
    <row r="182" spans="1:107" x14ac:dyDescent="0.25">
      <c r="A182" s="9" t="str">
        <f t="shared" si="59"/>
        <v>M1</v>
      </c>
      <c r="B182" s="9" t="e">
        <f t="shared" si="55"/>
        <v>#REF!</v>
      </c>
      <c r="C182" s="9" t="e">
        <f t="shared" si="56"/>
        <v>#REF!</v>
      </c>
      <c r="D182" s="9" t="e">
        <f t="shared" si="57"/>
        <v>#REF!</v>
      </c>
      <c r="E182" s="9" t="e">
        <f t="shared" si="58"/>
        <v>#REF!</v>
      </c>
      <c r="H182" s="11">
        <f t="shared" si="60"/>
        <v>0</v>
      </c>
      <c r="I182" s="9" t="e">
        <f>+VLOOKUP($H182,#REF!,I$10,0)</f>
        <v>#REF!</v>
      </c>
      <c r="J182" s="9" t="e">
        <f>+VLOOKUP($H182,#REF!,J$10,0)</f>
        <v>#REF!</v>
      </c>
      <c r="K182" s="9" t="e">
        <f>+VLOOKUP($H182,#REF!,K$10,0)</f>
        <v>#REF!</v>
      </c>
      <c r="L182" s="9" t="e">
        <f>+VLOOKUP($H182,#REF!,L$10,0)</f>
        <v>#REF!</v>
      </c>
      <c r="O182" s="3"/>
      <c r="P182" s="3"/>
      <c r="Q182" s="3"/>
      <c r="R182" s="3"/>
      <c r="S182" s="12"/>
      <c r="T182" s="12"/>
      <c r="U182" s="12"/>
      <c r="V182" s="12"/>
      <c r="W182" s="3"/>
      <c r="X182" s="12"/>
      <c r="Y182" s="12"/>
      <c r="Z182" s="12"/>
      <c r="AA182" s="12"/>
      <c r="AB182" s="3"/>
      <c r="AC182" s="12"/>
      <c r="AD182" s="12"/>
      <c r="AE182" s="12"/>
      <c r="AF182" s="12"/>
      <c r="AG182" s="3"/>
      <c r="AK182" s="3"/>
      <c r="AL182" s="3"/>
      <c r="AM182" s="3"/>
      <c r="AN182" s="3"/>
      <c r="AO182" s="3"/>
      <c r="AP182" s="3"/>
      <c r="AQ182" s="3"/>
      <c r="AR182" s="3"/>
      <c r="AS182" s="3"/>
      <c r="AT182" s="3"/>
      <c r="AU182" s="3"/>
      <c r="AV182" s="3"/>
      <c r="AW182" s="3"/>
      <c r="AX182" s="3"/>
      <c r="AY182" s="3"/>
      <c r="AZ182" s="3"/>
      <c r="BA182" s="3"/>
      <c r="BB182" s="3"/>
      <c r="BD182" s="5"/>
      <c r="BE182" s="3"/>
      <c r="BF182" s="3"/>
      <c r="BG182" s="3"/>
      <c r="BH182" s="3"/>
      <c r="BL182" s="5"/>
      <c r="BM182" s="5"/>
      <c r="BN182" s="5"/>
      <c r="BO182" s="3"/>
      <c r="BP182" s="3"/>
      <c r="BQ182" s="3"/>
      <c r="BS182" s="3"/>
      <c r="BT182" s="3"/>
      <c r="BU182" s="3"/>
      <c r="BW182" s="3"/>
      <c r="BX182" s="3"/>
      <c r="BY182" s="3"/>
      <c r="CA182" s="3"/>
      <c r="CB182" s="3"/>
      <c r="CC182" s="3"/>
      <c r="CE182" s="3"/>
      <c r="CF182" s="3"/>
      <c r="CG182" s="3"/>
      <c r="CI182" s="3"/>
      <c r="CJ182" s="3"/>
      <c r="CK182" s="3"/>
      <c r="CM182" s="3"/>
      <c r="CN182" s="3"/>
      <c r="CO182" s="3"/>
      <c r="CQ182" s="3"/>
      <c r="CR182" s="3"/>
      <c r="CS182" s="3"/>
      <c r="CT182" s="3"/>
      <c r="CU182" s="3"/>
      <c r="CV182" s="3"/>
      <c r="CW182" s="3"/>
      <c r="CZ182" s="3"/>
      <c r="DA182" s="3"/>
      <c r="DB182" s="3"/>
      <c r="DC182" s="3"/>
    </row>
    <row r="183" spans="1:107" x14ac:dyDescent="0.25">
      <c r="A183" s="9" t="str">
        <f t="shared" si="59"/>
        <v>M1</v>
      </c>
      <c r="B183" s="9" t="e">
        <f t="shared" si="55"/>
        <v>#REF!</v>
      </c>
      <c r="C183" s="9" t="e">
        <f t="shared" si="56"/>
        <v>#REF!</v>
      </c>
      <c r="D183" s="9" t="e">
        <f t="shared" si="57"/>
        <v>#REF!</v>
      </c>
      <c r="E183" s="9" t="e">
        <f t="shared" si="58"/>
        <v>#REF!</v>
      </c>
      <c r="H183" s="11">
        <f t="shared" si="60"/>
        <v>0</v>
      </c>
      <c r="I183" s="9" t="e">
        <f>+VLOOKUP($H183,#REF!,I$10,0)</f>
        <v>#REF!</v>
      </c>
      <c r="J183" s="9" t="e">
        <f>+VLOOKUP($H183,#REF!,J$10,0)</f>
        <v>#REF!</v>
      </c>
      <c r="K183" s="9" t="e">
        <f>+VLOOKUP($H183,#REF!,K$10,0)</f>
        <v>#REF!</v>
      </c>
      <c r="L183" s="9" t="e">
        <f>+VLOOKUP($H183,#REF!,L$10,0)</f>
        <v>#REF!</v>
      </c>
      <c r="O183" s="3"/>
      <c r="P183" s="3"/>
      <c r="Q183" s="3"/>
      <c r="R183" s="3"/>
      <c r="S183" s="12"/>
      <c r="T183" s="12"/>
      <c r="U183" s="12"/>
      <c r="V183" s="12"/>
      <c r="W183" s="3"/>
      <c r="X183" s="12"/>
      <c r="Y183" s="12"/>
      <c r="Z183" s="12"/>
      <c r="AA183" s="12"/>
      <c r="AB183" s="3"/>
      <c r="AC183" s="12"/>
      <c r="AD183" s="12"/>
      <c r="AE183" s="12"/>
      <c r="AF183" s="12"/>
      <c r="AG183" s="3"/>
      <c r="AK183" s="3"/>
      <c r="AL183" s="3"/>
      <c r="AM183" s="3"/>
      <c r="AN183" s="3"/>
      <c r="AO183" s="3"/>
      <c r="AP183" s="3"/>
      <c r="AQ183" s="3"/>
      <c r="AR183" s="3"/>
      <c r="AS183" s="3"/>
      <c r="AT183" s="3"/>
      <c r="AU183" s="3"/>
      <c r="AV183" s="3"/>
      <c r="AW183" s="3"/>
      <c r="AX183" s="3"/>
      <c r="AY183" s="3"/>
      <c r="AZ183" s="3"/>
      <c r="BA183" s="3"/>
      <c r="BB183" s="3"/>
      <c r="BD183" s="5"/>
      <c r="BE183" s="3"/>
      <c r="BF183" s="3"/>
      <c r="BG183" s="3"/>
      <c r="BH183" s="3"/>
      <c r="BL183" s="5"/>
      <c r="BM183" s="5"/>
      <c r="BN183" s="5"/>
      <c r="BO183" s="3"/>
      <c r="BP183" s="3"/>
      <c r="BQ183" s="3"/>
      <c r="BS183" s="3"/>
      <c r="BT183" s="3"/>
      <c r="BU183" s="3"/>
      <c r="BW183" s="3"/>
      <c r="BX183" s="3"/>
      <c r="BY183" s="3"/>
      <c r="CA183" s="3"/>
      <c r="CB183" s="3"/>
      <c r="CC183" s="3"/>
      <c r="CE183" s="3"/>
      <c r="CF183" s="3"/>
      <c r="CG183" s="3"/>
      <c r="CI183" s="3"/>
      <c r="CJ183" s="3"/>
      <c r="CK183" s="3"/>
      <c r="CM183" s="3"/>
      <c r="CN183" s="3"/>
      <c r="CO183" s="3"/>
      <c r="CQ183" s="3"/>
      <c r="CR183" s="3"/>
      <c r="CS183" s="3"/>
      <c r="CT183" s="3"/>
      <c r="CU183" s="3"/>
      <c r="CV183" s="3"/>
      <c r="CW183" s="3"/>
      <c r="CZ183" s="3"/>
      <c r="DA183" s="3"/>
      <c r="DB183" s="3"/>
      <c r="DC183" s="3"/>
    </row>
    <row r="184" spans="1:107" x14ac:dyDescent="0.25">
      <c r="A184" s="9" t="str">
        <f t="shared" si="59"/>
        <v>M1</v>
      </c>
      <c r="B184" s="9" t="e">
        <f t="shared" si="55"/>
        <v>#REF!</v>
      </c>
      <c r="C184" s="9" t="e">
        <f t="shared" si="56"/>
        <v>#REF!</v>
      </c>
      <c r="D184" s="9" t="e">
        <f t="shared" si="57"/>
        <v>#REF!</v>
      </c>
      <c r="E184" s="9" t="e">
        <f t="shared" si="58"/>
        <v>#REF!</v>
      </c>
      <c r="H184" s="11">
        <f t="shared" si="60"/>
        <v>0</v>
      </c>
      <c r="I184" s="9" t="e">
        <f>+VLOOKUP($H184,#REF!,I$10,0)</f>
        <v>#REF!</v>
      </c>
      <c r="J184" s="9" t="e">
        <f>+VLOOKUP($H184,#REF!,J$10,0)</f>
        <v>#REF!</v>
      </c>
      <c r="K184" s="9" t="e">
        <f>+VLOOKUP($H184,#REF!,K$10,0)</f>
        <v>#REF!</v>
      </c>
      <c r="L184" s="9" t="e">
        <f>+VLOOKUP($H184,#REF!,L$10,0)</f>
        <v>#REF!</v>
      </c>
      <c r="O184" s="3"/>
      <c r="P184" s="3"/>
      <c r="Q184" s="3"/>
      <c r="R184" s="3"/>
      <c r="S184" s="12"/>
      <c r="T184" s="12"/>
      <c r="U184" s="12"/>
      <c r="V184" s="12"/>
      <c r="W184" s="3"/>
      <c r="X184" s="12"/>
      <c r="Y184" s="12"/>
      <c r="Z184" s="12"/>
      <c r="AA184" s="12"/>
      <c r="AB184" s="3"/>
      <c r="AC184" s="12"/>
      <c r="AD184" s="12"/>
      <c r="AE184" s="12"/>
      <c r="AF184" s="12"/>
      <c r="AG184" s="3"/>
      <c r="AK184" s="3"/>
      <c r="AL184" s="3"/>
      <c r="AM184" s="3"/>
      <c r="AN184" s="3"/>
      <c r="AO184" s="3"/>
      <c r="AP184" s="3"/>
      <c r="AQ184" s="3"/>
      <c r="AR184" s="3"/>
      <c r="AS184" s="3"/>
      <c r="AT184" s="3"/>
      <c r="AU184" s="3"/>
      <c r="AV184" s="3"/>
      <c r="AW184" s="3"/>
      <c r="AX184" s="3"/>
      <c r="AY184" s="3"/>
      <c r="AZ184" s="3"/>
      <c r="BA184" s="3"/>
      <c r="BB184" s="3"/>
      <c r="BD184" s="5"/>
      <c r="BE184" s="3"/>
      <c r="BF184" s="3"/>
      <c r="BG184" s="3"/>
      <c r="BH184" s="3"/>
      <c r="BL184" s="5"/>
      <c r="BM184" s="5"/>
      <c r="BN184" s="5"/>
      <c r="BO184" s="3"/>
      <c r="BP184" s="3"/>
      <c r="BQ184" s="3"/>
      <c r="BS184" s="3"/>
      <c r="BT184" s="3"/>
      <c r="BU184" s="3"/>
      <c r="BW184" s="3"/>
      <c r="BX184" s="3"/>
      <c r="BY184" s="3"/>
      <c r="CA184" s="3"/>
      <c r="CB184" s="3"/>
      <c r="CC184" s="3"/>
      <c r="CE184" s="3"/>
      <c r="CF184" s="3"/>
      <c r="CG184" s="3"/>
      <c r="CI184" s="3"/>
      <c r="CJ184" s="3"/>
      <c r="CK184" s="3"/>
      <c r="CM184" s="3"/>
      <c r="CN184" s="3"/>
      <c r="CO184" s="3"/>
      <c r="CQ184" s="3"/>
      <c r="CR184" s="3"/>
      <c r="CS184" s="3"/>
      <c r="CT184" s="3"/>
      <c r="CU184" s="3"/>
      <c r="CV184" s="3"/>
      <c r="CW184" s="3"/>
      <c r="CZ184" s="3"/>
      <c r="DA184" s="3"/>
      <c r="DB184" s="3"/>
      <c r="DC184" s="3"/>
    </row>
    <row r="185" spans="1:107" x14ac:dyDescent="0.25">
      <c r="A185" s="9" t="str">
        <f t="shared" si="59"/>
        <v>M1</v>
      </c>
      <c r="B185" s="9" t="e">
        <f t="shared" si="55"/>
        <v>#REF!</v>
      </c>
      <c r="C185" s="9" t="e">
        <f t="shared" si="56"/>
        <v>#REF!</v>
      </c>
      <c r="D185" s="9" t="e">
        <f t="shared" si="57"/>
        <v>#REF!</v>
      </c>
      <c r="E185" s="9" t="e">
        <f t="shared" si="58"/>
        <v>#REF!</v>
      </c>
      <c r="H185" s="11">
        <f t="shared" si="60"/>
        <v>0</v>
      </c>
      <c r="I185" s="9" t="e">
        <f>+VLOOKUP($H185,#REF!,I$10,0)</f>
        <v>#REF!</v>
      </c>
      <c r="J185" s="9" t="e">
        <f>+VLOOKUP($H185,#REF!,J$10,0)</f>
        <v>#REF!</v>
      </c>
      <c r="K185" s="9" t="e">
        <f>+VLOOKUP($H185,#REF!,K$10,0)</f>
        <v>#REF!</v>
      </c>
      <c r="L185" s="9" t="e">
        <f>+VLOOKUP($H185,#REF!,L$10,0)</f>
        <v>#REF!</v>
      </c>
      <c r="O185" s="3"/>
      <c r="P185" s="3"/>
      <c r="Q185" s="3"/>
      <c r="R185" s="3"/>
      <c r="S185" s="12"/>
      <c r="T185" s="12"/>
      <c r="U185" s="12"/>
      <c r="V185" s="12"/>
      <c r="W185" s="3"/>
      <c r="X185" s="12"/>
      <c r="Y185" s="12"/>
      <c r="Z185" s="12"/>
      <c r="AA185" s="12"/>
      <c r="AB185" s="3"/>
      <c r="AC185" s="12"/>
      <c r="AD185" s="12"/>
      <c r="AE185" s="12"/>
      <c r="AF185" s="12"/>
      <c r="AG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  <c r="AV185" s="3"/>
      <c r="AW185" s="3"/>
      <c r="AX185" s="3"/>
      <c r="AY185" s="3"/>
      <c r="AZ185" s="3"/>
      <c r="BA185" s="3"/>
      <c r="BB185" s="3"/>
      <c r="BD185" s="5"/>
      <c r="BE185" s="3"/>
      <c r="BF185" s="3"/>
      <c r="BG185" s="3"/>
      <c r="BH185" s="3"/>
      <c r="BL185" s="5"/>
      <c r="BM185" s="5"/>
      <c r="BN185" s="5"/>
      <c r="BO185" s="3"/>
      <c r="BP185" s="3"/>
      <c r="BQ185" s="3"/>
      <c r="BS185" s="3"/>
      <c r="BT185" s="3"/>
      <c r="BU185" s="3"/>
      <c r="BW185" s="3"/>
      <c r="BX185" s="3"/>
      <c r="BY185" s="3"/>
      <c r="CA185" s="3"/>
      <c r="CB185" s="3"/>
      <c r="CC185" s="3"/>
      <c r="CE185" s="3"/>
      <c r="CF185" s="3"/>
      <c r="CG185" s="3"/>
      <c r="CI185" s="3"/>
      <c r="CJ185" s="3"/>
      <c r="CK185" s="3"/>
      <c r="CM185" s="3"/>
      <c r="CN185" s="3"/>
      <c r="CO185" s="3"/>
      <c r="CQ185" s="3"/>
      <c r="CR185" s="3"/>
      <c r="CS185" s="3"/>
      <c r="CT185" s="3"/>
      <c r="CU185" s="3"/>
      <c r="CV185" s="3"/>
      <c r="CW185" s="3"/>
      <c r="CZ185" s="3"/>
      <c r="DA185" s="3"/>
      <c r="DB185" s="3"/>
      <c r="DC185" s="3"/>
    </row>
    <row r="186" spans="1:107" x14ac:dyDescent="0.25">
      <c r="A186" s="9" t="str">
        <f t="shared" si="59"/>
        <v>M1</v>
      </c>
      <c r="B186" s="9" t="e">
        <f t="shared" si="55"/>
        <v>#REF!</v>
      </c>
      <c r="C186" s="9" t="e">
        <f t="shared" si="56"/>
        <v>#REF!</v>
      </c>
      <c r="D186" s="9" t="e">
        <f t="shared" si="57"/>
        <v>#REF!</v>
      </c>
      <c r="E186" s="9" t="e">
        <f t="shared" si="58"/>
        <v>#REF!</v>
      </c>
      <c r="H186" s="11">
        <f t="shared" si="60"/>
        <v>0</v>
      </c>
      <c r="I186" s="9" t="e">
        <f>+VLOOKUP($H186,#REF!,I$10,0)</f>
        <v>#REF!</v>
      </c>
      <c r="J186" s="9" t="e">
        <f>+VLOOKUP($H186,#REF!,J$10,0)</f>
        <v>#REF!</v>
      </c>
      <c r="K186" s="9" t="e">
        <f>+VLOOKUP($H186,#REF!,K$10,0)</f>
        <v>#REF!</v>
      </c>
      <c r="L186" s="9" t="e">
        <f>+VLOOKUP($H186,#REF!,L$10,0)</f>
        <v>#REF!</v>
      </c>
      <c r="O186" s="3"/>
      <c r="P186" s="3"/>
      <c r="Q186" s="3"/>
      <c r="R186" s="3"/>
      <c r="S186" s="12"/>
      <c r="T186" s="12"/>
      <c r="U186" s="12"/>
      <c r="V186" s="12"/>
      <c r="W186" s="3"/>
      <c r="X186" s="12"/>
      <c r="Y186" s="12"/>
      <c r="Z186" s="12"/>
      <c r="AA186" s="12"/>
      <c r="AB186" s="3"/>
      <c r="AC186" s="12"/>
      <c r="AD186" s="12"/>
      <c r="AE186" s="12"/>
      <c r="AF186" s="12"/>
      <c r="AG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  <c r="AV186" s="3"/>
      <c r="AW186" s="3"/>
      <c r="AX186" s="3"/>
      <c r="AY186" s="3"/>
      <c r="AZ186" s="3"/>
      <c r="BA186" s="3"/>
      <c r="BB186" s="3"/>
      <c r="BD186" s="5"/>
      <c r="BE186" s="3"/>
      <c r="BF186" s="3"/>
      <c r="BG186" s="3"/>
      <c r="BH186" s="3"/>
      <c r="BL186" s="5"/>
      <c r="BM186" s="5"/>
      <c r="BN186" s="5"/>
      <c r="BO186" s="3"/>
      <c r="BP186" s="3"/>
      <c r="BQ186" s="3"/>
      <c r="BS186" s="3"/>
      <c r="BT186" s="3"/>
      <c r="BU186" s="3"/>
      <c r="BW186" s="3"/>
      <c r="BX186" s="3"/>
      <c r="BY186" s="3"/>
      <c r="CA186" s="3"/>
      <c r="CB186" s="3"/>
      <c r="CC186" s="3"/>
      <c r="CE186" s="3"/>
      <c r="CF186" s="3"/>
      <c r="CG186" s="3"/>
      <c r="CI186" s="3"/>
      <c r="CJ186" s="3"/>
      <c r="CK186" s="3"/>
      <c r="CM186" s="3"/>
      <c r="CN186" s="3"/>
      <c r="CO186" s="3"/>
      <c r="CQ186" s="3"/>
      <c r="CR186" s="3"/>
      <c r="CS186" s="3"/>
      <c r="CT186" s="3"/>
      <c r="CU186" s="3"/>
      <c r="CV186" s="3"/>
      <c r="CW186" s="3"/>
      <c r="CZ186" s="3"/>
      <c r="DA186" s="3"/>
      <c r="DB186" s="3"/>
      <c r="DC186" s="3"/>
    </row>
    <row r="187" spans="1:107" x14ac:dyDescent="0.25">
      <c r="A187" s="9" t="str">
        <f t="shared" si="59"/>
        <v>M1</v>
      </c>
      <c r="B187" s="9" t="e">
        <f t="shared" si="55"/>
        <v>#REF!</v>
      </c>
      <c r="C187" s="9" t="e">
        <f t="shared" si="56"/>
        <v>#REF!</v>
      </c>
      <c r="D187" s="9" t="e">
        <f t="shared" si="57"/>
        <v>#REF!</v>
      </c>
      <c r="E187" s="9" t="e">
        <f t="shared" si="58"/>
        <v>#REF!</v>
      </c>
      <c r="H187" s="11">
        <f t="shared" si="60"/>
        <v>0</v>
      </c>
      <c r="I187" s="9" t="e">
        <f>+VLOOKUP($H187,#REF!,I$10,0)</f>
        <v>#REF!</v>
      </c>
      <c r="J187" s="9" t="e">
        <f>+VLOOKUP($H187,#REF!,J$10,0)</f>
        <v>#REF!</v>
      </c>
      <c r="K187" s="9" t="e">
        <f>+VLOOKUP($H187,#REF!,K$10,0)</f>
        <v>#REF!</v>
      </c>
      <c r="L187" s="9" t="e">
        <f>+VLOOKUP($H187,#REF!,L$10,0)</f>
        <v>#REF!</v>
      </c>
      <c r="O187" s="3"/>
      <c r="P187" s="3"/>
      <c r="Q187" s="3"/>
      <c r="R187" s="3"/>
      <c r="S187" s="12"/>
      <c r="T187" s="12"/>
      <c r="U187" s="12"/>
      <c r="V187" s="12"/>
      <c r="W187" s="3"/>
      <c r="X187" s="12"/>
      <c r="Y187" s="12"/>
      <c r="Z187" s="12"/>
      <c r="AA187" s="12"/>
      <c r="AB187" s="3"/>
      <c r="AC187" s="12"/>
      <c r="AD187" s="12"/>
      <c r="AE187" s="12"/>
      <c r="AF187" s="12"/>
      <c r="AG187" s="3"/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  <c r="AV187" s="3"/>
      <c r="AW187" s="3"/>
      <c r="AX187" s="3"/>
      <c r="AY187" s="3"/>
      <c r="AZ187" s="3"/>
      <c r="BA187" s="3"/>
      <c r="BB187" s="3"/>
      <c r="BD187" s="5"/>
      <c r="BE187" s="3"/>
      <c r="BF187" s="3"/>
      <c r="BG187" s="3"/>
      <c r="BH187" s="3"/>
      <c r="BL187" s="5"/>
      <c r="BM187" s="5"/>
      <c r="BN187" s="5"/>
      <c r="BO187" s="3"/>
      <c r="BP187" s="3"/>
      <c r="BQ187" s="3"/>
      <c r="BS187" s="3"/>
      <c r="BT187" s="3"/>
      <c r="BU187" s="3"/>
      <c r="BW187" s="3"/>
      <c r="BX187" s="3"/>
      <c r="BY187" s="3"/>
      <c r="CA187" s="3"/>
      <c r="CB187" s="3"/>
      <c r="CC187" s="3"/>
      <c r="CE187" s="3"/>
      <c r="CF187" s="3"/>
      <c r="CG187" s="3"/>
      <c r="CI187" s="3"/>
      <c r="CJ187" s="3"/>
      <c r="CK187" s="3"/>
      <c r="CM187" s="3"/>
      <c r="CN187" s="3"/>
      <c r="CO187" s="3"/>
      <c r="CQ187" s="3"/>
      <c r="CR187" s="3"/>
      <c r="CS187" s="3"/>
      <c r="CT187" s="3"/>
      <c r="CU187" s="3"/>
      <c r="CV187" s="3"/>
      <c r="CW187" s="3"/>
      <c r="CZ187" s="3"/>
      <c r="DA187" s="3"/>
      <c r="DB187" s="3"/>
      <c r="DC187" s="3"/>
    </row>
    <row r="188" spans="1:107" x14ac:dyDescent="0.25">
      <c r="A188" s="9" t="str">
        <f t="shared" si="59"/>
        <v>M1</v>
      </c>
      <c r="B188" s="9" t="e">
        <f t="shared" si="55"/>
        <v>#REF!</v>
      </c>
      <c r="C188" s="9" t="e">
        <f t="shared" si="56"/>
        <v>#REF!</v>
      </c>
      <c r="D188" s="9" t="e">
        <f t="shared" si="57"/>
        <v>#REF!</v>
      </c>
      <c r="E188" s="9" t="e">
        <f t="shared" si="58"/>
        <v>#REF!</v>
      </c>
      <c r="H188" s="11">
        <f t="shared" si="60"/>
        <v>0</v>
      </c>
      <c r="I188" s="9" t="e">
        <f>+VLOOKUP($H188,#REF!,I$10,0)</f>
        <v>#REF!</v>
      </c>
      <c r="J188" s="9" t="e">
        <f>+VLOOKUP($H188,#REF!,J$10,0)</f>
        <v>#REF!</v>
      </c>
      <c r="K188" s="9" t="e">
        <f>+VLOOKUP($H188,#REF!,K$10,0)</f>
        <v>#REF!</v>
      </c>
      <c r="L188" s="9" t="e">
        <f>+VLOOKUP($H188,#REF!,L$10,0)</f>
        <v>#REF!</v>
      </c>
      <c r="O188" s="3"/>
      <c r="P188" s="3"/>
      <c r="Q188" s="3"/>
      <c r="R188" s="3"/>
      <c r="S188" s="12"/>
      <c r="T188" s="12"/>
      <c r="U188" s="12"/>
      <c r="V188" s="12"/>
      <c r="W188" s="3"/>
      <c r="X188" s="12"/>
      <c r="Y188" s="12"/>
      <c r="Z188" s="12"/>
      <c r="AA188" s="12"/>
      <c r="AB188" s="3"/>
      <c r="AC188" s="12"/>
      <c r="AD188" s="12"/>
      <c r="AE188" s="12"/>
      <c r="AF188" s="12"/>
      <c r="AG188" s="3"/>
      <c r="AK188" s="3"/>
      <c r="AL188" s="3"/>
      <c r="AM188" s="3"/>
      <c r="AN188" s="3"/>
      <c r="AO188" s="3"/>
      <c r="AP188" s="3"/>
      <c r="AQ188" s="3"/>
      <c r="AR188" s="3"/>
      <c r="AS188" s="3"/>
      <c r="AT188" s="3"/>
      <c r="AU188" s="3"/>
      <c r="AV188" s="3"/>
      <c r="AW188" s="3"/>
      <c r="AX188" s="3"/>
      <c r="AY188" s="3"/>
      <c r="AZ188" s="3"/>
      <c r="BA188" s="3"/>
      <c r="BB188" s="3"/>
      <c r="BD188" s="5"/>
      <c r="BE188" s="3"/>
      <c r="BF188" s="3"/>
      <c r="BG188" s="3"/>
      <c r="BH188" s="3"/>
      <c r="BL188" s="5"/>
      <c r="BM188" s="5"/>
      <c r="BN188" s="5"/>
      <c r="BO188" s="3"/>
      <c r="BP188" s="3"/>
      <c r="BQ188" s="3"/>
      <c r="BS188" s="3"/>
      <c r="BT188" s="3"/>
      <c r="BU188" s="3"/>
      <c r="BW188" s="3"/>
      <c r="BX188" s="3"/>
      <c r="BY188" s="3"/>
      <c r="CA188" s="3"/>
      <c r="CB188" s="3"/>
      <c r="CC188" s="3"/>
      <c r="CE188" s="3"/>
      <c r="CF188" s="3"/>
      <c r="CG188" s="3"/>
      <c r="CI188" s="3"/>
      <c r="CJ188" s="3"/>
      <c r="CK188" s="3"/>
      <c r="CM188" s="3"/>
      <c r="CN188" s="3"/>
      <c r="CO188" s="3"/>
      <c r="CQ188" s="3"/>
      <c r="CR188" s="3"/>
      <c r="CS188" s="3"/>
      <c r="CT188" s="3"/>
      <c r="CU188" s="3"/>
      <c r="CV188" s="3"/>
      <c r="CW188" s="3"/>
      <c r="CZ188" s="3"/>
      <c r="DA188" s="3"/>
      <c r="DB188" s="3"/>
      <c r="DC188" s="3"/>
    </row>
    <row r="189" spans="1:107" x14ac:dyDescent="0.25">
      <c r="A189" s="9" t="str">
        <f t="shared" si="59"/>
        <v>M1</v>
      </c>
      <c r="B189" s="9" t="e">
        <f t="shared" si="55"/>
        <v>#REF!</v>
      </c>
      <c r="C189" s="9" t="e">
        <f t="shared" si="56"/>
        <v>#REF!</v>
      </c>
      <c r="D189" s="9" t="e">
        <f t="shared" si="57"/>
        <v>#REF!</v>
      </c>
      <c r="E189" s="9" t="e">
        <f t="shared" si="58"/>
        <v>#REF!</v>
      </c>
      <c r="H189" s="11">
        <f t="shared" si="60"/>
        <v>0</v>
      </c>
      <c r="I189" s="9" t="e">
        <f>+VLOOKUP($H189,#REF!,I$10,0)</f>
        <v>#REF!</v>
      </c>
      <c r="J189" s="9" t="e">
        <f>+VLOOKUP($H189,#REF!,J$10,0)</f>
        <v>#REF!</v>
      </c>
      <c r="K189" s="9" t="e">
        <f>+VLOOKUP($H189,#REF!,K$10,0)</f>
        <v>#REF!</v>
      </c>
      <c r="L189" s="9" t="e">
        <f>+VLOOKUP($H189,#REF!,L$10,0)</f>
        <v>#REF!</v>
      </c>
      <c r="O189" s="3"/>
      <c r="P189" s="3"/>
      <c r="Q189" s="3"/>
      <c r="R189" s="3"/>
      <c r="S189" s="12"/>
      <c r="T189" s="12"/>
      <c r="U189" s="12"/>
      <c r="V189" s="12"/>
      <c r="W189" s="3"/>
      <c r="X189" s="12"/>
      <c r="Y189" s="12"/>
      <c r="Z189" s="12"/>
      <c r="AA189" s="12"/>
      <c r="AB189" s="3"/>
      <c r="AC189" s="12"/>
      <c r="AD189" s="12"/>
      <c r="AE189" s="12"/>
      <c r="AF189" s="12"/>
      <c r="AG189" s="3"/>
      <c r="AK189" s="3"/>
      <c r="AL189" s="3"/>
      <c r="AM189" s="3"/>
      <c r="AN189" s="3"/>
      <c r="AO189" s="3"/>
      <c r="AP189" s="3"/>
      <c r="AQ189" s="3"/>
      <c r="AR189" s="3"/>
      <c r="AS189" s="3"/>
      <c r="AT189" s="3"/>
      <c r="AU189" s="3"/>
      <c r="AV189" s="3"/>
      <c r="AW189" s="3"/>
      <c r="AX189" s="3"/>
      <c r="AY189" s="3"/>
      <c r="AZ189" s="3"/>
      <c r="BA189" s="3"/>
      <c r="BB189" s="3"/>
      <c r="BD189" s="5"/>
      <c r="BE189" s="3"/>
      <c r="BF189" s="3"/>
      <c r="BG189" s="3"/>
      <c r="BH189" s="3"/>
      <c r="BL189" s="5"/>
      <c r="BM189" s="5"/>
      <c r="BN189" s="5"/>
      <c r="BO189" s="3"/>
      <c r="BP189" s="3"/>
      <c r="BQ189" s="3"/>
      <c r="BS189" s="3"/>
      <c r="BT189" s="3"/>
      <c r="BU189" s="3"/>
      <c r="BW189" s="3"/>
      <c r="BX189" s="3"/>
      <c r="BY189" s="3"/>
      <c r="CA189" s="3"/>
      <c r="CB189" s="3"/>
      <c r="CC189" s="3"/>
      <c r="CE189" s="3"/>
      <c r="CF189" s="3"/>
      <c r="CG189" s="3"/>
      <c r="CI189" s="3"/>
      <c r="CJ189" s="3"/>
      <c r="CK189" s="3"/>
      <c r="CM189" s="3"/>
      <c r="CN189" s="3"/>
      <c r="CO189" s="3"/>
      <c r="CQ189" s="3"/>
      <c r="CR189" s="3"/>
      <c r="CS189" s="3"/>
      <c r="CT189" s="3"/>
      <c r="CU189" s="3"/>
      <c r="CV189" s="3"/>
      <c r="CW189" s="3"/>
      <c r="CZ189" s="3"/>
      <c r="DA189" s="3"/>
      <c r="DB189" s="3"/>
      <c r="DC189" s="3"/>
    </row>
    <row r="190" spans="1:107" x14ac:dyDescent="0.25">
      <c r="A190" s="9" t="str">
        <f t="shared" si="59"/>
        <v>M1</v>
      </c>
      <c r="B190" s="9" t="e">
        <f t="shared" si="55"/>
        <v>#REF!</v>
      </c>
      <c r="C190" s="9" t="e">
        <f t="shared" si="56"/>
        <v>#REF!</v>
      </c>
      <c r="D190" s="9" t="e">
        <f t="shared" si="57"/>
        <v>#REF!</v>
      </c>
      <c r="E190" s="9" t="e">
        <f t="shared" si="58"/>
        <v>#REF!</v>
      </c>
      <c r="H190" s="11">
        <f t="shared" si="60"/>
        <v>0</v>
      </c>
      <c r="I190" s="9" t="e">
        <f>+VLOOKUP($H190,#REF!,I$10,0)</f>
        <v>#REF!</v>
      </c>
      <c r="J190" s="9" t="e">
        <f>+VLOOKUP($H190,#REF!,J$10,0)</f>
        <v>#REF!</v>
      </c>
      <c r="K190" s="9" t="e">
        <f>+VLOOKUP($H190,#REF!,K$10,0)</f>
        <v>#REF!</v>
      </c>
      <c r="L190" s="9" t="e">
        <f>+VLOOKUP($H190,#REF!,L$10,0)</f>
        <v>#REF!</v>
      </c>
      <c r="O190" s="3"/>
      <c r="P190" s="3"/>
      <c r="Q190" s="3"/>
      <c r="R190" s="3"/>
      <c r="S190" s="12"/>
      <c r="T190" s="12"/>
      <c r="U190" s="12"/>
      <c r="V190" s="12"/>
      <c r="W190" s="3"/>
      <c r="X190" s="12"/>
      <c r="Y190" s="12"/>
      <c r="Z190" s="12"/>
      <c r="AA190" s="12"/>
      <c r="AB190" s="3"/>
      <c r="AC190" s="12"/>
      <c r="AD190" s="12"/>
      <c r="AE190" s="12"/>
      <c r="AF190" s="12"/>
      <c r="AG190" s="3"/>
      <c r="AK190" s="3"/>
      <c r="AL190" s="3"/>
      <c r="AM190" s="3"/>
      <c r="AN190" s="3"/>
      <c r="AO190" s="3"/>
      <c r="AP190" s="3"/>
      <c r="AQ190" s="3"/>
      <c r="AR190" s="3"/>
      <c r="AS190" s="3"/>
      <c r="AT190" s="3"/>
      <c r="AU190" s="3"/>
      <c r="AV190" s="3"/>
      <c r="AW190" s="3"/>
      <c r="AX190" s="3"/>
      <c r="AY190" s="3"/>
      <c r="AZ190" s="3"/>
      <c r="BA190" s="3"/>
      <c r="BB190" s="3"/>
      <c r="BD190" s="5"/>
      <c r="BE190" s="3"/>
      <c r="BF190" s="3"/>
      <c r="BG190" s="3"/>
      <c r="BH190" s="3"/>
      <c r="BL190" s="5"/>
      <c r="BM190" s="5"/>
      <c r="BN190" s="5"/>
      <c r="BO190" s="3"/>
      <c r="BP190" s="3"/>
      <c r="BQ190" s="3"/>
      <c r="BS190" s="3"/>
      <c r="BT190" s="3"/>
      <c r="BU190" s="3"/>
      <c r="BW190" s="3"/>
      <c r="BX190" s="3"/>
      <c r="BY190" s="3"/>
      <c r="CA190" s="3"/>
      <c r="CB190" s="3"/>
      <c r="CC190" s="3"/>
      <c r="CE190" s="3"/>
      <c r="CF190" s="3"/>
      <c r="CG190" s="3"/>
      <c r="CI190" s="3"/>
      <c r="CJ190" s="3"/>
      <c r="CK190" s="3"/>
      <c r="CM190" s="3"/>
      <c r="CN190" s="3"/>
      <c r="CO190" s="3"/>
      <c r="CQ190" s="3"/>
      <c r="CR190" s="3"/>
      <c r="CS190" s="3"/>
      <c r="CT190" s="3"/>
      <c r="CU190" s="3"/>
      <c r="CV190" s="3"/>
      <c r="CW190" s="3"/>
      <c r="CZ190" s="3"/>
      <c r="DA190" s="3"/>
      <c r="DB190" s="3"/>
      <c r="DC190" s="3"/>
    </row>
    <row r="191" spans="1:107" x14ac:dyDescent="0.25">
      <c r="A191" s="9" t="str">
        <f t="shared" si="59"/>
        <v>M1</v>
      </c>
      <c r="B191" s="9" t="e">
        <f t="shared" si="55"/>
        <v>#REF!</v>
      </c>
      <c r="C191" s="9" t="e">
        <f t="shared" si="56"/>
        <v>#REF!</v>
      </c>
      <c r="D191" s="9" t="e">
        <f t="shared" si="57"/>
        <v>#REF!</v>
      </c>
      <c r="E191" s="9" t="e">
        <f t="shared" si="58"/>
        <v>#REF!</v>
      </c>
      <c r="H191" s="11">
        <f t="shared" si="60"/>
        <v>0</v>
      </c>
      <c r="I191" s="9" t="e">
        <f>+VLOOKUP($H191,#REF!,I$10,0)</f>
        <v>#REF!</v>
      </c>
      <c r="J191" s="9" t="e">
        <f>+VLOOKUP($H191,#REF!,J$10,0)</f>
        <v>#REF!</v>
      </c>
      <c r="K191" s="9" t="e">
        <f>+VLOOKUP($H191,#REF!,K$10,0)</f>
        <v>#REF!</v>
      </c>
      <c r="L191" s="9" t="e">
        <f>+VLOOKUP($H191,#REF!,L$10,0)</f>
        <v>#REF!</v>
      </c>
      <c r="O191" s="3"/>
      <c r="P191" s="3"/>
      <c r="Q191" s="3"/>
      <c r="R191" s="3"/>
      <c r="S191" s="12"/>
      <c r="T191" s="12"/>
      <c r="U191" s="12"/>
      <c r="V191" s="12"/>
      <c r="W191" s="3"/>
      <c r="X191" s="12"/>
      <c r="Y191" s="12"/>
      <c r="Z191" s="12"/>
      <c r="AA191" s="12"/>
      <c r="AB191" s="3"/>
      <c r="AC191" s="12"/>
      <c r="AD191" s="12"/>
      <c r="AE191" s="12"/>
      <c r="AF191" s="12"/>
      <c r="AG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  <c r="AV191" s="3"/>
      <c r="AW191" s="3"/>
      <c r="AX191" s="3"/>
      <c r="AY191" s="3"/>
      <c r="AZ191" s="3"/>
      <c r="BA191" s="3"/>
      <c r="BB191" s="3"/>
      <c r="BD191" s="5"/>
      <c r="BE191" s="3"/>
      <c r="BF191" s="3"/>
      <c r="BG191" s="3"/>
      <c r="BH191" s="3"/>
      <c r="BL191" s="5"/>
      <c r="BM191" s="5"/>
      <c r="BN191" s="5"/>
      <c r="BO191" s="3"/>
      <c r="BP191" s="3"/>
      <c r="BQ191" s="3"/>
      <c r="BS191" s="3"/>
      <c r="BT191" s="3"/>
      <c r="BU191" s="3"/>
      <c r="BW191" s="3"/>
      <c r="BX191" s="3"/>
      <c r="BY191" s="3"/>
      <c r="CA191" s="3"/>
      <c r="CB191" s="3"/>
      <c r="CC191" s="3"/>
      <c r="CE191" s="3"/>
      <c r="CF191" s="3"/>
      <c r="CG191" s="3"/>
      <c r="CI191" s="3"/>
      <c r="CJ191" s="3"/>
      <c r="CK191" s="3"/>
      <c r="CM191" s="3"/>
      <c r="CN191" s="3"/>
      <c r="CO191" s="3"/>
      <c r="CQ191" s="3"/>
      <c r="CR191" s="3"/>
      <c r="CS191" s="3"/>
      <c r="CT191" s="3"/>
      <c r="CU191" s="3"/>
      <c r="CV191" s="3"/>
      <c r="CW191" s="3"/>
      <c r="CZ191" s="3"/>
      <c r="DA191" s="3"/>
      <c r="DB191" s="3"/>
      <c r="DC191" s="3"/>
    </row>
    <row r="192" spans="1:107" x14ac:dyDescent="0.25">
      <c r="A192" s="9" t="str">
        <f t="shared" si="59"/>
        <v>M1</v>
      </c>
      <c r="B192" s="9" t="e">
        <f t="shared" si="55"/>
        <v>#REF!</v>
      </c>
      <c r="C192" s="9" t="e">
        <f t="shared" si="56"/>
        <v>#REF!</v>
      </c>
      <c r="D192" s="9" t="e">
        <f t="shared" si="57"/>
        <v>#REF!</v>
      </c>
      <c r="E192" s="9" t="e">
        <f t="shared" si="58"/>
        <v>#REF!</v>
      </c>
      <c r="H192" s="11">
        <f t="shared" si="60"/>
        <v>0</v>
      </c>
      <c r="I192" s="9" t="e">
        <f>+VLOOKUP($H192,#REF!,I$10,0)</f>
        <v>#REF!</v>
      </c>
      <c r="J192" s="9" t="e">
        <f>+VLOOKUP($H192,#REF!,J$10,0)</f>
        <v>#REF!</v>
      </c>
      <c r="K192" s="9" t="e">
        <f>+VLOOKUP($H192,#REF!,K$10,0)</f>
        <v>#REF!</v>
      </c>
      <c r="L192" s="9" t="e">
        <f>+VLOOKUP($H192,#REF!,L$10,0)</f>
        <v>#REF!</v>
      </c>
      <c r="O192" s="3"/>
      <c r="P192" s="3"/>
      <c r="Q192" s="3"/>
      <c r="R192" s="3"/>
      <c r="S192" s="12"/>
      <c r="T192" s="12"/>
      <c r="U192" s="12"/>
      <c r="V192" s="12"/>
      <c r="W192" s="3"/>
      <c r="X192" s="12"/>
      <c r="Y192" s="12"/>
      <c r="Z192" s="12"/>
      <c r="AA192" s="12"/>
      <c r="AB192" s="3"/>
      <c r="AC192" s="12"/>
      <c r="AD192" s="12"/>
      <c r="AE192" s="12"/>
      <c r="AF192" s="12"/>
      <c r="AG192" s="3"/>
      <c r="AK192" s="3"/>
      <c r="AL192" s="3"/>
      <c r="AM192" s="3"/>
      <c r="AN192" s="3"/>
      <c r="AO192" s="3"/>
      <c r="AP192" s="3"/>
      <c r="AQ192" s="3"/>
      <c r="AR192" s="3"/>
      <c r="AS192" s="3"/>
      <c r="AT192" s="3"/>
      <c r="AU192" s="3"/>
      <c r="AV192" s="3"/>
      <c r="AW192" s="3"/>
      <c r="AX192" s="3"/>
      <c r="AY192" s="3"/>
      <c r="AZ192" s="3"/>
      <c r="BA192" s="3"/>
      <c r="BB192" s="3"/>
      <c r="BD192" s="5"/>
      <c r="BE192" s="3"/>
      <c r="BF192" s="3"/>
      <c r="BG192" s="3"/>
      <c r="BH192" s="3"/>
      <c r="BL192" s="5"/>
      <c r="BM192" s="5"/>
      <c r="BN192" s="5"/>
      <c r="BO192" s="3"/>
      <c r="BP192" s="3"/>
      <c r="BQ192" s="3"/>
      <c r="BS192" s="3"/>
      <c r="BT192" s="3"/>
      <c r="BU192" s="3"/>
      <c r="BW192" s="3"/>
      <c r="BX192" s="3"/>
      <c r="BY192" s="3"/>
      <c r="CA192" s="3"/>
      <c r="CB192" s="3"/>
      <c r="CC192" s="3"/>
      <c r="CE192" s="3"/>
      <c r="CF192" s="3"/>
      <c r="CG192" s="3"/>
      <c r="CI192" s="3"/>
      <c r="CJ192" s="3"/>
      <c r="CK192" s="3"/>
      <c r="CM192" s="3"/>
      <c r="CN192" s="3"/>
      <c r="CO192" s="3"/>
      <c r="CQ192" s="3"/>
      <c r="CR192" s="3"/>
      <c r="CS192" s="3"/>
      <c r="CT192" s="3"/>
      <c r="CU192" s="3"/>
      <c r="CV192" s="3"/>
      <c r="CW192" s="3"/>
      <c r="CZ192" s="3"/>
      <c r="DA192" s="3"/>
      <c r="DB192" s="3"/>
      <c r="DC192" s="3"/>
    </row>
    <row r="193" spans="1:107" x14ac:dyDescent="0.25">
      <c r="A193" s="9" t="str">
        <f t="shared" si="59"/>
        <v>M1</v>
      </c>
      <c r="B193" s="9" t="e">
        <f t="shared" si="55"/>
        <v>#REF!</v>
      </c>
      <c r="C193" s="9" t="e">
        <f t="shared" si="56"/>
        <v>#REF!</v>
      </c>
      <c r="D193" s="9" t="e">
        <f t="shared" si="57"/>
        <v>#REF!</v>
      </c>
      <c r="E193" s="9" t="e">
        <f t="shared" si="58"/>
        <v>#REF!</v>
      </c>
      <c r="H193" s="11">
        <f t="shared" si="60"/>
        <v>0</v>
      </c>
      <c r="I193" s="9" t="e">
        <f>+VLOOKUP($H193,#REF!,I$10,0)</f>
        <v>#REF!</v>
      </c>
      <c r="J193" s="9" t="e">
        <f>+VLOOKUP($H193,#REF!,J$10,0)</f>
        <v>#REF!</v>
      </c>
      <c r="K193" s="9" t="e">
        <f>+VLOOKUP($H193,#REF!,K$10,0)</f>
        <v>#REF!</v>
      </c>
      <c r="L193" s="9" t="e">
        <f>+VLOOKUP($H193,#REF!,L$10,0)</f>
        <v>#REF!</v>
      </c>
      <c r="O193" s="3"/>
      <c r="P193" s="3"/>
      <c r="Q193" s="3"/>
      <c r="R193" s="3"/>
      <c r="S193" s="12"/>
      <c r="T193" s="12"/>
      <c r="U193" s="12"/>
      <c r="V193" s="12"/>
      <c r="W193" s="3"/>
      <c r="X193" s="12"/>
      <c r="Y193" s="12"/>
      <c r="Z193" s="12"/>
      <c r="AA193" s="12"/>
      <c r="AB193" s="3"/>
      <c r="AC193" s="12"/>
      <c r="AD193" s="12"/>
      <c r="AE193" s="12"/>
      <c r="AF193" s="12"/>
      <c r="AG193" s="3"/>
      <c r="AK193" s="3"/>
      <c r="AL193" s="3"/>
      <c r="AM193" s="3"/>
      <c r="AN193" s="3"/>
      <c r="AO193" s="3"/>
      <c r="AP193" s="3"/>
      <c r="AQ193" s="3"/>
      <c r="AR193" s="3"/>
      <c r="AS193" s="3"/>
      <c r="AT193" s="3"/>
      <c r="AU193" s="3"/>
      <c r="AV193" s="3"/>
      <c r="AW193" s="3"/>
      <c r="AX193" s="3"/>
      <c r="AY193" s="3"/>
      <c r="AZ193" s="3"/>
      <c r="BA193" s="3"/>
      <c r="BB193" s="3"/>
      <c r="BD193" s="5"/>
      <c r="BE193" s="3"/>
      <c r="BF193" s="3"/>
      <c r="BG193" s="3"/>
      <c r="BH193" s="3"/>
      <c r="BL193" s="5"/>
      <c r="BM193" s="5"/>
      <c r="BN193" s="5"/>
      <c r="BO193" s="3"/>
      <c r="BP193" s="3"/>
      <c r="BQ193" s="3"/>
      <c r="BS193" s="3"/>
      <c r="BT193" s="3"/>
      <c r="BU193" s="3"/>
      <c r="BW193" s="3"/>
      <c r="BX193" s="3"/>
      <c r="BY193" s="3"/>
      <c r="CA193" s="3"/>
      <c r="CB193" s="3"/>
      <c r="CC193" s="3"/>
      <c r="CE193" s="3"/>
      <c r="CF193" s="3"/>
      <c r="CG193" s="3"/>
      <c r="CI193" s="3"/>
      <c r="CJ193" s="3"/>
      <c r="CK193" s="3"/>
      <c r="CM193" s="3"/>
      <c r="CN193" s="3"/>
      <c r="CO193" s="3"/>
      <c r="CQ193" s="3"/>
      <c r="CR193" s="3"/>
      <c r="CS193" s="3"/>
      <c r="CT193" s="3"/>
      <c r="CU193" s="3"/>
      <c r="CV193" s="3"/>
      <c r="CW193" s="3"/>
      <c r="CZ193" s="3"/>
      <c r="DA193" s="3"/>
      <c r="DB193" s="3"/>
      <c r="DC193" s="3"/>
    </row>
    <row r="194" spans="1:107" x14ac:dyDescent="0.25">
      <c r="A194" s="9" t="str">
        <f t="shared" si="59"/>
        <v>M1</v>
      </c>
      <c r="B194" s="9" t="e">
        <f t="shared" si="55"/>
        <v>#REF!</v>
      </c>
      <c r="C194" s="9" t="e">
        <f t="shared" si="56"/>
        <v>#REF!</v>
      </c>
      <c r="D194" s="9" t="e">
        <f t="shared" si="57"/>
        <v>#REF!</v>
      </c>
      <c r="E194" s="9" t="e">
        <f t="shared" si="58"/>
        <v>#REF!</v>
      </c>
      <c r="H194" s="11">
        <f t="shared" si="60"/>
        <v>0</v>
      </c>
      <c r="I194" s="9" t="e">
        <f>+VLOOKUP($H194,#REF!,I$10,0)</f>
        <v>#REF!</v>
      </c>
      <c r="J194" s="9" t="e">
        <f>+VLOOKUP($H194,#REF!,J$10,0)</f>
        <v>#REF!</v>
      </c>
      <c r="K194" s="9" t="e">
        <f>+VLOOKUP($H194,#REF!,K$10,0)</f>
        <v>#REF!</v>
      </c>
      <c r="L194" s="9" t="e">
        <f>+VLOOKUP($H194,#REF!,L$10,0)</f>
        <v>#REF!</v>
      </c>
      <c r="O194" s="3"/>
      <c r="P194" s="3"/>
      <c r="Q194" s="3"/>
      <c r="R194" s="3"/>
      <c r="S194" s="12"/>
      <c r="T194" s="12"/>
      <c r="U194" s="12"/>
      <c r="V194" s="12"/>
      <c r="W194" s="3"/>
      <c r="X194" s="12"/>
      <c r="Y194" s="12"/>
      <c r="Z194" s="12"/>
      <c r="AA194" s="12"/>
      <c r="AB194" s="3"/>
      <c r="AC194" s="12"/>
      <c r="AD194" s="12"/>
      <c r="AE194" s="12"/>
      <c r="AF194" s="12"/>
      <c r="AG194" s="3"/>
      <c r="AK194" s="3"/>
      <c r="AL194" s="3"/>
      <c r="AM194" s="3"/>
      <c r="AN194" s="3"/>
      <c r="AO194" s="3"/>
      <c r="AP194" s="3"/>
      <c r="AQ194" s="3"/>
      <c r="AR194" s="3"/>
      <c r="AS194" s="3"/>
      <c r="AT194" s="3"/>
      <c r="AU194" s="3"/>
      <c r="AV194" s="3"/>
      <c r="AW194" s="3"/>
      <c r="AX194" s="3"/>
      <c r="AY194" s="3"/>
      <c r="AZ194" s="3"/>
      <c r="BA194" s="3"/>
      <c r="BB194" s="3"/>
      <c r="BD194" s="5"/>
      <c r="BE194" s="3"/>
      <c r="BF194" s="3"/>
      <c r="BG194" s="3"/>
      <c r="BH194" s="3"/>
      <c r="BL194" s="5"/>
      <c r="BM194" s="5"/>
      <c r="BN194" s="5"/>
      <c r="BO194" s="3"/>
      <c r="BP194" s="3"/>
      <c r="BQ194" s="3"/>
      <c r="BS194" s="3"/>
      <c r="BT194" s="3"/>
      <c r="BU194" s="3"/>
      <c r="BW194" s="3"/>
      <c r="BX194" s="3"/>
      <c r="BY194" s="3"/>
      <c r="CA194" s="3"/>
      <c r="CB194" s="3"/>
      <c r="CC194" s="3"/>
      <c r="CE194" s="3"/>
      <c r="CF194" s="3"/>
      <c r="CG194" s="3"/>
      <c r="CI194" s="3"/>
      <c r="CJ194" s="3"/>
      <c r="CK194" s="3"/>
      <c r="CM194" s="3"/>
      <c r="CN194" s="3"/>
      <c r="CO194" s="3"/>
      <c r="CQ194" s="3"/>
      <c r="CR194" s="3"/>
      <c r="CS194" s="3"/>
      <c r="CT194" s="3"/>
      <c r="CU194" s="3"/>
      <c r="CV194" s="3"/>
      <c r="CW194" s="3"/>
      <c r="CZ194" s="3"/>
      <c r="DA194" s="3"/>
      <c r="DB194" s="3"/>
      <c r="DC194" s="3"/>
    </row>
    <row r="195" spans="1:107" x14ac:dyDescent="0.25">
      <c r="A195" s="9" t="str">
        <f t="shared" si="59"/>
        <v>M1</v>
      </c>
      <c r="B195" s="9" t="e">
        <f t="shared" si="55"/>
        <v>#REF!</v>
      </c>
      <c r="C195" s="9" t="e">
        <f t="shared" si="56"/>
        <v>#REF!</v>
      </c>
      <c r="D195" s="9" t="e">
        <f t="shared" si="57"/>
        <v>#REF!</v>
      </c>
      <c r="E195" s="9" t="e">
        <f t="shared" si="58"/>
        <v>#REF!</v>
      </c>
      <c r="H195" s="11">
        <f t="shared" si="60"/>
        <v>0</v>
      </c>
      <c r="I195" s="9" t="e">
        <f>+VLOOKUP($H195,#REF!,I$10,0)</f>
        <v>#REF!</v>
      </c>
      <c r="J195" s="9" t="e">
        <f>+VLOOKUP($H195,#REF!,J$10,0)</f>
        <v>#REF!</v>
      </c>
      <c r="K195" s="9" t="e">
        <f>+VLOOKUP($H195,#REF!,K$10,0)</f>
        <v>#REF!</v>
      </c>
      <c r="L195" s="9" t="e">
        <f>+VLOOKUP($H195,#REF!,L$10,0)</f>
        <v>#REF!</v>
      </c>
      <c r="O195" s="3"/>
      <c r="P195" s="3"/>
      <c r="Q195" s="3"/>
      <c r="R195" s="3"/>
      <c r="S195" s="12"/>
      <c r="T195" s="12"/>
      <c r="U195" s="12"/>
      <c r="V195" s="12"/>
      <c r="W195" s="3"/>
      <c r="X195" s="12"/>
      <c r="Y195" s="12"/>
      <c r="Z195" s="12"/>
      <c r="AA195" s="12"/>
      <c r="AB195" s="3"/>
      <c r="AC195" s="12"/>
      <c r="AD195" s="12"/>
      <c r="AE195" s="12"/>
      <c r="AF195" s="12"/>
      <c r="AG195" s="3"/>
      <c r="AK195" s="3"/>
      <c r="AL195" s="3"/>
      <c r="AM195" s="3"/>
      <c r="AN195" s="3"/>
      <c r="AO195" s="3"/>
      <c r="AP195" s="3"/>
      <c r="AQ195" s="3"/>
      <c r="AR195" s="3"/>
      <c r="AS195" s="3"/>
      <c r="AT195" s="3"/>
      <c r="AU195" s="3"/>
      <c r="AV195" s="3"/>
      <c r="AW195" s="3"/>
      <c r="AX195" s="3"/>
      <c r="AY195" s="3"/>
      <c r="AZ195" s="3"/>
      <c r="BA195" s="3"/>
      <c r="BB195" s="3"/>
      <c r="BD195" s="5"/>
      <c r="BE195" s="3"/>
      <c r="BF195" s="3"/>
      <c r="BG195" s="3"/>
      <c r="BH195" s="3"/>
      <c r="BL195" s="5"/>
      <c r="BM195" s="5"/>
      <c r="BN195" s="5"/>
      <c r="BO195" s="3"/>
      <c r="BP195" s="3"/>
      <c r="BQ195" s="3"/>
      <c r="BS195" s="3"/>
      <c r="BT195" s="3"/>
      <c r="BU195" s="3"/>
      <c r="BW195" s="3"/>
      <c r="BX195" s="3"/>
      <c r="BY195" s="3"/>
      <c r="CA195" s="3"/>
      <c r="CB195" s="3"/>
      <c r="CC195" s="3"/>
      <c r="CE195" s="3"/>
      <c r="CF195" s="3"/>
      <c r="CG195" s="3"/>
      <c r="CI195" s="3"/>
      <c r="CJ195" s="3"/>
      <c r="CK195" s="3"/>
      <c r="CM195" s="3"/>
      <c r="CN195" s="3"/>
      <c r="CO195" s="3"/>
      <c r="CQ195" s="3"/>
      <c r="CR195" s="3"/>
      <c r="CS195" s="3"/>
      <c r="CT195" s="3"/>
      <c r="CU195" s="3"/>
      <c r="CV195" s="3"/>
      <c r="CW195" s="3"/>
      <c r="CZ195" s="3"/>
      <c r="DA195" s="3"/>
      <c r="DB195" s="3"/>
      <c r="DC195" s="3"/>
    </row>
    <row r="196" spans="1:107" x14ac:dyDescent="0.25">
      <c r="A196" s="9" t="str">
        <f t="shared" si="59"/>
        <v>M1</v>
      </c>
      <c r="B196" s="9" t="e">
        <f t="shared" si="55"/>
        <v>#REF!</v>
      </c>
      <c r="C196" s="9" t="e">
        <f t="shared" si="56"/>
        <v>#REF!</v>
      </c>
      <c r="D196" s="9" t="e">
        <f t="shared" si="57"/>
        <v>#REF!</v>
      </c>
      <c r="E196" s="9" t="e">
        <f t="shared" si="58"/>
        <v>#REF!</v>
      </c>
      <c r="H196" s="11">
        <f t="shared" si="60"/>
        <v>0</v>
      </c>
      <c r="I196" s="9" t="e">
        <f>+VLOOKUP($H196,#REF!,I$10,0)</f>
        <v>#REF!</v>
      </c>
      <c r="J196" s="9" t="e">
        <f>+VLOOKUP($H196,#REF!,J$10,0)</f>
        <v>#REF!</v>
      </c>
      <c r="K196" s="9" t="e">
        <f>+VLOOKUP($H196,#REF!,K$10,0)</f>
        <v>#REF!</v>
      </c>
      <c r="L196" s="9" t="e">
        <f>+VLOOKUP($H196,#REF!,L$10,0)</f>
        <v>#REF!</v>
      </c>
      <c r="O196" s="3"/>
      <c r="P196" s="3"/>
      <c r="Q196" s="3"/>
      <c r="R196" s="3"/>
      <c r="S196" s="12"/>
      <c r="T196" s="12"/>
      <c r="U196" s="12"/>
      <c r="V196" s="12"/>
      <c r="W196" s="3"/>
      <c r="X196" s="12"/>
      <c r="Y196" s="12"/>
      <c r="Z196" s="12"/>
      <c r="AA196" s="12"/>
      <c r="AB196" s="3"/>
      <c r="AC196" s="12"/>
      <c r="AD196" s="12"/>
      <c r="AE196" s="12"/>
      <c r="AF196" s="12"/>
      <c r="AG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3"/>
      <c r="AW196" s="3"/>
      <c r="AX196" s="3"/>
      <c r="AY196" s="3"/>
      <c r="AZ196" s="3"/>
      <c r="BA196" s="3"/>
      <c r="BB196" s="3"/>
      <c r="BD196" s="5"/>
      <c r="BE196" s="3"/>
      <c r="BF196" s="3"/>
      <c r="BG196" s="3"/>
      <c r="BH196" s="3"/>
      <c r="BL196" s="5"/>
      <c r="BM196" s="5"/>
      <c r="BN196" s="5"/>
      <c r="BO196" s="3"/>
      <c r="BP196" s="3"/>
      <c r="BQ196" s="3"/>
      <c r="BS196" s="3"/>
      <c r="BT196" s="3"/>
      <c r="BU196" s="3"/>
      <c r="BW196" s="3"/>
      <c r="BX196" s="3"/>
      <c r="BY196" s="3"/>
      <c r="CA196" s="3"/>
      <c r="CB196" s="3"/>
      <c r="CC196" s="3"/>
      <c r="CE196" s="3"/>
      <c r="CF196" s="3"/>
      <c r="CG196" s="3"/>
      <c r="CI196" s="3"/>
      <c r="CJ196" s="3"/>
      <c r="CK196" s="3"/>
      <c r="CM196" s="3"/>
      <c r="CN196" s="3"/>
      <c r="CO196" s="3"/>
      <c r="CQ196" s="3"/>
      <c r="CR196" s="3"/>
      <c r="CS196" s="3"/>
      <c r="CT196" s="3"/>
      <c r="CU196" s="3"/>
      <c r="CV196" s="3"/>
      <c r="CW196" s="3"/>
      <c r="CZ196" s="3"/>
      <c r="DA196" s="3"/>
      <c r="DB196" s="3"/>
      <c r="DC196" s="3"/>
    </row>
    <row r="197" spans="1:107" x14ac:dyDescent="0.25">
      <c r="A197" s="9" t="str">
        <f t="shared" si="59"/>
        <v>M1</v>
      </c>
      <c r="B197" s="9" t="e">
        <f t="shared" si="55"/>
        <v>#REF!</v>
      </c>
      <c r="C197" s="9" t="e">
        <f t="shared" si="56"/>
        <v>#REF!</v>
      </c>
      <c r="D197" s="9" t="e">
        <f t="shared" si="57"/>
        <v>#REF!</v>
      </c>
      <c r="E197" s="9" t="e">
        <f t="shared" si="58"/>
        <v>#REF!</v>
      </c>
      <c r="H197" s="11">
        <f t="shared" si="60"/>
        <v>0</v>
      </c>
      <c r="I197" s="9" t="e">
        <f>+VLOOKUP($H197,#REF!,I$10,0)</f>
        <v>#REF!</v>
      </c>
      <c r="J197" s="9" t="e">
        <f>+VLOOKUP($H197,#REF!,J$10,0)</f>
        <v>#REF!</v>
      </c>
      <c r="K197" s="9" t="e">
        <f>+VLOOKUP($H197,#REF!,K$10,0)</f>
        <v>#REF!</v>
      </c>
      <c r="L197" s="9" t="e">
        <f>+VLOOKUP($H197,#REF!,L$10,0)</f>
        <v>#REF!</v>
      </c>
      <c r="O197" s="3"/>
      <c r="P197" s="3"/>
      <c r="Q197" s="3"/>
      <c r="R197" s="3"/>
      <c r="S197" s="12"/>
      <c r="T197" s="12"/>
      <c r="U197" s="12"/>
      <c r="V197" s="12"/>
      <c r="W197" s="3"/>
      <c r="X197" s="12"/>
      <c r="Y197" s="12"/>
      <c r="Z197" s="12"/>
      <c r="AA197" s="12"/>
      <c r="AB197" s="3"/>
      <c r="AC197" s="12"/>
      <c r="AD197" s="12"/>
      <c r="AE197" s="12"/>
      <c r="AF197" s="12"/>
      <c r="AG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  <c r="AV197" s="3"/>
      <c r="AW197" s="3"/>
      <c r="AX197" s="3"/>
      <c r="AY197" s="3"/>
      <c r="AZ197" s="3"/>
      <c r="BA197" s="3"/>
      <c r="BB197" s="3"/>
      <c r="BD197" s="5"/>
      <c r="BE197" s="3"/>
      <c r="BF197" s="3"/>
      <c r="BG197" s="3"/>
      <c r="BH197" s="3"/>
      <c r="BL197" s="5"/>
      <c r="BM197" s="5"/>
      <c r="BN197" s="5"/>
      <c r="BO197" s="3"/>
      <c r="BP197" s="3"/>
      <c r="BQ197" s="3"/>
      <c r="BS197" s="3"/>
      <c r="BT197" s="3"/>
      <c r="BU197" s="3"/>
      <c r="BW197" s="3"/>
      <c r="BX197" s="3"/>
      <c r="BY197" s="3"/>
      <c r="CA197" s="3"/>
      <c r="CB197" s="3"/>
      <c r="CC197" s="3"/>
      <c r="CE197" s="3"/>
      <c r="CF197" s="3"/>
      <c r="CG197" s="3"/>
      <c r="CI197" s="3"/>
      <c r="CJ197" s="3"/>
      <c r="CK197" s="3"/>
      <c r="CM197" s="3"/>
      <c r="CN197" s="3"/>
      <c r="CO197" s="3"/>
      <c r="CQ197" s="3"/>
      <c r="CR197" s="3"/>
      <c r="CS197" s="3"/>
      <c r="CT197" s="3"/>
      <c r="CU197" s="3"/>
      <c r="CV197" s="3"/>
      <c r="CW197" s="3"/>
      <c r="CZ197" s="3"/>
      <c r="DA197" s="3"/>
      <c r="DB197" s="3"/>
      <c r="DC197" s="3"/>
    </row>
    <row r="198" spans="1:107" x14ac:dyDescent="0.25">
      <c r="A198" s="9" t="str">
        <f t="shared" si="59"/>
        <v>M1</v>
      </c>
      <c r="B198" s="9" t="e">
        <f t="shared" si="55"/>
        <v>#REF!</v>
      </c>
      <c r="C198" s="9" t="e">
        <f t="shared" si="56"/>
        <v>#REF!</v>
      </c>
      <c r="D198" s="9" t="e">
        <f t="shared" si="57"/>
        <v>#REF!</v>
      </c>
      <c r="E198" s="9" t="e">
        <f t="shared" si="58"/>
        <v>#REF!</v>
      </c>
      <c r="H198" s="11">
        <f t="shared" si="60"/>
        <v>0</v>
      </c>
      <c r="I198" s="9" t="e">
        <f>+VLOOKUP($H198,#REF!,I$10,0)</f>
        <v>#REF!</v>
      </c>
      <c r="J198" s="9" t="e">
        <f>+VLOOKUP($H198,#REF!,J$10,0)</f>
        <v>#REF!</v>
      </c>
      <c r="K198" s="9" t="e">
        <f>+VLOOKUP($H198,#REF!,K$10,0)</f>
        <v>#REF!</v>
      </c>
      <c r="L198" s="9" t="e">
        <f>+VLOOKUP($H198,#REF!,L$10,0)</f>
        <v>#REF!</v>
      </c>
      <c r="O198" s="3"/>
      <c r="P198" s="3"/>
      <c r="Q198" s="3"/>
      <c r="R198" s="3"/>
      <c r="S198" s="12"/>
      <c r="T198" s="12"/>
      <c r="U198" s="12"/>
      <c r="V198" s="12"/>
      <c r="W198" s="3"/>
      <c r="X198" s="12"/>
      <c r="Y198" s="12"/>
      <c r="Z198" s="12"/>
      <c r="AA198" s="12"/>
      <c r="AB198" s="3"/>
      <c r="AC198" s="12"/>
      <c r="AD198" s="12"/>
      <c r="AE198" s="12"/>
      <c r="AF198" s="12"/>
      <c r="AG198" s="3"/>
      <c r="AK198" s="3"/>
      <c r="AL198" s="3"/>
      <c r="AM198" s="3"/>
      <c r="AN198" s="3"/>
      <c r="AO198" s="3"/>
      <c r="AP198" s="3"/>
      <c r="AQ198" s="3"/>
      <c r="AR198" s="3"/>
      <c r="AS198" s="3"/>
      <c r="AT198" s="3"/>
      <c r="AU198" s="3"/>
      <c r="AV198" s="3"/>
      <c r="AW198" s="3"/>
      <c r="AX198" s="3"/>
      <c r="AY198" s="3"/>
      <c r="AZ198" s="3"/>
      <c r="BA198" s="3"/>
      <c r="BB198" s="3"/>
      <c r="BD198" s="5"/>
      <c r="BE198" s="3"/>
      <c r="BF198" s="3"/>
      <c r="BG198" s="3"/>
      <c r="BH198" s="3"/>
      <c r="BL198" s="5"/>
      <c r="BM198" s="5"/>
      <c r="BN198" s="5"/>
      <c r="BO198" s="3"/>
      <c r="BP198" s="3"/>
      <c r="BQ198" s="3"/>
      <c r="BS198" s="3"/>
      <c r="BT198" s="3"/>
      <c r="BU198" s="3"/>
      <c r="BW198" s="3"/>
      <c r="BX198" s="3"/>
      <c r="BY198" s="3"/>
      <c r="CA198" s="3"/>
      <c r="CB198" s="3"/>
      <c r="CC198" s="3"/>
      <c r="CE198" s="3"/>
      <c r="CF198" s="3"/>
      <c r="CG198" s="3"/>
      <c r="CI198" s="3"/>
      <c r="CJ198" s="3"/>
      <c r="CK198" s="3"/>
      <c r="CM198" s="3"/>
      <c r="CN198" s="3"/>
      <c r="CO198" s="3"/>
      <c r="CQ198" s="3"/>
      <c r="CR198" s="3"/>
      <c r="CS198" s="3"/>
      <c r="CT198" s="3"/>
      <c r="CU198" s="3"/>
      <c r="CV198" s="3"/>
      <c r="CW198" s="3"/>
      <c r="CZ198" s="3"/>
      <c r="DA198" s="3"/>
      <c r="DB198" s="3"/>
      <c r="DC198" s="3"/>
    </row>
    <row r="199" spans="1:107" x14ac:dyDescent="0.25">
      <c r="A199" s="9" t="str">
        <f t="shared" si="59"/>
        <v>M1</v>
      </c>
      <c r="B199" s="9" t="e">
        <f t="shared" si="55"/>
        <v>#REF!</v>
      </c>
      <c r="C199" s="9" t="e">
        <f t="shared" si="56"/>
        <v>#REF!</v>
      </c>
      <c r="D199" s="9" t="e">
        <f t="shared" si="57"/>
        <v>#REF!</v>
      </c>
      <c r="E199" s="9" t="e">
        <f t="shared" si="58"/>
        <v>#REF!</v>
      </c>
      <c r="H199" s="11">
        <f t="shared" si="60"/>
        <v>0</v>
      </c>
      <c r="I199" s="9" t="e">
        <f>+VLOOKUP($H199,#REF!,I$10,0)</f>
        <v>#REF!</v>
      </c>
      <c r="J199" s="9" t="e">
        <f>+VLOOKUP($H199,#REF!,J$10,0)</f>
        <v>#REF!</v>
      </c>
      <c r="K199" s="9" t="e">
        <f>+VLOOKUP($H199,#REF!,K$10,0)</f>
        <v>#REF!</v>
      </c>
      <c r="L199" s="9" t="e">
        <f>+VLOOKUP($H199,#REF!,L$10,0)</f>
        <v>#REF!</v>
      </c>
      <c r="O199" s="3"/>
      <c r="P199" s="3"/>
      <c r="Q199" s="3"/>
      <c r="R199" s="3"/>
      <c r="S199" s="12"/>
      <c r="T199" s="12"/>
      <c r="U199" s="12"/>
      <c r="V199" s="12"/>
      <c r="W199" s="3"/>
      <c r="X199" s="12"/>
      <c r="Y199" s="12"/>
      <c r="Z199" s="12"/>
      <c r="AA199" s="12"/>
      <c r="AB199" s="3"/>
      <c r="AC199" s="12"/>
      <c r="AD199" s="12"/>
      <c r="AE199" s="12"/>
      <c r="AF199" s="12"/>
      <c r="AG199" s="3"/>
      <c r="AK199" s="3"/>
      <c r="AL199" s="3"/>
      <c r="AM199" s="3"/>
      <c r="AN199" s="3"/>
      <c r="AO199" s="3"/>
      <c r="AP199" s="3"/>
      <c r="AQ199" s="3"/>
      <c r="AR199" s="3"/>
      <c r="AS199" s="3"/>
      <c r="AT199" s="3"/>
      <c r="AU199" s="3"/>
      <c r="AV199" s="3"/>
      <c r="AW199" s="3"/>
      <c r="AX199" s="3"/>
      <c r="AY199" s="3"/>
      <c r="AZ199" s="3"/>
      <c r="BA199" s="3"/>
      <c r="BB199" s="3"/>
      <c r="BD199" s="5"/>
      <c r="BE199" s="3"/>
      <c r="BF199" s="3"/>
      <c r="BG199" s="3"/>
      <c r="BH199" s="3"/>
      <c r="BL199" s="5"/>
      <c r="BM199" s="5"/>
      <c r="BN199" s="5"/>
      <c r="BO199" s="3"/>
      <c r="BP199" s="3"/>
      <c r="BQ199" s="3"/>
      <c r="BS199" s="3"/>
      <c r="BT199" s="3"/>
      <c r="BU199" s="3"/>
      <c r="BW199" s="3"/>
      <c r="BX199" s="3"/>
      <c r="BY199" s="3"/>
      <c r="CA199" s="3"/>
      <c r="CB199" s="3"/>
      <c r="CC199" s="3"/>
      <c r="CE199" s="3"/>
      <c r="CF199" s="3"/>
      <c r="CG199" s="3"/>
      <c r="CI199" s="3"/>
      <c r="CJ199" s="3"/>
      <c r="CK199" s="3"/>
      <c r="CM199" s="3"/>
      <c r="CN199" s="3"/>
      <c r="CO199" s="3"/>
      <c r="CQ199" s="3"/>
      <c r="CR199" s="3"/>
      <c r="CS199" s="3"/>
      <c r="CT199" s="3"/>
      <c r="CU199" s="3"/>
      <c r="CV199" s="3"/>
      <c r="CW199" s="3"/>
      <c r="CZ199" s="3"/>
      <c r="DA199" s="3"/>
      <c r="DB199" s="3"/>
      <c r="DC199" s="3"/>
    </row>
    <row r="200" spans="1:107" x14ac:dyDescent="0.25">
      <c r="A200" s="9" t="str">
        <f t="shared" si="59"/>
        <v>M1</v>
      </c>
      <c r="B200" s="9" t="e">
        <f t="shared" si="55"/>
        <v>#REF!</v>
      </c>
      <c r="C200" s="9" t="e">
        <f t="shared" si="56"/>
        <v>#REF!</v>
      </c>
      <c r="D200" s="9" t="e">
        <f t="shared" si="57"/>
        <v>#REF!</v>
      </c>
      <c r="E200" s="9" t="e">
        <f t="shared" si="58"/>
        <v>#REF!</v>
      </c>
      <c r="H200" s="11">
        <f t="shared" si="60"/>
        <v>0</v>
      </c>
      <c r="I200" s="9" t="e">
        <f>+VLOOKUP($H200,#REF!,I$10,0)</f>
        <v>#REF!</v>
      </c>
      <c r="J200" s="9" t="e">
        <f>+VLOOKUP($H200,#REF!,J$10,0)</f>
        <v>#REF!</v>
      </c>
      <c r="K200" s="9" t="e">
        <f>+VLOOKUP($H200,#REF!,K$10,0)</f>
        <v>#REF!</v>
      </c>
      <c r="L200" s="9" t="e">
        <f>+VLOOKUP($H200,#REF!,L$10,0)</f>
        <v>#REF!</v>
      </c>
      <c r="O200" s="3"/>
      <c r="P200" s="3"/>
      <c r="Q200" s="3"/>
      <c r="R200" s="3"/>
      <c r="S200" s="12"/>
      <c r="T200" s="12"/>
      <c r="U200" s="12"/>
      <c r="V200" s="12"/>
      <c r="W200" s="3"/>
      <c r="X200" s="12"/>
      <c r="Y200" s="12"/>
      <c r="Z200" s="12"/>
      <c r="AA200" s="12"/>
      <c r="AB200" s="3"/>
      <c r="AC200" s="12"/>
      <c r="AD200" s="12"/>
      <c r="AE200" s="12"/>
      <c r="AF200" s="12"/>
      <c r="AG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  <c r="AV200" s="3"/>
      <c r="AW200" s="3"/>
      <c r="AX200" s="3"/>
      <c r="AY200" s="3"/>
      <c r="AZ200" s="3"/>
      <c r="BA200" s="3"/>
      <c r="BB200" s="3"/>
      <c r="BD200" s="5"/>
      <c r="BE200" s="3"/>
      <c r="BF200" s="3"/>
      <c r="BG200" s="3"/>
      <c r="BH200" s="3"/>
      <c r="BL200" s="5"/>
      <c r="BM200" s="5"/>
      <c r="BN200" s="5"/>
      <c r="BO200" s="3"/>
      <c r="BP200" s="3"/>
      <c r="BQ200" s="3"/>
      <c r="BS200" s="3"/>
      <c r="BT200" s="3"/>
      <c r="BU200" s="3"/>
      <c r="BW200" s="3"/>
      <c r="BX200" s="3"/>
      <c r="BY200" s="3"/>
      <c r="CA200" s="3"/>
      <c r="CB200" s="3"/>
      <c r="CC200" s="3"/>
      <c r="CE200" s="3"/>
      <c r="CF200" s="3"/>
      <c r="CG200" s="3"/>
      <c r="CI200" s="3"/>
      <c r="CJ200" s="3"/>
      <c r="CK200" s="3"/>
      <c r="CM200" s="3"/>
      <c r="CN200" s="3"/>
      <c r="CO200" s="3"/>
      <c r="CQ200" s="3"/>
      <c r="CR200" s="3"/>
      <c r="CS200" s="3"/>
      <c r="CT200" s="3"/>
      <c r="CU200" s="3"/>
      <c r="CV200" s="3"/>
      <c r="CW200" s="3"/>
      <c r="CZ200" s="3"/>
      <c r="DA200" s="3"/>
      <c r="DB200" s="3"/>
      <c r="DC200" s="3"/>
    </row>
    <row r="201" spans="1:107" x14ac:dyDescent="0.25">
      <c r="A201" s="9" t="str">
        <f t="shared" si="59"/>
        <v>M1</v>
      </c>
      <c r="B201" s="9" t="e">
        <f t="shared" si="55"/>
        <v>#REF!</v>
      </c>
      <c r="C201" s="9" t="e">
        <f t="shared" si="56"/>
        <v>#REF!</v>
      </c>
      <c r="D201" s="9" t="e">
        <f t="shared" si="57"/>
        <v>#REF!</v>
      </c>
      <c r="E201" s="9" t="e">
        <f t="shared" si="58"/>
        <v>#REF!</v>
      </c>
      <c r="H201" s="11">
        <f t="shared" si="60"/>
        <v>0</v>
      </c>
      <c r="I201" s="9" t="e">
        <f>+VLOOKUP($H201,#REF!,I$10,0)</f>
        <v>#REF!</v>
      </c>
      <c r="J201" s="9" t="e">
        <f>+VLOOKUP($H201,#REF!,J$10,0)</f>
        <v>#REF!</v>
      </c>
      <c r="K201" s="9" t="e">
        <f>+VLOOKUP($H201,#REF!,K$10,0)</f>
        <v>#REF!</v>
      </c>
      <c r="L201" s="9" t="e">
        <f>+VLOOKUP($H201,#REF!,L$10,0)</f>
        <v>#REF!</v>
      </c>
      <c r="O201" s="3"/>
      <c r="P201" s="3"/>
      <c r="Q201" s="3"/>
      <c r="R201" s="3"/>
      <c r="S201" s="12"/>
      <c r="T201" s="12"/>
      <c r="U201" s="12"/>
      <c r="V201" s="12"/>
      <c r="W201" s="3"/>
      <c r="X201" s="12"/>
      <c r="Y201" s="12"/>
      <c r="Z201" s="12"/>
      <c r="AA201" s="12"/>
      <c r="AB201" s="3"/>
      <c r="AC201" s="12"/>
      <c r="AD201" s="12"/>
      <c r="AE201" s="12"/>
      <c r="AF201" s="12"/>
      <c r="AG201" s="3"/>
      <c r="AK201" s="3"/>
      <c r="AL201" s="3"/>
      <c r="AM201" s="3"/>
      <c r="AN201" s="3"/>
      <c r="AO201" s="3"/>
      <c r="AP201" s="3"/>
      <c r="AQ201" s="3"/>
      <c r="AR201" s="3"/>
      <c r="AS201" s="3"/>
      <c r="AT201" s="3"/>
      <c r="AU201" s="3"/>
      <c r="AV201" s="3"/>
      <c r="AW201" s="3"/>
      <c r="AX201" s="3"/>
      <c r="AY201" s="3"/>
      <c r="AZ201" s="3"/>
      <c r="BA201" s="3"/>
      <c r="BB201" s="3"/>
      <c r="BD201" s="5"/>
      <c r="BE201" s="3"/>
      <c r="BF201" s="3"/>
      <c r="BG201" s="3"/>
      <c r="BH201" s="3"/>
      <c r="BL201" s="5"/>
      <c r="BM201" s="5"/>
      <c r="BN201" s="5"/>
      <c r="BO201" s="3"/>
      <c r="BP201" s="3"/>
      <c r="BQ201" s="3"/>
      <c r="BS201" s="3"/>
      <c r="BT201" s="3"/>
      <c r="BU201" s="3"/>
      <c r="BW201" s="3"/>
      <c r="BX201" s="3"/>
      <c r="BY201" s="3"/>
      <c r="CA201" s="3"/>
      <c r="CB201" s="3"/>
      <c r="CC201" s="3"/>
      <c r="CE201" s="3"/>
      <c r="CF201" s="3"/>
      <c r="CG201" s="3"/>
      <c r="CI201" s="3"/>
      <c r="CJ201" s="3"/>
      <c r="CK201" s="3"/>
      <c r="CM201" s="3"/>
      <c r="CN201" s="3"/>
      <c r="CO201" s="3"/>
      <c r="CQ201" s="3"/>
      <c r="CR201" s="3"/>
      <c r="CS201" s="3"/>
      <c r="CT201" s="3"/>
      <c r="CU201" s="3"/>
      <c r="CV201" s="3"/>
      <c r="CW201" s="3"/>
      <c r="CZ201" s="3"/>
      <c r="DA201" s="3"/>
      <c r="DB201" s="3"/>
      <c r="DC201" s="3"/>
    </row>
    <row r="202" spans="1:107" x14ac:dyDescent="0.25">
      <c r="A202" s="9" t="str">
        <f t="shared" si="59"/>
        <v>M1</v>
      </c>
      <c r="B202" s="9" t="e">
        <f t="shared" si="55"/>
        <v>#REF!</v>
      </c>
      <c r="C202" s="9" t="e">
        <f t="shared" si="56"/>
        <v>#REF!</v>
      </c>
      <c r="D202" s="9" t="e">
        <f t="shared" si="57"/>
        <v>#REF!</v>
      </c>
      <c r="E202" s="9" t="e">
        <f t="shared" si="58"/>
        <v>#REF!</v>
      </c>
      <c r="H202" s="11">
        <f t="shared" si="60"/>
        <v>0</v>
      </c>
      <c r="I202" s="9" t="e">
        <f>+VLOOKUP($H202,#REF!,I$10,0)</f>
        <v>#REF!</v>
      </c>
      <c r="J202" s="9" t="e">
        <f>+VLOOKUP($H202,#REF!,J$10,0)</f>
        <v>#REF!</v>
      </c>
      <c r="K202" s="9" t="e">
        <f>+VLOOKUP($H202,#REF!,K$10,0)</f>
        <v>#REF!</v>
      </c>
      <c r="L202" s="9" t="e">
        <f>+VLOOKUP($H202,#REF!,L$10,0)</f>
        <v>#REF!</v>
      </c>
      <c r="O202" s="3"/>
      <c r="P202" s="3"/>
      <c r="Q202" s="3"/>
      <c r="R202" s="3"/>
      <c r="S202" s="12"/>
      <c r="T202" s="12"/>
      <c r="U202" s="12"/>
      <c r="V202" s="12"/>
      <c r="W202" s="3"/>
      <c r="X202" s="12"/>
      <c r="Y202" s="12"/>
      <c r="Z202" s="12"/>
      <c r="AA202" s="12"/>
      <c r="AB202" s="3"/>
      <c r="AC202" s="12"/>
      <c r="AD202" s="12"/>
      <c r="AE202" s="12"/>
      <c r="AF202" s="12"/>
      <c r="AG202" s="3"/>
      <c r="AK202" s="3"/>
      <c r="AL202" s="3"/>
      <c r="AM202" s="3"/>
      <c r="AN202" s="3"/>
      <c r="AO202" s="3"/>
      <c r="AP202" s="3"/>
      <c r="AQ202" s="3"/>
      <c r="AR202" s="3"/>
      <c r="AS202" s="3"/>
      <c r="AT202" s="3"/>
      <c r="AU202" s="3"/>
      <c r="AV202" s="3"/>
      <c r="AW202" s="3"/>
      <c r="AX202" s="3"/>
      <c r="AY202" s="3"/>
      <c r="AZ202" s="3"/>
      <c r="BA202" s="3"/>
      <c r="BB202" s="3"/>
      <c r="BD202" s="5"/>
      <c r="BE202" s="3"/>
      <c r="BF202" s="3"/>
      <c r="BG202" s="3"/>
      <c r="BH202" s="3"/>
      <c r="BL202" s="5"/>
      <c r="BM202" s="5"/>
      <c r="BN202" s="5"/>
      <c r="BO202" s="3"/>
      <c r="BP202" s="3"/>
      <c r="BQ202" s="3"/>
      <c r="BS202" s="3"/>
      <c r="BT202" s="3"/>
      <c r="BU202" s="3"/>
      <c r="BW202" s="3"/>
      <c r="BX202" s="3"/>
      <c r="BY202" s="3"/>
      <c r="CA202" s="3"/>
      <c r="CB202" s="3"/>
      <c r="CC202" s="3"/>
      <c r="CE202" s="3"/>
      <c r="CF202" s="3"/>
      <c r="CG202" s="3"/>
      <c r="CI202" s="3"/>
      <c r="CJ202" s="3"/>
      <c r="CK202" s="3"/>
      <c r="CM202" s="3"/>
      <c r="CN202" s="3"/>
      <c r="CO202" s="3"/>
      <c r="CQ202" s="3"/>
      <c r="CR202" s="3"/>
      <c r="CS202" s="3"/>
      <c r="CT202" s="3"/>
      <c r="CU202" s="3"/>
      <c r="CV202" s="3"/>
      <c r="CW202" s="3"/>
      <c r="CZ202" s="3"/>
      <c r="DA202" s="3"/>
      <c r="DB202" s="3"/>
      <c r="DC202" s="3"/>
    </row>
    <row r="203" spans="1:107" x14ac:dyDescent="0.25">
      <c r="A203" s="9" t="str">
        <f t="shared" si="59"/>
        <v>M1</v>
      </c>
      <c r="B203" s="9" t="e">
        <f t="shared" si="55"/>
        <v>#REF!</v>
      </c>
      <c r="C203" s="9" t="e">
        <f t="shared" si="56"/>
        <v>#REF!</v>
      </c>
      <c r="D203" s="9" t="e">
        <f t="shared" si="57"/>
        <v>#REF!</v>
      </c>
      <c r="E203" s="9" t="e">
        <f t="shared" si="58"/>
        <v>#REF!</v>
      </c>
      <c r="H203" s="11">
        <f t="shared" si="60"/>
        <v>0</v>
      </c>
      <c r="I203" s="9" t="e">
        <f>+VLOOKUP($H203,#REF!,I$10,0)</f>
        <v>#REF!</v>
      </c>
      <c r="J203" s="9" t="e">
        <f>+VLOOKUP($H203,#REF!,J$10,0)</f>
        <v>#REF!</v>
      </c>
      <c r="K203" s="9" t="e">
        <f>+VLOOKUP($H203,#REF!,K$10,0)</f>
        <v>#REF!</v>
      </c>
      <c r="L203" s="9" t="e">
        <f>+VLOOKUP($H203,#REF!,L$10,0)</f>
        <v>#REF!</v>
      </c>
      <c r="O203" s="3"/>
      <c r="P203" s="3"/>
      <c r="Q203" s="3"/>
      <c r="R203" s="3"/>
      <c r="S203" s="12"/>
      <c r="T203" s="12"/>
      <c r="U203" s="12"/>
      <c r="V203" s="12"/>
      <c r="W203" s="3"/>
      <c r="X203" s="12"/>
      <c r="Y203" s="12"/>
      <c r="Z203" s="12"/>
      <c r="AA203" s="12"/>
      <c r="AB203" s="3"/>
      <c r="AC203" s="12"/>
      <c r="AD203" s="12"/>
      <c r="AE203" s="12"/>
      <c r="AF203" s="12"/>
      <c r="AG203" s="3"/>
      <c r="AK203" s="3"/>
      <c r="AL203" s="3"/>
      <c r="AM203" s="3"/>
      <c r="AN203" s="3"/>
      <c r="AO203" s="3"/>
      <c r="AP203" s="3"/>
      <c r="AQ203" s="3"/>
      <c r="AR203" s="3"/>
      <c r="AS203" s="3"/>
      <c r="AT203" s="3"/>
      <c r="AU203" s="3"/>
      <c r="AV203" s="3"/>
      <c r="AW203" s="3"/>
      <c r="AX203" s="3"/>
      <c r="AY203" s="3"/>
      <c r="AZ203" s="3"/>
      <c r="BA203" s="3"/>
      <c r="BB203" s="3"/>
      <c r="BD203" s="5"/>
      <c r="BE203" s="3"/>
      <c r="BF203" s="3"/>
      <c r="BG203" s="3"/>
      <c r="BH203" s="3"/>
      <c r="BL203" s="5"/>
      <c r="BM203" s="5"/>
      <c r="BN203" s="5"/>
      <c r="BO203" s="3"/>
      <c r="BP203" s="3"/>
      <c r="BQ203" s="3"/>
      <c r="BS203" s="3"/>
      <c r="BT203" s="3"/>
      <c r="BU203" s="3"/>
      <c r="BW203" s="3"/>
      <c r="BX203" s="3"/>
      <c r="BY203" s="3"/>
      <c r="CA203" s="3"/>
      <c r="CB203" s="3"/>
      <c r="CC203" s="3"/>
      <c r="CE203" s="3"/>
      <c r="CF203" s="3"/>
      <c r="CG203" s="3"/>
      <c r="CI203" s="3"/>
      <c r="CJ203" s="3"/>
      <c r="CK203" s="3"/>
      <c r="CM203" s="3"/>
      <c r="CN203" s="3"/>
      <c r="CO203" s="3"/>
      <c r="CQ203" s="3"/>
      <c r="CR203" s="3"/>
      <c r="CS203" s="3"/>
      <c r="CT203" s="3"/>
      <c r="CU203" s="3"/>
      <c r="CV203" s="3"/>
      <c r="CW203" s="3"/>
      <c r="CZ203" s="3"/>
      <c r="DA203" s="3"/>
      <c r="DB203" s="3"/>
      <c r="DC203" s="3"/>
    </row>
    <row r="204" spans="1:107" x14ac:dyDescent="0.25">
      <c r="A204" s="9" t="str">
        <f t="shared" si="59"/>
        <v>M1</v>
      </c>
      <c r="B204" s="9" t="e">
        <f t="shared" ref="B204:B267" si="61">+J204*AK204+K204*AL204+L204*AM204</f>
        <v>#REF!</v>
      </c>
      <c r="C204" s="9" t="e">
        <f t="shared" ref="C204:C267" si="62">+I204*AO204+K204*AQ204+L204*AR204</f>
        <v>#REF!</v>
      </c>
      <c r="D204" s="9" t="e">
        <f t="shared" ref="D204:D267" si="63">+I204*AT204+J204*AU204+L204*AW204</f>
        <v>#REF!</v>
      </c>
      <c r="E204" s="9" t="e">
        <f t="shared" ref="E204:E267" si="64">+I204*AY204+J204*AZ204+K204*BA204</f>
        <v>#REF!</v>
      </c>
      <c r="H204" s="11">
        <f t="shared" si="60"/>
        <v>0</v>
      </c>
      <c r="I204" s="9" t="e">
        <f>+VLOOKUP($H204,#REF!,I$10,0)</f>
        <v>#REF!</v>
      </c>
      <c r="J204" s="9" t="e">
        <f>+VLOOKUP($H204,#REF!,J$10,0)</f>
        <v>#REF!</v>
      </c>
      <c r="K204" s="9" t="e">
        <f>+VLOOKUP($H204,#REF!,K$10,0)</f>
        <v>#REF!</v>
      </c>
      <c r="L204" s="9" t="e">
        <f>+VLOOKUP($H204,#REF!,L$10,0)</f>
        <v>#REF!</v>
      </c>
      <c r="O204" s="3"/>
      <c r="P204" s="3"/>
      <c r="Q204" s="3"/>
      <c r="R204" s="3"/>
      <c r="S204" s="12"/>
      <c r="T204" s="12"/>
      <c r="U204" s="12"/>
      <c r="V204" s="12"/>
      <c r="W204" s="3"/>
      <c r="X204" s="12"/>
      <c r="Y204" s="12"/>
      <c r="Z204" s="12"/>
      <c r="AA204" s="12"/>
      <c r="AB204" s="3"/>
      <c r="AC204" s="12"/>
      <c r="AD204" s="12"/>
      <c r="AE204" s="12"/>
      <c r="AF204" s="12"/>
      <c r="AG204" s="3"/>
      <c r="AK204" s="3"/>
      <c r="AL204" s="3"/>
      <c r="AM204" s="3"/>
      <c r="AN204" s="3"/>
      <c r="AO204" s="3"/>
      <c r="AP204" s="3"/>
      <c r="AQ204" s="3"/>
      <c r="AR204" s="3"/>
      <c r="AS204" s="3"/>
      <c r="AT204" s="3"/>
      <c r="AU204" s="3"/>
      <c r="AV204" s="3"/>
      <c r="AW204" s="3"/>
      <c r="AX204" s="3"/>
      <c r="AY204" s="3"/>
      <c r="AZ204" s="3"/>
      <c r="BA204" s="3"/>
      <c r="BB204" s="3"/>
      <c r="BD204" s="5"/>
      <c r="BE204" s="3"/>
      <c r="BF204" s="3"/>
      <c r="BG204" s="3"/>
      <c r="BH204" s="3"/>
      <c r="BL204" s="5"/>
      <c r="BM204" s="5"/>
      <c r="BN204" s="5"/>
      <c r="BO204" s="3"/>
      <c r="BP204" s="3"/>
      <c r="BQ204" s="3"/>
      <c r="BS204" s="3"/>
      <c r="BT204" s="3"/>
      <c r="BU204" s="3"/>
      <c r="BW204" s="3"/>
      <c r="BX204" s="3"/>
      <c r="BY204" s="3"/>
      <c r="CA204" s="3"/>
      <c r="CB204" s="3"/>
      <c r="CC204" s="3"/>
      <c r="CE204" s="3"/>
      <c r="CF204" s="3"/>
      <c r="CG204" s="3"/>
      <c r="CI204" s="3"/>
      <c r="CJ204" s="3"/>
      <c r="CK204" s="3"/>
      <c r="CM204" s="3"/>
      <c r="CN204" s="3"/>
      <c r="CO204" s="3"/>
      <c r="CQ204" s="3"/>
      <c r="CR204" s="3"/>
      <c r="CS204" s="3"/>
      <c r="CT204" s="3"/>
      <c r="CU204" s="3"/>
      <c r="CV204" s="3"/>
      <c r="CW204" s="3"/>
      <c r="CZ204" s="3"/>
      <c r="DA204" s="3"/>
      <c r="DB204" s="3"/>
      <c r="DC204" s="3"/>
    </row>
    <row r="205" spans="1:107" x14ac:dyDescent="0.25">
      <c r="A205" s="9" t="str">
        <f t="shared" ref="A205:A268" si="65">+RIGHT(BK205,4)&amp;"M"&amp;MONTH(BL205)</f>
        <v>M1</v>
      </c>
      <c r="B205" s="9" t="e">
        <f t="shared" si="61"/>
        <v>#REF!</v>
      </c>
      <c r="C205" s="9" t="e">
        <f t="shared" si="62"/>
        <v>#REF!</v>
      </c>
      <c r="D205" s="9" t="e">
        <f t="shared" si="63"/>
        <v>#REF!</v>
      </c>
      <c r="E205" s="9" t="e">
        <f t="shared" si="64"/>
        <v>#REF!</v>
      </c>
      <c r="H205" s="11">
        <f t="shared" ref="H205:H268" si="66">+AI205</f>
        <v>0</v>
      </c>
      <c r="I205" s="9" t="e">
        <f>+VLOOKUP($H205,#REF!,I$10,0)</f>
        <v>#REF!</v>
      </c>
      <c r="J205" s="9" t="e">
        <f>+VLOOKUP($H205,#REF!,J$10,0)</f>
        <v>#REF!</v>
      </c>
      <c r="K205" s="9" t="e">
        <f>+VLOOKUP($H205,#REF!,K$10,0)</f>
        <v>#REF!</v>
      </c>
      <c r="L205" s="9" t="e">
        <f>+VLOOKUP($H205,#REF!,L$10,0)</f>
        <v>#REF!</v>
      </c>
      <c r="O205" s="3"/>
      <c r="P205" s="3"/>
      <c r="Q205" s="3"/>
      <c r="R205" s="3"/>
      <c r="S205" s="12"/>
      <c r="T205" s="12"/>
      <c r="U205" s="12"/>
      <c r="V205" s="12"/>
      <c r="W205" s="3"/>
      <c r="X205" s="12"/>
      <c r="Y205" s="12"/>
      <c r="Z205" s="12"/>
      <c r="AA205" s="12"/>
      <c r="AB205" s="3"/>
      <c r="AC205" s="12"/>
      <c r="AD205" s="12"/>
      <c r="AE205" s="12"/>
      <c r="AF205" s="12"/>
      <c r="AG205" s="3"/>
      <c r="AK205" s="3"/>
      <c r="AL205" s="3"/>
      <c r="AM205" s="3"/>
      <c r="AN205" s="3"/>
      <c r="AO205" s="3"/>
      <c r="AP205" s="3"/>
      <c r="AQ205" s="3"/>
      <c r="AR205" s="3"/>
      <c r="AS205" s="3"/>
      <c r="AT205" s="3"/>
      <c r="AU205" s="3"/>
      <c r="AV205" s="3"/>
      <c r="AW205" s="3"/>
      <c r="AX205" s="3"/>
      <c r="AY205" s="3"/>
      <c r="AZ205" s="3"/>
      <c r="BA205" s="3"/>
      <c r="BB205" s="3"/>
      <c r="BD205" s="5"/>
      <c r="BE205" s="3"/>
      <c r="BF205" s="3"/>
      <c r="BG205" s="3"/>
      <c r="BH205" s="3"/>
      <c r="BL205" s="5"/>
      <c r="BM205" s="5"/>
      <c r="BN205" s="5"/>
      <c r="BO205" s="3"/>
      <c r="BP205" s="3"/>
      <c r="BQ205" s="3"/>
      <c r="BS205" s="3"/>
      <c r="BT205" s="3"/>
      <c r="BU205" s="3"/>
      <c r="BW205" s="3"/>
      <c r="BX205" s="3"/>
      <c r="BY205" s="3"/>
      <c r="CA205" s="3"/>
      <c r="CB205" s="3"/>
      <c r="CC205" s="3"/>
      <c r="CE205" s="3"/>
      <c r="CF205" s="3"/>
      <c r="CG205" s="3"/>
      <c r="CI205" s="3"/>
      <c r="CJ205" s="3"/>
      <c r="CK205" s="3"/>
      <c r="CM205" s="3"/>
      <c r="CN205" s="3"/>
      <c r="CO205" s="3"/>
      <c r="CQ205" s="3"/>
      <c r="CR205" s="3"/>
      <c r="CS205" s="3"/>
      <c r="CT205" s="3"/>
      <c r="CU205" s="3"/>
      <c r="CV205" s="3"/>
      <c r="CW205" s="3"/>
      <c r="CZ205" s="3"/>
      <c r="DA205" s="3"/>
      <c r="DB205" s="3"/>
      <c r="DC205" s="3"/>
    </row>
    <row r="206" spans="1:107" x14ac:dyDescent="0.25">
      <c r="A206" s="9" t="str">
        <f t="shared" si="65"/>
        <v>M1</v>
      </c>
      <c r="B206" s="9" t="e">
        <f t="shared" si="61"/>
        <v>#REF!</v>
      </c>
      <c r="C206" s="9" t="e">
        <f t="shared" si="62"/>
        <v>#REF!</v>
      </c>
      <c r="D206" s="9" t="e">
        <f t="shared" si="63"/>
        <v>#REF!</v>
      </c>
      <c r="E206" s="9" t="e">
        <f t="shared" si="64"/>
        <v>#REF!</v>
      </c>
      <c r="H206" s="11">
        <f t="shared" si="66"/>
        <v>0</v>
      </c>
      <c r="I206" s="9" t="e">
        <f>+VLOOKUP($H206,#REF!,I$10,0)</f>
        <v>#REF!</v>
      </c>
      <c r="J206" s="9" t="e">
        <f>+VLOOKUP($H206,#REF!,J$10,0)</f>
        <v>#REF!</v>
      </c>
      <c r="K206" s="9" t="e">
        <f>+VLOOKUP($H206,#REF!,K$10,0)</f>
        <v>#REF!</v>
      </c>
      <c r="L206" s="9" t="e">
        <f>+VLOOKUP($H206,#REF!,L$10,0)</f>
        <v>#REF!</v>
      </c>
      <c r="O206" s="3"/>
      <c r="P206" s="3"/>
      <c r="Q206" s="3"/>
      <c r="R206" s="3"/>
      <c r="S206" s="12"/>
      <c r="T206" s="12"/>
      <c r="U206" s="12"/>
      <c r="V206" s="12"/>
      <c r="W206" s="3"/>
      <c r="X206" s="12"/>
      <c r="Y206" s="12"/>
      <c r="Z206" s="12"/>
      <c r="AA206" s="12"/>
      <c r="AB206" s="3"/>
      <c r="AC206" s="12"/>
      <c r="AD206" s="12"/>
      <c r="AE206" s="12"/>
      <c r="AF206" s="12"/>
      <c r="AG206" s="3"/>
      <c r="AK206" s="3"/>
      <c r="AL206" s="3"/>
      <c r="AM206" s="3"/>
      <c r="AN206" s="3"/>
      <c r="AO206" s="3"/>
      <c r="AP206" s="3"/>
      <c r="AQ206" s="3"/>
      <c r="AR206" s="3"/>
      <c r="AS206" s="3"/>
      <c r="AT206" s="3"/>
      <c r="AU206" s="3"/>
      <c r="AV206" s="3"/>
      <c r="AW206" s="3"/>
      <c r="AX206" s="3"/>
      <c r="AY206" s="3"/>
      <c r="AZ206" s="3"/>
      <c r="BA206" s="3"/>
      <c r="BB206" s="3"/>
      <c r="BD206" s="5"/>
      <c r="BE206" s="3"/>
      <c r="BF206" s="3"/>
      <c r="BG206" s="3"/>
      <c r="BH206" s="3"/>
      <c r="BL206" s="5"/>
      <c r="BM206" s="5"/>
      <c r="BN206" s="5"/>
      <c r="BO206" s="3"/>
      <c r="BP206" s="3"/>
      <c r="BQ206" s="3"/>
      <c r="BS206" s="3"/>
      <c r="BT206" s="3"/>
      <c r="BU206" s="3"/>
      <c r="BW206" s="3"/>
      <c r="BX206" s="3"/>
      <c r="BY206" s="3"/>
      <c r="CA206" s="3"/>
      <c r="CB206" s="3"/>
      <c r="CC206" s="3"/>
      <c r="CE206" s="3"/>
      <c r="CF206" s="3"/>
      <c r="CG206" s="3"/>
      <c r="CI206" s="3"/>
      <c r="CJ206" s="3"/>
      <c r="CK206" s="3"/>
      <c r="CM206" s="3"/>
      <c r="CN206" s="3"/>
      <c r="CO206" s="3"/>
      <c r="CQ206" s="3"/>
      <c r="CR206" s="3"/>
      <c r="CS206" s="3"/>
      <c r="CT206" s="3"/>
      <c r="CU206" s="3"/>
      <c r="CV206" s="3"/>
      <c r="CW206" s="3"/>
      <c r="CZ206" s="3"/>
      <c r="DA206" s="3"/>
      <c r="DB206" s="3"/>
      <c r="DC206" s="3"/>
    </row>
    <row r="207" spans="1:107" x14ac:dyDescent="0.25">
      <c r="A207" s="9" t="str">
        <f t="shared" si="65"/>
        <v>M1</v>
      </c>
      <c r="B207" s="9" t="e">
        <f t="shared" si="61"/>
        <v>#REF!</v>
      </c>
      <c r="C207" s="9" t="e">
        <f t="shared" si="62"/>
        <v>#REF!</v>
      </c>
      <c r="D207" s="9" t="e">
        <f t="shared" si="63"/>
        <v>#REF!</v>
      </c>
      <c r="E207" s="9" t="e">
        <f t="shared" si="64"/>
        <v>#REF!</v>
      </c>
      <c r="H207" s="11">
        <f t="shared" si="66"/>
        <v>0</v>
      </c>
      <c r="I207" s="9" t="e">
        <f>+VLOOKUP($H207,#REF!,I$10,0)</f>
        <v>#REF!</v>
      </c>
      <c r="J207" s="9" t="e">
        <f>+VLOOKUP($H207,#REF!,J$10,0)</f>
        <v>#REF!</v>
      </c>
      <c r="K207" s="9" t="e">
        <f>+VLOOKUP($H207,#REF!,K$10,0)</f>
        <v>#REF!</v>
      </c>
      <c r="L207" s="9" t="e">
        <f>+VLOOKUP($H207,#REF!,L$10,0)</f>
        <v>#REF!</v>
      </c>
      <c r="O207" s="3"/>
      <c r="P207" s="3"/>
      <c r="Q207" s="3"/>
      <c r="R207" s="3"/>
      <c r="S207" s="12"/>
      <c r="T207" s="12"/>
      <c r="U207" s="12"/>
      <c r="V207" s="12"/>
      <c r="W207" s="3"/>
      <c r="X207" s="12"/>
      <c r="Y207" s="12"/>
      <c r="Z207" s="12"/>
      <c r="AA207" s="12"/>
      <c r="AB207" s="3"/>
      <c r="AC207" s="12"/>
      <c r="AD207" s="12"/>
      <c r="AE207" s="12"/>
      <c r="AF207" s="12"/>
      <c r="AG207" s="3"/>
      <c r="AK207" s="3"/>
      <c r="AL207" s="3"/>
      <c r="AM207" s="3"/>
      <c r="AN207" s="3"/>
      <c r="AO207" s="3"/>
      <c r="AP207" s="3"/>
      <c r="AQ207" s="3"/>
      <c r="AR207" s="3"/>
      <c r="AS207" s="3"/>
      <c r="AT207" s="3"/>
      <c r="AU207" s="3"/>
      <c r="AV207" s="3"/>
      <c r="AW207" s="3"/>
      <c r="AX207" s="3"/>
      <c r="AY207" s="3"/>
      <c r="AZ207" s="3"/>
      <c r="BA207" s="3"/>
      <c r="BB207" s="3"/>
      <c r="BD207" s="5"/>
      <c r="BE207" s="3"/>
      <c r="BF207" s="3"/>
      <c r="BG207" s="3"/>
      <c r="BH207" s="3"/>
      <c r="BL207" s="5"/>
      <c r="BM207" s="5"/>
      <c r="BN207" s="5"/>
      <c r="BO207" s="3"/>
      <c r="BP207" s="3"/>
      <c r="BQ207" s="3"/>
      <c r="BS207" s="3"/>
      <c r="BT207" s="3"/>
      <c r="BU207" s="3"/>
      <c r="BW207" s="3"/>
      <c r="BX207" s="3"/>
      <c r="BY207" s="3"/>
      <c r="CA207" s="3"/>
      <c r="CB207" s="3"/>
      <c r="CC207" s="3"/>
      <c r="CE207" s="3"/>
      <c r="CF207" s="3"/>
      <c r="CG207" s="3"/>
      <c r="CI207" s="3"/>
      <c r="CJ207" s="3"/>
      <c r="CK207" s="3"/>
      <c r="CM207" s="3"/>
      <c r="CN207" s="3"/>
      <c r="CO207" s="3"/>
      <c r="CQ207" s="3"/>
      <c r="CR207" s="3"/>
      <c r="CS207" s="3"/>
      <c r="CT207" s="3"/>
      <c r="CU207" s="3"/>
      <c r="CV207" s="3"/>
      <c r="CW207" s="3"/>
      <c r="CZ207" s="3"/>
      <c r="DA207" s="3"/>
      <c r="DB207" s="3"/>
      <c r="DC207" s="3"/>
    </row>
    <row r="208" spans="1:107" x14ac:dyDescent="0.25">
      <c r="A208" s="9" t="str">
        <f t="shared" si="65"/>
        <v>M1</v>
      </c>
      <c r="B208" s="9" t="e">
        <f t="shared" si="61"/>
        <v>#REF!</v>
      </c>
      <c r="C208" s="9" t="e">
        <f t="shared" si="62"/>
        <v>#REF!</v>
      </c>
      <c r="D208" s="9" t="e">
        <f t="shared" si="63"/>
        <v>#REF!</v>
      </c>
      <c r="E208" s="9" t="e">
        <f t="shared" si="64"/>
        <v>#REF!</v>
      </c>
      <c r="H208" s="11">
        <f t="shared" si="66"/>
        <v>0</v>
      </c>
      <c r="I208" s="9" t="e">
        <f>+VLOOKUP($H208,#REF!,I$10,0)</f>
        <v>#REF!</v>
      </c>
      <c r="J208" s="9" t="e">
        <f>+VLOOKUP($H208,#REF!,J$10,0)</f>
        <v>#REF!</v>
      </c>
      <c r="K208" s="9" t="e">
        <f>+VLOOKUP($H208,#REF!,K$10,0)</f>
        <v>#REF!</v>
      </c>
      <c r="L208" s="9" t="e">
        <f>+VLOOKUP($H208,#REF!,L$10,0)</f>
        <v>#REF!</v>
      </c>
      <c r="O208" s="3"/>
      <c r="P208" s="3"/>
      <c r="Q208" s="3"/>
      <c r="R208" s="3"/>
      <c r="S208" s="12"/>
      <c r="T208" s="12"/>
      <c r="U208" s="12"/>
      <c r="V208" s="12"/>
      <c r="W208" s="3"/>
      <c r="X208" s="12"/>
      <c r="Y208" s="12"/>
      <c r="Z208" s="12"/>
      <c r="AA208" s="12"/>
      <c r="AB208" s="3"/>
      <c r="AC208" s="12"/>
      <c r="AD208" s="12"/>
      <c r="AE208" s="12"/>
      <c r="AF208" s="12"/>
      <c r="AG208" s="3"/>
      <c r="AK208" s="3"/>
      <c r="AL208" s="3"/>
      <c r="AM208" s="3"/>
      <c r="AN208" s="3"/>
      <c r="AO208" s="3"/>
      <c r="AP208" s="3"/>
      <c r="AQ208" s="3"/>
      <c r="AR208" s="3"/>
      <c r="AS208" s="3"/>
      <c r="AT208" s="3"/>
      <c r="AU208" s="3"/>
      <c r="AV208" s="3"/>
      <c r="AW208" s="3"/>
      <c r="AX208" s="3"/>
      <c r="AY208" s="3"/>
      <c r="AZ208" s="3"/>
      <c r="BA208" s="3"/>
      <c r="BB208" s="3"/>
      <c r="BD208" s="5"/>
      <c r="BE208" s="3"/>
      <c r="BF208" s="3"/>
      <c r="BG208" s="3"/>
      <c r="BH208" s="3"/>
      <c r="BL208" s="5"/>
      <c r="BM208" s="5"/>
      <c r="BN208" s="5"/>
      <c r="BO208" s="3"/>
      <c r="BP208" s="3"/>
      <c r="BQ208" s="3"/>
      <c r="BS208" s="3"/>
      <c r="BT208" s="3"/>
      <c r="BU208" s="3"/>
      <c r="BW208" s="3"/>
      <c r="BX208" s="3"/>
      <c r="BY208" s="3"/>
      <c r="CA208" s="3"/>
      <c r="CB208" s="3"/>
      <c r="CC208" s="3"/>
      <c r="CE208" s="3"/>
      <c r="CF208" s="3"/>
      <c r="CG208" s="3"/>
      <c r="CI208" s="3"/>
      <c r="CJ208" s="3"/>
      <c r="CK208" s="3"/>
      <c r="CM208" s="3"/>
      <c r="CN208" s="3"/>
      <c r="CO208" s="3"/>
      <c r="CQ208" s="3"/>
      <c r="CR208" s="3"/>
      <c r="CS208" s="3"/>
      <c r="CT208" s="3"/>
      <c r="CU208" s="3"/>
      <c r="CV208" s="3"/>
      <c r="CW208" s="3"/>
      <c r="CZ208" s="3"/>
      <c r="DA208" s="3"/>
      <c r="DB208" s="3"/>
      <c r="DC208" s="3"/>
    </row>
    <row r="209" spans="1:107" x14ac:dyDescent="0.25">
      <c r="A209" s="9" t="str">
        <f t="shared" si="65"/>
        <v>M1</v>
      </c>
      <c r="B209" s="9" t="e">
        <f t="shared" si="61"/>
        <v>#REF!</v>
      </c>
      <c r="C209" s="9" t="e">
        <f t="shared" si="62"/>
        <v>#REF!</v>
      </c>
      <c r="D209" s="9" t="e">
        <f t="shared" si="63"/>
        <v>#REF!</v>
      </c>
      <c r="E209" s="9" t="e">
        <f t="shared" si="64"/>
        <v>#REF!</v>
      </c>
      <c r="H209" s="11">
        <f t="shared" si="66"/>
        <v>0</v>
      </c>
      <c r="I209" s="9" t="e">
        <f>+VLOOKUP($H209,#REF!,I$10,0)</f>
        <v>#REF!</v>
      </c>
      <c r="J209" s="9" t="e">
        <f>+VLOOKUP($H209,#REF!,J$10,0)</f>
        <v>#REF!</v>
      </c>
      <c r="K209" s="9" t="e">
        <f>+VLOOKUP($H209,#REF!,K$10,0)</f>
        <v>#REF!</v>
      </c>
      <c r="L209" s="9" t="e">
        <f>+VLOOKUP($H209,#REF!,L$10,0)</f>
        <v>#REF!</v>
      </c>
      <c r="O209" s="3"/>
      <c r="P209" s="3"/>
      <c r="Q209" s="3"/>
      <c r="R209" s="3"/>
      <c r="S209" s="12"/>
      <c r="T209" s="12"/>
      <c r="U209" s="12"/>
      <c r="V209" s="12"/>
      <c r="W209" s="3"/>
      <c r="X209" s="12"/>
      <c r="Y209" s="12"/>
      <c r="Z209" s="12"/>
      <c r="AA209" s="12"/>
      <c r="AB209" s="3"/>
      <c r="AC209" s="12"/>
      <c r="AD209" s="12"/>
      <c r="AE209" s="12"/>
      <c r="AF209" s="12"/>
      <c r="AG209" s="3"/>
      <c r="AK209" s="3"/>
      <c r="AL209" s="3"/>
      <c r="AM209" s="3"/>
      <c r="AN209" s="3"/>
      <c r="AO209" s="3"/>
      <c r="AP209" s="3"/>
      <c r="AQ209" s="3"/>
      <c r="AR209" s="3"/>
      <c r="AS209" s="3"/>
      <c r="AT209" s="3"/>
      <c r="AU209" s="3"/>
      <c r="AV209" s="3"/>
      <c r="AW209" s="3"/>
      <c r="AX209" s="3"/>
      <c r="AY209" s="3"/>
      <c r="AZ209" s="3"/>
      <c r="BA209" s="3"/>
      <c r="BB209" s="3"/>
      <c r="BD209" s="5"/>
      <c r="BE209" s="3"/>
      <c r="BF209" s="3"/>
      <c r="BG209" s="3"/>
      <c r="BH209" s="3"/>
      <c r="BL209" s="5"/>
      <c r="BM209" s="5"/>
      <c r="BN209" s="5"/>
      <c r="BO209" s="3"/>
      <c r="BP209" s="3"/>
      <c r="BQ209" s="3"/>
      <c r="BS209" s="3"/>
      <c r="BT209" s="3"/>
      <c r="BU209" s="3"/>
      <c r="BW209" s="3"/>
      <c r="BX209" s="3"/>
      <c r="BY209" s="3"/>
      <c r="CA209" s="3"/>
      <c r="CB209" s="3"/>
      <c r="CC209" s="3"/>
      <c r="CE209" s="3"/>
      <c r="CF209" s="3"/>
      <c r="CG209" s="3"/>
      <c r="CI209" s="3"/>
      <c r="CJ209" s="3"/>
      <c r="CK209" s="3"/>
      <c r="CM209" s="3"/>
      <c r="CN209" s="3"/>
      <c r="CO209" s="3"/>
      <c r="CQ209" s="3"/>
      <c r="CR209" s="3"/>
      <c r="CS209" s="3"/>
      <c r="CT209" s="3"/>
      <c r="CU209" s="3"/>
      <c r="CV209" s="3"/>
      <c r="CW209" s="3"/>
      <c r="CZ209" s="3"/>
      <c r="DA209" s="3"/>
      <c r="DB209" s="3"/>
      <c r="DC209" s="3"/>
    </row>
    <row r="210" spans="1:107" x14ac:dyDescent="0.25">
      <c r="A210" s="9" t="str">
        <f t="shared" si="65"/>
        <v>M1</v>
      </c>
      <c r="B210" s="9" t="e">
        <f t="shared" si="61"/>
        <v>#REF!</v>
      </c>
      <c r="C210" s="9" t="e">
        <f t="shared" si="62"/>
        <v>#REF!</v>
      </c>
      <c r="D210" s="9" t="e">
        <f t="shared" si="63"/>
        <v>#REF!</v>
      </c>
      <c r="E210" s="9" t="e">
        <f t="shared" si="64"/>
        <v>#REF!</v>
      </c>
      <c r="H210" s="11">
        <f t="shared" si="66"/>
        <v>0</v>
      </c>
      <c r="I210" s="9" t="e">
        <f>+VLOOKUP($H210,#REF!,I$10,0)</f>
        <v>#REF!</v>
      </c>
      <c r="J210" s="9" t="e">
        <f>+VLOOKUP($H210,#REF!,J$10,0)</f>
        <v>#REF!</v>
      </c>
      <c r="K210" s="9" t="e">
        <f>+VLOOKUP($H210,#REF!,K$10,0)</f>
        <v>#REF!</v>
      </c>
      <c r="L210" s="9" t="e">
        <f>+VLOOKUP($H210,#REF!,L$10,0)</f>
        <v>#REF!</v>
      </c>
      <c r="O210" s="3"/>
      <c r="P210" s="3"/>
      <c r="Q210" s="3"/>
      <c r="R210" s="3"/>
      <c r="S210" s="12"/>
      <c r="T210" s="12"/>
      <c r="U210" s="12"/>
      <c r="V210" s="12"/>
      <c r="W210" s="3"/>
      <c r="X210" s="12"/>
      <c r="Y210" s="12"/>
      <c r="Z210" s="12"/>
      <c r="AA210" s="12"/>
      <c r="AB210" s="3"/>
      <c r="AC210" s="12"/>
      <c r="AD210" s="12"/>
      <c r="AE210" s="12"/>
      <c r="AF210" s="12"/>
      <c r="AG210" s="3"/>
      <c r="AK210" s="3"/>
      <c r="AL210" s="3"/>
      <c r="AM210" s="3"/>
      <c r="AN210" s="3"/>
      <c r="AO210" s="3"/>
      <c r="AP210" s="3"/>
      <c r="AQ210" s="3"/>
      <c r="AR210" s="3"/>
      <c r="AS210" s="3"/>
      <c r="AT210" s="3"/>
      <c r="AU210" s="3"/>
      <c r="AV210" s="3"/>
      <c r="AW210" s="3"/>
      <c r="AX210" s="3"/>
      <c r="AY210" s="3"/>
      <c r="AZ210" s="3"/>
      <c r="BA210" s="3"/>
      <c r="BB210" s="3"/>
      <c r="BD210" s="5"/>
      <c r="BE210" s="3"/>
      <c r="BF210" s="3"/>
      <c r="BG210" s="3"/>
      <c r="BH210" s="3"/>
      <c r="BL210" s="5"/>
      <c r="BM210" s="5"/>
      <c r="BN210" s="5"/>
      <c r="BO210" s="3"/>
      <c r="BP210" s="3"/>
      <c r="BQ210" s="3"/>
      <c r="BS210" s="3"/>
      <c r="BT210" s="3"/>
      <c r="BU210" s="3"/>
      <c r="BW210" s="3"/>
      <c r="BX210" s="3"/>
      <c r="BY210" s="3"/>
      <c r="CA210" s="3"/>
      <c r="CB210" s="3"/>
      <c r="CC210" s="3"/>
      <c r="CE210" s="3"/>
      <c r="CF210" s="3"/>
      <c r="CG210" s="3"/>
      <c r="CI210" s="3"/>
      <c r="CJ210" s="3"/>
      <c r="CK210" s="3"/>
      <c r="CM210" s="3"/>
      <c r="CN210" s="3"/>
      <c r="CO210" s="3"/>
      <c r="CQ210" s="3"/>
      <c r="CR210" s="3"/>
      <c r="CS210" s="3"/>
      <c r="CT210" s="3"/>
      <c r="CU210" s="3"/>
      <c r="CV210" s="3"/>
      <c r="CW210" s="3"/>
      <c r="CZ210" s="3"/>
      <c r="DA210" s="3"/>
      <c r="DB210" s="3"/>
      <c r="DC210" s="3"/>
    </row>
    <row r="211" spans="1:107" x14ac:dyDescent="0.25">
      <c r="A211" s="9" t="str">
        <f t="shared" si="65"/>
        <v>M1</v>
      </c>
      <c r="B211" s="9" t="e">
        <f t="shared" si="61"/>
        <v>#REF!</v>
      </c>
      <c r="C211" s="9" t="e">
        <f t="shared" si="62"/>
        <v>#REF!</v>
      </c>
      <c r="D211" s="9" t="e">
        <f t="shared" si="63"/>
        <v>#REF!</v>
      </c>
      <c r="E211" s="9" t="e">
        <f t="shared" si="64"/>
        <v>#REF!</v>
      </c>
      <c r="H211" s="11">
        <f t="shared" si="66"/>
        <v>0</v>
      </c>
      <c r="I211" s="9" t="e">
        <f>+VLOOKUP($H211,#REF!,I$10,0)</f>
        <v>#REF!</v>
      </c>
      <c r="J211" s="9" t="e">
        <f>+VLOOKUP($H211,#REF!,J$10,0)</f>
        <v>#REF!</v>
      </c>
      <c r="K211" s="9" t="e">
        <f>+VLOOKUP($H211,#REF!,K$10,0)</f>
        <v>#REF!</v>
      </c>
      <c r="L211" s="9" t="e">
        <f>+VLOOKUP($H211,#REF!,L$10,0)</f>
        <v>#REF!</v>
      </c>
      <c r="O211" s="3"/>
      <c r="P211" s="3"/>
      <c r="Q211" s="3"/>
      <c r="R211" s="3"/>
      <c r="S211" s="12"/>
      <c r="T211" s="12"/>
      <c r="U211" s="12"/>
      <c r="V211" s="12"/>
      <c r="W211" s="3"/>
      <c r="X211" s="12"/>
      <c r="Y211" s="12"/>
      <c r="Z211" s="12"/>
      <c r="AA211" s="12"/>
      <c r="AB211" s="3"/>
      <c r="AC211" s="12"/>
      <c r="AD211" s="12"/>
      <c r="AE211" s="12"/>
      <c r="AF211" s="12"/>
      <c r="AG211" s="3"/>
      <c r="AK211" s="3"/>
      <c r="AL211" s="3"/>
      <c r="AM211" s="3"/>
      <c r="AN211" s="3"/>
      <c r="AO211" s="3"/>
      <c r="AP211" s="3"/>
      <c r="AQ211" s="3"/>
      <c r="AR211" s="3"/>
      <c r="AS211" s="3"/>
      <c r="AT211" s="3"/>
      <c r="AU211" s="3"/>
      <c r="AV211" s="3"/>
      <c r="AW211" s="3"/>
      <c r="AX211" s="3"/>
      <c r="AY211" s="3"/>
      <c r="AZ211" s="3"/>
      <c r="BA211" s="3"/>
      <c r="BB211" s="3"/>
      <c r="BD211" s="5"/>
      <c r="BE211" s="3"/>
      <c r="BF211" s="3"/>
      <c r="BG211" s="3"/>
      <c r="BH211" s="3"/>
      <c r="BL211" s="5"/>
      <c r="BM211" s="5"/>
      <c r="BN211" s="5"/>
      <c r="BO211" s="3"/>
      <c r="BP211" s="3"/>
      <c r="BQ211" s="3"/>
      <c r="BS211" s="3"/>
      <c r="BT211" s="3"/>
      <c r="BU211" s="3"/>
      <c r="BW211" s="3"/>
      <c r="BX211" s="3"/>
      <c r="BY211" s="3"/>
      <c r="CA211" s="3"/>
      <c r="CB211" s="3"/>
      <c r="CC211" s="3"/>
      <c r="CE211" s="3"/>
      <c r="CF211" s="3"/>
      <c r="CG211" s="3"/>
      <c r="CI211" s="3"/>
      <c r="CJ211" s="3"/>
      <c r="CK211" s="3"/>
      <c r="CM211" s="3"/>
      <c r="CN211" s="3"/>
      <c r="CO211" s="3"/>
      <c r="CQ211" s="3"/>
      <c r="CR211" s="3"/>
      <c r="CS211" s="3"/>
      <c r="CT211" s="3"/>
      <c r="CU211" s="3"/>
      <c r="CV211" s="3"/>
      <c r="CW211" s="3"/>
      <c r="CZ211" s="3"/>
      <c r="DA211" s="3"/>
      <c r="DB211" s="3"/>
      <c r="DC211" s="3"/>
    </row>
    <row r="212" spans="1:107" x14ac:dyDescent="0.25">
      <c r="A212" s="9" t="str">
        <f t="shared" si="65"/>
        <v>M1</v>
      </c>
      <c r="B212" s="9" t="e">
        <f t="shared" si="61"/>
        <v>#REF!</v>
      </c>
      <c r="C212" s="9" t="e">
        <f t="shared" si="62"/>
        <v>#REF!</v>
      </c>
      <c r="D212" s="9" t="e">
        <f t="shared" si="63"/>
        <v>#REF!</v>
      </c>
      <c r="E212" s="9" t="e">
        <f t="shared" si="64"/>
        <v>#REF!</v>
      </c>
      <c r="H212" s="11">
        <f t="shared" si="66"/>
        <v>0</v>
      </c>
      <c r="I212" s="9" t="e">
        <f>+VLOOKUP($H212,#REF!,I$10,0)</f>
        <v>#REF!</v>
      </c>
      <c r="J212" s="9" t="e">
        <f>+VLOOKUP($H212,#REF!,J$10,0)</f>
        <v>#REF!</v>
      </c>
      <c r="K212" s="9" t="e">
        <f>+VLOOKUP($H212,#REF!,K$10,0)</f>
        <v>#REF!</v>
      </c>
      <c r="L212" s="9" t="e">
        <f>+VLOOKUP($H212,#REF!,L$10,0)</f>
        <v>#REF!</v>
      </c>
      <c r="O212" s="3"/>
      <c r="P212" s="3"/>
      <c r="Q212" s="3"/>
      <c r="R212" s="3"/>
      <c r="S212" s="12"/>
      <c r="T212" s="12"/>
      <c r="U212" s="12"/>
      <c r="V212" s="12"/>
      <c r="W212" s="3"/>
      <c r="X212" s="12"/>
      <c r="Y212" s="12"/>
      <c r="Z212" s="12"/>
      <c r="AA212" s="12"/>
      <c r="AB212" s="3"/>
      <c r="AC212" s="12"/>
      <c r="AD212" s="12"/>
      <c r="AE212" s="12"/>
      <c r="AF212" s="12"/>
      <c r="AG212" s="3"/>
      <c r="AK212" s="3"/>
      <c r="AL212" s="3"/>
      <c r="AM212" s="3"/>
      <c r="AN212" s="3"/>
      <c r="AO212" s="3"/>
      <c r="AP212" s="3"/>
      <c r="AQ212" s="3"/>
      <c r="AR212" s="3"/>
      <c r="AS212" s="3"/>
      <c r="AT212" s="3"/>
      <c r="AU212" s="3"/>
      <c r="AV212" s="3"/>
      <c r="AW212" s="3"/>
      <c r="AX212" s="3"/>
      <c r="AY212" s="3"/>
      <c r="AZ212" s="3"/>
      <c r="BA212" s="3"/>
      <c r="BB212" s="3"/>
      <c r="BD212" s="5"/>
      <c r="BE212" s="3"/>
      <c r="BF212" s="3"/>
      <c r="BG212" s="3"/>
      <c r="BH212" s="3"/>
      <c r="BL212" s="5"/>
      <c r="BM212" s="5"/>
      <c r="BN212" s="5"/>
      <c r="BO212" s="3"/>
      <c r="BP212" s="3"/>
      <c r="BQ212" s="3"/>
      <c r="BS212" s="3"/>
      <c r="BT212" s="3"/>
      <c r="BU212" s="3"/>
      <c r="BW212" s="3"/>
      <c r="BX212" s="3"/>
      <c r="BY212" s="3"/>
      <c r="CA212" s="3"/>
      <c r="CB212" s="3"/>
      <c r="CC212" s="3"/>
      <c r="CE212" s="3"/>
      <c r="CF212" s="3"/>
      <c r="CG212" s="3"/>
      <c r="CI212" s="3"/>
      <c r="CJ212" s="3"/>
      <c r="CK212" s="3"/>
      <c r="CM212" s="3"/>
      <c r="CN212" s="3"/>
      <c r="CO212" s="3"/>
      <c r="CQ212" s="3"/>
      <c r="CR212" s="3"/>
      <c r="CS212" s="3"/>
      <c r="CT212" s="3"/>
      <c r="CU212" s="3"/>
      <c r="CV212" s="3"/>
      <c r="CW212" s="3"/>
      <c r="CZ212" s="3"/>
      <c r="DA212" s="3"/>
      <c r="DB212" s="3"/>
      <c r="DC212" s="3"/>
    </row>
    <row r="213" spans="1:107" x14ac:dyDescent="0.25">
      <c r="A213" s="9" t="str">
        <f t="shared" si="65"/>
        <v>M1</v>
      </c>
      <c r="B213" s="9" t="e">
        <f t="shared" si="61"/>
        <v>#REF!</v>
      </c>
      <c r="C213" s="9" t="e">
        <f t="shared" si="62"/>
        <v>#REF!</v>
      </c>
      <c r="D213" s="9" t="e">
        <f t="shared" si="63"/>
        <v>#REF!</v>
      </c>
      <c r="E213" s="9" t="e">
        <f t="shared" si="64"/>
        <v>#REF!</v>
      </c>
      <c r="H213" s="11">
        <f t="shared" si="66"/>
        <v>0</v>
      </c>
      <c r="I213" s="9" t="e">
        <f>+VLOOKUP($H213,#REF!,I$10,0)</f>
        <v>#REF!</v>
      </c>
      <c r="J213" s="9" t="e">
        <f>+VLOOKUP($H213,#REF!,J$10,0)</f>
        <v>#REF!</v>
      </c>
      <c r="K213" s="9" t="e">
        <f>+VLOOKUP($H213,#REF!,K$10,0)</f>
        <v>#REF!</v>
      </c>
      <c r="L213" s="9" t="e">
        <f>+VLOOKUP($H213,#REF!,L$10,0)</f>
        <v>#REF!</v>
      </c>
      <c r="O213" s="3"/>
      <c r="P213" s="3"/>
      <c r="Q213" s="3"/>
      <c r="R213" s="3"/>
      <c r="S213" s="12"/>
      <c r="T213" s="12"/>
      <c r="U213" s="12"/>
      <c r="V213" s="12"/>
      <c r="W213" s="3"/>
      <c r="X213" s="12"/>
      <c r="Y213" s="12"/>
      <c r="Z213" s="12"/>
      <c r="AA213" s="12"/>
      <c r="AB213" s="3"/>
      <c r="AC213" s="12"/>
      <c r="AD213" s="12"/>
      <c r="AE213" s="12"/>
      <c r="AF213" s="12"/>
      <c r="AG213" s="3"/>
      <c r="AK213" s="3"/>
      <c r="AL213" s="3"/>
      <c r="AM213" s="3"/>
      <c r="AN213" s="3"/>
      <c r="AO213" s="3"/>
      <c r="AP213" s="3"/>
      <c r="AQ213" s="3"/>
      <c r="AR213" s="3"/>
      <c r="AS213" s="3"/>
      <c r="AT213" s="3"/>
      <c r="AU213" s="3"/>
      <c r="AV213" s="3"/>
      <c r="AW213" s="3"/>
      <c r="AX213" s="3"/>
      <c r="AY213" s="3"/>
      <c r="AZ213" s="3"/>
      <c r="BA213" s="3"/>
      <c r="BB213" s="3"/>
      <c r="BD213" s="5"/>
      <c r="BE213" s="3"/>
      <c r="BF213" s="3"/>
      <c r="BG213" s="3"/>
      <c r="BH213" s="3"/>
      <c r="BL213" s="5"/>
      <c r="BM213" s="5"/>
      <c r="BN213" s="5"/>
      <c r="BO213" s="3"/>
      <c r="BP213" s="3"/>
      <c r="BQ213" s="3"/>
      <c r="BS213" s="3"/>
      <c r="BT213" s="3"/>
      <c r="BU213" s="3"/>
      <c r="BW213" s="3"/>
      <c r="BX213" s="3"/>
      <c r="BY213" s="3"/>
      <c r="CA213" s="3"/>
      <c r="CB213" s="3"/>
      <c r="CC213" s="3"/>
      <c r="CE213" s="3"/>
      <c r="CF213" s="3"/>
      <c r="CG213" s="3"/>
      <c r="CI213" s="3"/>
      <c r="CJ213" s="3"/>
      <c r="CK213" s="3"/>
      <c r="CM213" s="3"/>
      <c r="CN213" s="3"/>
      <c r="CO213" s="3"/>
      <c r="CQ213" s="3"/>
      <c r="CR213" s="3"/>
      <c r="CS213" s="3"/>
      <c r="CT213" s="3"/>
      <c r="CU213" s="3"/>
      <c r="CV213" s="3"/>
      <c r="CW213" s="3"/>
      <c r="CZ213" s="3"/>
      <c r="DA213" s="3"/>
      <c r="DB213" s="3"/>
      <c r="DC213" s="3"/>
    </row>
    <row r="214" spans="1:107" x14ac:dyDescent="0.25">
      <c r="A214" s="9" t="str">
        <f t="shared" si="65"/>
        <v>M1</v>
      </c>
      <c r="B214" s="9" t="e">
        <f t="shared" si="61"/>
        <v>#REF!</v>
      </c>
      <c r="C214" s="9" t="e">
        <f t="shared" si="62"/>
        <v>#REF!</v>
      </c>
      <c r="D214" s="9" t="e">
        <f t="shared" si="63"/>
        <v>#REF!</v>
      </c>
      <c r="E214" s="9" t="e">
        <f t="shared" si="64"/>
        <v>#REF!</v>
      </c>
      <c r="H214" s="11">
        <f t="shared" si="66"/>
        <v>0</v>
      </c>
      <c r="I214" s="9" t="e">
        <f>+VLOOKUP($H214,#REF!,I$10,0)</f>
        <v>#REF!</v>
      </c>
      <c r="J214" s="9" t="e">
        <f>+VLOOKUP($H214,#REF!,J$10,0)</f>
        <v>#REF!</v>
      </c>
      <c r="K214" s="9" t="e">
        <f>+VLOOKUP($H214,#REF!,K$10,0)</f>
        <v>#REF!</v>
      </c>
      <c r="L214" s="9" t="e">
        <f>+VLOOKUP($H214,#REF!,L$10,0)</f>
        <v>#REF!</v>
      </c>
      <c r="O214" s="3"/>
      <c r="P214" s="3"/>
      <c r="Q214" s="3"/>
      <c r="R214" s="3"/>
      <c r="S214" s="12"/>
      <c r="T214" s="12"/>
      <c r="U214" s="12"/>
      <c r="V214" s="12"/>
      <c r="W214" s="3"/>
      <c r="X214" s="12"/>
      <c r="Y214" s="12"/>
      <c r="Z214" s="12"/>
      <c r="AA214" s="12"/>
      <c r="AB214" s="3"/>
      <c r="AC214" s="12"/>
      <c r="AD214" s="12"/>
      <c r="AE214" s="12"/>
      <c r="AF214" s="12"/>
      <c r="AG214" s="3"/>
      <c r="AK214" s="3"/>
      <c r="AL214" s="3"/>
      <c r="AM214" s="3"/>
      <c r="AN214" s="3"/>
      <c r="AO214" s="3"/>
      <c r="AP214" s="3"/>
      <c r="AQ214" s="3"/>
      <c r="AR214" s="3"/>
      <c r="AS214" s="3"/>
      <c r="AT214" s="3"/>
      <c r="AU214" s="3"/>
      <c r="AV214" s="3"/>
      <c r="AW214" s="3"/>
      <c r="AX214" s="3"/>
      <c r="AY214" s="3"/>
      <c r="AZ214" s="3"/>
      <c r="BA214" s="3"/>
      <c r="BB214" s="3"/>
      <c r="BD214" s="5"/>
      <c r="BE214" s="3"/>
      <c r="BF214" s="3"/>
      <c r="BG214" s="3"/>
      <c r="BH214" s="3"/>
      <c r="BL214" s="5"/>
      <c r="BM214" s="5"/>
      <c r="BN214" s="5"/>
      <c r="BO214" s="3"/>
      <c r="BP214" s="3"/>
      <c r="BQ214" s="3"/>
      <c r="BS214" s="3"/>
      <c r="BT214" s="3"/>
      <c r="BU214" s="3"/>
      <c r="BW214" s="3"/>
      <c r="BX214" s="3"/>
      <c r="BY214" s="3"/>
      <c r="CA214" s="3"/>
      <c r="CB214" s="3"/>
      <c r="CC214" s="3"/>
      <c r="CE214" s="3"/>
      <c r="CF214" s="3"/>
      <c r="CG214" s="3"/>
      <c r="CI214" s="3"/>
      <c r="CJ214" s="3"/>
      <c r="CK214" s="3"/>
      <c r="CM214" s="3"/>
      <c r="CN214" s="3"/>
      <c r="CO214" s="3"/>
      <c r="CQ214" s="3"/>
      <c r="CR214" s="3"/>
      <c r="CS214" s="3"/>
      <c r="CT214" s="3"/>
      <c r="CU214" s="3"/>
      <c r="CV214" s="3"/>
      <c r="CW214" s="3"/>
      <c r="CZ214" s="3"/>
      <c r="DA214" s="3"/>
      <c r="DB214" s="3"/>
      <c r="DC214" s="3"/>
    </row>
    <row r="215" spans="1:107" x14ac:dyDescent="0.25">
      <c r="A215" s="9" t="str">
        <f t="shared" si="65"/>
        <v>M1</v>
      </c>
      <c r="B215" s="9" t="e">
        <f t="shared" si="61"/>
        <v>#REF!</v>
      </c>
      <c r="C215" s="9" t="e">
        <f t="shared" si="62"/>
        <v>#REF!</v>
      </c>
      <c r="D215" s="9" t="e">
        <f t="shared" si="63"/>
        <v>#REF!</v>
      </c>
      <c r="E215" s="9" t="e">
        <f t="shared" si="64"/>
        <v>#REF!</v>
      </c>
      <c r="H215" s="11">
        <f t="shared" si="66"/>
        <v>0</v>
      </c>
      <c r="I215" s="9" t="e">
        <f>+VLOOKUP($H215,#REF!,I$10,0)</f>
        <v>#REF!</v>
      </c>
      <c r="J215" s="9" t="e">
        <f>+VLOOKUP($H215,#REF!,J$10,0)</f>
        <v>#REF!</v>
      </c>
      <c r="K215" s="9" t="e">
        <f>+VLOOKUP($H215,#REF!,K$10,0)</f>
        <v>#REF!</v>
      </c>
      <c r="L215" s="9" t="e">
        <f>+VLOOKUP($H215,#REF!,L$10,0)</f>
        <v>#REF!</v>
      </c>
      <c r="O215" s="3"/>
      <c r="P215" s="3"/>
      <c r="Q215" s="3"/>
      <c r="R215" s="3"/>
      <c r="S215" s="12"/>
      <c r="T215" s="12"/>
      <c r="U215" s="12"/>
      <c r="V215" s="12"/>
      <c r="W215" s="3"/>
      <c r="X215" s="12"/>
      <c r="Y215" s="12"/>
      <c r="Z215" s="12"/>
      <c r="AA215" s="12"/>
      <c r="AB215" s="3"/>
      <c r="AC215" s="12"/>
      <c r="AD215" s="12"/>
      <c r="AE215" s="12"/>
      <c r="AF215" s="12"/>
      <c r="AG215" s="3"/>
      <c r="AK215" s="3"/>
      <c r="AL215" s="3"/>
      <c r="AM215" s="3"/>
      <c r="AN215" s="3"/>
      <c r="AO215" s="3"/>
      <c r="AP215" s="3"/>
      <c r="AQ215" s="3"/>
      <c r="AR215" s="3"/>
      <c r="AS215" s="3"/>
      <c r="AT215" s="3"/>
      <c r="AU215" s="3"/>
      <c r="AV215" s="3"/>
      <c r="AW215" s="3"/>
      <c r="AX215" s="3"/>
      <c r="AY215" s="3"/>
      <c r="AZ215" s="3"/>
      <c r="BA215" s="3"/>
      <c r="BB215" s="3"/>
      <c r="BD215" s="5"/>
      <c r="BE215" s="3"/>
      <c r="BF215" s="3"/>
      <c r="BG215" s="3"/>
      <c r="BH215" s="3"/>
      <c r="BL215" s="5"/>
      <c r="BM215" s="5"/>
      <c r="BN215" s="5"/>
      <c r="BO215" s="3"/>
      <c r="BP215" s="3"/>
      <c r="BQ215" s="3"/>
      <c r="BS215" s="3"/>
      <c r="BT215" s="3"/>
      <c r="BU215" s="3"/>
      <c r="BW215" s="3"/>
      <c r="BX215" s="3"/>
      <c r="BY215" s="3"/>
      <c r="CA215" s="3"/>
      <c r="CB215" s="3"/>
      <c r="CC215" s="3"/>
      <c r="CE215" s="3"/>
      <c r="CF215" s="3"/>
      <c r="CG215" s="3"/>
      <c r="CI215" s="3"/>
      <c r="CJ215" s="3"/>
      <c r="CK215" s="3"/>
      <c r="CM215" s="3"/>
      <c r="CN215" s="3"/>
      <c r="CO215" s="3"/>
      <c r="CQ215" s="3"/>
      <c r="CR215" s="3"/>
      <c r="CS215" s="3"/>
      <c r="CT215" s="3"/>
      <c r="CU215" s="3"/>
      <c r="CV215" s="3"/>
      <c r="CW215" s="3"/>
      <c r="CZ215" s="3"/>
      <c r="DA215" s="3"/>
      <c r="DB215" s="3"/>
      <c r="DC215" s="3"/>
    </row>
    <row r="216" spans="1:107" x14ac:dyDescent="0.25">
      <c r="A216" s="9" t="str">
        <f t="shared" si="65"/>
        <v>M1</v>
      </c>
      <c r="B216" s="9" t="e">
        <f t="shared" si="61"/>
        <v>#REF!</v>
      </c>
      <c r="C216" s="9" t="e">
        <f t="shared" si="62"/>
        <v>#REF!</v>
      </c>
      <c r="D216" s="9" t="e">
        <f t="shared" si="63"/>
        <v>#REF!</v>
      </c>
      <c r="E216" s="9" t="e">
        <f t="shared" si="64"/>
        <v>#REF!</v>
      </c>
      <c r="H216" s="11">
        <f t="shared" si="66"/>
        <v>0</v>
      </c>
      <c r="I216" s="9" t="e">
        <f>+VLOOKUP($H216,#REF!,I$10,0)</f>
        <v>#REF!</v>
      </c>
      <c r="J216" s="9" t="e">
        <f>+VLOOKUP($H216,#REF!,J$10,0)</f>
        <v>#REF!</v>
      </c>
      <c r="K216" s="9" t="e">
        <f>+VLOOKUP($H216,#REF!,K$10,0)</f>
        <v>#REF!</v>
      </c>
      <c r="L216" s="9" t="e">
        <f>+VLOOKUP($H216,#REF!,L$10,0)</f>
        <v>#REF!</v>
      </c>
      <c r="O216" s="3"/>
      <c r="P216" s="3"/>
      <c r="Q216" s="3"/>
      <c r="R216" s="3"/>
      <c r="S216" s="12"/>
      <c r="T216" s="12"/>
      <c r="U216" s="12"/>
      <c r="V216" s="12"/>
      <c r="W216" s="3"/>
      <c r="X216" s="12"/>
      <c r="Y216" s="12"/>
      <c r="Z216" s="12"/>
      <c r="AA216" s="12"/>
      <c r="AB216" s="3"/>
      <c r="AC216" s="12"/>
      <c r="AD216" s="12"/>
      <c r="AE216" s="12"/>
      <c r="AF216" s="12"/>
      <c r="AG216" s="3"/>
      <c r="AK216" s="3"/>
      <c r="AL216" s="3"/>
      <c r="AM216" s="3"/>
      <c r="AN216" s="3"/>
      <c r="AO216" s="3"/>
      <c r="AP216" s="3"/>
      <c r="AQ216" s="3"/>
      <c r="AR216" s="3"/>
      <c r="AS216" s="3"/>
      <c r="AT216" s="3"/>
      <c r="AU216" s="3"/>
      <c r="AV216" s="3"/>
      <c r="AW216" s="3"/>
      <c r="AX216" s="3"/>
      <c r="AY216" s="3"/>
      <c r="AZ216" s="3"/>
      <c r="BA216" s="3"/>
      <c r="BB216" s="3"/>
      <c r="BD216" s="5"/>
      <c r="BE216" s="3"/>
      <c r="BF216" s="3"/>
      <c r="BG216" s="3"/>
      <c r="BH216" s="3"/>
      <c r="BL216" s="5"/>
      <c r="BM216" s="5"/>
      <c r="BN216" s="5"/>
      <c r="BO216" s="3"/>
      <c r="BP216" s="3"/>
      <c r="BQ216" s="3"/>
      <c r="BS216" s="3"/>
      <c r="BT216" s="3"/>
      <c r="BU216" s="3"/>
      <c r="BW216" s="3"/>
      <c r="BX216" s="3"/>
      <c r="BY216" s="3"/>
      <c r="CA216" s="3"/>
      <c r="CB216" s="3"/>
      <c r="CC216" s="3"/>
      <c r="CE216" s="3"/>
      <c r="CF216" s="3"/>
      <c r="CG216" s="3"/>
      <c r="CI216" s="3"/>
      <c r="CJ216" s="3"/>
      <c r="CK216" s="3"/>
      <c r="CM216" s="3"/>
      <c r="CN216" s="3"/>
      <c r="CO216" s="3"/>
      <c r="CQ216" s="3"/>
      <c r="CR216" s="3"/>
      <c r="CS216" s="3"/>
      <c r="CT216" s="3"/>
      <c r="CU216" s="3"/>
      <c r="CV216" s="3"/>
      <c r="CW216" s="3"/>
      <c r="CZ216" s="3"/>
      <c r="DA216" s="3"/>
      <c r="DB216" s="3"/>
      <c r="DC216" s="3"/>
    </row>
    <row r="217" spans="1:107" x14ac:dyDescent="0.25">
      <c r="A217" s="9" t="str">
        <f t="shared" si="65"/>
        <v>M1</v>
      </c>
      <c r="B217" s="9" t="e">
        <f t="shared" si="61"/>
        <v>#REF!</v>
      </c>
      <c r="C217" s="9" t="e">
        <f t="shared" si="62"/>
        <v>#REF!</v>
      </c>
      <c r="D217" s="9" t="e">
        <f t="shared" si="63"/>
        <v>#REF!</v>
      </c>
      <c r="E217" s="9" t="e">
        <f t="shared" si="64"/>
        <v>#REF!</v>
      </c>
      <c r="H217" s="11">
        <f t="shared" si="66"/>
        <v>0</v>
      </c>
      <c r="I217" s="9" t="e">
        <f>+VLOOKUP($H217,#REF!,I$10,0)</f>
        <v>#REF!</v>
      </c>
      <c r="J217" s="9" t="e">
        <f>+VLOOKUP($H217,#REF!,J$10,0)</f>
        <v>#REF!</v>
      </c>
      <c r="K217" s="9" t="e">
        <f>+VLOOKUP($H217,#REF!,K$10,0)</f>
        <v>#REF!</v>
      </c>
      <c r="L217" s="9" t="e">
        <f>+VLOOKUP($H217,#REF!,L$10,0)</f>
        <v>#REF!</v>
      </c>
      <c r="O217" s="3"/>
      <c r="P217" s="3"/>
      <c r="Q217" s="3"/>
      <c r="R217" s="3"/>
      <c r="S217" s="12"/>
      <c r="T217" s="12"/>
      <c r="U217" s="12"/>
      <c r="V217" s="12"/>
      <c r="W217" s="3"/>
      <c r="X217" s="12"/>
      <c r="Y217" s="12"/>
      <c r="Z217" s="12"/>
      <c r="AA217" s="12"/>
      <c r="AB217" s="3"/>
      <c r="AC217" s="12"/>
      <c r="AD217" s="12"/>
      <c r="AE217" s="12"/>
      <c r="AF217" s="12"/>
      <c r="AG217" s="3"/>
      <c r="AK217" s="3"/>
      <c r="AL217" s="3"/>
      <c r="AM217" s="3"/>
      <c r="AN217" s="3"/>
      <c r="AO217" s="3"/>
      <c r="AP217" s="3"/>
      <c r="AQ217" s="3"/>
      <c r="AR217" s="3"/>
      <c r="AS217" s="3"/>
      <c r="AT217" s="3"/>
      <c r="AU217" s="3"/>
      <c r="AV217" s="3"/>
      <c r="AW217" s="3"/>
      <c r="AX217" s="3"/>
      <c r="AY217" s="3"/>
      <c r="AZ217" s="3"/>
      <c r="BA217" s="3"/>
      <c r="BB217" s="3"/>
      <c r="BD217" s="5"/>
      <c r="BE217" s="3"/>
      <c r="BF217" s="3"/>
      <c r="BG217" s="3"/>
      <c r="BH217" s="3"/>
      <c r="BL217" s="5"/>
      <c r="BM217" s="5"/>
      <c r="BN217" s="5"/>
      <c r="BO217" s="3"/>
      <c r="BP217" s="3"/>
      <c r="BQ217" s="3"/>
      <c r="BS217" s="3"/>
      <c r="BT217" s="3"/>
      <c r="BU217" s="3"/>
      <c r="BW217" s="3"/>
      <c r="BX217" s="3"/>
      <c r="BY217" s="3"/>
      <c r="CA217" s="3"/>
      <c r="CB217" s="3"/>
      <c r="CC217" s="3"/>
      <c r="CE217" s="3"/>
      <c r="CF217" s="3"/>
      <c r="CG217" s="3"/>
      <c r="CI217" s="3"/>
      <c r="CJ217" s="3"/>
      <c r="CK217" s="3"/>
      <c r="CM217" s="3"/>
      <c r="CN217" s="3"/>
      <c r="CO217" s="3"/>
      <c r="CQ217" s="3"/>
      <c r="CR217" s="3"/>
      <c r="CS217" s="3"/>
      <c r="CT217" s="3"/>
      <c r="CU217" s="3"/>
      <c r="CV217" s="3"/>
      <c r="CW217" s="3"/>
      <c r="CZ217" s="3"/>
      <c r="DA217" s="3"/>
      <c r="DB217" s="3"/>
      <c r="DC217" s="3"/>
    </row>
    <row r="218" spans="1:107" x14ac:dyDescent="0.25">
      <c r="A218" s="9" t="str">
        <f t="shared" si="65"/>
        <v>M1</v>
      </c>
      <c r="B218" s="9" t="e">
        <f t="shared" si="61"/>
        <v>#REF!</v>
      </c>
      <c r="C218" s="9" t="e">
        <f t="shared" si="62"/>
        <v>#REF!</v>
      </c>
      <c r="D218" s="9" t="e">
        <f t="shared" si="63"/>
        <v>#REF!</v>
      </c>
      <c r="E218" s="9" t="e">
        <f t="shared" si="64"/>
        <v>#REF!</v>
      </c>
      <c r="H218" s="11">
        <f t="shared" si="66"/>
        <v>0</v>
      </c>
      <c r="I218" s="9" t="e">
        <f>+VLOOKUP($H218,#REF!,I$10,0)</f>
        <v>#REF!</v>
      </c>
      <c r="J218" s="9" t="e">
        <f>+VLOOKUP($H218,#REF!,J$10,0)</f>
        <v>#REF!</v>
      </c>
      <c r="K218" s="9" t="e">
        <f>+VLOOKUP($H218,#REF!,K$10,0)</f>
        <v>#REF!</v>
      </c>
      <c r="L218" s="9" t="e">
        <f>+VLOOKUP($H218,#REF!,L$10,0)</f>
        <v>#REF!</v>
      </c>
      <c r="O218" s="3"/>
      <c r="P218" s="3"/>
      <c r="Q218" s="3"/>
      <c r="R218" s="3"/>
      <c r="S218" s="12"/>
      <c r="T218" s="12"/>
      <c r="U218" s="12"/>
      <c r="V218" s="12"/>
      <c r="W218" s="3"/>
      <c r="X218" s="12"/>
      <c r="Y218" s="12"/>
      <c r="Z218" s="12"/>
      <c r="AA218" s="12"/>
      <c r="AB218" s="3"/>
      <c r="AC218" s="12"/>
      <c r="AD218" s="12"/>
      <c r="AE218" s="12"/>
      <c r="AF218" s="12"/>
      <c r="AG218" s="3"/>
      <c r="AK218" s="3"/>
      <c r="AL218" s="3"/>
      <c r="AM218" s="3"/>
      <c r="AN218" s="3"/>
      <c r="AO218" s="3"/>
      <c r="AP218" s="3"/>
      <c r="AQ218" s="3"/>
      <c r="AR218" s="3"/>
      <c r="AS218" s="3"/>
      <c r="AT218" s="3"/>
      <c r="AU218" s="3"/>
      <c r="AV218" s="3"/>
      <c r="AW218" s="3"/>
      <c r="AX218" s="3"/>
      <c r="AY218" s="3"/>
      <c r="AZ218" s="3"/>
      <c r="BA218" s="3"/>
      <c r="BB218" s="3"/>
      <c r="BD218" s="5"/>
      <c r="BE218" s="3"/>
      <c r="BF218" s="3"/>
      <c r="BG218" s="3"/>
      <c r="BH218" s="3"/>
      <c r="BL218" s="5"/>
      <c r="BM218" s="5"/>
      <c r="BN218" s="5"/>
      <c r="BO218" s="3"/>
      <c r="BP218" s="3"/>
      <c r="BQ218" s="3"/>
      <c r="BS218" s="3"/>
      <c r="BT218" s="3"/>
      <c r="BU218" s="3"/>
      <c r="BW218" s="3"/>
      <c r="BX218" s="3"/>
      <c r="BY218" s="3"/>
      <c r="CA218" s="3"/>
      <c r="CB218" s="3"/>
      <c r="CC218" s="3"/>
      <c r="CE218" s="3"/>
      <c r="CF218" s="3"/>
      <c r="CG218" s="3"/>
      <c r="CI218" s="3"/>
      <c r="CJ218" s="3"/>
      <c r="CK218" s="3"/>
      <c r="CM218" s="3"/>
      <c r="CN218" s="3"/>
      <c r="CO218" s="3"/>
      <c r="CQ218" s="3"/>
      <c r="CR218" s="3"/>
      <c r="CS218" s="3"/>
      <c r="CT218" s="3"/>
      <c r="CU218" s="3"/>
      <c r="CV218" s="3"/>
      <c r="CW218" s="3"/>
      <c r="CZ218" s="3"/>
      <c r="DA218" s="3"/>
      <c r="DB218" s="3"/>
      <c r="DC218" s="3"/>
    </row>
    <row r="219" spans="1:107" x14ac:dyDescent="0.25">
      <c r="A219" s="9" t="str">
        <f t="shared" si="65"/>
        <v>M1</v>
      </c>
      <c r="B219" s="9" t="e">
        <f t="shared" si="61"/>
        <v>#REF!</v>
      </c>
      <c r="C219" s="9" t="e">
        <f t="shared" si="62"/>
        <v>#REF!</v>
      </c>
      <c r="D219" s="9" t="e">
        <f t="shared" si="63"/>
        <v>#REF!</v>
      </c>
      <c r="E219" s="9" t="e">
        <f t="shared" si="64"/>
        <v>#REF!</v>
      </c>
      <c r="H219" s="11">
        <f t="shared" si="66"/>
        <v>0</v>
      </c>
      <c r="I219" s="9" t="e">
        <f>+VLOOKUP($H219,#REF!,I$10,0)</f>
        <v>#REF!</v>
      </c>
      <c r="J219" s="9" t="e">
        <f>+VLOOKUP($H219,#REF!,J$10,0)</f>
        <v>#REF!</v>
      </c>
      <c r="K219" s="9" t="e">
        <f>+VLOOKUP($H219,#REF!,K$10,0)</f>
        <v>#REF!</v>
      </c>
      <c r="L219" s="9" t="e">
        <f>+VLOOKUP($H219,#REF!,L$10,0)</f>
        <v>#REF!</v>
      </c>
      <c r="O219" s="3"/>
      <c r="P219" s="3"/>
      <c r="Q219" s="3"/>
      <c r="R219" s="3"/>
      <c r="S219" s="12"/>
      <c r="T219" s="12"/>
      <c r="U219" s="12"/>
      <c r="V219" s="12"/>
      <c r="W219" s="3"/>
      <c r="X219" s="12"/>
      <c r="Y219" s="12"/>
      <c r="Z219" s="12"/>
      <c r="AA219" s="12"/>
      <c r="AB219" s="3"/>
      <c r="AC219" s="12"/>
      <c r="AD219" s="12"/>
      <c r="AE219" s="12"/>
      <c r="AF219" s="12"/>
      <c r="AG219" s="3"/>
      <c r="AK219" s="3"/>
      <c r="AL219" s="3"/>
      <c r="AM219" s="3"/>
      <c r="AN219" s="3"/>
      <c r="AO219" s="3"/>
      <c r="AP219" s="3"/>
      <c r="AQ219" s="3"/>
      <c r="AR219" s="3"/>
      <c r="AS219" s="3"/>
      <c r="AT219" s="3"/>
      <c r="AU219" s="3"/>
      <c r="AV219" s="3"/>
      <c r="AW219" s="3"/>
      <c r="AX219" s="3"/>
      <c r="AY219" s="3"/>
      <c r="AZ219" s="3"/>
      <c r="BA219" s="3"/>
      <c r="BB219" s="3"/>
      <c r="BD219" s="5"/>
      <c r="BE219" s="3"/>
      <c r="BF219" s="3"/>
      <c r="BG219" s="3"/>
      <c r="BH219" s="3"/>
      <c r="BL219" s="5"/>
      <c r="BM219" s="5"/>
      <c r="BN219" s="5"/>
      <c r="BO219" s="3"/>
      <c r="BP219" s="3"/>
      <c r="BQ219" s="3"/>
      <c r="BS219" s="3"/>
      <c r="BT219" s="3"/>
      <c r="BU219" s="3"/>
      <c r="BW219" s="3"/>
      <c r="BX219" s="3"/>
      <c r="BY219" s="3"/>
      <c r="CA219" s="3"/>
      <c r="CB219" s="3"/>
      <c r="CC219" s="3"/>
      <c r="CE219" s="3"/>
      <c r="CF219" s="3"/>
      <c r="CG219" s="3"/>
      <c r="CI219" s="3"/>
      <c r="CJ219" s="3"/>
      <c r="CK219" s="3"/>
      <c r="CM219" s="3"/>
      <c r="CN219" s="3"/>
      <c r="CO219" s="3"/>
      <c r="CQ219" s="3"/>
      <c r="CR219" s="3"/>
      <c r="CS219" s="3"/>
      <c r="CT219" s="3"/>
      <c r="CU219" s="3"/>
      <c r="CV219" s="3"/>
      <c r="CW219" s="3"/>
      <c r="CZ219" s="3"/>
      <c r="DA219" s="3"/>
      <c r="DB219" s="3"/>
      <c r="DC219" s="3"/>
    </row>
    <row r="220" spans="1:107" x14ac:dyDescent="0.25">
      <c r="A220" s="9" t="str">
        <f t="shared" si="65"/>
        <v>M1</v>
      </c>
      <c r="B220" s="9" t="e">
        <f t="shared" si="61"/>
        <v>#REF!</v>
      </c>
      <c r="C220" s="9" t="e">
        <f t="shared" si="62"/>
        <v>#REF!</v>
      </c>
      <c r="D220" s="9" t="e">
        <f t="shared" si="63"/>
        <v>#REF!</v>
      </c>
      <c r="E220" s="9" t="e">
        <f t="shared" si="64"/>
        <v>#REF!</v>
      </c>
      <c r="H220" s="11">
        <f t="shared" si="66"/>
        <v>0</v>
      </c>
      <c r="I220" s="9" t="e">
        <f>+VLOOKUP($H220,#REF!,I$10,0)</f>
        <v>#REF!</v>
      </c>
      <c r="J220" s="9" t="e">
        <f>+VLOOKUP($H220,#REF!,J$10,0)</f>
        <v>#REF!</v>
      </c>
      <c r="K220" s="9" t="e">
        <f>+VLOOKUP($H220,#REF!,K$10,0)</f>
        <v>#REF!</v>
      </c>
      <c r="L220" s="9" t="e">
        <f>+VLOOKUP($H220,#REF!,L$10,0)</f>
        <v>#REF!</v>
      </c>
      <c r="O220" s="3"/>
      <c r="P220" s="3"/>
      <c r="Q220" s="3"/>
      <c r="R220" s="3"/>
      <c r="S220" s="12"/>
      <c r="T220" s="12"/>
      <c r="U220" s="12"/>
      <c r="V220" s="12"/>
      <c r="W220" s="3"/>
      <c r="X220" s="12"/>
      <c r="Y220" s="12"/>
      <c r="Z220" s="12"/>
      <c r="AA220" s="12"/>
      <c r="AB220" s="3"/>
      <c r="AC220" s="12"/>
      <c r="AD220" s="12"/>
      <c r="AE220" s="12"/>
      <c r="AF220" s="12"/>
      <c r="AG220" s="3"/>
      <c r="AK220" s="3"/>
      <c r="AL220" s="3"/>
      <c r="AM220" s="3"/>
      <c r="AN220" s="3"/>
      <c r="AO220" s="3"/>
      <c r="AP220" s="3"/>
      <c r="AQ220" s="3"/>
      <c r="AR220" s="3"/>
      <c r="AS220" s="3"/>
      <c r="AT220" s="3"/>
      <c r="AU220" s="3"/>
      <c r="AV220" s="3"/>
      <c r="AW220" s="3"/>
      <c r="AX220" s="3"/>
      <c r="AY220" s="3"/>
      <c r="AZ220" s="3"/>
      <c r="BA220" s="3"/>
      <c r="BB220" s="3"/>
      <c r="BD220" s="5"/>
      <c r="BE220" s="3"/>
      <c r="BF220" s="3"/>
      <c r="BG220" s="3"/>
      <c r="BH220" s="3"/>
      <c r="BL220" s="5"/>
      <c r="BM220" s="5"/>
      <c r="BN220" s="5"/>
      <c r="BO220" s="3"/>
      <c r="BP220" s="3"/>
      <c r="BQ220" s="3"/>
      <c r="BS220" s="3"/>
      <c r="BT220" s="3"/>
      <c r="BU220" s="3"/>
      <c r="BW220" s="3"/>
      <c r="BX220" s="3"/>
      <c r="BY220" s="3"/>
      <c r="CA220" s="3"/>
      <c r="CB220" s="3"/>
      <c r="CC220" s="3"/>
      <c r="CE220" s="3"/>
      <c r="CF220" s="3"/>
      <c r="CG220" s="3"/>
      <c r="CI220" s="3"/>
      <c r="CJ220" s="3"/>
      <c r="CK220" s="3"/>
      <c r="CM220" s="3"/>
      <c r="CN220" s="3"/>
      <c r="CO220" s="3"/>
      <c r="CQ220" s="3"/>
      <c r="CR220" s="3"/>
      <c r="CS220" s="3"/>
      <c r="CT220" s="3"/>
      <c r="CU220" s="3"/>
      <c r="CV220" s="3"/>
      <c r="CW220" s="3"/>
      <c r="CZ220" s="3"/>
      <c r="DA220" s="3"/>
      <c r="DB220" s="3"/>
      <c r="DC220" s="3"/>
    </row>
    <row r="221" spans="1:107" x14ac:dyDescent="0.25">
      <c r="A221" s="9" t="str">
        <f t="shared" si="65"/>
        <v>M1</v>
      </c>
      <c r="B221" s="9" t="e">
        <f t="shared" si="61"/>
        <v>#REF!</v>
      </c>
      <c r="C221" s="9" t="e">
        <f t="shared" si="62"/>
        <v>#REF!</v>
      </c>
      <c r="D221" s="9" t="e">
        <f t="shared" si="63"/>
        <v>#REF!</v>
      </c>
      <c r="E221" s="9" t="e">
        <f t="shared" si="64"/>
        <v>#REF!</v>
      </c>
      <c r="H221" s="11">
        <f t="shared" si="66"/>
        <v>0</v>
      </c>
      <c r="I221" s="9" t="e">
        <f>+VLOOKUP($H221,#REF!,I$10,0)</f>
        <v>#REF!</v>
      </c>
      <c r="J221" s="9" t="e">
        <f>+VLOOKUP($H221,#REF!,J$10,0)</f>
        <v>#REF!</v>
      </c>
      <c r="K221" s="9" t="e">
        <f>+VLOOKUP($H221,#REF!,K$10,0)</f>
        <v>#REF!</v>
      </c>
      <c r="L221" s="9" t="e">
        <f>+VLOOKUP($H221,#REF!,L$10,0)</f>
        <v>#REF!</v>
      </c>
      <c r="O221" s="3"/>
      <c r="P221" s="3"/>
      <c r="Q221" s="3"/>
      <c r="R221" s="3"/>
      <c r="S221" s="12"/>
      <c r="T221" s="12"/>
      <c r="U221" s="12"/>
      <c r="V221" s="12"/>
      <c r="W221" s="3"/>
      <c r="X221" s="12"/>
      <c r="Y221" s="12"/>
      <c r="Z221" s="12"/>
      <c r="AA221" s="12"/>
      <c r="AB221" s="3"/>
      <c r="AC221" s="12"/>
      <c r="AD221" s="12"/>
      <c r="AE221" s="12"/>
      <c r="AF221" s="12"/>
      <c r="AG221" s="3"/>
      <c r="AK221" s="3"/>
      <c r="AL221" s="3"/>
      <c r="AM221" s="3"/>
      <c r="AN221" s="3"/>
      <c r="AO221" s="3"/>
      <c r="AP221" s="3"/>
      <c r="AQ221" s="3"/>
      <c r="AR221" s="3"/>
      <c r="AS221" s="3"/>
      <c r="AT221" s="3"/>
      <c r="AU221" s="3"/>
      <c r="AV221" s="3"/>
      <c r="AW221" s="3"/>
      <c r="AX221" s="3"/>
      <c r="AY221" s="3"/>
      <c r="AZ221" s="3"/>
      <c r="BA221" s="3"/>
      <c r="BB221" s="3"/>
      <c r="BD221" s="5"/>
      <c r="BE221" s="3"/>
      <c r="BF221" s="3"/>
      <c r="BG221" s="3"/>
      <c r="BH221" s="3"/>
      <c r="BL221" s="5"/>
      <c r="BM221" s="5"/>
      <c r="BN221" s="5"/>
      <c r="BO221" s="3"/>
      <c r="BP221" s="3"/>
      <c r="BQ221" s="3"/>
      <c r="BS221" s="3"/>
      <c r="BT221" s="3"/>
      <c r="BU221" s="3"/>
      <c r="BW221" s="3"/>
      <c r="BX221" s="3"/>
      <c r="BY221" s="3"/>
      <c r="CA221" s="3"/>
      <c r="CB221" s="3"/>
      <c r="CC221" s="3"/>
      <c r="CE221" s="3"/>
      <c r="CF221" s="3"/>
      <c r="CG221" s="3"/>
      <c r="CI221" s="3"/>
      <c r="CJ221" s="3"/>
      <c r="CK221" s="3"/>
      <c r="CM221" s="3"/>
      <c r="CN221" s="3"/>
      <c r="CO221" s="3"/>
      <c r="CQ221" s="3"/>
      <c r="CR221" s="3"/>
      <c r="CS221" s="3"/>
      <c r="CT221" s="3"/>
      <c r="CU221" s="3"/>
      <c r="CV221" s="3"/>
      <c r="CW221" s="3"/>
      <c r="CZ221" s="3"/>
      <c r="DA221" s="3"/>
      <c r="DB221" s="3"/>
      <c r="DC221" s="3"/>
    </row>
    <row r="222" spans="1:107" x14ac:dyDescent="0.25">
      <c r="A222" s="9" t="str">
        <f t="shared" si="65"/>
        <v>M1</v>
      </c>
      <c r="B222" s="9" t="e">
        <f t="shared" si="61"/>
        <v>#REF!</v>
      </c>
      <c r="C222" s="9" t="e">
        <f t="shared" si="62"/>
        <v>#REF!</v>
      </c>
      <c r="D222" s="9" t="e">
        <f t="shared" si="63"/>
        <v>#REF!</v>
      </c>
      <c r="E222" s="9" t="e">
        <f t="shared" si="64"/>
        <v>#REF!</v>
      </c>
      <c r="H222" s="11">
        <f t="shared" si="66"/>
        <v>0</v>
      </c>
      <c r="I222" s="9" t="e">
        <f>+VLOOKUP($H222,#REF!,I$10,0)</f>
        <v>#REF!</v>
      </c>
      <c r="J222" s="9" t="e">
        <f>+VLOOKUP($H222,#REF!,J$10,0)</f>
        <v>#REF!</v>
      </c>
      <c r="K222" s="9" t="e">
        <f>+VLOOKUP($H222,#REF!,K$10,0)</f>
        <v>#REF!</v>
      </c>
      <c r="L222" s="9" t="e">
        <f>+VLOOKUP($H222,#REF!,L$10,0)</f>
        <v>#REF!</v>
      </c>
      <c r="O222" s="3"/>
      <c r="P222" s="3"/>
      <c r="Q222" s="3"/>
      <c r="R222" s="3"/>
      <c r="S222" s="12"/>
      <c r="T222" s="12"/>
      <c r="U222" s="12"/>
      <c r="V222" s="12"/>
      <c r="W222" s="3"/>
      <c r="X222" s="12"/>
      <c r="Y222" s="12"/>
      <c r="Z222" s="12"/>
      <c r="AA222" s="12"/>
      <c r="AB222" s="3"/>
      <c r="AC222" s="12"/>
      <c r="AD222" s="12"/>
      <c r="AE222" s="12"/>
      <c r="AF222" s="12"/>
      <c r="AG222" s="3"/>
      <c r="AK222" s="3"/>
      <c r="AL222" s="3"/>
      <c r="AM222" s="3"/>
      <c r="AN222" s="3"/>
      <c r="AO222" s="3"/>
      <c r="AP222" s="3"/>
      <c r="AQ222" s="3"/>
      <c r="AR222" s="3"/>
      <c r="AS222" s="3"/>
      <c r="AT222" s="3"/>
      <c r="AU222" s="3"/>
      <c r="AV222" s="3"/>
      <c r="AW222" s="3"/>
      <c r="AX222" s="3"/>
      <c r="AY222" s="3"/>
      <c r="AZ222" s="3"/>
      <c r="BA222" s="3"/>
      <c r="BB222" s="3"/>
      <c r="BD222" s="5"/>
      <c r="BE222" s="3"/>
      <c r="BF222" s="3"/>
      <c r="BG222" s="3"/>
      <c r="BH222" s="3"/>
      <c r="BL222" s="5"/>
      <c r="BM222" s="5"/>
      <c r="BN222" s="5"/>
      <c r="BO222" s="3"/>
      <c r="BP222" s="3"/>
      <c r="BQ222" s="3"/>
      <c r="BS222" s="3"/>
      <c r="BT222" s="3"/>
      <c r="BU222" s="3"/>
      <c r="BW222" s="3"/>
      <c r="BX222" s="3"/>
      <c r="BY222" s="3"/>
      <c r="CA222" s="3"/>
      <c r="CB222" s="3"/>
      <c r="CC222" s="3"/>
      <c r="CE222" s="3"/>
      <c r="CF222" s="3"/>
      <c r="CG222" s="3"/>
      <c r="CI222" s="3"/>
      <c r="CJ222" s="3"/>
      <c r="CK222" s="3"/>
      <c r="CM222" s="3"/>
      <c r="CN222" s="3"/>
      <c r="CO222" s="3"/>
      <c r="CQ222" s="3"/>
      <c r="CR222" s="3"/>
      <c r="CS222" s="3"/>
      <c r="CT222" s="3"/>
      <c r="CU222" s="3"/>
      <c r="CV222" s="3"/>
      <c r="CW222" s="3"/>
      <c r="CZ222" s="3"/>
      <c r="DA222" s="3"/>
      <c r="DB222" s="3"/>
      <c r="DC222" s="3"/>
    </row>
    <row r="223" spans="1:107" x14ac:dyDescent="0.25">
      <c r="A223" s="9" t="str">
        <f t="shared" si="65"/>
        <v>M1</v>
      </c>
      <c r="B223" s="9" t="e">
        <f t="shared" si="61"/>
        <v>#REF!</v>
      </c>
      <c r="C223" s="9" t="e">
        <f t="shared" si="62"/>
        <v>#REF!</v>
      </c>
      <c r="D223" s="9" t="e">
        <f t="shared" si="63"/>
        <v>#REF!</v>
      </c>
      <c r="E223" s="9" t="e">
        <f t="shared" si="64"/>
        <v>#REF!</v>
      </c>
      <c r="H223" s="11">
        <f t="shared" si="66"/>
        <v>0</v>
      </c>
      <c r="I223" s="9" t="e">
        <f>+VLOOKUP($H223,#REF!,I$10,0)</f>
        <v>#REF!</v>
      </c>
      <c r="J223" s="9" t="e">
        <f>+VLOOKUP($H223,#REF!,J$10,0)</f>
        <v>#REF!</v>
      </c>
      <c r="K223" s="9" t="e">
        <f>+VLOOKUP($H223,#REF!,K$10,0)</f>
        <v>#REF!</v>
      </c>
      <c r="L223" s="9" t="e">
        <f>+VLOOKUP($H223,#REF!,L$10,0)</f>
        <v>#REF!</v>
      </c>
      <c r="O223" s="3"/>
      <c r="P223" s="3"/>
      <c r="Q223" s="3"/>
      <c r="R223" s="3"/>
      <c r="S223" s="12"/>
      <c r="T223" s="12"/>
      <c r="U223" s="12"/>
      <c r="V223" s="12"/>
      <c r="W223" s="3"/>
      <c r="X223" s="12"/>
      <c r="Y223" s="12"/>
      <c r="Z223" s="12"/>
      <c r="AA223" s="12"/>
      <c r="AB223" s="3"/>
      <c r="AC223" s="12"/>
      <c r="AD223" s="12"/>
      <c r="AE223" s="12"/>
      <c r="AF223" s="12"/>
      <c r="AG223" s="3"/>
      <c r="AK223" s="3"/>
      <c r="AL223" s="3"/>
      <c r="AM223" s="3"/>
      <c r="AN223" s="3"/>
      <c r="AO223" s="3"/>
      <c r="AP223" s="3"/>
      <c r="AQ223" s="3"/>
      <c r="AR223" s="3"/>
      <c r="AS223" s="3"/>
      <c r="AT223" s="3"/>
      <c r="AU223" s="3"/>
      <c r="AV223" s="3"/>
      <c r="AW223" s="3"/>
      <c r="AX223" s="3"/>
      <c r="AY223" s="3"/>
      <c r="AZ223" s="3"/>
      <c r="BA223" s="3"/>
      <c r="BB223" s="3"/>
      <c r="BD223" s="5"/>
      <c r="BE223" s="3"/>
      <c r="BF223" s="3"/>
      <c r="BG223" s="3"/>
      <c r="BH223" s="3"/>
      <c r="BL223" s="5"/>
      <c r="BM223" s="5"/>
      <c r="BN223" s="5"/>
      <c r="BO223" s="3"/>
      <c r="BP223" s="3"/>
      <c r="BQ223" s="3"/>
      <c r="BS223" s="3"/>
      <c r="BT223" s="3"/>
      <c r="BU223" s="3"/>
      <c r="BW223" s="3"/>
      <c r="BX223" s="3"/>
      <c r="BY223" s="3"/>
      <c r="CA223" s="3"/>
      <c r="CB223" s="3"/>
      <c r="CC223" s="3"/>
      <c r="CE223" s="3"/>
      <c r="CF223" s="3"/>
      <c r="CG223" s="3"/>
      <c r="CI223" s="3"/>
      <c r="CJ223" s="3"/>
      <c r="CK223" s="3"/>
      <c r="CM223" s="3"/>
      <c r="CN223" s="3"/>
      <c r="CO223" s="3"/>
      <c r="CQ223" s="3"/>
      <c r="CR223" s="3"/>
      <c r="CS223" s="3"/>
      <c r="CT223" s="3"/>
      <c r="CU223" s="3"/>
      <c r="CV223" s="3"/>
      <c r="CW223" s="3"/>
      <c r="CZ223" s="3"/>
      <c r="DA223" s="3"/>
      <c r="DB223" s="3"/>
      <c r="DC223" s="3"/>
    </row>
    <row r="224" spans="1:107" x14ac:dyDescent="0.25">
      <c r="A224" s="9" t="str">
        <f t="shared" si="65"/>
        <v>M1</v>
      </c>
      <c r="B224" s="9" t="e">
        <f t="shared" si="61"/>
        <v>#REF!</v>
      </c>
      <c r="C224" s="9" t="e">
        <f t="shared" si="62"/>
        <v>#REF!</v>
      </c>
      <c r="D224" s="9" t="e">
        <f t="shared" si="63"/>
        <v>#REF!</v>
      </c>
      <c r="E224" s="9" t="e">
        <f t="shared" si="64"/>
        <v>#REF!</v>
      </c>
      <c r="H224" s="11">
        <f t="shared" si="66"/>
        <v>0</v>
      </c>
      <c r="I224" s="9" t="e">
        <f>+VLOOKUP($H224,#REF!,I$10,0)</f>
        <v>#REF!</v>
      </c>
      <c r="J224" s="9" t="e">
        <f>+VLOOKUP($H224,#REF!,J$10,0)</f>
        <v>#REF!</v>
      </c>
      <c r="K224" s="9" t="e">
        <f>+VLOOKUP($H224,#REF!,K$10,0)</f>
        <v>#REF!</v>
      </c>
      <c r="L224" s="9" t="e">
        <f>+VLOOKUP($H224,#REF!,L$10,0)</f>
        <v>#REF!</v>
      </c>
      <c r="O224" s="3"/>
      <c r="P224" s="3"/>
      <c r="Q224" s="3"/>
      <c r="R224" s="3"/>
      <c r="S224" s="12"/>
      <c r="T224" s="12"/>
      <c r="U224" s="12"/>
      <c r="V224" s="12"/>
      <c r="W224" s="3"/>
      <c r="X224" s="12"/>
      <c r="Y224" s="12"/>
      <c r="Z224" s="12"/>
      <c r="AA224" s="12"/>
      <c r="AB224" s="3"/>
      <c r="AC224" s="12"/>
      <c r="AD224" s="12"/>
      <c r="AE224" s="12"/>
      <c r="AF224" s="12"/>
      <c r="AG224" s="3"/>
      <c r="AK224" s="3"/>
      <c r="AL224" s="3"/>
      <c r="AM224" s="3"/>
      <c r="AN224" s="3"/>
      <c r="AO224" s="3"/>
      <c r="AP224" s="3"/>
      <c r="AQ224" s="3"/>
      <c r="AR224" s="3"/>
      <c r="AS224" s="3"/>
      <c r="AT224" s="3"/>
      <c r="AU224" s="3"/>
      <c r="AV224" s="3"/>
      <c r="AW224" s="3"/>
      <c r="AX224" s="3"/>
      <c r="AY224" s="3"/>
      <c r="AZ224" s="3"/>
      <c r="BA224" s="3"/>
      <c r="BB224" s="3"/>
      <c r="BD224" s="5"/>
      <c r="BE224" s="3"/>
      <c r="BF224" s="3"/>
      <c r="BG224" s="3"/>
      <c r="BH224" s="3"/>
      <c r="BL224" s="5"/>
      <c r="BM224" s="5"/>
      <c r="BN224" s="5"/>
      <c r="BO224" s="3"/>
      <c r="BP224" s="3"/>
      <c r="BQ224" s="3"/>
      <c r="BS224" s="3"/>
      <c r="BT224" s="3"/>
      <c r="BU224" s="3"/>
      <c r="BW224" s="3"/>
      <c r="BX224" s="3"/>
      <c r="BY224" s="3"/>
      <c r="CA224" s="3"/>
      <c r="CB224" s="3"/>
      <c r="CC224" s="3"/>
      <c r="CE224" s="3"/>
      <c r="CF224" s="3"/>
      <c r="CG224" s="3"/>
      <c r="CI224" s="3"/>
      <c r="CJ224" s="3"/>
      <c r="CK224" s="3"/>
      <c r="CM224" s="3"/>
      <c r="CN224" s="3"/>
      <c r="CO224" s="3"/>
      <c r="CQ224" s="3"/>
      <c r="CR224" s="3"/>
      <c r="CS224" s="3"/>
      <c r="CT224" s="3"/>
      <c r="CU224" s="3"/>
      <c r="CV224" s="3"/>
      <c r="CW224" s="3"/>
      <c r="CZ224" s="3"/>
      <c r="DA224" s="3"/>
      <c r="DB224" s="3"/>
      <c r="DC224" s="3"/>
    </row>
    <row r="225" spans="1:107" x14ac:dyDescent="0.25">
      <c r="A225" s="9" t="str">
        <f t="shared" si="65"/>
        <v>M1</v>
      </c>
      <c r="B225" s="9" t="e">
        <f t="shared" si="61"/>
        <v>#REF!</v>
      </c>
      <c r="C225" s="9" t="e">
        <f t="shared" si="62"/>
        <v>#REF!</v>
      </c>
      <c r="D225" s="9" t="e">
        <f t="shared" si="63"/>
        <v>#REF!</v>
      </c>
      <c r="E225" s="9" t="e">
        <f t="shared" si="64"/>
        <v>#REF!</v>
      </c>
      <c r="H225" s="11">
        <f t="shared" si="66"/>
        <v>0</v>
      </c>
      <c r="I225" s="9" t="e">
        <f>+VLOOKUP($H225,#REF!,I$10,0)</f>
        <v>#REF!</v>
      </c>
      <c r="J225" s="9" t="e">
        <f>+VLOOKUP($H225,#REF!,J$10,0)</f>
        <v>#REF!</v>
      </c>
      <c r="K225" s="9" t="e">
        <f>+VLOOKUP($H225,#REF!,K$10,0)</f>
        <v>#REF!</v>
      </c>
      <c r="L225" s="9" t="e">
        <f>+VLOOKUP($H225,#REF!,L$10,0)</f>
        <v>#REF!</v>
      </c>
      <c r="O225" s="3"/>
      <c r="P225" s="3"/>
      <c r="Q225" s="3"/>
      <c r="R225" s="3"/>
      <c r="S225" s="12"/>
      <c r="T225" s="12"/>
      <c r="U225" s="12"/>
      <c r="V225" s="12"/>
      <c r="W225" s="3"/>
      <c r="X225" s="12"/>
      <c r="Y225" s="12"/>
      <c r="Z225" s="12"/>
      <c r="AA225" s="12"/>
      <c r="AB225" s="3"/>
      <c r="AC225" s="12"/>
      <c r="AD225" s="12"/>
      <c r="AE225" s="12"/>
      <c r="AF225" s="12"/>
      <c r="AG225" s="3"/>
      <c r="AK225" s="3"/>
      <c r="AL225" s="3"/>
      <c r="AM225" s="3"/>
      <c r="AN225" s="3"/>
      <c r="AO225" s="3"/>
      <c r="AP225" s="3"/>
      <c r="AQ225" s="3"/>
      <c r="AR225" s="3"/>
      <c r="AS225" s="3"/>
      <c r="AT225" s="3"/>
      <c r="AU225" s="3"/>
      <c r="AV225" s="3"/>
      <c r="AW225" s="3"/>
      <c r="AX225" s="3"/>
      <c r="AY225" s="3"/>
      <c r="AZ225" s="3"/>
      <c r="BA225" s="3"/>
      <c r="BB225" s="3"/>
      <c r="BD225" s="5"/>
      <c r="BE225" s="3"/>
      <c r="BF225" s="3"/>
      <c r="BG225" s="3"/>
      <c r="BH225" s="3"/>
      <c r="BL225" s="5"/>
      <c r="BM225" s="5"/>
      <c r="BN225" s="5"/>
      <c r="BO225" s="3"/>
      <c r="BP225" s="3"/>
      <c r="BQ225" s="3"/>
      <c r="BS225" s="3"/>
      <c r="BT225" s="3"/>
      <c r="BU225" s="3"/>
      <c r="BW225" s="3"/>
      <c r="BX225" s="3"/>
      <c r="BY225" s="3"/>
      <c r="CA225" s="3"/>
      <c r="CB225" s="3"/>
      <c r="CC225" s="3"/>
      <c r="CE225" s="3"/>
      <c r="CF225" s="3"/>
      <c r="CG225" s="3"/>
      <c r="CI225" s="3"/>
      <c r="CJ225" s="3"/>
      <c r="CK225" s="3"/>
      <c r="CM225" s="3"/>
      <c r="CN225" s="3"/>
      <c r="CO225" s="3"/>
      <c r="CQ225" s="3"/>
      <c r="CR225" s="3"/>
      <c r="CS225" s="3"/>
      <c r="CT225" s="3"/>
      <c r="CU225" s="3"/>
      <c r="CV225" s="3"/>
      <c r="CW225" s="3"/>
      <c r="CZ225" s="3"/>
      <c r="DA225" s="3"/>
      <c r="DB225" s="3"/>
      <c r="DC225" s="3"/>
    </row>
    <row r="226" spans="1:107" x14ac:dyDescent="0.25">
      <c r="A226" s="9" t="str">
        <f t="shared" si="65"/>
        <v>M1</v>
      </c>
      <c r="B226" s="9" t="e">
        <f t="shared" si="61"/>
        <v>#REF!</v>
      </c>
      <c r="C226" s="9" t="e">
        <f t="shared" si="62"/>
        <v>#REF!</v>
      </c>
      <c r="D226" s="9" t="e">
        <f t="shared" si="63"/>
        <v>#REF!</v>
      </c>
      <c r="E226" s="9" t="e">
        <f t="shared" si="64"/>
        <v>#REF!</v>
      </c>
      <c r="H226" s="11">
        <f t="shared" si="66"/>
        <v>0</v>
      </c>
      <c r="I226" s="9" t="e">
        <f>+VLOOKUP($H226,#REF!,I$10,0)</f>
        <v>#REF!</v>
      </c>
      <c r="J226" s="9" t="e">
        <f>+VLOOKUP($H226,#REF!,J$10,0)</f>
        <v>#REF!</v>
      </c>
      <c r="K226" s="9" t="e">
        <f>+VLOOKUP($H226,#REF!,K$10,0)</f>
        <v>#REF!</v>
      </c>
      <c r="L226" s="9" t="e">
        <f>+VLOOKUP($H226,#REF!,L$10,0)</f>
        <v>#REF!</v>
      </c>
      <c r="O226" s="3"/>
      <c r="P226" s="3"/>
      <c r="Q226" s="3"/>
      <c r="R226" s="3"/>
      <c r="S226" s="12"/>
      <c r="T226" s="12"/>
      <c r="U226" s="12"/>
      <c r="V226" s="12"/>
      <c r="W226" s="3"/>
      <c r="X226" s="12"/>
      <c r="Y226" s="12"/>
      <c r="Z226" s="12"/>
      <c r="AA226" s="12"/>
      <c r="AB226" s="3"/>
      <c r="AC226" s="12"/>
      <c r="AD226" s="12"/>
      <c r="AE226" s="12"/>
      <c r="AF226" s="12"/>
      <c r="AG226" s="3"/>
      <c r="AK226" s="3"/>
      <c r="AL226" s="3"/>
      <c r="AM226" s="3"/>
      <c r="AN226" s="3"/>
      <c r="AO226" s="3"/>
      <c r="AP226" s="3"/>
      <c r="AQ226" s="3"/>
      <c r="AR226" s="3"/>
      <c r="AS226" s="3"/>
      <c r="AT226" s="3"/>
      <c r="AU226" s="3"/>
      <c r="AV226" s="3"/>
      <c r="AW226" s="3"/>
      <c r="AX226" s="3"/>
      <c r="AY226" s="3"/>
      <c r="AZ226" s="3"/>
      <c r="BA226" s="3"/>
      <c r="BB226" s="3"/>
      <c r="BD226" s="5"/>
      <c r="BE226" s="3"/>
      <c r="BF226" s="3"/>
      <c r="BG226" s="3"/>
      <c r="BH226" s="3"/>
      <c r="BL226" s="5"/>
      <c r="BM226" s="5"/>
      <c r="BN226" s="5"/>
      <c r="BO226" s="3"/>
      <c r="BP226" s="3"/>
      <c r="BQ226" s="3"/>
      <c r="BS226" s="3"/>
      <c r="BT226" s="3"/>
      <c r="BU226" s="3"/>
      <c r="BW226" s="3"/>
      <c r="BX226" s="3"/>
      <c r="BY226" s="3"/>
      <c r="CA226" s="3"/>
      <c r="CB226" s="3"/>
      <c r="CC226" s="3"/>
      <c r="CE226" s="3"/>
      <c r="CF226" s="3"/>
      <c r="CG226" s="3"/>
      <c r="CI226" s="3"/>
      <c r="CJ226" s="3"/>
      <c r="CK226" s="3"/>
      <c r="CM226" s="3"/>
      <c r="CN226" s="3"/>
      <c r="CO226" s="3"/>
      <c r="CQ226" s="3"/>
      <c r="CR226" s="3"/>
      <c r="CS226" s="3"/>
      <c r="CT226" s="3"/>
      <c r="CU226" s="3"/>
      <c r="CV226" s="3"/>
      <c r="CW226" s="3"/>
      <c r="CZ226" s="3"/>
      <c r="DA226" s="3"/>
      <c r="DB226" s="3"/>
      <c r="DC226" s="3"/>
    </row>
    <row r="227" spans="1:107" x14ac:dyDescent="0.25">
      <c r="A227" s="9" t="str">
        <f t="shared" si="65"/>
        <v>M1</v>
      </c>
      <c r="B227" s="9" t="e">
        <f t="shared" si="61"/>
        <v>#REF!</v>
      </c>
      <c r="C227" s="9" t="e">
        <f t="shared" si="62"/>
        <v>#REF!</v>
      </c>
      <c r="D227" s="9" t="e">
        <f t="shared" si="63"/>
        <v>#REF!</v>
      </c>
      <c r="E227" s="9" t="e">
        <f t="shared" si="64"/>
        <v>#REF!</v>
      </c>
      <c r="H227" s="11">
        <f t="shared" si="66"/>
        <v>0</v>
      </c>
      <c r="I227" s="9" t="e">
        <f>+VLOOKUP($H227,#REF!,I$10,0)</f>
        <v>#REF!</v>
      </c>
      <c r="J227" s="9" t="e">
        <f>+VLOOKUP($H227,#REF!,J$10,0)</f>
        <v>#REF!</v>
      </c>
      <c r="K227" s="9" t="e">
        <f>+VLOOKUP($H227,#REF!,K$10,0)</f>
        <v>#REF!</v>
      </c>
      <c r="L227" s="9" t="e">
        <f>+VLOOKUP($H227,#REF!,L$10,0)</f>
        <v>#REF!</v>
      </c>
      <c r="O227" s="3"/>
      <c r="P227" s="3"/>
      <c r="Q227" s="3"/>
      <c r="R227" s="3"/>
      <c r="S227" s="12"/>
      <c r="T227" s="12"/>
      <c r="U227" s="12"/>
      <c r="V227" s="12"/>
      <c r="W227" s="3"/>
      <c r="X227" s="12"/>
      <c r="Y227" s="12"/>
      <c r="Z227" s="12"/>
      <c r="AA227" s="12"/>
      <c r="AB227" s="3"/>
      <c r="AC227" s="12"/>
      <c r="AD227" s="12"/>
      <c r="AE227" s="12"/>
      <c r="AF227" s="12"/>
      <c r="AG227" s="3"/>
      <c r="AK227" s="3"/>
      <c r="AL227" s="3"/>
      <c r="AM227" s="3"/>
      <c r="AN227" s="3"/>
      <c r="AO227" s="3"/>
      <c r="AP227" s="3"/>
      <c r="AQ227" s="3"/>
      <c r="AR227" s="3"/>
      <c r="AS227" s="3"/>
      <c r="AT227" s="3"/>
      <c r="AU227" s="3"/>
      <c r="AV227" s="3"/>
      <c r="AW227" s="3"/>
      <c r="AX227" s="3"/>
      <c r="AY227" s="3"/>
      <c r="AZ227" s="3"/>
      <c r="BA227" s="3"/>
      <c r="BB227" s="3"/>
      <c r="BD227" s="5"/>
      <c r="BE227" s="3"/>
      <c r="BF227" s="3"/>
      <c r="BG227" s="3"/>
      <c r="BH227" s="3"/>
      <c r="BL227" s="5"/>
      <c r="BM227" s="5"/>
      <c r="BN227" s="5"/>
      <c r="BO227" s="3"/>
      <c r="BP227" s="3"/>
      <c r="BQ227" s="3"/>
      <c r="BS227" s="3"/>
      <c r="BT227" s="3"/>
      <c r="BU227" s="3"/>
      <c r="BW227" s="3"/>
      <c r="BX227" s="3"/>
      <c r="BY227" s="3"/>
      <c r="CA227" s="3"/>
      <c r="CB227" s="3"/>
      <c r="CC227" s="3"/>
      <c r="CE227" s="3"/>
      <c r="CF227" s="3"/>
      <c r="CG227" s="3"/>
      <c r="CI227" s="3"/>
      <c r="CJ227" s="3"/>
      <c r="CK227" s="3"/>
      <c r="CM227" s="3"/>
      <c r="CN227" s="3"/>
      <c r="CO227" s="3"/>
      <c r="CQ227" s="3"/>
      <c r="CR227" s="3"/>
      <c r="CS227" s="3"/>
      <c r="CT227" s="3"/>
      <c r="CU227" s="3"/>
      <c r="CV227" s="3"/>
      <c r="CW227" s="3"/>
      <c r="CZ227" s="3"/>
      <c r="DA227" s="3"/>
      <c r="DB227" s="3"/>
      <c r="DC227" s="3"/>
    </row>
    <row r="228" spans="1:107" x14ac:dyDescent="0.25">
      <c r="A228" s="9" t="str">
        <f t="shared" si="65"/>
        <v>M1</v>
      </c>
      <c r="B228" s="9" t="e">
        <f t="shared" si="61"/>
        <v>#REF!</v>
      </c>
      <c r="C228" s="9" t="e">
        <f t="shared" si="62"/>
        <v>#REF!</v>
      </c>
      <c r="D228" s="9" t="e">
        <f t="shared" si="63"/>
        <v>#REF!</v>
      </c>
      <c r="E228" s="9" t="e">
        <f t="shared" si="64"/>
        <v>#REF!</v>
      </c>
      <c r="H228" s="11">
        <f t="shared" si="66"/>
        <v>0</v>
      </c>
      <c r="I228" s="9" t="e">
        <f>+VLOOKUP($H228,#REF!,I$10,0)</f>
        <v>#REF!</v>
      </c>
      <c r="J228" s="9" t="e">
        <f>+VLOOKUP($H228,#REF!,J$10,0)</f>
        <v>#REF!</v>
      </c>
      <c r="K228" s="9" t="e">
        <f>+VLOOKUP($H228,#REF!,K$10,0)</f>
        <v>#REF!</v>
      </c>
      <c r="L228" s="9" t="e">
        <f>+VLOOKUP($H228,#REF!,L$10,0)</f>
        <v>#REF!</v>
      </c>
      <c r="O228" s="3"/>
      <c r="P228" s="3"/>
      <c r="Q228" s="3"/>
      <c r="R228" s="3"/>
      <c r="S228" s="12"/>
      <c r="T228" s="12"/>
      <c r="U228" s="12"/>
      <c r="V228" s="12"/>
      <c r="W228" s="3"/>
      <c r="X228" s="12"/>
      <c r="Y228" s="12"/>
      <c r="Z228" s="12"/>
      <c r="AA228" s="12"/>
      <c r="AB228" s="3"/>
      <c r="AC228" s="12"/>
      <c r="AD228" s="12"/>
      <c r="AE228" s="12"/>
      <c r="AF228" s="12"/>
      <c r="AG228" s="3"/>
      <c r="AK228" s="3"/>
      <c r="AL228" s="3"/>
      <c r="AM228" s="3"/>
      <c r="AN228" s="3"/>
      <c r="AO228" s="3"/>
      <c r="AP228" s="3"/>
      <c r="AQ228" s="3"/>
      <c r="AR228" s="3"/>
      <c r="AS228" s="3"/>
      <c r="AT228" s="3"/>
      <c r="AU228" s="3"/>
      <c r="AV228" s="3"/>
      <c r="AW228" s="3"/>
      <c r="AX228" s="3"/>
      <c r="AY228" s="3"/>
      <c r="AZ228" s="3"/>
      <c r="BA228" s="3"/>
      <c r="BB228" s="3"/>
      <c r="BD228" s="5"/>
      <c r="BE228" s="3"/>
      <c r="BF228" s="3"/>
      <c r="BG228" s="3"/>
      <c r="BH228" s="3"/>
      <c r="BL228" s="5"/>
      <c r="BM228" s="5"/>
      <c r="BN228" s="5"/>
      <c r="BO228" s="3"/>
      <c r="BP228" s="3"/>
      <c r="BQ228" s="3"/>
      <c r="BS228" s="3"/>
      <c r="BT228" s="3"/>
      <c r="BU228" s="3"/>
      <c r="BW228" s="3"/>
      <c r="BX228" s="3"/>
      <c r="BY228" s="3"/>
      <c r="CA228" s="3"/>
      <c r="CB228" s="3"/>
      <c r="CC228" s="3"/>
      <c r="CE228" s="3"/>
      <c r="CF228" s="3"/>
      <c r="CG228" s="3"/>
      <c r="CI228" s="3"/>
      <c r="CJ228" s="3"/>
      <c r="CK228" s="3"/>
      <c r="CM228" s="3"/>
      <c r="CN228" s="3"/>
      <c r="CO228" s="3"/>
      <c r="CQ228" s="3"/>
      <c r="CR228" s="3"/>
      <c r="CS228" s="3"/>
      <c r="CT228" s="3"/>
      <c r="CU228" s="3"/>
      <c r="CV228" s="3"/>
      <c r="CW228" s="3"/>
      <c r="CZ228" s="3"/>
      <c r="DA228" s="3"/>
      <c r="DB228" s="3"/>
      <c r="DC228" s="3"/>
    </row>
    <row r="229" spans="1:107" x14ac:dyDescent="0.25">
      <c r="A229" s="9" t="str">
        <f t="shared" si="65"/>
        <v>M1</v>
      </c>
      <c r="B229" s="9" t="e">
        <f t="shared" si="61"/>
        <v>#REF!</v>
      </c>
      <c r="C229" s="9" t="e">
        <f t="shared" si="62"/>
        <v>#REF!</v>
      </c>
      <c r="D229" s="9" t="e">
        <f t="shared" si="63"/>
        <v>#REF!</v>
      </c>
      <c r="E229" s="9" t="e">
        <f t="shared" si="64"/>
        <v>#REF!</v>
      </c>
      <c r="H229" s="11">
        <f t="shared" si="66"/>
        <v>0</v>
      </c>
      <c r="I229" s="9" t="e">
        <f>+VLOOKUP($H229,#REF!,I$10,0)</f>
        <v>#REF!</v>
      </c>
      <c r="J229" s="9" t="e">
        <f>+VLOOKUP($H229,#REF!,J$10,0)</f>
        <v>#REF!</v>
      </c>
      <c r="K229" s="9" t="e">
        <f>+VLOOKUP($H229,#REF!,K$10,0)</f>
        <v>#REF!</v>
      </c>
      <c r="L229" s="9" t="e">
        <f>+VLOOKUP($H229,#REF!,L$10,0)</f>
        <v>#REF!</v>
      </c>
      <c r="O229" s="3"/>
      <c r="P229" s="3"/>
      <c r="Q229" s="3"/>
      <c r="R229" s="3"/>
      <c r="S229" s="12"/>
      <c r="T229" s="12"/>
      <c r="U229" s="12"/>
      <c r="V229" s="12"/>
      <c r="W229" s="3"/>
      <c r="X229" s="12"/>
      <c r="Y229" s="12"/>
      <c r="Z229" s="12"/>
      <c r="AA229" s="12"/>
      <c r="AB229" s="3"/>
      <c r="AC229" s="12"/>
      <c r="AD229" s="12"/>
      <c r="AE229" s="12"/>
      <c r="AF229" s="12"/>
      <c r="AG229" s="3"/>
      <c r="AK229" s="3"/>
      <c r="AL229" s="3"/>
      <c r="AM229" s="3"/>
      <c r="AN229" s="3"/>
      <c r="AO229" s="3"/>
      <c r="AP229" s="3"/>
      <c r="AQ229" s="3"/>
      <c r="AR229" s="3"/>
      <c r="AS229" s="3"/>
      <c r="AT229" s="3"/>
      <c r="AU229" s="3"/>
      <c r="AV229" s="3"/>
      <c r="AW229" s="3"/>
      <c r="AX229" s="3"/>
      <c r="AY229" s="3"/>
      <c r="AZ229" s="3"/>
      <c r="BA229" s="3"/>
      <c r="BB229" s="3"/>
      <c r="BD229" s="5"/>
      <c r="BE229" s="3"/>
      <c r="BF229" s="3"/>
      <c r="BG229" s="3"/>
      <c r="BH229" s="3"/>
      <c r="BL229" s="5"/>
      <c r="BM229" s="5"/>
      <c r="BN229" s="5"/>
      <c r="BO229" s="3"/>
      <c r="BP229" s="3"/>
      <c r="BQ229" s="3"/>
      <c r="BS229" s="3"/>
      <c r="BT229" s="3"/>
      <c r="BU229" s="3"/>
      <c r="BW229" s="3"/>
      <c r="BX229" s="3"/>
      <c r="BY229" s="3"/>
      <c r="CA229" s="3"/>
      <c r="CB229" s="3"/>
      <c r="CC229" s="3"/>
      <c r="CE229" s="3"/>
      <c r="CF229" s="3"/>
      <c r="CG229" s="3"/>
      <c r="CI229" s="3"/>
      <c r="CJ229" s="3"/>
      <c r="CK229" s="3"/>
      <c r="CM229" s="3"/>
      <c r="CN229" s="3"/>
      <c r="CO229" s="3"/>
      <c r="CQ229" s="3"/>
      <c r="CR229" s="3"/>
      <c r="CS229" s="3"/>
      <c r="CT229" s="3"/>
      <c r="CU229" s="3"/>
      <c r="CV229" s="3"/>
      <c r="CW229" s="3"/>
      <c r="CZ229" s="3"/>
      <c r="DA229" s="3"/>
      <c r="DB229" s="3"/>
      <c r="DC229" s="3"/>
    </row>
    <row r="230" spans="1:107" x14ac:dyDescent="0.25">
      <c r="A230" s="9" t="str">
        <f t="shared" si="65"/>
        <v>M1</v>
      </c>
      <c r="B230" s="9" t="e">
        <f t="shared" si="61"/>
        <v>#REF!</v>
      </c>
      <c r="C230" s="9" t="e">
        <f t="shared" si="62"/>
        <v>#REF!</v>
      </c>
      <c r="D230" s="9" t="e">
        <f t="shared" si="63"/>
        <v>#REF!</v>
      </c>
      <c r="E230" s="9" t="e">
        <f t="shared" si="64"/>
        <v>#REF!</v>
      </c>
      <c r="H230" s="11">
        <f t="shared" si="66"/>
        <v>0</v>
      </c>
      <c r="I230" s="9" t="e">
        <f>+VLOOKUP($H230,#REF!,I$10,0)</f>
        <v>#REF!</v>
      </c>
      <c r="J230" s="9" t="e">
        <f>+VLOOKUP($H230,#REF!,J$10,0)</f>
        <v>#REF!</v>
      </c>
      <c r="K230" s="9" t="e">
        <f>+VLOOKUP($H230,#REF!,K$10,0)</f>
        <v>#REF!</v>
      </c>
      <c r="L230" s="9" t="e">
        <f>+VLOOKUP($H230,#REF!,L$10,0)</f>
        <v>#REF!</v>
      </c>
      <c r="O230" s="3"/>
      <c r="P230" s="3"/>
      <c r="Q230" s="3"/>
      <c r="R230" s="3"/>
      <c r="S230" s="12"/>
      <c r="T230" s="12"/>
      <c r="U230" s="12"/>
      <c r="V230" s="12"/>
      <c r="W230" s="3"/>
      <c r="X230" s="12"/>
      <c r="Y230" s="12"/>
      <c r="Z230" s="12"/>
      <c r="AA230" s="12"/>
      <c r="AB230" s="3"/>
      <c r="AC230" s="12"/>
      <c r="AD230" s="12"/>
      <c r="AE230" s="12"/>
      <c r="AF230" s="12"/>
      <c r="AG230" s="3"/>
      <c r="AK230" s="3"/>
      <c r="AL230" s="3"/>
      <c r="AM230" s="3"/>
      <c r="AN230" s="3"/>
      <c r="AO230" s="3"/>
      <c r="AP230" s="3"/>
      <c r="AQ230" s="3"/>
      <c r="AR230" s="3"/>
      <c r="AS230" s="3"/>
      <c r="AT230" s="3"/>
      <c r="AU230" s="3"/>
      <c r="AV230" s="3"/>
      <c r="AW230" s="3"/>
      <c r="AX230" s="3"/>
      <c r="AY230" s="3"/>
      <c r="AZ230" s="3"/>
      <c r="BA230" s="3"/>
      <c r="BB230" s="3"/>
      <c r="BD230" s="5"/>
      <c r="BE230" s="3"/>
      <c r="BF230" s="3"/>
      <c r="BG230" s="3"/>
      <c r="BH230" s="3"/>
      <c r="BL230" s="5"/>
      <c r="BM230" s="5"/>
      <c r="BN230" s="5"/>
      <c r="BO230" s="3"/>
      <c r="BP230" s="3"/>
      <c r="BQ230" s="3"/>
      <c r="BS230" s="3"/>
      <c r="BT230" s="3"/>
      <c r="BU230" s="3"/>
      <c r="BW230" s="3"/>
      <c r="BX230" s="3"/>
      <c r="BY230" s="3"/>
      <c r="CA230" s="3"/>
      <c r="CB230" s="3"/>
      <c r="CC230" s="3"/>
      <c r="CE230" s="3"/>
      <c r="CF230" s="3"/>
      <c r="CG230" s="3"/>
      <c r="CI230" s="3"/>
      <c r="CJ230" s="3"/>
      <c r="CK230" s="3"/>
      <c r="CM230" s="3"/>
      <c r="CN230" s="3"/>
      <c r="CO230" s="3"/>
      <c r="CQ230" s="3"/>
      <c r="CR230" s="3"/>
      <c r="CS230" s="3"/>
      <c r="CT230" s="3"/>
      <c r="CU230" s="3"/>
      <c r="CV230" s="3"/>
      <c r="CW230" s="3"/>
      <c r="CZ230" s="3"/>
      <c r="DA230" s="3"/>
      <c r="DB230" s="3"/>
      <c r="DC230" s="3"/>
    </row>
    <row r="231" spans="1:107" x14ac:dyDescent="0.25">
      <c r="A231" s="9" t="str">
        <f t="shared" si="65"/>
        <v>M1</v>
      </c>
      <c r="B231" s="9" t="e">
        <f t="shared" si="61"/>
        <v>#REF!</v>
      </c>
      <c r="C231" s="9" t="e">
        <f t="shared" si="62"/>
        <v>#REF!</v>
      </c>
      <c r="D231" s="9" t="e">
        <f t="shared" si="63"/>
        <v>#REF!</v>
      </c>
      <c r="E231" s="9" t="e">
        <f t="shared" si="64"/>
        <v>#REF!</v>
      </c>
      <c r="H231" s="11">
        <f t="shared" si="66"/>
        <v>0</v>
      </c>
      <c r="I231" s="9" t="e">
        <f>+VLOOKUP($H231,#REF!,I$10,0)</f>
        <v>#REF!</v>
      </c>
      <c r="J231" s="9" t="e">
        <f>+VLOOKUP($H231,#REF!,J$10,0)</f>
        <v>#REF!</v>
      </c>
      <c r="K231" s="9" t="e">
        <f>+VLOOKUP($H231,#REF!,K$10,0)</f>
        <v>#REF!</v>
      </c>
      <c r="L231" s="9" t="e">
        <f>+VLOOKUP($H231,#REF!,L$10,0)</f>
        <v>#REF!</v>
      </c>
      <c r="O231" s="3"/>
      <c r="P231" s="3"/>
      <c r="Q231" s="3"/>
      <c r="R231" s="3"/>
      <c r="S231" s="12"/>
      <c r="T231" s="12"/>
      <c r="U231" s="12"/>
      <c r="V231" s="12"/>
      <c r="W231" s="3"/>
      <c r="X231" s="12"/>
      <c r="Y231" s="12"/>
      <c r="Z231" s="12"/>
      <c r="AA231" s="12"/>
      <c r="AB231" s="3"/>
      <c r="AC231" s="12"/>
      <c r="AD231" s="12"/>
      <c r="AE231" s="12"/>
      <c r="AF231" s="12"/>
      <c r="AG231" s="3"/>
      <c r="AK231" s="3"/>
      <c r="AL231" s="3"/>
      <c r="AM231" s="3"/>
      <c r="AN231" s="3"/>
      <c r="AO231" s="3"/>
      <c r="AP231" s="3"/>
      <c r="AQ231" s="3"/>
      <c r="AR231" s="3"/>
      <c r="AS231" s="3"/>
      <c r="AT231" s="3"/>
      <c r="AU231" s="3"/>
      <c r="AV231" s="3"/>
      <c r="AW231" s="3"/>
      <c r="AX231" s="3"/>
      <c r="AY231" s="3"/>
      <c r="AZ231" s="3"/>
      <c r="BA231" s="3"/>
      <c r="BB231" s="3"/>
      <c r="BD231" s="5"/>
      <c r="BE231" s="3"/>
      <c r="BF231" s="3"/>
      <c r="BG231" s="3"/>
      <c r="BH231" s="3"/>
      <c r="BL231" s="5"/>
      <c r="BM231" s="5"/>
      <c r="BN231" s="5"/>
      <c r="BO231" s="3"/>
      <c r="BP231" s="3"/>
      <c r="BQ231" s="3"/>
      <c r="BS231" s="3"/>
      <c r="BT231" s="3"/>
      <c r="BU231" s="3"/>
      <c r="BW231" s="3"/>
      <c r="BX231" s="3"/>
      <c r="BY231" s="3"/>
      <c r="CA231" s="3"/>
      <c r="CB231" s="3"/>
      <c r="CC231" s="3"/>
      <c r="CE231" s="3"/>
      <c r="CF231" s="3"/>
      <c r="CG231" s="3"/>
      <c r="CI231" s="3"/>
      <c r="CJ231" s="3"/>
      <c r="CK231" s="3"/>
      <c r="CM231" s="3"/>
      <c r="CN231" s="3"/>
      <c r="CO231" s="3"/>
      <c r="CQ231" s="3"/>
      <c r="CR231" s="3"/>
      <c r="CS231" s="3"/>
      <c r="CT231" s="3"/>
      <c r="CU231" s="3"/>
      <c r="CV231" s="3"/>
      <c r="CW231" s="3"/>
      <c r="CZ231" s="3"/>
      <c r="DA231" s="3"/>
      <c r="DB231" s="3"/>
      <c r="DC231" s="3"/>
    </row>
    <row r="232" spans="1:107" x14ac:dyDescent="0.25">
      <c r="A232" s="9" t="str">
        <f t="shared" si="65"/>
        <v>M1</v>
      </c>
      <c r="B232" s="9" t="e">
        <f t="shared" si="61"/>
        <v>#REF!</v>
      </c>
      <c r="C232" s="9" t="e">
        <f t="shared" si="62"/>
        <v>#REF!</v>
      </c>
      <c r="D232" s="9" t="e">
        <f t="shared" si="63"/>
        <v>#REF!</v>
      </c>
      <c r="E232" s="9" t="e">
        <f t="shared" si="64"/>
        <v>#REF!</v>
      </c>
      <c r="H232" s="11">
        <f t="shared" si="66"/>
        <v>0</v>
      </c>
      <c r="I232" s="9" t="e">
        <f>+VLOOKUP($H232,#REF!,I$10,0)</f>
        <v>#REF!</v>
      </c>
      <c r="J232" s="9" t="e">
        <f>+VLOOKUP($H232,#REF!,J$10,0)</f>
        <v>#REF!</v>
      </c>
      <c r="K232" s="9" t="e">
        <f>+VLOOKUP($H232,#REF!,K$10,0)</f>
        <v>#REF!</v>
      </c>
      <c r="L232" s="9" t="e">
        <f>+VLOOKUP($H232,#REF!,L$10,0)</f>
        <v>#REF!</v>
      </c>
      <c r="O232" s="3"/>
      <c r="P232" s="3"/>
      <c r="Q232" s="3"/>
      <c r="R232" s="3"/>
      <c r="S232" s="12"/>
      <c r="T232" s="12"/>
      <c r="U232" s="12"/>
      <c r="V232" s="12"/>
      <c r="W232" s="3"/>
      <c r="X232" s="12"/>
      <c r="Y232" s="12"/>
      <c r="Z232" s="12"/>
      <c r="AA232" s="12"/>
      <c r="AB232" s="3"/>
      <c r="AC232" s="12"/>
      <c r="AD232" s="12"/>
      <c r="AE232" s="12"/>
      <c r="AF232" s="12"/>
      <c r="AG232" s="3"/>
      <c r="AK232" s="3"/>
      <c r="AL232" s="3"/>
      <c r="AM232" s="3"/>
      <c r="AN232" s="3"/>
      <c r="AO232" s="3"/>
      <c r="AP232" s="3"/>
      <c r="AQ232" s="3"/>
      <c r="AR232" s="3"/>
      <c r="AS232" s="3"/>
      <c r="AT232" s="3"/>
      <c r="AU232" s="3"/>
      <c r="AV232" s="3"/>
      <c r="AW232" s="3"/>
      <c r="AX232" s="3"/>
      <c r="AY232" s="3"/>
      <c r="AZ232" s="3"/>
      <c r="BA232" s="3"/>
      <c r="BB232" s="3"/>
      <c r="BD232" s="5"/>
      <c r="BE232" s="3"/>
      <c r="BF232" s="3"/>
      <c r="BG232" s="3"/>
      <c r="BH232" s="3"/>
      <c r="BL232" s="5"/>
      <c r="BM232" s="5"/>
      <c r="BN232" s="5"/>
      <c r="BO232" s="3"/>
      <c r="BP232" s="3"/>
      <c r="BQ232" s="3"/>
      <c r="BS232" s="3"/>
      <c r="BT232" s="3"/>
      <c r="BU232" s="3"/>
      <c r="BW232" s="3"/>
      <c r="BX232" s="3"/>
      <c r="BY232" s="3"/>
      <c r="CA232" s="3"/>
      <c r="CB232" s="3"/>
      <c r="CC232" s="3"/>
      <c r="CE232" s="3"/>
      <c r="CF232" s="3"/>
      <c r="CG232" s="3"/>
      <c r="CI232" s="3"/>
      <c r="CJ232" s="3"/>
      <c r="CK232" s="3"/>
      <c r="CM232" s="3"/>
      <c r="CN232" s="3"/>
      <c r="CO232" s="3"/>
      <c r="CQ232" s="3"/>
      <c r="CR232" s="3"/>
      <c r="CS232" s="3"/>
      <c r="CT232" s="3"/>
      <c r="CU232" s="3"/>
      <c r="CV232" s="3"/>
      <c r="CW232" s="3"/>
      <c r="CZ232" s="3"/>
      <c r="DA232" s="3"/>
      <c r="DB232" s="3"/>
      <c r="DC232" s="3"/>
    </row>
    <row r="233" spans="1:107" x14ac:dyDescent="0.25">
      <c r="A233" s="9" t="str">
        <f t="shared" si="65"/>
        <v>M1</v>
      </c>
      <c r="B233" s="9" t="e">
        <f t="shared" si="61"/>
        <v>#REF!</v>
      </c>
      <c r="C233" s="9" t="e">
        <f t="shared" si="62"/>
        <v>#REF!</v>
      </c>
      <c r="D233" s="9" t="e">
        <f t="shared" si="63"/>
        <v>#REF!</v>
      </c>
      <c r="E233" s="9" t="e">
        <f t="shared" si="64"/>
        <v>#REF!</v>
      </c>
      <c r="H233" s="11">
        <f t="shared" si="66"/>
        <v>0</v>
      </c>
      <c r="I233" s="9" t="e">
        <f>+VLOOKUP($H233,#REF!,I$10,0)</f>
        <v>#REF!</v>
      </c>
      <c r="J233" s="9" t="e">
        <f>+VLOOKUP($H233,#REF!,J$10,0)</f>
        <v>#REF!</v>
      </c>
      <c r="K233" s="9" t="e">
        <f>+VLOOKUP($H233,#REF!,K$10,0)</f>
        <v>#REF!</v>
      </c>
      <c r="L233" s="9" t="e">
        <f>+VLOOKUP($H233,#REF!,L$10,0)</f>
        <v>#REF!</v>
      </c>
      <c r="O233" s="3"/>
      <c r="P233" s="3"/>
      <c r="Q233" s="3"/>
      <c r="R233" s="3"/>
      <c r="S233" s="12"/>
      <c r="T233" s="12"/>
      <c r="U233" s="12"/>
      <c r="V233" s="12"/>
      <c r="W233" s="3"/>
      <c r="X233" s="12"/>
      <c r="Y233" s="12"/>
      <c r="Z233" s="12"/>
      <c r="AA233" s="12"/>
      <c r="AB233" s="3"/>
      <c r="AC233" s="12"/>
      <c r="AD233" s="12"/>
      <c r="AE233" s="12"/>
      <c r="AF233" s="12"/>
      <c r="AG233" s="3"/>
      <c r="AK233" s="3"/>
      <c r="AL233" s="3"/>
      <c r="AM233" s="3"/>
      <c r="AN233" s="3"/>
      <c r="AO233" s="3"/>
      <c r="AP233" s="3"/>
      <c r="AQ233" s="3"/>
      <c r="AR233" s="3"/>
      <c r="AS233" s="3"/>
      <c r="AT233" s="3"/>
      <c r="AU233" s="3"/>
      <c r="AV233" s="3"/>
      <c r="AW233" s="3"/>
      <c r="AX233" s="3"/>
      <c r="AY233" s="3"/>
      <c r="AZ233" s="3"/>
      <c r="BA233" s="3"/>
      <c r="BB233" s="3"/>
      <c r="BD233" s="5"/>
      <c r="BE233" s="3"/>
      <c r="BF233" s="3"/>
      <c r="BG233" s="3"/>
      <c r="BH233" s="3"/>
      <c r="BL233" s="5"/>
      <c r="BM233" s="5"/>
      <c r="BN233" s="5"/>
      <c r="BO233" s="3"/>
      <c r="BP233" s="3"/>
      <c r="BQ233" s="3"/>
      <c r="BS233" s="3"/>
      <c r="BT233" s="3"/>
      <c r="BU233" s="3"/>
      <c r="BW233" s="3"/>
      <c r="BX233" s="3"/>
      <c r="BY233" s="3"/>
      <c r="CA233" s="3"/>
      <c r="CB233" s="3"/>
      <c r="CC233" s="3"/>
      <c r="CE233" s="3"/>
      <c r="CF233" s="3"/>
      <c r="CG233" s="3"/>
      <c r="CI233" s="3"/>
      <c r="CJ233" s="3"/>
      <c r="CK233" s="3"/>
      <c r="CM233" s="3"/>
      <c r="CN233" s="3"/>
      <c r="CO233" s="3"/>
      <c r="CQ233" s="3"/>
      <c r="CR233" s="3"/>
      <c r="CS233" s="3"/>
      <c r="CT233" s="3"/>
      <c r="CU233" s="3"/>
      <c r="CV233" s="3"/>
      <c r="CW233" s="3"/>
      <c r="CZ233" s="3"/>
      <c r="DA233" s="3"/>
      <c r="DB233" s="3"/>
      <c r="DC233" s="3"/>
    </row>
    <row r="234" spans="1:107" x14ac:dyDescent="0.25">
      <c r="A234" s="9" t="str">
        <f t="shared" si="65"/>
        <v>M1</v>
      </c>
      <c r="B234" s="9" t="e">
        <f t="shared" si="61"/>
        <v>#REF!</v>
      </c>
      <c r="C234" s="9" t="e">
        <f t="shared" si="62"/>
        <v>#REF!</v>
      </c>
      <c r="D234" s="9" t="e">
        <f t="shared" si="63"/>
        <v>#REF!</v>
      </c>
      <c r="E234" s="9" t="e">
        <f t="shared" si="64"/>
        <v>#REF!</v>
      </c>
      <c r="H234" s="11">
        <f t="shared" si="66"/>
        <v>0</v>
      </c>
      <c r="I234" s="9" t="e">
        <f>+VLOOKUP($H234,#REF!,I$10,0)</f>
        <v>#REF!</v>
      </c>
      <c r="J234" s="9" t="e">
        <f>+VLOOKUP($H234,#REF!,J$10,0)</f>
        <v>#REF!</v>
      </c>
      <c r="K234" s="9" t="e">
        <f>+VLOOKUP($H234,#REF!,K$10,0)</f>
        <v>#REF!</v>
      </c>
      <c r="L234" s="9" t="e">
        <f>+VLOOKUP($H234,#REF!,L$10,0)</f>
        <v>#REF!</v>
      </c>
      <c r="O234" s="3"/>
      <c r="P234" s="3"/>
      <c r="Q234" s="3"/>
      <c r="R234" s="3"/>
      <c r="S234" s="12"/>
      <c r="T234" s="12"/>
      <c r="U234" s="12"/>
      <c r="V234" s="12"/>
      <c r="W234" s="3"/>
      <c r="X234" s="12"/>
      <c r="Y234" s="12"/>
      <c r="Z234" s="12"/>
      <c r="AA234" s="12"/>
      <c r="AB234" s="3"/>
      <c r="AC234" s="12"/>
      <c r="AD234" s="12"/>
      <c r="AE234" s="12"/>
      <c r="AF234" s="12"/>
      <c r="AG234" s="3"/>
      <c r="AK234" s="3"/>
      <c r="AL234" s="3"/>
      <c r="AM234" s="3"/>
      <c r="AN234" s="3"/>
      <c r="AO234" s="3"/>
      <c r="AP234" s="3"/>
      <c r="AQ234" s="3"/>
      <c r="AR234" s="3"/>
      <c r="AS234" s="3"/>
      <c r="AT234" s="3"/>
      <c r="AU234" s="3"/>
      <c r="AV234" s="3"/>
      <c r="AW234" s="3"/>
      <c r="AX234" s="3"/>
      <c r="AY234" s="3"/>
      <c r="AZ234" s="3"/>
      <c r="BA234" s="3"/>
      <c r="BB234" s="3"/>
      <c r="BD234" s="5"/>
      <c r="BE234" s="3"/>
      <c r="BF234" s="3"/>
      <c r="BG234" s="3"/>
      <c r="BH234" s="3"/>
      <c r="BL234" s="5"/>
      <c r="BM234" s="5"/>
      <c r="BN234" s="5"/>
      <c r="BO234" s="3"/>
      <c r="BP234" s="3"/>
      <c r="BQ234" s="3"/>
      <c r="BS234" s="3"/>
      <c r="BT234" s="3"/>
      <c r="BU234" s="3"/>
      <c r="BW234" s="3"/>
      <c r="BX234" s="3"/>
      <c r="BY234" s="3"/>
      <c r="CA234" s="3"/>
      <c r="CB234" s="3"/>
      <c r="CC234" s="3"/>
      <c r="CE234" s="3"/>
      <c r="CF234" s="3"/>
      <c r="CG234" s="3"/>
      <c r="CI234" s="3"/>
      <c r="CJ234" s="3"/>
      <c r="CK234" s="3"/>
      <c r="CM234" s="3"/>
      <c r="CN234" s="3"/>
      <c r="CO234" s="3"/>
      <c r="CQ234" s="3"/>
      <c r="CR234" s="3"/>
      <c r="CS234" s="3"/>
      <c r="CT234" s="3"/>
      <c r="CU234" s="3"/>
      <c r="CV234" s="3"/>
      <c r="CW234" s="3"/>
      <c r="CZ234" s="3"/>
      <c r="DA234" s="3"/>
      <c r="DB234" s="3"/>
      <c r="DC234" s="3"/>
    </row>
    <row r="235" spans="1:107" x14ac:dyDescent="0.25">
      <c r="A235" s="9" t="str">
        <f t="shared" si="65"/>
        <v>M1</v>
      </c>
      <c r="B235" s="9" t="e">
        <f t="shared" si="61"/>
        <v>#REF!</v>
      </c>
      <c r="C235" s="9" t="e">
        <f t="shared" si="62"/>
        <v>#REF!</v>
      </c>
      <c r="D235" s="9" t="e">
        <f t="shared" si="63"/>
        <v>#REF!</v>
      </c>
      <c r="E235" s="9" t="e">
        <f t="shared" si="64"/>
        <v>#REF!</v>
      </c>
      <c r="H235" s="11">
        <f t="shared" si="66"/>
        <v>0</v>
      </c>
      <c r="I235" s="9" t="e">
        <f>+VLOOKUP($H235,#REF!,I$10,0)</f>
        <v>#REF!</v>
      </c>
      <c r="J235" s="9" t="e">
        <f>+VLOOKUP($H235,#REF!,J$10,0)</f>
        <v>#REF!</v>
      </c>
      <c r="K235" s="9" t="e">
        <f>+VLOOKUP($H235,#REF!,K$10,0)</f>
        <v>#REF!</v>
      </c>
      <c r="L235" s="9" t="e">
        <f>+VLOOKUP($H235,#REF!,L$10,0)</f>
        <v>#REF!</v>
      </c>
      <c r="O235" s="3"/>
      <c r="P235" s="3"/>
      <c r="Q235" s="3"/>
      <c r="R235" s="3"/>
      <c r="S235" s="12"/>
      <c r="T235" s="12"/>
      <c r="U235" s="12"/>
      <c r="V235" s="12"/>
      <c r="W235" s="3"/>
      <c r="X235" s="12"/>
      <c r="Y235" s="12"/>
      <c r="Z235" s="12"/>
      <c r="AA235" s="12"/>
      <c r="AB235" s="3"/>
      <c r="AC235" s="12"/>
      <c r="AD235" s="12"/>
      <c r="AE235" s="12"/>
      <c r="AF235" s="12"/>
      <c r="AG235" s="3"/>
      <c r="AK235" s="3"/>
      <c r="AL235" s="3"/>
      <c r="AM235" s="3"/>
      <c r="AN235" s="3"/>
      <c r="AO235" s="3"/>
      <c r="AP235" s="3"/>
      <c r="AQ235" s="3"/>
      <c r="AR235" s="3"/>
      <c r="AS235" s="3"/>
      <c r="AT235" s="3"/>
      <c r="AU235" s="3"/>
      <c r="AV235" s="3"/>
      <c r="AW235" s="3"/>
      <c r="AX235" s="3"/>
      <c r="AY235" s="3"/>
      <c r="AZ235" s="3"/>
      <c r="BA235" s="3"/>
      <c r="BB235" s="3"/>
      <c r="BD235" s="5"/>
      <c r="BE235" s="3"/>
      <c r="BF235" s="3"/>
      <c r="BG235" s="3"/>
      <c r="BH235" s="3"/>
      <c r="BL235" s="5"/>
      <c r="BM235" s="5"/>
      <c r="BN235" s="5"/>
      <c r="BO235" s="3"/>
      <c r="BP235" s="3"/>
      <c r="BQ235" s="3"/>
      <c r="BS235" s="3"/>
      <c r="BT235" s="3"/>
      <c r="BU235" s="3"/>
      <c r="BW235" s="3"/>
      <c r="BX235" s="3"/>
      <c r="BY235" s="3"/>
      <c r="CA235" s="3"/>
      <c r="CB235" s="3"/>
      <c r="CC235" s="3"/>
      <c r="CE235" s="3"/>
      <c r="CF235" s="3"/>
      <c r="CG235" s="3"/>
      <c r="CI235" s="3"/>
      <c r="CJ235" s="3"/>
      <c r="CK235" s="3"/>
      <c r="CM235" s="3"/>
      <c r="CN235" s="3"/>
      <c r="CO235" s="3"/>
      <c r="CQ235" s="3"/>
      <c r="CR235" s="3"/>
      <c r="CS235" s="3"/>
      <c r="CT235" s="3"/>
      <c r="CU235" s="3"/>
      <c r="CV235" s="3"/>
      <c r="CW235" s="3"/>
      <c r="CZ235" s="3"/>
      <c r="DA235" s="3"/>
      <c r="DB235" s="3"/>
      <c r="DC235" s="3"/>
    </row>
    <row r="236" spans="1:107" x14ac:dyDescent="0.25">
      <c r="A236" s="9" t="str">
        <f t="shared" si="65"/>
        <v>M1</v>
      </c>
      <c r="B236" s="9" t="e">
        <f t="shared" si="61"/>
        <v>#REF!</v>
      </c>
      <c r="C236" s="9" t="e">
        <f t="shared" si="62"/>
        <v>#REF!</v>
      </c>
      <c r="D236" s="9" t="e">
        <f t="shared" si="63"/>
        <v>#REF!</v>
      </c>
      <c r="E236" s="9" t="e">
        <f t="shared" si="64"/>
        <v>#REF!</v>
      </c>
      <c r="H236" s="11">
        <f t="shared" si="66"/>
        <v>0</v>
      </c>
      <c r="I236" s="9" t="e">
        <f>+VLOOKUP($H236,#REF!,I$10,0)</f>
        <v>#REF!</v>
      </c>
      <c r="J236" s="9" t="e">
        <f>+VLOOKUP($H236,#REF!,J$10,0)</f>
        <v>#REF!</v>
      </c>
      <c r="K236" s="9" t="e">
        <f>+VLOOKUP($H236,#REF!,K$10,0)</f>
        <v>#REF!</v>
      </c>
      <c r="L236" s="9" t="e">
        <f>+VLOOKUP($H236,#REF!,L$10,0)</f>
        <v>#REF!</v>
      </c>
      <c r="O236" s="3"/>
      <c r="P236" s="3"/>
      <c r="Q236" s="3"/>
      <c r="R236" s="3"/>
      <c r="S236" s="12"/>
      <c r="T236" s="12"/>
      <c r="U236" s="12"/>
      <c r="V236" s="12"/>
      <c r="W236" s="3"/>
      <c r="X236" s="12"/>
      <c r="Y236" s="12"/>
      <c r="Z236" s="12"/>
      <c r="AA236" s="12"/>
      <c r="AB236" s="3"/>
      <c r="AC236" s="12"/>
      <c r="AD236" s="12"/>
      <c r="AE236" s="12"/>
      <c r="AF236" s="12"/>
      <c r="AG236" s="3"/>
      <c r="AK236" s="3"/>
      <c r="AL236" s="3"/>
      <c r="AM236" s="3"/>
      <c r="AN236" s="3"/>
      <c r="AO236" s="3"/>
      <c r="AP236" s="3"/>
      <c r="AQ236" s="3"/>
      <c r="AR236" s="3"/>
      <c r="AS236" s="3"/>
      <c r="AT236" s="3"/>
      <c r="AU236" s="3"/>
      <c r="AV236" s="3"/>
      <c r="AW236" s="3"/>
      <c r="AX236" s="3"/>
      <c r="AY236" s="3"/>
      <c r="AZ236" s="3"/>
      <c r="BA236" s="3"/>
      <c r="BB236" s="3"/>
      <c r="BD236" s="5"/>
      <c r="BE236" s="3"/>
      <c r="BF236" s="3"/>
      <c r="BG236" s="3"/>
      <c r="BH236" s="3"/>
      <c r="BL236" s="5"/>
      <c r="BM236" s="5"/>
      <c r="BN236" s="5"/>
      <c r="BO236" s="3"/>
      <c r="BP236" s="3"/>
      <c r="BQ236" s="3"/>
      <c r="BS236" s="3"/>
      <c r="BT236" s="3"/>
      <c r="BU236" s="3"/>
      <c r="BW236" s="3"/>
      <c r="BX236" s="3"/>
      <c r="BY236" s="3"/>
      <c r="CA236" s="3"/>
      <c r="CB236" s="3"/>
      <c r="CC236" s="3"/>
      <c r="CE236" s="3"/>
      <c r="CF236" s="3"/>
      <c r="CG236" s="3"/>
      <c r="CI236" s="3"/>
      <c r="CJ236" s="3"/>
      <c r="CK236" s="3"/>
      <c r="CM236" s="3"/>
      <c r="CN236" s="3"/>
      <c r="CO236" s="3"/>
      <c r="CQ236" s="3"/>
      <c r="CR236" s="3"/>
      <c r="CS236" s="3"/>
      <c r="CT236" s="3"/>
      <c r="CU236" s="3"/>
      <c r="CV236" s="3"/>
      <c r="CW236" s="3"/>
      <c r="CZ236" s="3"/>
      <c r="DA236" s="3"/>
      <c r="DB236" s="3"/>
      <c r="DC236" s="3"/>
    </row>
    <row r="237" spans="1:107" x14ac:dyDescent="0.25">
      <c r="A237" s="9" t="str">
        <f t="shared" si="65"/>
        <v>M1</v>
      </c>
      <c r="B237" s="9" t="e">
        <f t="shared" si="61"/>
        <v>#REF!</v>
      </c>
      <c r="C237" s="9" t="e">
        <f t="shared" si="62"/>
        <v>#REF!</v>
      </c>
      <c r="D237" s="9" t="e">
        <f t="shared" si="63"/>
        <v>#REF!</v>
      </c>
      <c r="E237" s="9" t="e">
        <f t="shared" si="64"/>
        <v>#REF!</v>
      </c>
      <c r="H237" s="11">
        <f t="shared" si="66"/>
        <v>0</v>
      </c>
      <c r="I237" s="9" t="e">
        <f>+VLOOKUP($H237,#REF!,I$10,0)</f>
        <v>#REF!</v>
      </c>
      <c r="J237" s="9" t="e">
        <f>+VLOOKUP($H237,#REF!,J$10,0)</f>
        <v>#REF!</v>
      </c>
      <c r="K237" s="9" t="e">
        <f>+VLOOKUP($H237,#REF!,K$10,0)</f>
        <v>#REF!</v>
      </c>
      <c r="L237" s="9" t="e">
        <f>+VLOOKUP($H237,#REF!,L$10,0)</f>
        <v>#REF!</v>
      </c>
      <c r="O237" s="3"/>
      <c r="P237" s="3"/>
      <c r="Q237" s="3"/>
      <c r="R237" s="3"/>
      <c r="S237" s="12"/>
      <c r="T237" s="12"/>
      <c r="U237" s="12"/>
      <c r="V237" s="12"/>
      <c r="W237" s="3"/>
      <c r="X237" s="12"/>
      <c r="Y237" s="12"/>
      <c r="Z237" s="12"/>
      <c r="AA237" s="12"/>
      <c r="AB237" s="3"/>
      <c r="AC237" s="12"/>
      <c r="AD237" s="12"/>
      <c r="AE237" s="12"/>
      <c r="AF237" s="12"/>
      <c r="AG237" s="3"/>
      <c r="AK237" s="3"/>
      <c r="AL237" s="3"/>
      <c r="AM237" s="3"/>
      <c r="AN237" s="3"/>
      <c r="AO237" s="3"/>
      <c r="AP237" s="3"/>
      <c r="AQ237" s="3"/>
      <c r="AR237" s="3"/>
      <c r="AS237" s="3"/>
      <c r="AT237" s="3"/>
      <c r="AU237" s="3"/>
      <c r="AV237" s="3"/>
      <c r="AW237" s="3"/>
      <c r="AX237" s="3"/>
      <c r="AY237" s="3"/>
      <c r="AZ237" s="3"/>
      <c r="BA237" s="3"/>
      <c r="BB237" s="3"/>
      <c r="BD237" s="5"/>
      <c r="BE237" s="3"/>
      <c r="BF237" s="3"/>
      <c r="BG237" s="3"/>
      <c r="BH237" s="3"/>
      <c r="BL237" s="5"/>
      <c r="BM237" s="5"/>
      <c r="BN237" s="5"/>
      <c r="BO237" s="3"/>
      <c r="BP237" s="3"/>
      <c r="BQ237" s="3"/>
      <c r="BS237" s="3"/>
      <c r="BT237" s="3"/>
      <c r="BU237" s="3"/>
      <c r="BW237" s="3"/>
      <c r="BX237" s="3"/>
      <c r="BY237" s="3"/>
      <c r="CA237" s="3"/>
      <c r="CB237" s="3"/>
      <c r="CC237" s="3"/>
      <c r="CE237" s="3"/>
      <c r="CF237" s="3"/>
      <c r="CG237" s="3"/>
      <c r="CI237" s="3"/>
      <c r="CJ237" s="3"/>
      <c r="CK237" s="3"/>
      <c r="CM237" s="3"/>
      <c r="CN237" s="3"/>
      <c r="CO237" s="3"/>
      <c r="CQ237" s="3"/>
      <c r="CR237" s="3"/>
      <c r="CS237" s="3"/>
      <c r="CT237" s="3"/>
      <c r="CU237" s="3"/>
      <c r="CV237" s="3"/>
      <c r="CW237" s="3"/>
      <c r="CZ237" s="3"/>
      <c r="DA237" s="3"/>
      <c r="DB237" s="3"/>
      <c r="DC237" s="3"/>
    </row>
    <row r="238" spans="1:107" x14ac:dyDescent="0.25">
      <c r="A238" s="9" t="str">
        <f t="shared" si="65"/>
        <v>M1</v>
      </c>
      <c r="B238" s="9" t="e">
        <f t="shared" si="61"/>
        <v>#REF!</v>
      </c>
      <c r="C238" s="9" t="e">
        <f t="shared" si="62"/>
        <v>#REF!</v>
      </c>
      <c r="D238" s="9" t="e">
        <f t="shared" si="63"/>
        <v>#REF!</v>
      </c>
      <c r="E238" s="9" t="e">
        <f t="shared" si="64"/>
        <v>#REF!</v>
      </c>
      <c r="H238" s="11">
        <f t="shared" si="66"/>
        <v>0</v>
      </c>
      <c r="I238" s="9" t="e">
        <f>+VLOOKUP($H238,#REF!,I$10,0)</f>
        <v>#REF!</v>
      </c>
      <c r="J238" s="9" t="e">
        <f>+VLOOKUP($H238,#REF!,J$10,0)</f>
        <v>#REF!</v>
      </c>
      <c r="K238" s="9" t="e">
        <f>+VLOOKUP($H238,#REF!,K$10,0)</f>
        <v>#REF!</v>
      </c>
      <c r="L238" s="9" t="e">
        <f>+VLOOKUP($H238,#REF!,L$10,0)</f>
        <v>#REF!</v>
      </c>
      <c r="O238" s="3"/>
      <c r="P238" s="3"/>
      <c r="Q238" s="3"/>
      <c r="R238" s="3"/>
      <c r="S238" s="12"/>
      <c r="T238" s="12"/>
      <c r="U238" s="12"/>
      <c r="V238" s="12"/>
      <c r="W238" s="3"/>
      <c r="X238" s="12"/>
      <c r="Y238" s="12"/>
      <c r="Z238" s="12"/>
      <c r="AA238" s="12"/>
      <c r="AB238" s="3"/>
      <c r="AC238" s="12"/>
      <c r="AD238" s="12"/>
      <c r="AE238" s="12"/>
      <c r="AF238" s="12"/>
      <c r="AG238" s="3"/>
      <c r="AK238" s="3"/>
      <c r="AL238" s="3"/>
      <c r="AM238" s="3"/>
      <c r="AN238" s="3"/>
      <c r="AO238" s="3"/>
      <c r="AP238" s="3"/>
      <c r="AQ238" s="3"/>
      <c r="AR238" s="3"/>
      <c r="AS238" s="3"/>
      <c r="AT238" s="3"/>
      <c r="AU238" s="3"/>
      <c r="AV238" s="3"/>
      <c r="AW238" s="3"/>
      <c r="AX238" s="3"/>
      <c r="AY238" s="3"/>
      <c r="AZ238" s="3"/>
      <c r="BA238" s="3"/>
      <c r="BB238" s="3"/>
      <c r="BD238" s="5"/>
      <c r="BE238" s="3"/>
      <c r="BF238" s="3"/>
      <c r="BG238" s="3"/>
      <c r="BH238" s="3"/>
      <c r="BL238" s="5"/>
      <c r="BM238" s="5"/>
      <c r="BN238" s="5"/>
      <c r="BO238" s="3"/>
      <c r="BP238" s="3"/>
      <c r="BQ238" s="3"/>
      <c r="BS238" s="3"/>
      <c r="BT238" s="3"/>
      <c r="BU238" s="3"/>
      <c r="BW238" s="3"/>
      <c r="BX238" s="3"/>
      <c r="BY238" s="3"/>
      <c r="CA238" s="3"/>
      <c r="CB238" s="3"/>
      <c r="CC238" s="3"/>
      <c r="CE238" s="3"/>
      <c r="CF238" s="3"/>
      <c r="CG238" s="3"/>
      <c r="CI238" s="3"/>
      <c r="CJ238" s="3"/>
      <c r="CK238" s="3"/>
      <c r="CM238" s="3"/>
      <c r="CN238" s="3"/>
      <c r="CO238" s="3"/>
      <c r="CQ238" s="3"/>
      <c r="CR238" s="3"/>
      <c r="CS238" s="3"/>
      <c r="CT238" s="3"/>
      <c r="CU238" s="3"/>
      <c r="CV238" s="3"/>
      <c r="CW238" s="3"/>
      <c r="CZ238" s="3"/>
      <c r="DA238" s="3"/>
      <c r="DB238" s="3"/>
      <c r="DC238" s="3"/>
    </row>
    <row r="239" spans="1:107" x14ac:dyDescent="0.25">
      <c r="A239" s="9" t="str">
        <f t="shared" si="65"/>
        <v>M1</v>
      </c>
      <c r="B239" s="9" t="e">
        <f t="shared" si="61"/>
        <v>#REF!</v>
      </c>
      <c r="C239" s="9" t="e">
        <f t="shared" si="62"/>
        <v>#REF!</v>
      </c>
      <c r="D239" s="9" t="e">
        <f t="shared" si="63"/>
        <v>#REF!</v>
      </c>
      <c r="E239" s="9" t="e">
        <f t="shared" si="64"/>
        <v>#REF!</v>
      </c>
      <c r="H239" s="11">
        <f t="shared" si="66"/>
        <v>0</v>
      </c>
      <c r="I239" s="9" t="e">
        <f>+VLOOKUP($H239,#REF!,I$10,0)</f>
        <v>#REF!</v>
      </c>
      <c r="J239" s="9" t="e">
        <f>+VLOOKUP($H239,#REF!,J$10,0)</f>
        <v>#REF!</v>
      </c>
      <c r="K239" s="9" t="e">
        <f>+VLOOKUP($H239,#REF!,K$10,0)</f>
        <v>#REF!</v>
      </c>
      <c r="L239" s="9" t="e">
        <f>+VLOOKUP($H239,#REF!,L$10,0)</f>
        <v>#REF!</v>
      </c>
      <c r="O239" s="3"/>
      <c r="P239" s="3"/>
      <c r="Q239" s="3"/>
      <c r="R239" s="3"/>
      <c r="S239" s="12"/>
      <c r="T239" s="12"/>
      <c r="U239" s="12"/>
      <c r="V239" s="12"/>
      <c r="W239" s="3"/>
      <c r="X239" s="12"/>
      <c r="Y239" s="12"/>
      <c r="Z239" s="12"/>
      <c r="AA239" s="12"/>
      <c r="AB239" s="3"/>
      <c r="AC239" s="12"/>
      <c r="AD239" s="12"/>
      <c r="AE239" s="12"/>
      <c r="AF239" s="12"/>
      <c r="AG239" s="3"/>
      <c r="AK239" s="3"/>
      <c r="AL239" s="3"/>
      <c r="AM239" s="3"/>
      <c r="AN239" s="3"/>
      <c r="AO239" s="3"/>
      <c r="AP239" s="3"/>
      <c r="AQ239" s="3"/>
      <c r="AR239" s="3"/>
      <c r="AS239" s="3"/>
      <c r="AT239" s="3"/>
      <c r="AU239" s="3"/>
      <c r="AV239" s="3"/>
      <c r="AW239" s="3"/>
      <c r="AX239" s="3"/>
      <c r="AY239" s="3"/>
      <c r="AZ239" s="3"/>
      <c r="BA239" s="3"/>
      <c r="BB239" s="3"/>
      <c r="BD239" s="5"/>
      <c r="BE239" s="3"/>
      <c r="BF239" s="3"/>
      <c r="BG239" s="3"/>
      <c r="BH239" s="3"/>
      <c r="BL239" s="5"/>
      <c r="BM239" s="5"/>
      <c r="BN239" s="5"/>
      <c r="BO239" s="3"/>
      <c r="BP239" s="3"/>
      <c r="BQ239" s="3"/>
      <c r="BS239" s="3"/>
      <c r="BT239" s="3"/>
      <c r="BU239" s="3"/>
      <c r="BW239" s="3"/>
      <c r="BX239" s="3"/>
      <c r="BY239" s="3"/>
      <c r="CA239" s="3"/>
      <c r="CB239" s="3"/>
      <c r="CC239" s="3"/>
      <c r="CE239" s="3"/>
      <c r="CF239" s="3"/>
      <c r="CG239" s="3"/>
      <c r="CI239" s="3"/>
      <c r="CJ239" s="3"/>
      <c r="CK239" s="3"/>
      <c r="CM239" s="3"/>
      <c r="CN239" s="3"/>
      <c r="CO239" s="3"/>
      <c r="CQ239" s="3"/>
      <c r="CR239" s="3"/>
      <c r="CS239" s="3"/>
      <c r="CT239" s="3"/>
      <c r="CU239" s="3"/>
      <c r="CV239" s="3"/>
      <c r="CW239" s="3"/>
      <c r="CZ239" s="3"/>
      <c r="DA239" s="3"/>
      <c r="DB239" s="3"/>
      <c r="DC239" s="3"/>
    </row>
    <row r="240" spans="1:107" x14ac:dyDescent="0.25">
      <c r="A240" s="9" t="str">
        <f t="shared" si="65"/>
        <v>M1</v>
      </c>
      <c r="B240" s="9" t="e">
        <f t="shared" si="61"/>
        <v>#REF!</v>
      </c>
      <c r="C240" s="9" t="e">
        <f t="shared" si="62"/>
        <v>#REF!</v>
      </c>
      <c r="D240" s="9" t="e">
        <f t="shared" si="63"/>
        <v>#REF!</v>
      </c>
      <c r="E240" s="9" t="e">
        <f t="shared" si="64"/>
        <v>#REF!</v>
      </c>
      <c r="H240" s="11">
        <f t="shared" si="66"/>
        <v>0</v>
      </c>
      <c r="I240" s="9" t="e">
        <f>+VLOOKUP($H240,#REF!,I$10,0)</f>
        <v>#REF!</v>
      </c>
      <c r="J240" s="9" t="e">
        <f>+VLOOKUP($H240,#REF!,J$10,0)</f>
        <v>#REF!</v>
      </c>
      <c r="K240" s="9" t="e">
        <f>+VLOOKUP($H240,#REF!,K$10,0)</f>
        <v>#REF!</v>
      </c>
      <c r="L240" s="9" t="e">
        <f>+VLOOKUP($H240,#REF!,L$10,0)</f>
        <v>#REF!</v>
      </c>
      <c r="O240" s="3"/>
      <c r="P240" s="3"/>
      <c r="Q240" s="3"/>
      <c r="R240" s="3"/>
      <c r="S240" s="12"/>
      <c r="T240" s="12"/>
      <c r="U240" s="12"/>
      <c r="V240" s="12"/>
      <c r="W240" s="3"/>
      <c r="X240" s="12"/>
      <c r="Y240" s="12"/>
      <c r="Z240" s="12"/>
      <c r="AA240" s="12"/>
      <c r="AB240" s="3"/>
      <c r="AC240" s="12"/>
      <c r="AD240" s="12"/>
      <c r="AE240" s="12"/>
      <c r="AF240" s="12"/>
      <c r="AG240" s="3"/>
      <c r="AK240" s="3"/>
      <c r="AL240" s="3"/>
      <c r="AM240" s="3"/>
      <c r="AN240" s="3"/>
      <c r="AO240" s="3"/>
      <c r="AP240" s="3"/>
      <c r="AQ240" s="3"/>
      <c r="AR240" s="3"/>
      <c r="AS240" s="3"/>
      <c r="AT240" s="3"/>
      <c r="AU240" s="3"/>
      <c r="AV240" s="3"/>
      <c r="AW240" s="3"/>
      <c r="AX240" s="3"/>
      <c r="AY240" s="3"/>
      <c r="AZ240" s="3"/>
      <c r="BA240" s="3"/>
      <c r="BB240" s="3"/>
      <c r="BD240" s="5"/>
      <c r="BE240" s="3"/>
      <c r="BF240" s="3"/>
      <c r="BG240" s="3"/>
      <c r="BH240" s="3"/>
      <c r="BL240" s="5"/>
      <c r="BM240" s="5"/>
      <c r="BN240" s="5"/>
      <c r="BO240" s="3"/>
      <c r="BP240" s="3"/>
      <c r="BQ240" s="3"/>
      <c r="BS240" s="3"/>
      <c r="BT240" s="3"/>
      <c r="BU240" s="3"/>
      <c r="BW240" s="3"/>
      <c r="BX240" s="3"/>
      <c r="BY240" s="3"/>
      <c r="CA240" s="3"/>
      <c r="CB240" s="3"/>
      <c r="CC240" s="3"/>
      <c r="CE240" s="3"/>
      <c r="CF240" s="3"/>
      <c r="CG240" s="3"/>
      <c r="CI240" s="3"/>
      <c r="CJ240" s="3"/>
      <c r="CK240" s="3"/>
      <c r="CM240" s="3"/>
      <c r="CN240" s="3"/>
      <c r="CO240" s="3"/>
      <c r="CQ240" s="3"/>
      <c r="CR240" s="3"/>
      <c r="CS240" s="3"/>
      <c r="CT240" s="3"/>
      <c r="CU240" s="3"/>
      <c r="CV240" s="3"/>
      <c r="CW240" s="3"/>
      <c r="CZ240" s="3"/>
      <c r="DA240" s="3"/>
      <c r="DB240" s="3"/>
      <c r="DC240" s="3"/>
    </row>
    <row r="241" spans="1:107" x14ac:dyDescent="0.25">
      <c r="A241" s="9" t="str">
        <f t="shared" si="65"/>
        <v>M1</v>
      </c>
      <c r="B241" s="9" t="e">
        <f t="shared" si="61"/>
        <v>#REF!</v>
      </c>
      <c r="C241" s="9" t="e">
        <f t="shared" si="62"/>
        <v>#REF!</v>
      </c>
      <c r="D241" s="9" t="e">
        <f t="shared" si="63"/>
        <v>#REF!</v>
      </c>
      <c r="E241" s="9" t="e">
        <f t="shared" si="64"/>
        <v>#REF!</v>
      </c>
      <c r="H241" s="11">
        <f t="shared" si="66"/>
        <v>0</v>
      </c>
      <c r="I241" s="9" t="e">
        <f>+VLOOKUP($H241,#REF!,I$10,0)</f>
        <v>#REF!</v>
      </c>
      <c r="J241" s="9" t="e">
        <f>+VLOOKUP($H241,#REF!,J$10,0)</f>
        <v>#REF!</v>
      </c>
      <c r="K241" s="9" t="e">
        <f>+VLOOKUP($H241,#REF!,K$10,0)</f>
        <v>#REF!</v>
      </c>
      <c r="L241" s="9" t="e">
        <f>+VLOOKUP($H241,#REF!,L$10,0)</f>
        <v>#REF!</v>
      </c>
      <c r="O241" s="3"/>
      <c r="P241" s="3"/>
      <c r="Q241" s="3"/>
      <c r="R241" s="3"/>
      <c r="S241" s="12"/>
      <c r="T241" s="12"/>
      <c r="U241" s="12"/>
      <c r="V241" s="12"/>
      <c r="W241" s="3"/>
      <c r="X241" s="12"/>
      <c r="Y241" s="12"/>
      <c r="Z241" s="12"/>
      <c r="AA241" s="12"/>
      <c r="AB241" s="3"/>
      <c r="AC241" s="12"/>
      <c r="AD241" s="12"/>
      <c r="AE241" s="12"/>
      <c r="AF241" s="12"/>
      <c r="AG241" s="3"/>
      <c r="AK241" s="3"/>
      <c r="AL241" s="3"/>
      <c r="AM241" s="3"/>
      <c r="AN241" s="3"/>
      <c r="AO241" s="3"/>
      <c r="AP241" s="3"/>
      <c r="AQ241" s="3"/>
      <c r="AR241" s="3"/>
      <c r="AS241" s="3"/>
      <c r="AT241" s="3"/>
      <c r="AU241" s="3"/>
      <c r="AV241" s="3"/>
      <c r="AW241" s="3"/>
      <c r="AX241" s="3"/>
      <c r="AY241" s="3"/>
      <c r="AZ241" s="3"/>
      <c r="BA241" s="3"/>
      <c r="BB241" s="3"/>
      <c r="BD241" s="5"/>
      <c r="BE241" s="3"/>
      <c r="BF241" s="3"/>
      <c r="BG241" s="3"/>
      <c r="BH241" s="3"/>
      <c r="BL241" s="5"/>
      <c r="BM241" s="5"/>
      <c r="BN241" s="5"/>
      <c r="BO241" s="3"/>
      <c r="BP241" s="3"/>
      <c r="BQ241" s="3"/>
      <c r="BS241" s="3"/>
      <c r="BT241" s="3"/>
      <c r="BU241" s="3"/>
      <c r="BW241" s="3"/>
      <c r="BX241" s="3"/>
      <c r="BY241" s="3"/>
      <c r="CA241" s="3"/>
      <c r="CB241" s="3"/>
      <c r="CC241" s="3"/>
      <c r="CE241" s="3"/>
      <c r="CF241" s="3"/>
      <c r="CG241" s="3"/>
      <c r="CI241" s="3"/>
      <c r="CJ241" s="3"/>
      <c r="CK241" s="3"/>
      <c r="CM241" s="3"/>
      <c r="CN241" s="3"/>
      <c r="CO241" s="3"/>
      <c r="CQ241" s="3"/>
      <c r="CR241" s="3"/>
      <c r="CS241" s="3"/>
      <c r="CT241" s="3"/>
      <c r="CU241" s="3"/>
      <c r="CV241" s="3"/>
      <c r="CW241" s="3"/>
      <c r="CZ241" s="3"/>
      <c r="DA241" s="3"/>
      <c r="DB241" s="3"/>
      <c r="DC241" s="3"/>
    </row>
    <row r="242" spans="1:107" x14ac:dyDescent="0.25">
      <c r="A242" s="9" t="str">
        <f t="shared" si="65"/>
        <v>M1</v>
      </c>
      <c r="B242" s="9" t="e">
        <f t="shared" si="61"/>
        <v>#REF!</v>
      </c>
      <c r="C242" s="9" t="e">
        <f t="shared" si="62"/>
        <v>#REF!</v>
      </c>
      <c r="D242" s="9" t="e">
        <f t="shared" si="63"/>
        <v>#REF!</v>
      </c>
      <c r="E242" s="9" t="e">
        <f t="shared" si="64"/>
        <v>#REF!</v>
      </c>
      <c r="H242" s="11">
        <f t="shared" si="66"/>
        <v>0</v>
      </c>
      <c r="I242" s="9" t="e">
        <f>+VLOOKUP($H242,#REF!,I$10,0)</f>
        <v>#REF!</v>
      </c>
      <c r="J242" s="9" t="e">
        <f>+VLOOKUP($H242,#REF!,J$10,0)</f>
        <v>#REF!</v>
      </c>
      <c r="K242" s="9" t="e">
        <f>+VLOOKUP($H242,#REF!,K$10,0)</f>
        <v>#REF!</v>
      </c>
      <c r="L242" s="9" t="e">
        <f>+VLOOKUP($H242,#REF!,L$10,0)</f>
        <v>#REF!</v>
      </c>
      <c r="O242" s="3"/>
      <c r="P242" s="3"/>
      <c r="Q242" s="3"/>
      <c r="R242" s="3"/>
      <c r="S242" s="12"/>
      <c r="T242" s="12"/>
      <c r="U242" s="12"/>
      <c r="V242" s="12"/>
      <c r="W242" s="3"/>
      <c r="X242" s="12"/>
      <c r="Y242" s="12"/>
      <c r="Z242" s="12"/>
      <c r="AA242" s="12"/>
      <c r="AB242" s="3"/>
      <c r="AC242" s="12"/>
      <c r="AD242" s="12"/>
      <c r="AE242" s="12"/>
      <c r="AF242" s="12"/>
      <c r="AG242" s="3"/>
      <c r="AK242" s="3"/>
      <c r="AL242" s="3"/>
      <c r="AM242" s="3"/>
      <c r="AN242" s="3"/>
      <c r="AO242" s="3"/>
      <c r="AP242" s="3"/>
      <c r="AQ242" s="3"/>
      <c r="AR242" s="3"/>
      <c r="AS242" s="3"/>
      <c r="AT242" s="3"/>
      <c r="AU242" s="3"/>
      <c r="AV242" s="3"/>
      <c r="AW242" s="3"/>
      <c r="AX242" s="3"/>
      <c r="AY242" s="3"/>
      <c r="AZ242" s="3"/>
      <c r="BA242" s="3"/>
      <c r="BB242" s="3"/>
      <c r="BD242" s="5"/>
      <c r="BE242" s="3"/>
      <c r="BF242" s="3"/>
      <c r="BG242" s="3"/>
      <c r="BH242" s="3"/>
      <c r="BL242" s="5"/>
      <c r="BM242" s="5"/>
      <c r="BN242" s="5"/>
      <c r="BO242" s="3"/>
      <c r="BP242" s="3"/>
      <c r="BQ242" s="3"/>
      <c r="BS242" s="3"/>
      <c r="BT242" s="3"/>
      <c r="BU242" s="3"/>
      <c r="BW242" s="3"/>
      <c r="BX242" s="3"/>
      <c r="BY242" s="3"/>
      <c r="CA242" s="3"/>
      <c r="CB242" s="3"/>
      <c r="CC242" s="3"/>
      <c r="CE242" s="3"/>
      <c r="CF242" s="3"/>
      <c r="CG242" s="3"/>
      <c r="CI242" s="3"/>
      <c r="CJ242" s="3"/>
      <c r="CK242" s="3"/>
      <c r="CM242" s="3"/>
      <c r="CN242" s="3"/>
      <c r="CO242" s="3"/>
      <c r="CQ242" s="3"/>
      <c r="CR242" s="3"/>
      <c r="CS242" s="3"/>
      <c r="CT242" s="3"/>
      <c r="CU242" s="3"/>
      <c r="CV242" s="3"/>
      <c r="CW242" s="3"/>
      <c r="CZ242" s="3"/>
      <c r="DA242" s="3"/>
      <c r="DB242" s="3"/>
      <c r="DC242" s="3"/>
    </row>
    <row r="243" spans="1:107" x14ac:dyDescent="0.25">
      <c r="A243" s="9" t="str">
        <f t="shared" si="65"/>
        <v>M1</v>
      </c>
      <c r="B243" s="9" t="e">
        <f t="shared" si="61"/>
        <v>#REF!</v>
      </c>
      <c r="C243" s="9" t="e">
        <f t="shared" si="62"/>
        <v>#REF!</v>
      </c>
      <c r="D243" s="9" t="e">
        <f t="shared" si="63"/>
        <v>#REF!</v>
      </c>
      <c r="E243" s="9" t="e">
        <f t="shared" si="64"/>
        <v>#REF!</v>
      </c>
      <c r="H243" s="11">
        <f t="shared" si="66"/>
        <v>0</v>
      </c>
      <c r="I243" s="9" t="e">
        <f>+VLOOKUP($H243,#REF!,I$10,0)</f>
        <v>#REF!</v>
      </c>
      <c r="J243" s="9" t="e">
        <f>+VLOOKUP($H243,#REF!,J$10,0)</f>
        <v>#REF!</v>
      </c>
      <c r="K243" s="9" t="e">
        <f>+VLOOKUP($H243,#REF!,K$10,0)</f>
        <v>#REF!</v>
      </c>
      <c r="L243" s="9" t="e">
        <f>+VLOOKUP($H243,#REF!,L$10,0)</f>
        <v>#REF!</v>
      </c>
      <c r="O243" s="3"/>
      <c r="P243" s="3"/>
      <c r="Q243" s="3"/>
      <c r="R243" s="3"/>
      <c r="S243" s="12"/>
      <c r="T243" s="12"/>
      <c r="U243" s="12"/>
      <c r="V243" s="12"/>
      <c r="W243" s="3"/>
      <c r="X243" s="12"/>
      <c r="Y243" s="12"/>
      <c r="Z243" s="12"/>
      <c r="AA243" s="12"/>
      <c r="AB243" s="3"/>
      <c r="AC243" s="12"/>
      <c r="AD243" s="12"/>
      <c r="AE243" s="12"/>
      <c r="AF243" s="12"/>
      <c r="AG243" s="3"/>
      <c r="AK243" s="3"/>
      <c r="AL243" s="3"/>
      <c r="AM243" s="3"/>
      <c r="AN243" s="3"/>
      <c r="AO243" s="3"/>
      <c r="AP243" s="3"/>
      <c r="AQ243" s="3"/>
      <c r="AR243" s="3"/>
      <c r="AS243" s="3"/>
      <c r="AT243" s="3"/>
      <c r="AU243" s="3"/>
      <c r="AV243" s="3"/>
      <c r="AW243" s="3"/>
      <c r="AX243" s="3"/>
      <c r="AY243" s="3"/>
      <c r="AZ243" s="3"/>
      <c r="BA243" s="3"/>
      <c r="BB243" s="3"/>
      <c r="BD243" s="5"/>
      <c r="BE243" s="3"/>
      <c r="BF243" s="3"/>
      <c r="BG243" s="3"/>
      <c r="BH243" s="3"/>
      <c r="BL243" s="5"/>
      <c r="BM243" s="5"/>
      <c r="BN243" s="5"/>
      <c r="BO243" s="3"/>
      <c r="BP243" s="3"/>
      <c r="BQ243" s="3"/>
      <c r="BS243" s="3"/>
      <c r="BT243" s="3"/>
      <c r="BU243" s="3"/>
      <c r="BW243" s="3"/>
      <c r="BX243" s="3"/>
      <c r="BY243" s="3"/>
      <c r="CA243" s="3"/>
      <c r="CB243" s="3"/>
      <c r="CC243" s="3"/>
      <c r="CE243" s="3"/>
      <c r="CF243" s="3"/>
      <c r="CG243" s="3"/>
      <c r="CI243" s="3"/>
      <c r="CJ243" s="3"/>
      <c r="CK243" s="3"/>
      <c r="CM243" s="3"/>
      <c r="CN243" s="3"/>
      <c r="CO243" s="3"/>
      <c r="CQ243" s="3"/>
      <c r="CR243" s="3"/>
      <c r="CS243" s="3"/>
      <c r="CT243" s="3"/>
      <c r="CU243" s="3"/>
      <c r="CV243" s="3"/>
      <c r="CW243" s="3"/>
      <c r="CZ243" s="3"/>
      <c r="DA243" s="3"/>
      <c r="DB243" s="3"/>
      <c r="DC243" s="3"/>
    </row>
    <row r="244" spans="1:107" x14ac:dyDescent="0.25">
      <c r="A244" s="9" t="str">
        <f t="shared" si="65"/>
        <v>M1</v>
      </c>
      <c r="B244" s="9" t="e">
        <f t="shared" si="61"/>
        <v>#REF!</v>
      </c>
      <c r="C244" s="9" t="e">
        <f t="shared" si="62"/>
        <v>#REF!</v>
      </c>
      <c r="D244" s="9" t="e">
        <f t="shared" si="63"/>
        <v>#REF!</v>
      </c>
      <c r="E244" s="9" t="e">
        <f t="shared" si="64"/>
        <v>#REF!</v>
      </c>
      <c r="H244" s="11">
        <f t="shared" si="66"/>
        <v>0</v>
      </c>
      <c r="I244" s="9" t="e">
        <f>+VLOOKUP($H244,#REF!,I$10,0)</f>
        <v>#REF!</v>
      </c>
      <c r="J244" s="9" t="e">
        <f>+VLOOKUP($H244,#REF!,J$10,0)</f>
        <v>#REF!</v>
      </c>
      <c r="K244" s="9" t="e">
        <f>+VLOOKUP($H244,#REF!,K$10,0)</f>
        <v>#REF!</v>
      </c>
      <c r="L244" s="9" t="e">
        <f>+VLOOKUP($H244,#REF!,L$10,0)</f>
        <v>#REF!</v>
      </c>
      <c r="O244" s="3"/>
      <c r="P244" s="3"/>
      <c r="Q244" s="3"/>
      <c r="R244" s="3"/>
      <c r="S244" s="12"/>
      <c r="T244" s="12"/>
      <c r="U244" s="12"/>
      <c r="V244" s="12"/>
      <c r="W244" s="3"/>
      <c r="X244" s="12"/>
      <c r="Y244" s="12"/>
      <c r="Z244" s="12"/>
      <c r="AA244" s="12"/>
      <c r="AB244" s="3"/>
      <c r="AC244" s="12"/>
      <c r="AD244" s="12"/>
      <c r="AE244" s="12"/>
      <c r="AF244" s="12"/>
      <c r="AG244" s="3"/>
      <c r="AK244" s="3"/>
      <c r="AL244" s="3"/>
      <c r="AM244" s="3"/>
      <c r="AN244" s="3"/>
      <c r="AO244" s="3"/>
      <c r="AP244" s="3"/>
      <c r="AQ244" s="3"/>
      <c r="AR244" s="3"/>
      <c r="AS244" s="3"/>
      <c r="AT244" s="3"/>
      <c r="AU244" s="3"/>
      <c r="AV244" s="3"/>
      <c r="AW244" s="3"/>
      <c r="AX244" s="3"/>
      <c r="AY244" s="3"/>
      <c r="AZ244" s="3"/>
      <c r="BA244" s="3"/>
      <c r="BB244" s="3"/>
      <c r="BD244" s="5"/>
      <c r="BE244" s="3"/>
      <c r="BF244" s="3"/>
      <c r="BG244" s="3"/>
      <c r="BH244" s="3"/>
      <c r="BL244" s="5"/>
      <c r="BM244" s="5"/>
      <c r="BN244" s="5"/>
      <c r="BO244" s="3"/>
      <c r="BP244" s="3"/>
      <c r="BQ244" s="3"/>
      <c r="BS244" s="3"/>
      <c r="BT244" s="3"/>
      <c r="BU244" s="3"/>
      <c r="BW244" s="3"/>
      <c r="BX244" s="3"/>
      <c r="BY244" s="3"/>
      <c r="CA244" s="3"/>
      <c r="CB244" s="3"/>
      <c r="CC244" s="3"/>
      <c r="CE244" s="3"/>
      <c r="CF244" s="3"/>
      <c r="CG244" s="3"/>
      <c r="CI244" s="3"/>
      <c r="CJ244" s="3"/>
      <c r="CK244" s="3"/>
      <c r="CM244" s="3"/>
      <c r="CN244" s="3"/>
      <c r="CO244" s="3"/>
      <c r="CQ244" s="3"/>
      <c r="CR244" s="3"/>
      <c r="CS244" s="3"/>
      <c r="CT244" s="3"/>
      <c r="CU244" s="3"/>
      <c r="CV244" s="3"/>
      <c r="CW244" s="3"/>
      <c r="CZ244" s="3"/>
      <c r="DA244" s="3"/>
      <c r="DB244" s="3"/>
      <c r="DC244" s="3"/>
    </row>
    <row r="245" spans="1:107" x14ac:dyDescent="0.25">
      <c r="A245" s="9" t="str">
        <f t="shared" si="65"/>
        <v>M1</v>
      </c>
      <c r="B245" s="9" t="e">
        <f t="shared" si="61"/>
        <v>#REF!</v>
      </c>
      <c r="C245" s="9" t="e">
        <f t="shared" si="62"/>
        <v>#REF!</v>
      </c>
      <c r="D245" s="9" t="e">
        <f t="shared" si="63"/>
        <v>#REF!</v>
      </c>
      <c r="E245" s="9" t="e">
        <f t="shared" si="64"/>
        <v>#REF!</v>
      </c>
      <c r="H245" s="11">
        <f t="shared" si="66"/>
        <v>0</v>
      </c>
      <c r="I245" s="9" t="e">
        <f>+VLOOKUP($H245,#REF!,I$10,0)</f>
        <v>#REF!</v>
      </c>
      <c r="J245" s="9" t="e">
        <f>+VLOOKUP($H245,#REF!,J$10,0)</f>
        <v>#REF!</v>
      </c>
      <c r="K245" s="9" t="e">
        <f>+VLOOKUP($H245,#REF!,K$10,0)</f>
        <v>#REF!</v>
      </c>
      <c r="L245" s="9" t="e">
        <f>+VLOOKUP($H245,#REF!,L$10,0)</f>
        <v>#REF!</v>
      </c>
      <c r="O245" s="3"/>
      <c r="P245" s="3"/>
      <c r="Q245" s="3"/>
      <c r="R245" s="3"/>
      <c r="S245" s="12"/>
      <c r="T245" s="12"/>
      <c r="U245" s="12"/>
      <c r="V245" s="12"/>
      <c r="W245" s="3"/>
      <c r="X245" s="12"/>
      <c r="Y245" s="12"/>
      <c r="Z245" s="12"/>
      <c r="AA245" s="12"/>
      <c r="AB245" s="3"/>
      <c r="AC245" s="12"/>
      <c r="AD245" s="12"/>
      <c r="AE245" s="12"/>
      <c r="AF245" s="12"/>
      <c r="AG245" s="3"/>
      <c r="AK245" s="3"/>
      <c r="AL245" s="3"/>
      <c r="AM245" s="3"/>
      <c r="AN245" s="3"/>
      <c r="AO245" s="3"/>
      <c r="AP245" s="3"/>
      <c r="AQ245" s="3"/>
      <c r="AR245" s="3"/>
      <c r="AS245" s="3"/>
      <c r="AT245" s="3"/>
      <c r="AU245" s="3"/>
      <c r="AV245" s="3"/>
      <c r="AW245" s="3"/>
      <c r="AX245" s="3"/>
      <c r="AY245" s="3"/>
      <c r="AZ245" s="3"/>
      <c r="BA245" s="3"/>
      <c r="BB245" s="3"/>
      <c r="BD245" s="5"/>
      <c r="BE245" s="3"/>
      <c r="BF245" s="3"/>
      <c r="BG245" s="3"/>
      <c r="BH245" s="3"/>
      <c r="BL245" s="5"/>
      <c r="BM245" s="5"/>
      <c r="BN245" s="5"/>
      <c r="BO245" s="3"/>
      <c r="BP245" s="3"/>
      <c r="BQ245" s="3"/>
      <c r="BS245" s="3"/>
      <c r="BT245" s="3"/>
      <c r="BU245" s="3"/>
      <c r="BW245" s="3"/>
      <c r="BX245" s="3"/>
      <c r="BY245" s="3"/>
      <c r="CA245" s="3"/>
      <c r="CB245" s="3"/>
      <c r="CC245" s="3"/>
      <c r="CE245" s="3"/>
      <c r="CF245" s="3"/>
      <c r="CG245" s="3"/>
      <c r="CI245" s="3"/>
      <c r="CJ245" s="3"/>
      <c r="CK245" s="3"/>
      <c r="CM245" s="3"/>
      <c r="CN245" s="3"/>
      <c r="CO245" s="3"/>
      <c r="CQ245" s="3"/>
      <c r="CR245" s="3"/>
      <c r="CS245" s="3"/>
      <c r="CT245" s="3"/>
      <c r="CU245" s="3"/>
      <c r="CV245" s="3"/>
      <c r="CW245" s="3"/>
      <c r="CZ245" s="3"/>
      <c r="DA245" s="3"/>
      <c r="DB245" s="3"/>
      <c r="DC245" s="3"/>
    </row>
    <row r="246" spans="1:107" x14ac:dyDescent="0.25">
      <c r="A246" s="9" t="str">
        <f t="shared" si="65"/>
        <v>M1</v>
      </c>
      <c r="B246" s="9" t="e">
        <f t="shared" si="61"/>
        <v>#REF!</v>
      </c>
      <c r="C246" s="9" t="e">
        <f t="shared" si="62"/>
        <v>#REF!</v>
      </c>
      <c r="D246" s="9" t="e">
        <f t="shared" si="63"/>
        <v>#REF!</v>
      </c>
      <c r="E246" s="9" t="e">
        <f t="shared" si="64"/>
        <v>#REF!</v>
      </c>
      <c r="H246" s="11">
        <f t="shared" si="66"/>
        <v>0</v>
      </c>
      <c r="I246" s="9" t="e">
        <f>+VLOOKUP($H246,#REF!,I$10,0)</f>
        <v>#REF!</v>
      </c>
      <c r="J246" s="9" t="e">
        <f>+VLOOKUP($H246,#REF!,J$10,0)</f>
        <v>#REF!</v>
      </c>
      <c r="K246" s="9" t="e">
        <f>+VLOOKUP($H246,#REF!,K$10,0)</f>
        <v>#REF!</v>
      </c>
      <c r="L246" s="9" t="e">
        <f>+VLOOKUP($H246,#REF!,L$10,0)</f>
        <v>#REF!</v>
      </c>
      <c r="O246" s="3"/>
      <c r="P246" s="3"/>
      <c r="Q246" s="3"/>
      <c r="R246" s="3"/>
      <c r="S246" s="12"/>
      <c r="T246" s="12"/>
      <c r="U246" s="12"/>
      <c r="V246" s="12"/>
      <c r="W246" s="3"/>
      <c r="X246" s="12"/>
      <c r="Y246" s="12"/>
      <c r="Z246" s="12"/>
      <c r="AA246" s="12"/>
      <c r="AB246" s="3"/>
      <c r="AC246" s="12"/>
      <c r="AD246" s="12"/>
      <c r="AE246" s="12"/>
      <c r="AF246" s="12"/>
      <c r="AG246" s="3"/>
      <c r="AK246" s="3"/>
      <c r="AL246" s="3"/>
      <c r="AM246" s="3"/>
      <c r="AN246" s="3"/>
      <c r="AO246" s="3"/>
      <c r="AP246" s="3"/>
      <c r="AQ246" s="3"/>
      <c r="AR246" s="3"/>
      <c r="AS246" s="3"/>
      <c r="AT246" s="3"/>
      <c r="AU246" s="3"/>
      <c r="AV246" s="3"/>
      <c r="AW246" s="3"/>
      <c r="AX246" s="3"/>
      <c r="AY246" s="3"/>
      <c r="AZ246" s="3"/>
      <c r="BA246" s="3"/>
      <c r="BB246" s="3"/>
      <c r="BD246" s="5"/>
      <c r="BE246" s="3"/>
      <c r="BF246" s="3"/>
      <c r="BG246" s="3"/>
      <c r="BH246" s="3"/>
      <c r="BL246" s="5"/>
      <c r="BM246" s="5"/>
      <c r="BN246" s="5"/>
      <c r="BO246" s="3"/>
      <c r="BP246" s="3"/>
      <c r="BQ246" s="3"/>
      <c r="BS246" s="3"/>
      <c r="BT246" s="3"/>
      <c r="BU246" s="3"/>
      <c r="BW246" s="3"/>
      <c r="BX246" s="3"/>
      <c r="BY246" s="3"/>
      <c r="CA246" s="3"/>
      <c r="CB246" s="3"/>
      <c r="CC246" s="3"/>
      <c r="CE246" s="3"/>
      <c r="CF246" s="3"/>
      <c r="CG246" s="3"/>
      <c r="CI246" s="3"/>
      <c r="CJ246" s="3"/>
      <c r="CK246" s="3"/>
      <c r="CM246" s="3"/>
      <c r="CN246" s="3"/>
      <c r="CO246" s="3"/>
      <c r="CQ246" s="3"/>
      <c r="CR246" s="3"/>
      <c r="CS246" s="3"/>
      <c r="CT246" s="3"/>
      <c r="CU246" s="3"/>
      <c r="CV246" s="3"/>
      <c r="CW246" s="3"/>
      <c r="CZ246" s="3"/>
      <c r="DA246" s="3"/>
      <c r="DB246" s="3"/>
      <c r="DC246" s="3"/>
    </row>
    <row r="247" spans="1:107" x14ac:dyDescent="0.25">
      <c r="A247" s="9" t="str">
        <f t="shared" si="65"/>
        <v>M1</v>
      </c>
      <c r="B247" s="9" t="e">
        <f t="shared" si="61"/>
        <v>#REF!</v>
      </c>
      <c r="C247" s="9" t="e">
        <f t="shared" si="62"/>
        <v>#REF!</v>
      </c>
      <c r="D247" s="9" t="e">
        <f t="shared" si="63"/>
        <v>#REF!</v>
      </c>
      <c r="E247" s="9" t="e">
        <f t="shared" si="64"/>
        <v>#REF!</v>
      </c>
      <c r="H247" s="11">
        <f t="shared" si="66"/>
        <v>0</v>
      </c>
      <c r="I247" s="9" t="e">
        <f>+VLOOKUP($H247,#REF!,I$10,0)</f>
        <v>#REF!</v>
      </c>
      <c r="J247" s="9" t="e">
        <f>+VLOOKUP($H247,#REF!,J$10,0)</f>
        <v>#REF!</v>
      </c>
      <c r="K247" s="9" t="e">
        <f>+VLOOKUP($H247,#REF!,K$10,0)</f>
        <v>#REF!</v>
      </c>
      <c r="L247" s="9" t="e">
        <f>+VLOOKUP($H247,#REF!,L$10,0)</f>
        <v>#REF!</v>
      </c>
      <c r="O247" s="3"/>
      <c r="P247" s="3"/>
      <c r="Q247" s="3"/>
      <c r="R247" s="3"/>
      <c r="S247" s="12"/>
      <c r="T247" s="12"/>
      <c r="U247" s="12"/>
      <c r="V247" s="12"/>
      <c r="W247" s="3"/>
      <c r="X247" s="12"/>
      <c r="Y247" s="12"/>
      <c r="Z247" s="12"/>
      <c r="AA247" s="12"/>
      <c r="AB247" s="3"/>
      <c r="AC247" s="12"/>
      <c r="AD247" s="12"/>
      <c r="AE247" s="12"/>
      <c r="AF247" s="12"/>
      <c r="AG247" s="3"/>
      <c r="AK247" s="3"/>
      <c r="AL247" s="3"/>
      <c r="AM247" s="3"/>
      <c r="AN247" s="3"/>
      <c r="AO247" s="3"/>
      <c r="AP247" s="3"/>
      <c r="AQ247" s="3"/>
      <c r="AR247" s="3"/>
      <c r="AS247" s="3"/>
      <c r="AT247" s="3"/>
      <c r="AU247" s="3"/>
      <c r="AV247" s="3"/>
      <c r="AW247" s="3"/>
      <c r="AX247" s="3"/>
      <c r="AY247" s="3"/>
      <c r="AZ247" s="3"/>
      <c r="BA247" s="3"/>
      <c r="BB247" s="3"/>
      <c r="BD247" s="5"/>
      <c r="BE247" s="3"/>
      <c r="BF247" s="3"/>
      <c r="BG247" s="3"/>
      <c r="BH247" s="3"/>
      <c r="BL247" s="5"/>
      <c r="BM247" s="5"/>
      <c r="BN247" s="5"/>
      <c r="BO247" s="3"/>
      <c r="BP247" s="3"/>
      <c r="BQ247" s="3"/>
      <c r="BS247" s="3"/>
      <c r="BT247" s="3"/>
      <c r="BU247" s="3"/>
      <c r="BW247" s="3"/>
      <c r="BX247" s="3"/>
      <c r="BY247" s="3"/>
      <c r="CA247" s="3"/>
      <c r="CB247" s="3"/>
      <c r="CC247" s="3"/>
      <c r="CE247" s="3"/>
      <c r="CF247" s="3"/>
      <c r="CG247" s="3"/>
      <c r="CI247" s="3"/>
      <c r="CJ247" s="3"/>
      <c r="CK247" s="3"/>
      <c r="CM247" s="3"/>
      <c r="CN247" s="3"/>
      <c r="CO247" s="3"/>
      <c r="CQ247" s="3"/>
      <c r="CR247" s="3"/>
      <c r="CS247" s="3"/>
      <c r="CT247" s="3"/>
      <c r="CU247" s="3"/>
      <c r="CV247" s="3"/>
      <c r="CW247" s="3"/>
      <c r="CZ247" s="3"/>
      <c r="DA247" s="3"/>
      <c r="DB247" s="3"/>
      <c r="DC247" s="3"/>
    </row>
    <row r="248" spans="1:107" x14ac:dyDescent="0.25">
      <c r="A248" s="9" t="str">
        <f t="shared" si="65"/>
        <v>M1</v>
      </c>
      <c r="B248" s="9" t="e">
        <f t="shared" si="61"/>
        <v>#REF!</v>
      </c>
      <c r="C248" s="9" t="e">
        <f t="shared" si="62"/>
        <v>#REF!</v>
      </c>
      <c r="D248" s="9" t="e">
        <f t="shared" si="63"/>
        <v>#REF!</v>
      </c>
      <c r="E248" s="9" t="e">
        <f t="shared" si="64"/>
        <v>#REF!</v>
      </c>
      <c r="H248" s="11">
        <f t="shared" si="66"/>
        <v>0</v>
      </c>
      <c r="I248" s="9" t="e">
        <f>+VLOOKUP($H248,#REF!,I$10,0)</f>
        <v>#REF!</v>
      </c>
      <c r="J248" s="9" t="e">
        <f>+VLOOKUP($H248,#REF!,J$10,0)</f>
        <v>#REF!</v>
      </c>
      <c r="K248" s="9" t="e">
        <f>+VLOOKUP($H248,#REF!,K$10,0)</f>
        <v>#REF!</v>
      </c>
      <c r="L248" s="9" t="e">
        <f>+VLOOKUP($H248,#REF!,L$10,0)</f>
        <v>#REF!</v>
      </c>
      <c r="O248" s="3"/>
      <c r="P248" s="3"/>
      <c r="Q248" s="3"/>
      <c r="R248" s="3"/>
      <c r="S248" s="12"/>
      <c r="T248" s="12"/>
      <c r="U248" s="12"/>
      <c r="V248" s="12"/>
      <c r="W248" s="3"/>
      <c r="X248" s="12"/>
      <c r="Y248" s="12"/>
      <c r="Z248" s="12"/>
      <c r="AA248" s="12"/>
      <c r="AB248" s="3"/>
      <c r="AC248" s="12"/>
      <c r="AD248" s="12"/>
      <c r="AE248" s="12"/>
      <c r="AF248" s="12"/>
      <c r="AG248" s="3"/>
      <c r="AK248" s="3"/>
      <c r="AL248" s="3"/>
      <c r="AM248" s="3"/>
      <c r="AN248" s="3"/>
      <c r="AO248" s="3"/>
      <c r="AP248" s="3"/>
      <c r="AQ248" s="3"/>
      <c r="AR248" s="3"/>
      <c r="AS248" s="3"/>
      <c r="AT248" s="3"/>
      <c r="AU248" s="3"/>
      <c r="AV248" s="3"/>
      <c r="AW248" s="3"/>
      <c r="AX248" s="3"/>
      <c r="AY248" s="3"/>
      <c r="AZ248" s="3"/>
      <c r="BA248" s="3"/>
      <c r="BB248" s="3"/>
      <c r="BD248" s="5"/>
      <c r="BE248" s="3"/>
      <c r="BF248" s="3"/>
      <c r="BG248" s="3"/>
      <c r="BH248" s="3"/>
      <c r="BL248" s="5"/>
      <c r="BM248" s="5"/>
      <c r="BN248" s="5"/>
      <c r="BO248" s="3"/>
      <c r="BP248" s="3"/>
      <c r="BQ248" s="3"/>
      <c r="BS248" s="3"/>
      <c r="BT248" s="3"/>
      <c r="BU248" s="3"/>
      <c r="BW248" s="3"/>
      <c r="BX248" s="3"/>
      <c r="BY248" s="3"/>
      <c r="CA248" s="3"/>
      <c r="CB248" s="3"/>
      <c r="CC248" s="3"/>
      <c r="CE248" s="3"/>
      <c r="CF248" s="3"/>
      <c r="CG248" s="3"/>
      <c r="CI248" s="3"/>
      <c r="CJ248" s="3"/>
      <c r="CK248" s="3"/>
      <c r="CM248" s="3"/>
      <c r="CN248" s="3"/>
      <c r="CO248" s="3"/>
      <c r="CQ248" s="3"/>
      <c r="CR248" s="3"/>
      <c r="CS248" s="3"/>
      <c r="CT248" s="3"/>
      <c r="CU248" s="3"/>
      <c r="CV248" s="3"/>
      <c r="CW248" s="3"/>
      <c r="CZ248" s="3"/>
      <c r="DA248" s="3"/>
      <c r="DB248" s="3"/>
      <c r="DC248" s="3"/>
    </row>
    <row r="249" spans="1:107" x14ac:dyDescent="0.25">
      <c r="A249" s="9" t="str">
        <f t="shared" si="65"/>
        <v>M1</v>
      </c>
      <c r="B249" s="9" t="e">
        <f t="shared" si="61"/>
        <v>#REF!</v>
      </c>
      <c r="C249" s="9" t="e">
        <f t="shared" si="62"/>
        <v>#REF!</v>
      </c>
      <c r="D249" s="9" t="e">
        <f t="shared" si="63"/>
        <v>#REF!</v>
      </c>
      <c r="E249" s="9" t="e">
        <f t="shared" si="64"/>
        <v>#REF!</v>
      </c>
      <c r="H249" s="11">
        <f t="shared" si="66"/>
        <v>0</v>
      </c>
      <c r="I249" s="9" t="e">
        <f>+VLOOKUP($H249,#REF!,I$10,0)</f>
        <v>#REF!</v>
      </c>
      <c r="J249" s="9" t="e">
        <f>+VLOOKUP($H249,#REF!,J$10,0)</f>
        <v>#REF!</v>
      </c>
      <c r="K249" s="9" t="e">
        <f>+VLOOKUP($H249,#REF!,K$10,0)</f>
        <v>#REF!</v>
      </c>
      <c r="L249" s="9" t="e">
        <f>+VLOOKUP($H249,#REF!,L$10,0)</f>
        <v>#REF!</v>
      </c>
      <c r="O249" s="3"/>
      <c r="P249" s="3"/>
      <c r="Q249" s="3"/>
      <c r="R249" s="3"/>
      <c r="S249" s="12"/>
      <c r="T249" s="12"/>
      <c r="U249" s="12"/>
      <c r="V249" s="12"/>
      <c r="W249" s="3"/>
      <c r="X249" s="12"/>
      <c r="Y249" s="12"/>
      <c r="Z249" s="12"/>
      <c r="AA249" s="12"/>
      <c r="AB249" s="3"/>
      <c r="AC249" s="12"/>
      <c r="AD249" s="12"/>
      <c r="AE249" s="12"/>
      <c r="AF249" s="12"/>
      <c r="AG249" s="3"/>
      <c r="AK249" s="3"/>
      <c r="AL249" s="3"/>
      <c r="AM249" s="3"/>
      <c r="AN249" s="3"/>
      <c r="AO249" s="3"/>
      <c r="AP249" s="3"/>
      <c r="AQ249" s="3"/>
      <c r="AR249" s="3"/>
      <c r="AS249" s="3"/>
      <c r="AT249" s="3"/>
      <c r="AU249" s="3"/>
      <c r="AV249" s="3"/>
      <c r="AW249" s="3"/>
      <c r="AX249" s="3"/>
      <c r="AY249" s="3"/>
      <c r="AZ249" s="3"/>
      <c r="BA249" s="3"/>
      <c r="BB249" s="3"/>
      <c r="BD249" s="5"/>
      <c r="BE249" s="3"/>
      <c r="BF249" s="3"/>
      <c r="BG249" s="3"/>
      <c r="BH249" s="3"/>
      <c r="BL249" s="5"/>
      <c r="BM249" s="5"/>
      <c r="BN249" s="5"/>
      <c r="BO249" s="3"/>
      <c r="BP249" s="3"/>
      <c r="BQ249" s="3"/>
      <c r="BS249" s="3"/>
      <c r="BT249" s="3"/>
      <c r="BU249" s="3"/>
      <c r="BW249" s="3"/>
      <c r="BX249" s="3"/>
      <c r="BY249" s="3"/>
      <c r="CA249" s="3"/>
      <c r="CB249" s="3"/>
      <c r="CC249" s="3"/>
      <c r="CE249" s="3"/>
      <c r="CF249" s="3"/>
      <c r="CG249" s="3"/>
      <c r="CI249" s="3"/>
      <c r="CJ249" s="3"/>
      <c r="CK249" s="3"/>
      <c r="CM249" s="3"/>
      <c r="CN249" s="3"/>
      <c r="CO249" s="3"/>
      <c r="CQ249" s="3"/>
      <c r="CR249" s="3"/>
      <c r="CS249" s="3"/>
      <c r="CT249" s="3"/>
      <c r="CU249" s="3"/>
      <c r="CV249" s="3"/>
      <c r="CW249" s="3"/>
      <c r="CZ249" s="3"/>
      <c r="DA249" s="3"/>
      <c r="DB249" s="3"/>
      <c r="DC249" s="3"/>
    </row>
    <row r="250" spans="1:107" x14ac:dyDescent="0.25">
      <c r="A250" s="9" t="str">
        <f t="shared" si="65"/>
        <v>M1</v>
      </c>
      <c r="B250" s="9" t="e">
        <f t="shared" si="61"/>
        <v>#REF!</v>
      </c>
      <c r="C250" s="9" t="e">
        <f t="shared" si="62"/>
        <v>#REF!</v>
      </c>
      <c r="D250" s="9" t="e">
        <f t="shared" si="63"/>
        <v>#REF!</v>
      </c>
      <c r="E250" s="9" t="e">
        <f t="shared" si="64"/>
        <v>#REF!</v>
      </c>
      <c r="H250" s="11">
        <f t="shared" si="66"/>
        <v>0</v>
      </c>
      <c r="I250" s="9" t="e">
        <f>+VLOOKUP($H250,#REF!,I$10,0)</f>
        <v>#REF!</v>
      </c>
      <c r="J250" s="9" t="e">
        <f>+VLOOKUP($H250,#REF!,J$10,0)</f>
        <v>#REF!</v>
      </c>
      <c r="K250" s="9" t="e">
        <f>+VLOOKUP($H250,#REF!,K$10,0)</f>
        <v>#REF!</v>
      </c>
      <c r="L250" s="9" t="e">
        <f>+VLOOKUP($H250,#REF!,L$10,0)</f>
        <v>#REF!</v>
      </c>
      <c r="O250" s="3"/>
      <c r="P250" s="3"/>
      <c r="Q250" s="3"/>
      <c r="R250" s="3"/>
      <c r="S250" s="12"/>
      <c r="T250" s="12"/>
      <c r="U250" s="12"/>
      <c r="V250" s="12"/>
      <c r="W250" s="3"/>
      <c r="X250" s="12"/>
      <c r="Y250" s="12"/>
      <c r="Z250" s="12"/>
      <c r="AA250" s="12"/>
      <c r="AB250" s="3"/>
      <c r="AC250" s="12"/>
      <c r="AD250" s="12"/>
      <c r="AE250" s="12"/>
      <c r="AF250" s="12"/>
      <c r="AG250" s="3"/>
      <c r="AK250" s="3"/>
      <c r="AL250" s="3"/>
      <c r="AM250" s="3"/>
      <c r="AN250" s="3"/>
      <c r="AO250" s="3"/>
      <c r="AP250" s="3"/>
      <c r="AQ250" s="3"/>
      <c r="AR250" s="3"/>
      <c r="AS250" s="3"/>
      <c r="AT250" s="3"/>
      <c r="AU250" s="3"/>
      <c r="AV250" s="3"/>
      <c r="AW250" s="3"/>
      <c r="AX250" s="3"/>
      <c r="AY250" s="3"/>
      <c r="AZ250" s="3"/>
      <c r="BA250" s="3"/>
      <c r="BB250" s="3"/>
      <c r="BD250" s="5"/>
      <c r="BE250" s="3"/>
      <c r="BF250" s="3"/>
      <c r="BG250" s="3"/>
      <c r="BH250" s="3"/>
      <c r="BL250" s="5"/>
      <c r="BM250" s="5"/>
      <c r="BN250" s="5"/>
      <c r="BO250" s="3"/>
      <c r="BP250" s="3"/>
      <c r="BQ250" s="3"/>
      <c r="BS250" s="3"/>
      <c r="BT250" s="3"/>
      <c r="BU250" s="3"/>
      <c r="BW250" s="3"/>
      <c r="BX250" s="3"/>
      <c r="BY250" s="3"/>
      <c r="CA250" s="3"/>
      <c r="CB250" s="3"/>
      <c r="CC250" s="3"/>
      <c r="CE250" s="3"/>
      <c r="CF250" s="3"/>
      <c r="CG250" s="3"/>
      <c r="CI250" s="3"/>
      <c r="CJ250" s="3"/>
      <c r="CK250" s="3"/>
      <c r="CM250" s="3"/>
      <c r="CN250" s="3"/>
      <c r="CO250" s="3"/>
      <c r="CQ250" s="3"/>
      <c r="CR250" s="3"/>
      <c r="CS250" s="3"/>
      <c r="CT250" s="3"/>
      <c r="CU250" s="3"/>
      <c r="CV250" s="3"/>
      <c r="CW250" s="3"/>
      <c r="CZ250" s="3"/>
      <c r="DA250" s="3"/>
      <c r="DB250" s="3"/>
      <c r="DC250" s="3"/>
    </row>
    <row r="251" spans="1:107" x14ac:dyDescent="0.25">
      <c r="A251" s="9" t="str">
        <f t="shared" si="65"/>
        <v>M1</v>
      </c>
      <c r="B251" s="9" t="e">
        <f t="shared" si="61"/>
        <v>#REF!</v>
      </c>
      <c r="C251" s="9" t="e">
        <f t="shared" si="62"/>
        <v>#REF!</v>
      </c>
      <c r="D251" s="9" t="e">
        <f t="shared" si="63"/>
        <v>#REF!</v>
      </c>
      <c r="E251" s="9" t="e">
        <f t="shared" si="64"/>
        <v>#REF!</v>
      </c>
      <c r="H251" s="11">
        <f t="shared" si="66"/>
        <v>0</v>
      </c>
      <c r="I251" s="9" t="e">
        <f>+VLOOKUP($H251,#REF!,I$10,0)</f>
        <v>#REF!</v>
      </c>
      <c r="J251" s="9" t="e">
        <f>+VLOOKUP($H251,#REF!,J$10,0)</f>
        <v>#REF!</v>
      </c>
      <c r="K251" s="9" t="e">
        <f>+VLOOKUP($H251,#REF!,K$10,0)</f>
        <v>#REF!</v>
      </c>
      <c r="L251" s="9" t="e">
        <f>+VLOOKUP($H251,#REF!,L$10,0)</f>
        <v>#REF!</v>
      </c>
      <c r="O251" s="3"/>
      <c r="P251" s="3"/>
      <c r="Q251" s="3"/>
      <c r="R251" s="3"/>
      <c r="S251" s="12"/>
      <c r="T251" s="12"/>
      <c r="U251" s="12"/>
      <c r="V251" s="12"/>
      <c r="W251" s="3"/>
      <c r="X251" s="12"/>
      <c r="Y251" s="12"/>
      <c r="Z251" s="12"/>
      <c r="AA251" s="12"/>
      <c r="AB251" s="3"/>
      <c r="AC251" s="12"/>
      <c r="AD251" s="12"/>
      <c r="AE251" s="12"/>
      <c r="AF251" s="12"/>
      <c r="AG251" s="3"/>
      <c r="AK251" s="3"/>
      <c r="AL251" s="3"/>
      <c r="AM251" s="3"/>
      <c r="AN251" s="3"/>
      <c r="AO251" s="3"/>
      <c r="AP251" s="3"/>
      <c r="AQ251" s="3"/>
      <c r="AR251" s="3"/>
      <c r="AS251" s="3"/>
      <c r="AT251" s="3"/>
      <c r="AU251" s="3"/>
      <c r="AV251" s="3"/>
      <c r="AW251" s="3"/>
      <c r="AX251" s="3"/>
      <c r="AY251" s="3"/>
      <c r="AZ251" s="3"/>
      <c r="BA251" s="3"/>
      <c r="BB251" s="3"/>
      <c r="BD251" s="5"/>
      <c r="BE251" s="3"/>
      <c r="BF251" s="3"/>
      <c r="BG251" s="3"/>
      <c r="BH251" s="3"/>
      <c r="BL251" s="5"/>
      <c r="BM251" s="5"/>
      <c r="BN251" s="5"/>
      <c r="BO251" s="3"/>
      <c r="BP251" s="3"/>
      <c r="BQ251" s="3"/>
      <c r="BS251" s="3"/>
      <c r="BT251" s="3"/>
      <c r="BU251" s="3"/>
      <c r="BW251" s="3"/>
      <c r="BX251" s="3"/>
      <c r="BY251" s="3"/>
      <c r="CA251" s="3"/>
      <c r="CB251" s="3"/>
      <c r="CC251" s="3"/>
      <c r="CE251" s="3"/>
      <c r="CF251" s="3"/>
      <c r="CG251" s="3"/>
      <c r="CI251" s="3"/>
      <c r="CJ251" s="3"/>
      <c r="CK251" s="3"/>
      <c r="CM251" s="3"/>
      <c r="CN251" s="3"/>
      <c r="CO251" s="3"/>
      <c r="CQ251" s="3"/>
      <c r="CR251" s="3"/>
      <c r="CS251" s="3"/>
      <c r="CT251" s="3"/>
      <c r="CU251" s="3"/>
      <c r="CV251" s="3"/>
      <c r="CW251" s="3"/>
      <c r="CZ251" s="3"/>
      <c r="DA251" s="3"/>
      <c r="DB251" s="3"/>
      <c r="DC251" s="3"/>
    </row>
    <row r="252" spans="1:107" x14ac:dyDescent="0.25">
      <c r="A252" s="9" t="str">
        <f t="shared" si="65"/>
        <v>M1</v>
      </c>
      <c r="B252" s="9" t="e">
        <f t="shared" si="61"/>
        <v>#REF!</v>
      </c>
      <c r="C252" s="9" t="e">
        <f t="shared" si="62"/>
        <v>#REF!</v>
      </c>
      <c r="D252" s="9" t="e">
        <f t="shared" si="63"/>
        <v>#REF!</v>
      </c>
      <c r="E252" s="9" t="e">
        <f t="shared" si="64"/>
        <v>#REF!</v>
      </c>
      <c r="H252" s="11">
        <f t="shared" si="66"/>
        <v>0</v>
      </c>
      <c r="I252" s="9" t="e">
        <f>+VLOOKUP($H252,#REF!,I$10,0)</f>
        <v>#REF!</v>
      </c>
      <c r="J252" s="9" t="e">
        <f>+VLOOKUP($H252,#REF!,J$10,0)</f>
        <v>#REF!</v>
      </c>
      <c r="K252" s="9" t="e">
        <f>+VLOOKUP($H252,#REF!,K$10,0)</f>
        <v>#REF!</v>
      </c>
      <c r="L252" s="9" t="e">
        <f>+VLOOKUP($H252,#REF!,L$10,0)</f>
        <v>#REF!</v>
      </c>
      <c r="O252" s="3"/>
      <c r="P252" s="3"/>
      <c r="Q252" s="3"/>
      <c r="R252" s="3"/>
      <c r="S252" s="12"/>
      <c r="T252" s="12"/>
      <c r="U252" s="12"/>
      <c r="V252" s="12"/>
      <c r="W252" s="3"/>
      <c r="X252" s="12"/>
      <c r="Y252" s="12"/>
      <c r="Z252" s="12"/>
      <c r="AA252" s="12"/>
      <c r="AB252" s="3"/>
      <c r="AC252" s="12"/>
      <c r="AD252" s="12"/>
      <c r="AE252" s="12"/>
      <c r="AF252" s="12"/>
      <c r="AG252" s="3"/>
      <c r="AK252" s="3"/>
      <c r="AL252" s="3"/>
      <c r="AM252" s="3"/>
      <c r="AN252" s="3"/>
      <c r="AO252" s="3"/>
      <c r="AP252" s="3"/>
      <c r="AQ252" s="3"/>
      <c r="AR252" s="3"/>
      <c r="AS252" s="3"/>
      <c r="AT252" s="3"/>
      <c r="AU252" s="3"/>
      <c r="AV252" s="3"/>
      <c r="AW252" s="3"/>
      <c r="AX252" s="3"/>
      <c r="AY252" s="3"/>
      <c r="AZ252" s="3"/>
      <c r="BA252" s="3"/>
      <c r="BB252" s="3"/>
      <c r="BD252" s="5"/>
      <c r="BE252" s="3"/>
      <c r="BF252" s="3"/>
      <c r="BG252" s="3"/>
      <c r="BH252" s="3"/>
      <c r="BL252" s="5"/>
      <c r="BM252" s="5"/>
      <c r="BN252" s="5"/>
      <c r="BO252" s="3"/>
      <c r="BP252" s="3"/>
      <c r="BQ252" s="3"/>
      <c r="BS252" s="3"/>
      <c r="BT252" s="3"/>
      <c r="BU252" s="3"/>
      <c r="BW252" s="3"/>
      <c r="BX252" s="3"/>
      <c r="BY252" s="3"/>
      <c r="CA252" s="3"/>
      <c r="CB252" s="3"/>
      <c r="CC252" s="3"/>
      <c r="CE252" s="3"/>
      <c r="CF252" s="3"/>
      <c r="CG252" s="3"/>
      <c r="CI252" s="3"/>
      <c r="CJ252" s="3"/>
      <c r="CK252" s="3"/>
      <c r="CM252" s="3"/>
      <c r="CN252" s="3"/>
      <c r="CO252" s="3"/>
      <c r="CQ252" s="3"/>
      <c r="CR252" s="3"/>
      <c r="CS252" s="3"/>
      <c r="CT252" s="3"/>
      <c r="CU252" s="3"/>
      <c r="CV252" s="3"/>
      <c r="CW252" s="3"/>
      <c r="CZ252" s="3"/>
      <c r="DA252" s="3"/>
      <c r="DB252" s="3"/>
      <c r="DC252" s="3"/>
    </row>
    <row r="253" spans="1:107" x14ac:dyDescent="0.25">
      <c r="A253" s="9" t="str">
        <f t="shared" si="65"/>
        <v>M1</v>
      </c>
      <c r="B253" s="9" t="e">
        <f t="shared" si="61"/>
        <v>#REF!</v>
      </c>
      <c r="C253" s="9" t="e">
        <f t="shared" si="62"/>
        <v>#REF!</v>
      </c>
      <c r="D253" s="9" t="e">
        <f t="shared" si="63"/>
        <v>#REF!</v>
      </c>
      <c r="E253" s="9" t="e">
        <f t="shared" si="64"/>
        <v>#REF!</v>
      </c>
      <c r="H253" s="11">
        <f t="shared" si="66"/>
        <v>0</v>
      </c>
      <c r="I253" s="9" t="e">
        <f>+VLOOKUP($H253,#REF!,I$10,0)</f>
        <v>#REF!</v>
      </c>
      <c r="J253" s="9" t="e">
        <f>+VLOOKUP($H253,#REF!,J$10,0)</f>
        <v>#REF!</v>
      </c>
      <c r="K253" s="9" t="e">
        <f>+VLOOKUP($H253,#REF!,K$10,0)</f>
        <v>#REF!</v>
      </c>
      <c r="L253" s="9" t="e">
        <f>+VLOOKUP($H253,#REF!,L$10,0)</f>
        <v>#REF!</v>
      </c>
      <c r="O253" s="3"/>
      <c r="P253" s="3"/>
      <c r="Q253" s="3"/>
      <c r="R253" s="3"/>
      <c r="S253" s="12"/>
      <c r="T253" s="12"/>
      <c r="U253" s="12"/>
      <c r="V253" s="12"/>
      <c r="W253" s="3"/>
      <c r="X253" s="12"/>
      <c r="Y253" s="12"/>
      <c r="Z253" s="12"/>
      <c r="AA253" s="12"/>
      <c r="AB253" s="3"/>
      <c r="AC253" s="12"/>
      <c r="AD253" s="12"/>
      <c r="AE253" s="12"/>
      <c r="AF253" s="12"/>
      <c r="AG253" s="3"/>
      <c r="AK253" s="3"/>
      <c r="AL253" s="3"/>
      <c r="AM253" s="3"/>
      <c r="AN253" s="3"/>
      <c r="AO253" s="3"/>
      <c r="AP253" s="3"/>
      <c r="AQ253" s="3"/>
      <c r="AR253" s="3"/>
      <c r="AS253" s="3"/>
      <c r="AT253" s="3"/>
      <c r="AU253" s="3"/>
      <c r="AV253" s="3"/>
      <c r="AW253" s="3"/>
      <c r="AX253" s="3"/>
      <c r="AY253" s="3"/>
      <c r="AZ253" s="3"/>
      <c r="BA253" s="3"/>
      <c r="BB253" s="3"/>
      <c r="BD253" s="5"/>
      <c r="BE253" s="3"/>
      <c r="BF253" s="3"/>
      <c r="BG253" s="3"/>
      <c r="BH253" s="3"/>
      <c r="BL253" s="5"/>
      <c r="BM253" s="5"/>
      <c r="BN253" s="5"/>
      <c r="BO253" s="3"/>
      <c r="BP253" s="3"/>
      <c r="BQ253" s="3"/>
      <c r="BS253" s="3"/>
      <c r="BT253" s="3"/>
      <c r="BU253" s="3"/>
      <c r="BW253" s="3"/>
      <c r="BX253" s="3"/>
      <c r="BY253" s="3"/>
      <c r="CA253" s="3"/>
      <c r="CB253" s="3"/>
      <c r="CC253" s="3"/>
      <c r="CE253" s="3"/>
      <c r="CF253" s="3"/>
      <c r="CG253" s="3"/>
      <c r="CI253" s="3"/>
      <c r="CJ253" s="3"/>
      <c r="CK253" s="3"/>
      <c r="CM253" s="3"/>
      <c r="CN253" s="3"/>
      <c r="CO253" s="3"/>
      <c r="CQ253" s="3"/>
      <c r="CR253" s="3"/>
      <c r="CS253" s="3"/>
      <c r="CT253" s="3"/>
      <c r="CU253" s="3"/>
      <c r="CV253" s="3"/>
      <c r="CW253" s="3"/>
      <c r="CZ253" s="3"/>
      <c r="DA253" s="3"/>
      <c r="DB253" s="3"/>
      <c r="DC253" s="3"/>
    </row>
    <row r="254" spans="1:107" x14ac:dyDescent="0.25">
      <c r="A254" s="9" t="str">
        <f t="shared" si="65"/>
        <v>M1</v>
      </c>
      <c r="B254" s="9" t="e">
        <f t="shared" si="61"/>
        <v>#REF!</v>
      </c>
      <c r="C254" s="9" t="e">
        <f t="shared" si="62"/>
        <v>#REF!</v>
      </c>
      <c r="D254" s="9" t="e">
        <f t="shared" si="63"/>
        <v>#REF!</v>
      </c>
      <c r="E254" s="9" t="e">
        <f t="shared" si="64"/>
        <v>#REF!</v>
      </c>
      <c r="H254" s="11">
        <f t="shared" si="66"/>
        <v>0</v>
      </c>
      <c r="I254" s="9" t="e">
        <f>+VLOOKUP($H254,#REF!,I$10,0)</f>
        <v>#REF!</v>
      </c>
      <c r="J254" s="9" t="e">
        <f>+VLOOKUP($H254,#REF!,J$10,0)</f>
        <v>#REF!</v>
      </c>
      <c r="K254" s="9" t="e">
        <f>+VLOOKUP($H254,#REF!,K$10,0)</f>
        <v>#REF!</v>
      </c>
      <c r="L254" s="9" t="e">
        <f>+VLOOKUP($H254,#REF!,L$10,0)</f>
        <v>#REF!</v>
      </c>
      <c r="O254" s="3"/>
      <c r="P254" s="3"/>
      <c r="Q254" s="3"/>
      <c r="R254" s="3"/>
      <c r="S254" s="12"/>
      <c r="T254" s="12"/>
      <c r="U254" s="12"/>
      <c r="V254" s="12"/>
      <c r="W254" s="3"/>
      <c r="X254" s="12"/>
      <c r="Y254" s="12"/>
      <c r="Z254" s="12"/>
      <c r="AA254" s="12"/>
      <c r="AB254" s="3"/>
      <c r="AC254" s="12"/>
      <c r="AD254" s="12"/>
      <c r="AE254" s="12"/>
      <c r="AF254" s="12"/>
      <c r="AG254" s="3"/>
      <c r="AK254" s="3"/>
      <c r="AL254" s="3"/>
      <c r="AM254" s="3"/>
      <c r="AN254" s="3"/>
      <c r="AO254" s="3"/>
      <c r="AP254" s="3"/>
      <c r="AQ254" s="3"/>
      <c r="AR254" s="3"/>
      <c r="AS254" s="3"/>
      <c r="AT254" s="3"/>
      <c r="AU254" s="3"/>
      <c r="AV254" s="3"/>
      <c r="AW254" s="3"/>
      <c r="AX254" s="3"/>
      <c r="AY254" s="3"/>
      <c r="AZ254" s="3"/>
      <c r="BA254" s="3"/>
      <c r="BB254" s="3"/>
      <c r="BD254" s="5"/>
      <c r="BE254" s="3"/>
      <c r="BF254" s="3"/>
      <c r="BG254" s="3"/>
      <c r="BH254" s="3"/>
      <c r="BL254" s="5"/>
      <c r="BM254" s="5"/>
      <c r="BN254" s="5"/>
      <c r="BO254" s="3"/>
      <c r="BP254" s="3"/>
      <c r="BQ254" s="3"/>
      <c r="BS254" s="3"/>
      <c r="BT254" s="3"/>
      <c r="BU254" s="3"/>
      <c r="BW254" s="3"/>
      <c r="BX254" s="3"/>
      <c r="BY254" s="3"/>
      <c r="CA254" s="3"/>
      <c r="CB254" s="3"/>
      <c r="CC254" s="3"/>
      <c r="CE254" s="3"/>
      <c r="CF254" s="3"/>
      <c r="CG254" s="3"/>
      <c r="CI254" s="3"/>
      <c r="CJ254" s="3"/>
      <c r="CK254" s="3"/>
      <c r="CM254" s="3"/>
      <c r="CN254" s="3"/>
      <c r="CO254" s="3"/>
      <c r="CQ254" s="3"/>
      <c r="CR254" s="3"/>
      <c r="CS254" s="3"/>
      <c r="CT254" s="3"/>
      <c r="CU254" s="3"/>
      <c r="CV254" s="3"/>
      <c r="CW254" s="3"/>
      <c r="CZ254" s="3"/>
      <c r="DA254" s="3"/>
      <c r="DB254" s="3"/>
      <c r="DC254" s="3"/>
    </row>
    <row r="255" spans="1:107" x14ac:dyDescent="0.25">
      <c r="A255" s="9" t="str">
        <f t="shared" si="65"/>
        <v>M1</v>
      </c>
      <c r="B255" s="9" t="e">
        <f t="shared" si="61"/>
        <v>#REF!</v>
      </c>
      <c r="C255" s="9" t="e">
        <f t="shared" si="62"/>
        <v>#REF!</v>
      </c>
      <c r="D255" s="9" t="e">
        <f t="shared" si="63"/>
        <v>#REF!</v>
      </c>
      <c r="E255" s="9" t="e">
        <f t="shared" si="64"/>
        <v>#REF!</v>
      </c>
      <c r="H255" s="11">
        <f t="shared" si="66"/>
        <v>0</v>
      </c>
      <c r="I255" s="9" t="e">
        <f>+VLOOKUP($H255,#REF!,I$10,0)</f>
        <v>#REF!</v>
      </c>
      <c r="J255" s="9" t="e">
        <f>+VLOOKUP($H255,#REF!,J$10,0)</f>
        <v>#REF!</v>
      </c>
      <c r="K255" s="9" t="e">
        <f>+VLOOKUP($H255,#REF!,K$10,0)</f>
        <v>#REF!</v>
      </c>
      <c r="L255" s="9" t="e">
        <f>+VLOOKUP($H255,#REF!,L$10,0)</f>
        <v>#REF!</v>
      </c>
      <c r="O255" s="3"/>
      <c r="P255" s="3"/>
      <c r="Q255" s="3"/>
      <c r="R255" s="3"/>
      <c r="S255" s="12"/>
      <c r="T255" s="12"/>
      <c r="U255" s="12"/>
      <c r="V255" s="12"/>
      <c r="W255" s="3"/>
      <c r="X255" s="12"/>
      <c r="Y255" s="12"/>
      <c r="Z255" s="12"/>
      <c r="AA255" s="12"/>
      <c r="AB255" s="3"/>
      <c r="AC255" s="12"/>
      <c r="AD255" s="12"/>
      <c r="AE255" s="12"/>
      <c r="AF255" s="12"/>
      <c r="AG255" s="3"/>
      <c r="AK255" s="3"/>
      <c r="AL255" s="3"/>
      <c r="AM255" s="3"/>
      <c r="AN255" s="3"/>
      <c r="AO255" s="3"/>
      <c r="AP255" s="3"/>
      <c r="AQ255" s="3"/>
      <c r="AR255" s="3"/>
      <c r="AS255" s="3"/>
      <c r="AT255" s="3"/>
      <c r="AU255" s="3"/>
      <c r="AV255" s="3"/>
      <c r="AW255" s="3"/>
      <c r="AX255" s="3"/>
      <c r="AY255" s="3"/>
      <c r="AZ255" s="3"/>
      <c r="BA255" s="3"/>
      <c r="BB255" s="3"/>
      <c r="BD255" s="5"/>
      <c r="BE255" s="3"/>
      <c r="BF255" s="3"/>
      <c r="BG255" s="3"/>
      <c r="BH255" s="3"/>
      <c r="BL255" s="5"/>
      <c r="BM255" s="5"/>
      <c r="BN255" s="5"/>
      <c r="BO255" s="3"/>
      <c r="BP255" s="3"/>
      <c r="BQ255" s="3"/>
      <c r="BS255" s="3"/>
      <c r="BT255" s="3"/>
      <c r="BU255" s="3"/>
      <c r="BW255" s="3"/>
      <c r="BX255" s="3"/>
      <c r="BY255" s="3"/>
      <c r="CA255" s="3"/>
      <c r="CB255" s="3"/>
      <c r="CC255" s="3"/>
      <c r="CE255" s="3"/>
      <c r="CF255" s="3"/>
      <c r="CG255" s="3"/>
      <c r="CI255" s="3"/>
      <c r="CJ255" s="3"/>
      <c r="CK255" s="3"/>
      <c r="CM255" s="3"/>
      <c r="CN255" s="3"/>
      <c r="CO255" s="3"/>
      <c r="CQ255" s="3"/>
      <c r="CR255" s="3"/>
      <c r="CS255" s="3"/>
      <c r="CT255" s="3"/>
      <c r="CU255" s="3"/>
      <c r="CV255" s="3"/>
      <c r="CW255" s="3"/>
      <c r="CZ255" s="3"/>
      <c r="DA255" s="3"/>
      <c r="DB255" s="3"/>
      <c r="DC255" s="3"/>
    </row>
    <row r="256" spans="1:107" x14ac:dyDescent="0.25">
      <c r="A256" s="9" t="str">
        <f t="shared" si="65"/>
        <v>M1</v>
      </c>
      <c r="B256" s="9" t="e">
        <f t="shared" si="61"/>
        <v>#REF!</v>
      </c>
      <c r="C256" s="9" t="e">
        <f t="shared" si="62"/>
        <v>#REF!</v>
      </c>
      <c r="D256" s="9" t="e">
        <f t="shared" si="63"/>
        <v>#REF!</v>
      </c>
      <c r="E256" s="9" t="e">
        <f t="shared" si="64"/>
        <v>#REF!</v>
      </c>
      <c r="H256" s="11">
        <f t="shared" si="66"/>
        <v>0</v>
      </c>
      <c r="I256" s="9" t="e">
        <f>+VLOOKUP($H256,#REF!,I$10,0)</f>
        <v>#REF!</v>
      </c>
      <c r="J256" s="9" t="e">
        <f>+VLOOKUP($H256,#REF!,J$10,0)</f>
        <v>#REF!</v>
      </c>
      <c r="K256" s="9" t="e">
        <f>+VLOOKUP($H256,#REF!,K$10,0)</f>
        <v>#REF!</v>
      </c>
      <c r="L256" s="9" t="e">
        <f>+VLOOKUP($H256,#REF!,L$10,0)</f>
        <v>#REF!</v>
      </c>
      <c r="O256" s="3"/>
      <c r="P256" s="3"/>
      <c r="Q256" s="3"/>
      <c r="R256" s="3"/>
      <c r="S256" s="12"/>
      <c r="T256" s="12"/>
      <c r="U256" s="12"/>
      <c r="V256" s="12"/>
      <c r="W256" s="3"/>
      <c r="X256" s="12"/>
      <c r="Y256" s="12"/>
      <c r="Z256" s="12"/>
      <c r="AA256" s="12"/>
      <c r="AB256" s="3"/>
      <c r="AC256" s="12"/>
      <c r="AD256" s="12"/>
      <c r="AE256" s="12"/>
      <c r="AF256" s="12"/>
      <c r="AG256" s="3"/>
      <c r="AK256" s="3"/>
      <c r="AL256" s="3"/>
      <c r="AM256" s="3"/>
      <c r="AN256" s="3"/>
      <c r="AO256" s="3"/>
      <c r="AP256" s="3"/>
      <c r="AQ256" s="3"/>
      <c r="AR256" s="3"/>
      <c r="AS256" s="3"/>
      <c r="AT256" s="3"/>
      <c r="AU256" s="3"/>
      <c r="AV256" s="3"/>
      <c r="AW256" s="3"/>
      <c r="AX256" s="3"/>
      <c r="AY256" s="3"/>
      <c r="AZ256" s="3"/>
      <c r="BA256" s="3"/>
      <c r="BB256" s="3"/>
      <c r="BD256" s="5"/>
      <c r="BE256" s="3"/>
      <c r="BF256" s="3"/>
      <c r="BG256" s="3"/>
      <c r="BH256" s="3"/>
      <c r="BL256" s="5"/>
      <c r="BM256" s="5"/>
      <c r="BN256" s="5"/>
      <c r="BO256" s="3"/>
      <c r="BP256" s="3"/>
      <c r="BQ256" s="3"/>
      <c r="BS256" s="3"/>
      <c r="BT256" s="3"/>
      <c r="BU256" s="3"/>
      <c r="BW256" s="3"/>
      <c r="BX256" s="3"/>
      <c r="BY256" s="3"/>
      <c r="CA256" s="3"/>
      <c r="CB256" s="3"/>
      <c r="CC256" s="3"/>
      <c r="CE256" s="3"/>
      <c r="CF256" s="3"/>
      <c r="CG256" s="3"/>
      <c r="CI256" s="3"/>
      <c r="CJ256" s="3"/>
      <c r="CK256" s="3"/>
      <c r="CM256" s="3"/>
      <c r="CN256" s="3"/>
      <c r="CO256" s="3"/>
      <c r="CQ256" s="3"/>
      <c r="CR256" s="3"/>
      <c r="CS256" s="3"/>
      <c r="CT256" s="3"/>
      <c r="CU256" s="3"/>
      <c r="CV256" s="3"/>
      <c r="CW256" s="3"/>
      <c r="CZ256" s="3"/>
      <c r="DA256" s="3"/>
      <c r="DB256" s="3"/>
      <c r="DC256" s="3"/>
    </row>
    <row r="257" spans="1:107" x14ac:dyDescent="0.25">
      <c r="A257" s="9" t="str">
        <f t="shared" si="65"/>
        <v>M1</v>
      </c>
      <c r="B257" s="9" t="e">
        <f t="shared" si="61"/>
        <v>#REF!</v>
      </c>
      <c r="C257" s="9" t="e">
        <f t="shared" si="62"/>
        <v>#REF!</v>
      </c>
      <c r="D257" s="9" t="e">
        <f t="shared" si="63"/>
        <v>#REF!</v>
      </c>
      <c r="E257" s="9" t="e">
        <f t="shared" si="64"/>
        <v>#REF!</v>
      </c>
      <c r="H257" s="11">
        <f t="shared" si="66"/>
        <v>0</v>
      </c>
      <c r="I257" s="9" t="e">
        <f>+VLOOKUP($H257,#REF!,I$10,0)</f>
        <v>#REF!</v>
      </c>
      <c r="J257" s="9" t="e">
        <f>+VLOOKUP($H257,#REF!,J$10,0)</f>
        <v>#REF!</v>
      </c>
      <c r="K257" s="9" t="e">
        <f>+VLOOKUP($H257,#REF!,K$10,0)</f>
        <v>#REF!</v>
      </c>
      <c r="L257" s="9" t="e">
        <f>+VLOOKUP($H257,#REF!,L$10,0)</f>
        <v>#REF!</v>
      </c>
      <c r="O257" s="3"/>
      <c r="P257" s="3"/>
      <c r="Q257" s="3"/>
      <c r="R257" s="3"/>
      <c r="S257" s="12"/>
      <c r="T257" s="12"/>
      <c r="U257" s="12"/>
      <c r="V257" s="12"/>
      <c r="W257" s="3"/>
      <c r="X257" s="12"/>
      <c r="Y257" s="12"/>
      <c r="Z257" s="12"/>
      <c r="AA257" s="12"/>
      <c r="AB257" s="3"/>
      <c r="AC257" s="12"/>
      <c r="AD257" s="12"/>
      <c r="AE257" s="12"/>
      <c r="AF257" s="12"/>
      <c r="AG257" s="3"/>
      <c r="AK257" s="3"/>
      <c r="AL257" s="3"/>
      <c r="AM257" s="3"/>
      <c r="AN257" s="3"/>
      <c r="AO257" s="3"/>
      <c r="AP257" s="3"/>
      <c r="AQ257" s="3"/>
      <c r="AR257" s="3"/>
      <c r="AS257" s="3"/>
      <c r="AT257" s="3"/>
      <c r="AU257" s="3"/>
      <c r="AV257" s="3"/>
      <c r="AW257" s="3"/>
      <c r="AX257" s="3"/>
      <c r="AY257" s="3"/>
      <c r="AZ257" s="3"/>
      <c r="BA257" s="3"/>
      <c r="BB257" s="3"/>
      <c r="BD257" s="5"/>
      <c r="BE257" s="3"/>
      <c r="BF257" s="3"/>
      <c r="BG257" s="3"/>
      <c r="BH257" s="3"/>
      <c r="BL257" s="5"/>
      <c r="BM257" s="5"/>
      <c r="BN257" s="5"/>
      <c r="BO257" s="3"/>
      <c r="BP257" s="3"/>
      <c r="BQ257" s="3"/>
      <c r="BS257" s="3"/>
      <c r="BT257" s="3"/>
      <c r="BU257" s="3"/>
      <c r="BW257" s="3"/>
      <c r="BX257" s="3"/>
      <c r="BY257" s="3"/>
      <c r="CA257" s="3"/>
      <c r="CB257" s="3"/>
      <c r="CC257" s="3"/>
      <c r="CE257" s="3"/>
      <c r="CF257" s="3"/>
      <c r="CG257" s="3"/>
      <c r="CI257" s="3"/>
      <c r="CJ257" s="3"/>
      <c r="CK257" s="3"/>
      <c r="CM257" s="3"/>
      <c r="CN257" s="3"/>
      <c r="CO257" s="3"/>
      <c r="CQ257" s="3"/>
      <c r="CR257" s="3"/>
      <c r="CS257" s="3"/>
      <c r="CT257" s="3"/>
      <c r="CU257" s="3"/>
      <c r="CV257" s="3"/>
      <c r="CW257" s="3"/>
      <c r="CZ257" s="3"/>
      <c r="DA257" s="3"/>
      <c r="DB257" s="3"/>
      <c r="DC257" s="3"/>
    </row>
    <row r="258" spans="1:107" x14ac:dyDescent="0.25">
      <c r="A258" s="9" t="str">
        <f t="shared" si="65"/>
        <v>M1</v>
      </c>
      <c r="B258" s="9" t="e">
        <f t="shared" si="61"/>
        <v>#REF!</v>
      </c>
      <c r="C258" s="9" t="e">
        <f t="shared" si="62"/>
        <v>#REF!</v>
      </c>
      <c r="D258" s="9" t="e">
        <f t="shared" si="63"/>
        <v>#REF!</v>
      </c>
      <c r="E258" s="9" t="e">
        <f t="shared" si="64"/>
        <v>#REF!</v>
      </c>
      <c r="H258" s="11">
        <f t="shared" si="66"/>
        <v>0</v>
      </c>
      <c r="I258" s="9" t="e">
        <f>+VLOOKUP($H258,#REF!,I$10,0)</f>
        <v>#REF!</v>
      </c>
      <c r="J258" s="9" t="e">
        <f>+VLOOKUP($H258,#REF!,J$10,0)</f>
        <v>#REF!</v>
      </c>
      <c r="K258" s="9" t="e">
        <f>+VLOOKUP($H258,#REF!,K$10,0)</f>
        <v>#REF!</v>
      </c>
      <c r="L258" s="9" t="e">
        <f>+VLOOKUP($H258,#REF!,L$10,0)</f>
        <v>#REF!</v>
      </c>
      <c r="O258" s="3"/>
      <c r="P258" s="3"/>
      <c r="Q258" s="3"/>
      <c r="R258" s="3"/>
      <c r="S258" s="12"/>
      <c r="T258" s="12"/>
      <c r="U258" s="12"/>
      <c r="V258" s="12"/>
      <c r="W258" s="3"/>
      <c r="X258" s="12"/>
      <c r="Y258" s="12"/>
      <c r="Z258" s="12"/>
      <c r="AA258" s="12"/>
      <c r="AB258" s="3"/>
      <c r="AC258" s="12"/>
      <c r="AD258" s="12"/>
      <c r="AE258" s="12"/>
      <c r="AF258" s="12"/>
      <c r="AG258" s="3"/>
      <c r="AK258" s="3"/>
      <c r="AL258" s="3"/>
      <c r="AM258" s="3"/>
      <c r="AN258" s="3"/>
      <c r="AO258" s="3"/>
      <c r="AP258" s="3"/>
      <c r="AQ258" s="3"/>
      <c r="AR258" s="3"/>
      <c r="AS258" s="3"/>
      <c r="AT258" s="3"/>
      <c r="AU258" s="3"/>
      <c r="AV258" s="3"/>
      <c r="AW258" s="3"/>
      <c r="AX258" s="3"/>
      <c r="AY258" s="3"/>
      <c r="AZ258" s="3"/>
      <c r="BA258" s="3"/>
      <c r="BB258" s="3"/>
      <c r="BD258" s="5"/>
      <c r="BE258" s="3"/>
      <c r="BF258" s="3"/>
      <c r="BG258" s="3"/>
      <c r="BH258" s="3"/>
      <c r="BL258" s="5"/>
      <c r="BM258" s="5"/>
      <c r="BN258" s="5"/>
      <c r="BO258" s="3"/>
      <c r="BP258" s="3"/>
      <c r="BQ258" s="3"/>
      <c r="BS258" s="3"/>
      <c r="BT258" s="3"/>
      <c r="BU258" s="3"/>
      <c r="BW258" s="3"/>
      <c r="BX258" s="3"/>
      <c r="BY258" s="3"/>
      <c r="CA258" s="3"/>
      <c r="CB258" s="3"/>
      <c r="CC258" s="3"/>
      <c r="CE258" s="3"/>
      <c r="CF258" s="3"/>
      <c r="CG258" s="3"/>
      <c r="CI258" s="3"/>
      <c r="CJ258" s="3"/>
      <c r="CK258" s="3"/>
      <c r="CM258" s="3"/>
      <c r="CN258" s="3"/>
      <c r="CO258" s="3"/>
      <c r="CQ258" s="3"/>
      <c r="CR258" s="3"/>
      <c r="CS258" s="3"/>
      <c r="CT258" s="3"/>
      <c r="CU258" s="3"/>
      <c r="CV258" s="3"/>
      <c r="CW258" s="3"/>
      <c r="CZ258" s="3"/>
      <c r="DA258" s="3"/>
      <c r="DB258" s="3"/>
      <c r="DC258" s="3"/>
    </row>
    <row r="259" spans="1:107" x14ac:dyDescent="0.25">
      <c r="A259" s="9" t="str">
        <f t="shared" si="65"/>
        <v>M1</v>
      </c>
      <c r="B259" s="9" t="e">
        <f t="shared" si="61"/>
        <v>#REF!</v>
      </c>
      <c r="C259" s="9" t="e">
        <f t="shared" si="62"/>
        <v>#REF!</v>
      </c>
      <c r="D259" s="9" t="e">
        <f t="shared" si="63"/>
        <v>#REF!</v>
      </c>
      <c r="E259" s="9" t="e">
        <f t="shared" si="64"/>
        <v>#REF!</v>
      </c>
      <c r="H259" s="11">
        <f t="shared" si="66"/>
        <v>0</v>
      </c>
      <c r="I259" s="9" t="e">
        <f>+VLOOKUP($H259,#REF!,I$10,0)</f>
        <v>#REF!</v>
      </c>
      <c r="J259" s="9" t="e">
        <f>+VLOOKUP($H259,#REF!,J$10,0)</f>
        <v>#REF!</v>
      </c>
      <c r="K259" s="9" t="e">
        <f>+VLOOKUP($H259,#REF!,K$10,0)</f>
        <v>#REF!</v>
      </c>
      <c r="L259" s="9" t="e">
        <f>+VLOOKUP($H259,#REF!,L$10,0)</f>
        <v>#REF!</v>
      </c>
      <c r="O259" s="3"/>
      <c r="P259" s="3"/>
      <c r="Q259" s="3"/>
      <c r="R259" s="3"/>
      <c r="S259" s="12"/>
      <c r="T259" s="12"/>
      <c r="U259" s="12"/>
      <c r="V259" s="12"/>
      <c r="W259" s="3"/>
      <c r="X259" s="12"/>
      <c r="Y259" s="12"/>
      <c r="Z259" s="12"/>
      <c r="AA259" s="12"/>
      <c r="AB259" s="3"/>
      <c r="AC259" s="12"/>
      <c r="AD259" s="12"/>
      <c r="AE259" s="12"/>
      <c r="AF259" s="12"/>
      <c r="AG259" s="3"/>
      <c r="AK259" s="3"/>
      <c r="AL259" s="3"/>
      <c r="AM259" s="3"/>
      <c r="AN259" s="3"/>
      <c r="AO259" s="3"/>
      <c r="AP259" s="3"/>
      <c r="AQ259" s="3"/>
      <c r="AR259" s="3"/>
      <c r="AS259" s="3"/>
      <c r="AT259" s="3"/>
      <c r="AU259" s="3"/>
      <c r="AV259" s="3"/>
      <c r="AW259" s="3"/>
      <c r="AX259" s="3"/>
      <c r="AY259" s="3"/>
      <c r="AZ259" s="3"/>
      <c r="BA259" s="3"/>
      <c r="BB259" s="3"/>
      <c r="BD259" s="5"/>
      <c r="BE259" s="3"/>
      <c r="BF259" s="3"/>
      <c r="BG259" s="3"/>
      <c r="BH259" s="3"/>
      <c r="BL259" s="5"/>
      <c r="BM259" s="5"/>
      <c r="BN259" s="5"/>
      <c r="BO259" s="3"/>
      <c r="BP259" s="3"/>
      <c r="BQ259" s="3"/>
      <c r="BS259" s="3"/>
      <c r="BT259" s="3"/>
      <c r="BU259" s="3"/>
      <c r="BW259" s="3"/>
      <c r="BX259" s="3"/>
      <c r="BY259" s="3"/>
      <c r="CA259" s="3"/>
      <c r="CB259" s="3"/>
      <c r="CC259" s="3"/>
      <c r="CE259" s="3"/>
      <c r="CF259" s="3"/>
      <c r="CG259" s="3"/>
      <c r="CI259" s="3"/>
      <c r="CJ259" s="3"/>
      <c r="CK259" s="3"/>
      <c r="CM259" s="3"/>
      <c r="CN259" s="3"/>
      <c r="CO259" s="3"/>
      <c r="CQ259" s="3"/>
      <c r="CR259" s="3"/>
      <c r="CS259" s="3"/>
      <c r="CT259" s="3"/>
      <c r="CU259" s="3"/>
      <c r="CV259" s="3"/>
      <c r="CW259" s="3"/>
      <c r="CZ259" s="3"/>
      <c r="DA259" s="3"/>
      <c r="DB259" s="3"/>
      <c r="DC259" s="3"/>
    </row>
    <row r="260" spans="1:107" x14ac:dyDescent="0.25">
      <c r="A260" s="9" t="str">
        <f t="shared" si="65"/>
        <v>M1</v>
      </c>
      <c r="B260" s="9" t="e">
        <f t="shared" si="61"/>
        <v>#REF!</v>
      </c>
      <c r="C260" s="9" t="e">
        <f t="shared" si="62"/>
        <v>#REF!</v>
      </c>
      <c r="D260" s="9" t="e">
        <f t="shared" si="63"/>
        <v>#REF!</v>
      </c>
      <c r="E260" s="9" t="e">
        <f t="shared" si="64"/>
        <v>#REF!</v>
      </c>
      <c r="H260" s="11">
        <f t="shared" si="66"/>
        <v>0</v>
      </c>
      <c r="I260" s="9" t="e">
        <f>+VLOOKUP($H260,#REF!,I$10,0)</f>
        <v>#REF!</v>
      </c>
      <c r="J260" s="9" t="e">
        <f>+VLOOKUP($H260,#REF!,J$10,0)</f>
        <v>#REF!</v>
      </c>
      <c r="K260" s="9" t="e">
        <f>+VLOOKUP($H260,#REF!,K$10,0)</f>
        <v>#REF!</v>
      </c>
      <c r="L260" s="9" t="e">
        <f>+VLOOKUP($H260,#REF!,L$10,0)</f>
        <v>#REF!</v>
      </c>
      <c r="O260" s="3"/>
      <c r="P260" s="3"/>
      <c r="Q260" s="3"/>
      <c r="R260" s="3"/>
      <c r="S260" s="12"/>
      <c r="T260" s="12"/>
      <c r="U260" s="12"/>
      <c r="V260" s="12"/>
      <c r="W260" s="3"/>
      <c r="X260" s="12"/>
      <c r="Y260" s="12"/>
      <c r="Z260" s="12"/>
      <c r="AA260" s="12"/>
      <c r="AB260" s="3"/>
      <c r="AC260" s="12"/>
      <c r="AD260" s="12"/>
      <c r="AE260" s="12"/>
      <c r="AF260" s="12"/>
      <c r="AG260" s="3"/>
      <c r="AK260" s="3"/>
      <c r="AL260" s="3"/>
      <c r="AM260" s="3"/>
      <c r="AN260" s="3"/>
      <c r="AO260" s="3"/>
      <c r="AP260" s="3"/>
      <c r="AQ260" s="3"/>
      <c r="AR260" s="3"/>
      <c r="AS260" s="3"/>
      <c r="AT260" s="3"/>
      <c r="AU260" s="3"/>
      <c r="AV260" s="3"/>
      <c r="AW260" s="3"/>
      <c r="AX260" s="3"/>
      <c r="AY260" s="3"/>
      <c r="AZ260" s="3"/>
      <c r="BA260" s="3"/>
      <c r="BB260" s="3"/>
      <c r="BD260" s="5"/>
      <c r="BE260" s="3"/>
      <c r="BF260" s="3"/>
      <c r="BG260" s="3"/>
      <c r="BH260" s="3"/>
      <c r="BL260" s="5"/>
      <c r="BM260" s="5"/>
      <c r="BN260" s="5"/>
      <c r="BO260" s="3"/>
      <c r="BP260" s="3"/>
      <c r="BQ260" s="3"/>
      <c r="BS260" s="3"/>
      <c r="BT260" s="3"/>
      <c r="BU260" s="3"/>
      <c r="BW260" s="3"/>
      <c r="BX260" s="3"/>
      <c r="BY260" s="3"/>
      <c r="CA260" s="3"/>
      <c r="CB260" s="3"/>
      <c r="CC260" s="3"/>
      <c r="CE260" s="3"/>
      <c r="CF260" s="3"/>
      <c r="CG260" s="3"/>
      <c r="CI260" s="3"/>
      <c r="CJ260" s="3"/>
      <c r="CK260" s="3"/>
      <c r="CM260" s="3"/>
      <c r="CN260" s="3"/>
      <c r="CO260" s="3"/>
      <c r="CQ260" s="3"/>
      <c r="CR260" s="3"/>
      <c r="CS260" s="3"/>
      <c r="CT260" s="3"/>
      <c r="CU260" s="3"/>
      <c r="CV260" s="3"/>
      <c r="CW260" s="3"/>
      <c r="CZ260" s="3"/>
      <c r="DA260" s="3"/>
      <c r="DB260" s="3"/>
      <c r="DC260" s="3"/>
    </row>
    <row r="261" spans="1:107" x14ac:dyDescent="0.25">
      <c r="A261" s="9" t="str">
        <f t="shared" si="65"/>
        <v>M1</v>
      </c>
      <c r="B261" s="9" t="e">
        <f t="shared" si="61"/>
        <v>#REF!</v>
      </c>
      <c r="C261" s="9" t="e">
        <f t="shared" si="62"/>
        <v>#REF!</v>
      </c>
      <c r="D261" s="9" t="e">
        <f t="shared" si="63"/>
        <v>#REF!</v>
      </c>
      <c r="E261" s="9" t="e">
        <f t="shared" si="64"/>
        <v>#REF!</v>
      </c>
      <c r="H261" s="11">
        <f t="shared" si="66"/>
        <v>0</v>
      </c>
      <c r="I261" s="9" t="e">
        <f>+VLOOKUP($H261,#REF!,I$10,0)</f>
        <v>#REF!</v>
      </c>
      <c r="J261" s="9" t="e">
        <f>+VLOOKUP($H261,#REF!,J$10,0)</f>
        <v>#REF!</v>
      </c>
      <c r="K261" s="9" t="e">
        <f>+VLOOKUP($H261,#REF!,K$10,0)</f>
        <v>#REF!</v>
      </c>
      <c r="L261" s="9" t="e">
        <f>+VLOOKUP($H261,#REF!,L$10,0)</f>
        <v>#REF!</v>
      </c>
      <c r="O261" s="3"/>
      <c r="P261" s="3"/>
      <c r="Q261" s="3"/>
      <c r="R261" s="3"/>
      <c r="S261" s="12"/>
      <c r="T261" s="12"/>
      <c r="U261" s="12"/>
      <c r="V261" s="12"/>
      <c r="W261" s="3"/>
      <c r="X261" s="12"/>
      <c r="Y261" s="12"/>
      <c r="Z261" s="12"/>
      <c r="AA261" s="12"/>
      <c r="AB261" s="3"/>
      <c r="AC261" s="12"/>
      <c r="AD261" s="12"/>
      <c r="AE261" s="12"/>
      <c r="AF261" s="12"/>
      <c r="AG261" s="3"/>
      <c r="AK261" s="3"/>
      <c r="AL261" s="3"/>
      <c r="AM261" s="3"/>
      <c r="AN261" s="3"/>
      <c r="AO261" s="3"/>
      <c r="AP261" s="3"/>
      <c r="AQ261" s="3"/>
      <c r="AR261" s="3"/>
      <c r="AS261" s="3"/>
      <c r="AT261" s="3"/>
      <c r="AU261" s="3"/>
      <c r="AV261" s="3"/>
      <c r="AW261" s="3"/>
      <c r="AX261" s="3"/>
      <c r="AY261" s="3"/>
      <c r="AZ261" s="3"/>
      <c r="BA261" s="3"/>
      <c r="BB261" s="3"/>
      <c r="BD261" s="5"/>
      <c r="BE261" s="3"/>
      <c r="BF261" s="3"/>
      <c r="BG261" s="3"/>
      <c r="BH261" s="3"/>
      <c r="BL261" s="5"/>
      <c r="BM261" s="5"/>
      <c r="BN261" s="5"/>
      <c r="BO261" s="3"/>
      <c r="BP261" s="3"/>
      <c r="BQ261" s="3"/>
      <c r="BS261" s="3"/>
      <c r="BT261" s="3"/>
      <c r="BU261" s="3"/>
      <c r="BW261" s="3"/>
      <c r="BX261" s="3"/>
      <c r="BY261" s="3"/>
      <c r="CA261" s="3"/>
      <c r="CB261" s="3"/>
      <c r="CC261" s="3"/>
      <c r="CE261" s="3"/>
      <c r="CF261" s="3"/>
      <c r="CG261" s="3"/>
      <c r="CI261" s="3"/>
      <c r="CJ261" s="3"/>
      <c r="CK261" s="3"/>
      <c r="CM261" s="3"/>
      <c r="CN261" s="3"/>
      <c r="CO261" s="3"/>
      <c r="CQ261" s="3"/>
      <c r="CR261" s="3"/>
      <c r="CS261" s="3"/>
      <c r="CT261" s="3"/>
      <c r="CU261" s="3"/>
      <c r="CV261" s="3"/>
      <c r="CW261" s="3"/>
      <c r="CZ261" s="3"/>
      <c r="DA261" s="3"/>
      <c r="DB261" s="3"/>
      <c r="DC261" s="3"/>
    </row>
    <row r="262" spans="1:107" x14ac:dyDescent="0.25">
      <c r="A262" s="9" t="str">
        <f t="shared" si="65"/>
        <v>M1</v>
      </c>
      <c r="B262" s="9" t="e">
        <f t="shared" si="61"/>
        <v>#REF!</v>
      </c>
      <c r="C262" s="9" t="e">
        <f t="shared" si="62"/>
        <v>#REF!</v>
      </c>
      <c r="D262" s="9" t="e">
        <f t="shared" si="63"/>
        <v>#REF!</v>
      </c>
      <c r="E262" s="9" t="e">
        <f t="shared" si="64"/>
        <v>#REF!</v>
      </c>
      <c r="H262" s="11">
        <f t="shared" si="66"/>
        <v>0</v>
      </c>
      <c r="I262" s="9" t="e">
        <f>+VLOOKUP($H262,#REF!,I$10,0)</f>
        <v>#REF!</v>
      </c>
      <c r="J262" s="9" t="e">
        <f>+VLOOKUP($H262,#REF!,J$10,0)</f>
        <v>#REF!</v>
      </c>
      <c r="K262" s="9" t="e">
        <f>+VLOOKUP($H262,#REF!,K$10,0)</f>
        <v>#REF!</v>
      </c>
      <c r="L262" s="9" t="e">
        <f>+VLOOKUP($H262,#REF!,L$10,0)</f>
        <v>#REF!</v>
      </c>
      <c r="O262" s="3"/>
      <c r="P262" s="3"/>
      <c r="Q262" s="3"/>
      <c r="R262" s="3"/>
      <c r="S262" s="12"/>
      <c r="T262" s="12"/>
      <c r="U262" s="12"/>
      <c r="V262" s="12"/>
      <c r="W262" s="3"/>
      <c r="X262" s="12"/>
      <c r="Y262" s="12"/>
      <c r="Z262" s="12"/>
      <c r="AA262" s="12"/>
      <c r="AB262" s="3"/>
      <c r="AC262" s="12"/>
      <c r="AD262" s="12"/>
      <c r="AE262" s="12"/>
      <c r="AF262" s="12"/>
      <c r="AG262" s="3"/>
      <c r="AK262" s="3"/>
      <c r="AL262" s="3"/>
      <c r="AM262" s="3"/>
      <c r="AN262" s="3"/>
      <c r="AO262" s="3"/>
      <c r="AP262" s="3"/>
      <c r="AQ262" s="3"/>
      <c r="AR262" s="3"/>
      <c r="AS262" s="3"/>
      <c r="AT262" s="3"/>
      <c r="AU262" s="3"/>
      <c r="AV262" s="3"/>
      <c r="AW262" s="3"/>
      <c r="AX262" s="3"/>
      <c r="AY262" s="3"/>
      <c r="AZ262" s="3"/>
      <c r="BA262" s="3"/>
      <c r="BB262" s="3"/>
      <c r="BD262" s="5"/>
      <c r="BE262" s="3"/>
      <c r="BF262" s="3"/>
      <c r="BG262" s="3"/>
      <c r="BH262" s="3"/>
      <c r="BL262" s="5"/>
      <c r="BM262" s="5"/>
      <c r="BN262" s="5"/>
      <c r="BO262" s="3"/>
      <c r="BP262" s="3"/>
      <c r="BQ262" s="3"/>
      <c r="BS262" s="3"/>
      <c r="BT262" s="3"/>
      <c r="BU262" s="3"/>
      <c r="BW262" s="3"/>
      <c r="BX262" s="3"/>
      <c r="BY262" s="3"/>
      <c r="CA262" s="3"/>
      <c r="CB262" s="3"/>
      <c r="CC262" s="3"/>
      <c r="CE262" s="3"/>
      <c r="CF262" s="3"/>
      <c r="CG262" s="3"/>
      <c r="CI262" s="3"/>
      <c r="CJ262" s="3"/>
      <c r="CK262" s="3"/>
      <c r="CM262" s="3"/>
      <c r="CN262" s="3"/>
      <c r="CO262" s="3"/>
      <c r="CQ262" s="3"/>
      <c r="CR262" s="3"/>
      <c r="CS262" s="3"/>
      <c r="CT262" s="3"/>
      <c r="CU262" s="3"/>
      <c r="CV262" s="3"/>
      <c r="CW262" s="3"/>
      <c r="CZ262" s="3"/>
      <c r="DA262" s="3"/>
      <c r="DB262" s="3"/>
      <c r="DC262" s="3"/>
    </row>
    <row r="263" spans="1:107" x14ac:dyDescent="0.25">
      <c r="A263" s="9" t="str">
        <f t="shared" si="65"/>
        <v>M1</v>
      </c>
      <c r="B263" s="9" t="e">
        <f t="shared" si="61"/>
        <v>#REF!</v>
      </c>
      <c r="C263" s="9" t="e">
        <f t="shared" si="62"/>
        <v>#REF!</v>
      </c>
      <c r="D263" s="9" t="e">
        <f t="shared" si="63"/>
        <v>#REF!</v>
      </c>
      <c r="E263" s="9" t="e">
        <f t="shared" si="64"/>
        <v>#REF!</v>
      </c>
      <c r="H263" s="11">
        <f t="shared" si="66"/>
        <v>0</v>
      </c>
      <c r="I263" s="9" t="e">
        <f>+VLOOKUP($H263,#REF!,I$10,0)</f>
        <v>#REF!</v>
      </c>
      <c r="J263" s="9" t="e">
        <f>+VLOOKUP($H263,#REF!,J$10,0)</f>
        <v>#REF!</v>
      </c>
      <c r="K263" s="9" t="e">
        <f>+VLOOKUP($H263,#REF!,K$10,0)</f>
        <v>#REF!</v>
      </c>
      <c r="L263" s="9" t="e">
        <f>+VLOOKUP($H263,#REF!,L$10,0)</f>
        <v>#REF!</v>
      </c>
      <c r="O263" s="3"/>
      <c r="P263" s="3"/>
      <c r="Q263" s="3"/>
      <c r="R263" s="3"/>
      <c r="S263" s="12"/>
      <c r="T263" s="12"/>
      <c r="U263" s="12"/>
      <c r="V263" s="12"/>
      <c r="W263" s="3"/>
      <c r="X263" s="12"/>
      <c r="Y263" s="12"/>
      <c r="Z263" s="12"/>
      <c r="AA263" s="12"/>
      <c r="AB263" s="3"/>
      <c r="AC263" s="12"/>
      <c r="AD263" s="12"/>
      <c r="AE263" s="12"/>
      <c r="AF263" s="12"/>
      <c r="AG263" s="3"/>
      <c r="AK263" s="3"/>
      <c r="AL263" s="3"/>
      <c r="AM263" s="3"/>
      <c r="AN263" s="3"/>
      <c r="AO263" s="3"/>
      <c r="AP263" s="3"/>
      <c r="AQ263" s="3"/>
      <c r="AR263" s="3"/>
      <c r="AS263" s="3"/>
      <c r="AT263" s="3"/>
      <c r="AU263" s="3"/>
      <c r="AV263" s="3"/>
      <c r="AW263" s="3"/>
      <c r="AX263" s="3"/>
      <c r="AY263" s="3"/>
      <c r="AZ263" s="3"/>
      <c r="BA263" s="3"/>
      <c r="BB263" s="3"/>
      <c r="BD263" s="5"/>
      <c r="BE263" s="3"/>
      <c r="BF263" s="3"/>
      <c r="BG263" s="3"/>
      <c r="BH263" s="3"/>
      <c r="BL263" s="5"/>
      <c r="BM263" s="5"/>
      <c r="BN263" s="5"/>
      <c r="BO263" s="3"/>
      <c r="BP263" s="3"/>
      <c r="BQ263" s="3"/>
      <c r="BS263" s="3"/>
      <c r="BT263" s="3"/>
      <c r="BU263" s="3"/>
      <c r="BW263" s="3"/>
      <c r="BX263" s="3"/>
      <c r="BY263" s="3"/>
      <c r="CA263" s="3"/>
      <c r="CB263" s="3"/>
      <c r="CC263" s="3"/>
      <c r="CE263" s="3"/>
      <c r="CF263" s="3"/>
      <c r="CG263" s="3"/>
      <c r="CI263" s="3"/>
      <c r="CJ263" s="3"/>
      <c r="CK263" s="3"/>
      <c r="CM263" s="3"/>
      <c r="CN263" s="3"/>
      <c r="CO263" s="3"/>
      <c r="CQ263" s="3"/>
      <c r="CR263" s="3"/>
      <c r="CS263" s="3"/>
      <c r="CT263" s="3"/>
      <c r="CU263" s="3"/>
      <c r="CV263" s="3"/>
      <c r="CW263" s="3"/>
      <c r="CZ263" s="3"/>
      <c r="DA263" s="3"/>
      <c r="DB263" s="3"/>
      <c r="DC263" s="3"/>
    </row>
    <row r="264" spans="1:107" x14ac:dyDescent="0.25">
      <c r="A264" s="9" t="str">
        <f t="shared" si="65"/>
        <v>M1</v>
      </c>
      <c r="B264" s="9" t="e">
        <f t="shared" si="61"/>
        <v>#REF!</v>
      </c>
      <c r="C264" s="9" t="e">
        <f t="shared" si="62"/>
        <v>#REF!</v>
      </c>
      <c r="D264" s="9" t="e">
        <f t="shared" si="63"/>
        <v>#REF!</v>
      </c>
      <c r="E264" s="9" t="e">
        <f t="shared" si="64"/>
        <v>#REF!</v>
      </c>
      <c r="H264" s="11">
        <f t="shared" si="66"/>
        <v>0</v>
      </c>
      <c r="I264" s="9" t="e">
        <f>+VLOOKUP($H264,#REF!,I$10,0)</f>
        <v>#REF!</v>
      </c>
      <c r="J264" s="9" t="e">
        <f>+VLOOKUP($H264,#REF!,J$10,0)</f>
        <v>#REF!</v>
      </c>
      <c r="K264" s="9" t="e">
        <f>+VLOOKUP($H264,#REF!,K$10,0)</f>
        <v>#REF!</v>
      </c>
      <c r="L264" s="9" t="e">
        <f>+VLOOKUP($H264,#REF!,L$10,0)</f>
        <v>#REF!</v>
      </c>
      <c r="O264" s="3"/>
      <c r="P264" s="3"/>
      <c r="Q264" s="3"/>
      <c r="R264" s="3"/>
      <c r="S264" s="12"/>
      <c r="T264" s="12"/>
      <c r="U264" s="12"/>
      <c r="V264" s="12"/>
      <c r="W264" s="3"/>
      <c r="X264" s="12"/>
      <c r="Y264" s="12"/>
      <c r="Z264" s="12"/>
      <c r="AA264" s="12"/>
      <c r="AB264" s="3"/>
      <c r="AC264" s="12"/>
      <c r="AD264" s="12"/>
      <c r="AE264" s="12"/>
      <c r="AF264" s="12"/>
      <c r="AG264" s="3"/>
      <c r="AK264" s="3"/>
      <c r="AL264" s="3"/>
      <c r="AM264" s="3"/>
      <c r="AN264" s="3"/>
      <c r="AO264" s="3"/>
      <c r="AP264" s="3"/>
      <c r="AQ264" s="3"/>
      <c r="AR264" s="3"/>
      <c r="AS264" s="3"/>
      <c r="AT264" s="3"/>
      <c r="AU264" s="3"/>
      <c r="AV264" s="3"/>
      <c r="AW264" s="3"/>
      <c r="AX264" s="3"/>
      <c r="AY264" s="3"/>
      <c r="AZ264" s="3"/>
      <c r="BA264" s="3"/>
      <c r="BB264" s="3"/>
      <c r="BD264" s="5"/>
      <c r="BE264" s="3"/>
      <c r="BF264" s="3"/>
      <c r="BG264" s="3"/>
      <c r="BH264" s="3"/>
      <c r="BL264" s="5"/>
      <c r="BM264" s="5"/>
      <c r="BN264" s="5"/>
      <c r="BO264" s="3"/>
      <c r="BP264" s="3"/>
      <c r="BQ264" s="3"/>
      <c r="BS264" s="3"/>
      <c r="BT264" s="3"/>
      <c r="BU264" s="3"/>
      <c r="BW264" s="3"/>
      <c r="BX264" s="3"/>
      <c r="BY264" s="3"/>
      <c r="CA264" s="3"/>
      <c r="CB264" s="3"/>
      <c r="CC264" s="3"/>
      <c r="CE264" s="3"/>
      <c r="CF264" s="3"/>
      <c r="CG264" s="3"/>
      <c r="CI264" s="3"/>
      <c r="CJ264" s="3"/>
      <c r="CK264" s="3"/>
      <c r="CM264" s="3"/>
      <c r="CN264" s="3"/>
      <c r="CO264" s="3"/>
      <c r="CQ264" s="3"/>
      <c r="CR264" s="3"/>
      <c r="CS264" s="3"/>
      <c r="CT264" s="3"/>
      <c r="CU264" s="3"/>
      <c r="CV264" s="3"/>
      <c r="CW264" s="3"/>
      <c r="CZ264" s="3"/>
      <c r="DA264" s="3"/>
      <c r="DB264" s="3"/>
      <c r="DC264" s="3"/>
    </row>
    <row r="265" spans="1:107" x14ac:dyDescent="0.25">
      <c r="A265" s="9" t="str">
        <f t="shared" si="65"/>
        <v>M1</v>
      </c>
      <c r="B265" s="9" t="e">
        <f t="shared" si="61"/>
        <v>#REF!</v>
      </c>
      <c r="C265" s="9" t="e">
        <f t="shared" si="62"/>
        <v>#REF!</v>
      </c>
      <c r="D265" s="9" t="e">
        <f t="shared" si="63"/>
        <v>#REF!</v>
      </c>
      <c r="E265" s="9" t="e">
        <f t="shared" si="64"/>
        <v>#REF!</v>
      </c>
      <c r="H265" s="11">
        <f t="shared" si="66"/>
        <v>0</v>
      </c>
      <c r="I265" s="9" t="e">
        <f>+VLOOKUP($H265,#REF!,I$10,0)</f>
        <v>#REF!</v>
      </c>
      <c r="J265" s="9" t="e">
        <f>+VLOOKUP($H265,#REF!,J$10,0)</f>
        <v>#REF!</v>
      </c>
      <c r="K265" s="9" t="e">
        <f>+VLOOKUP($H265,#REF!,K$10,0)</f>
        <v>#REF!</v>
      </c>
      <c r="L265" s="9" t="e">
        <f>+VLOOKUP($H265,#REF!,L$10,0)</f>
        <v>#REF!</v>
      </c>
      <c r="O265" s="3"/>
      <c r="P265" s="3"/>
      <c r="Q265" s="3"/>
      <c r="R265" s="3"/>
      <c r="S265" s="12"/>
      <c r="T265" s="12"/>
      <c r="U265" s="12"/>
      <c r="V265" s="12"/>
      <c r="W265" s="3"/>
      <c r="X265" s="12"/>
      <c r="Y265" s="12"/>
      <c r="Z265" s="12"/>
      <c r="AA265" s="12"/>
      <c r="AB265" s="3"/>
      <c r="AC265" s="12"/>
      <c r="AD265" s="12"/>
      <c r="AE265" s="12"/>
      <c r="AF265" s="12"/>
      <c r="AG265" s="3"/>
      <c r="AK265" s="3"/>
      <c r="AL265" s="3"/>
      <c r="AM265" s="3"/>
      <c r="AN265" s="3"/>
      <c r="AO265" s="3"/>
      <c r="AP265" s="3"/>
      <c r="AQ265" s="3"/>
      <c r="AR265" s="3"/>
      <c r="AS265" s="3"/>
      <c r="AT265" s="3"/>
      <c r="AU265" s="3"/>
      <c r="AV265" s="3"/>
      <c r="AW265" s="3"/>
      <c r="AX265" s="3"/>
      <c r="AY265" s="3"/>
      <c r="AZ265" s="3"/>
      <c r="BA265" s="3"/>
      <c r="BB265" s="3"/>
      <c r="BD265" s="5"/>
      <c r="BE265" s="3"/>
      <c r="BF265" s="3"/>
      <c r="BG265" s="3"/>
      <c r="BH265" s="3"/>
      <c r="BL265" s="5"/>
      <c r="BM265" s="5"/>
      <c r="BN265" s="5"/>
      <c r="BO265" s="3"/>
      <c r="BP265" s="3"/>
      <c r="BQ265" s="3"/>
      <c r="BS265" s="3"/>
      <c r="BT265" s="3"/>
      <c r="BU265" s="3"/>
      <c r="BW265" s="3"/>
      <c r="BX265" s="3"/>
      <c r="BY265" s="3"/>
      <c r="CA265" s="3"/>
      <c r="CB265" s="3"/>
      <c r="CC265" s="3"/>
      <c r="CE265" s="3"/>
      <c r="CF265" s="3"/>
      <c r="CG265" s="3"/>
      <c r="CI265" s="3"/>
      <c r="CJ265" s="3"/>
      <c r="CK265" s="3"/>
      <c r="CM265" s="3"/>
      <c r="CN265" s="3"/>
      <c r="CO265" s="3"/>
      <c r="CQ265" s="3"/>
      <c r="CR265" s="3"/>
      <c r="CS265" s="3"/>
      <c r="CT265" s="3"/>
      <c r="CU265" s="3"/>
      <c r="CV265" s="3"/>
      <c r="CW265" s="3"/>
      <c r="CZ265" s="3"/>
      <c r="DA265" s="3"/>
      <c r="DB265" s="3"/>
      <c r="DC265" s="3"/>
    </row>
    <row r="266" spans="1:107" x14ac:dyDescent="0.25">
      <c r="A266" s="9" t="str">
        <f t="shared" si="65"/>
        <v>M1</v>
      </c>
      <c r="B266" s="9" t="e">
        <f t="shared" si="61"/>
        <v>#REF!</v>
      </c>
      <c r="C266" s="9" t="e">
        <f t="shared" si="62"/>
        <v>#REF!</v>
      </c>
      <c r="D266" s="9" t="e">
        <f t="shared" si="63"/>
        <v>#REF!</v>
      </c>
      <c r="E266" s="9" t="e">
        <f t="shared" si="64"/>
        <v>#REF!</v>
      </c>
      <c r="H266" s="11">
        <f t="shared" si="66"/>
        <v>0</v>
      </c>
      <c r="I266" s="9" t="e">
        <f>+VLOOKUP($H266,#REF!,I$10,0)</f>
        <v>#REF!</v>
      </c>
      <c r="J266" s="9" t="e">
        <f>+VLOOKUP($H266,#REF!,J$10,0)</f>
        <v>#REF!</v>
      </c>
      <c r="K266" s="9" t="e">
        <f>+VLOOKUP($H266,#REF!,K$10,0)</f>
        <v>#REF!</v>
      </c>
      <c r="L266" s="9" t="e">
        <f>+VLOOKUP($H266,#REF!,L$10,0)</f>
        <v>#REF!</v>
      </c>
      <c r="O266" s="3"/>
      <c r="P266" s="3"/>
      <c r="Q266" s="3"/>
      <c r="R266" s="3"/>
      <c r="S266" s="12"/>
      <c r="T266" s="12"/>
      <c r="U266" s="12"/>
      <c r="V266" s="12"/>
      <c r="W266" s="3"/>
      <c r="X266" s="12"/>
      <c r="Y266" s="12"/>
      <c r="Z266" s="12"/>
      <c r="AA266" s="12"/>
      <c r="AB266" s="3"/>
      <c r="AC266" s="12"/>
      <c r="AD266" s="12"/>
      <c r="AE266" s="12"/>
      <c r="AF266" s="12"/>
      <c r="AG266" s="3"/>
      <c r="AK266" s="3"/>
      <c r="AL266" s="3"/>
      <c r="AM266" s="3"/>
      <c r="AN266" s="3"/>
      <c r="AO266" s="3"/>
      <c r="AP266" s="3"/>
      <c r="AQ266" s="3"/>
      <c r="AR266" s="3"/>
      <c r="AS266" s="3"/>
      <c r="AT266" s="3"/>
      <c r="AU266" s="3"/>
      <c r="AV266" s="3"/>
      <c r="AW266" s="3"/>
      <c r="AX266" s="3"/>
      <c r="AY266" s="3"/>
      <c r="AZ266" s="3"/>
      <c r="BA266" s="3"/>
      <c r="BB266" s="3"/>
      <c r="BD266" s="5"/>
      <c r="BE266" s="3"/>
      <c r="BF266" s="3"/>
      <c r="BG266" s="3"/>
      <c r="BH266" s="3"/>
      <c r="BL266" s="5"/>
      <c r="BM266" s="5"/>
      <c r="BN266" s="5"/>
      <c r="BO266" s="3"/>
      <c r="BP266" s="3"/>
      <c r="BQ266" s="3"/>
      <c r="BS266" s="3"/>
      <c r="BT266" s="3"/>
      <c r="BU266" s="3"/>
      <c r="BW266" s="3"/>
      <c r="BX266" s="3"/>
      <c r="BY266" s="3"/>
      <c r="CA266" s="3"/>
      <c r="CB266" s="3"/>
      <c r="CC266" s="3"/>
      <c r="CE266" s="3"/>
      <c r="CF266" s="3"/>
      <c r="CG266" s="3"/>
      <c r="CI266" s="3"/>
      <c r="CJ266" s="3"/>
      <c r="CK266" s="3"/>
      <c r="CM266" s="3"/>
      <c r="CN266" s="3"/>
      <c r="CO266" s="3"/>
      <c r="CQ266" s="3"/>
      <c r="CR266" s="3"/>
      <c r="CS266" s="3"/>
      <c r="CT266" s="3"/>
      <c r="CU266" s="3"/>
      <c r="CV266" s="3"/>
      <c r="CW266" s="3"/>
      <c r="CZ266" s="3"/>
      <c r="DA266" s="3"/>
      <c r="DB266" s="3"/>
      <c r="DC266" s="3"/>
    </row>
    <row r="267" spans="1:107" x14ac:dyDescent="0.25">
      <c r="A267" s="9" t="str">
        <f t="shared" si="65"/>
        <v>M1</v>
      </c>
      <c r="B267" s="9" t="e">
        <f t="shared" si="61"/>
        <v>#REF!</v>
      </c>
      <c r="C267" s="9" t="e">
        <f t="shared" si="62"/>
        <v>#REF!</v>
      </c>
      <c r="D267" s="9" t="e">
        <f t="shared" si="63"/>
        <v>#REF!</v>
      </c>
      <c r="E267" s="9" t="e">
        <f t="shared" si="64"/>
        <v>#REF!</v>
      </c>
      <c r="H267" s="11">
        <f t="shared" si="66"/>
        <v>0</v>
      </c>
      <c r="I267" s="9" t="e">
        <f>+VLOOKUP($H267,#REF!,I$10,0)</f>
        <v>#REF!</v>
      </c>
      <c r="J267" s="9" t="e">
        <f>+VLOOKUP($H267,#REF!,J$10,0)</f>
        <v>#REF!</v>
      </c>
      <c r="K267" s="9" t="e">
        <f>+VLOOKUP($H267,#REF!,K$10,0)</f>
        <v>#REF!</v>
      </c>
      <c r="L267" s="9" t="e">
        <f>+VLOOKUP($H267,#REF!,L$10,0)</f>
        <v>#REF!</v>
      </c>
      <c r="O267" s="3"/>
      <c r="P267" s="3"/>
      <c r="Q267" s="3"/>
      <c r="R267" s="3"/>
      <c r="S267" s="12"/>
      <c r="T267" s="12"/>
      <c r="U267" s="12"/>
      <c r="V267" s="12"/>
      <c r="W267" s="3"/>
      <c r="X267" s="12"/>
      <c r="Y267" s="12"/>
      <c r="Z267" s="12"/>
      <c r="AA267" s="12"/>
      <c r="AB267" s="3"/>
      <c r="AC267" s="12"/>
      <c r="AD267" s="12"/>
      <c r="AE267" s="12"/>
      <c r="AF267" s="12"/>
      <c r="AG267" s="3"/>
      <c r="AK267" s="3"/>
      <c r="AL267" s="3"/>
      <c r="AM267" s="3"/>
      <c r="AN267" s="3"/>
      <c r="AO267" s="3"/>
      <c r="AP267" s="3"/>
      <c r="AQ267" s="3"/>
      <c r="AR267" s="3"/>
      <c r="AS267" s="3"/>
      <c r="AT267" s="3"/>
      <c r="AU267" s="3"/>
      <c r="AV267" s="3"/>
      <c r="AW267" s="3"/>
      <c r="AX267" s="3"/>
      <c r="AY267" s="3"/>
      <c r="AZ267" s="3"/>
      <c r="BA267" s="3"/>
      <c r="BB267" s="3"/>
      <c r="BD267" s="5"/>
      <c r="BE267" s="3"/>
      <c r="BF267" s="3"/>
      <c r="BG267" s="3"/>
      <c r="BH267" s="3"/>
      <c r="BL267" s="5"/>
      <c r="BM267" s="5"/>
      <c r="BN267" s="5"/>
      <c r="BO267" s="3"/>
      <c r="BP267" s="3"/>
      <c r="BQ267" s="3"/>
      <c r="BS267" s="3"/>
      <c r="BT267" s="3"/>
      <c r="BU267" s="3"/>
      <c r="BW267" s="3"/>
      <c r="BX267" s="3"/>
      <c r="BY267" s="3"/>
      <c r="CA267" s="3"/>
      <c r="CB267" s="3"/>
      <c r="CC267" s="3"/>
      <c r="CE267" s="3"/>
      <c r="CF267" s="3"/>
      <c r="CG267" s="3"/>
      <c r="CI267" s="3"/>
      <c r="CJ267" s="3"/>
      <c r="CK267" s="3"/>
      <c r="CM267" s="3"/>
      <c r="CN267" s="3"/>
      <c r="CO267" s="3"/>
      <c r="CQ267" s="3"/>
      <c r="CR267" s="3"/>
      <c r="CS267" s="3"/>
      <c r="CT267" s="3"/>
      <c r="CU267" s="3"/>
      <c r="CV267" s="3"/>
      <c r="CW267" s="3"/>
      <c r="CZ267" s="3"/>
      <c r="DA267" s="3"/>
      <c r="DB267" s="3"/>
      <c r="DC267" s="3"/>
    </row>
    <row r="268" spans="1:107" x14ac:dyDescent="0.25">
      <c r="A268" s="9" t="str">
        <f t="shared" si="65"/>
        <v>M1</v>
      </c>
      <c r="B268" s="9" t="e">
        <f t="shared" ref="B268:B292" si="67">+J268*AK268+K268*AL268+L268*AM268</f>
        <v>#REF!</v>
      </c>
      <c r="C268" s="9" t="e">
        <f t="shared" ref="C268:C292" si="68">+I268*AO268+K268*AQ268+L268*AR268</f>
        <v>#REF!</v>
      </c>
      <c r="D268" s="9" t="e">
        <f t="shared" ref="D268:D292" si="69">+I268*AT268+J268*AU268+L268*AW268</f>
        <v>#REF!</v>
      </c>
      <c r="E268" s="9" t="e">
        <f t="shared" ref="E268:E292" si="70">+I268*AY268+J268*AZ268+K268*BA268</f>
        <v>#REF!</v>
      </c>
      <c r="H268" s="11">
        <f t="shared" si="66"/>
        <v>0</v>
      </c>
      <c r="I268" s="9" t="e">
        <f>+VLOOKUP($H268,#REF!,I$10,0)</f>
        <v>#REF!</v>
      </c>
      <c r="J268" s="9" t="e">
        <f>+VLOOKUP($H268,#REF!,J$10,0)</f>
        <v>#REF!</v>
      </c>
      <c r="K268" s="9" t="e">
        <f>+VLOOKUP($H268,#REF!,K$10,0)</f>
        <v>#REF!</v>
      </c>
      <c r="L268" s="9" t="e">
        <f>+VLOOKUP($H268,#REF!,L$10,0)</f>
        <v>#REF!</v>
      </c>
      <c r="O268" s="3"/>
      <c r="P268" s="3"/>
      <c r="Q268" s="3"/>
      <c r="R268" s="3"/>
      <c r="S268" s="12"/>
      <c r="T268" s="12"/>
      <c r="U268" s="12"/>
      <c r="V268" s="12"/>
      <c r="W268" s="3"/>
      <c r="X268" s="12"/>
      <c r="Y268" s="12"/>
      <c r="Z268" s="12"/>
      <c r="AA268" s="12"/>
      <c r="AB268" s="3"/>
      <c r="AC268" s="12"/>
      <c r="AD268" s="12"/>
      <c r="AE268" s="12"/>
      <c r="AF268" s="12"/>
      <c r="AG268" s="3"/>
      <c r="AK268" s="3"/>
      <c r="AL268" s="3"/>
      <c r="AM268" s="3"/>
      <c r="AN268" s="3"/>
      <c r="AO268" s="3"/>
      <c r="AP268" s="3"/>
      <c r="AQ268" s="3"/>
      <c r="AR268" s="3"/>
      <c r="AS268" s="3"/>
      <c r="AT268" s="3"/>
      <c r="AU268" s="3"/>
      <c r="AV268" s="3"/>
      <c r="AW268" s="3"/>
      <c r="AX268" s="3"/>
      <c r="AY268" s="3"/>
      <c r="AZ268" s="3"/>
      <c r="BA268" s="3"/>
      <c r="BB268" s="3"/>
      <c r="BD268" s="5"/>
      <c r="BE268" s="3"/>
      <c r="BF268" s="3"/>
      <c r="BG268" s="3"/>
      <c r="BH268" s="3"/>
      <c r="BL268" s="5"/>
      <c r="BM268" s="5"/>
      <c r="BN268" s="5"/>
      <c r="BO268" s="3"/>
      <c r="BP268" s="3"/>
      <c r="BQ268" s="3"/>
      <c r="BS268" s="3"/>
      <c r="BT268" s="3"/>
      <c r="BU268" s="3"/>
      <c r="BW268" s="3"/>
      <c r="BX268" s="3"/>
      <c r="BY268" s="3"/>
      <c r="CA268" s="3"/>
      <c r="CB268" s="3"/>
      <c r="CC268" s="3"/>
      <c r="CE268" s="3"/>
      <c r="CF268" s="3"/>
      <c r="CG268" s="3"/>
      <c r="CI268" s="3"/>
      <c r="CJ268" s="3"/>
      <c r="CK268" s="3"/>
      <c r="CM268" s="3"/>
      <c r="CN268" s="3"/>
      <c r="CO268" s="3"/>
      <c r="CQ268" s="3"/>
      <c r="CR268" s="3"/>
      <c r="CS268" s="3"/>
      <c r="CT268" s="3"/>
      <c r="CU268" s="3"/>
      <c r="CV268" s="3"/>
      <c r="CW268" s="3"/>
      <c r="CZ268" s="3"/>
      <c r="DA268" s="3"/>
      <c r="DB268" s="3"/>
      <c r="DC268" s="3"/>
    </row>
    <row r="269" spans="1:107" x14ac:dyDescent="0.25">
      <c r="A269" s="9" t="str">
        <f t="shared" ref="A269:A292" si="71">+RIGHT(BK269,4)&amp;"M"&amp;MONTH(BL269)</f>
        <v>M1</v>
      </c>
      <c r="B269" s="9" t="e">
        <f t="shared" si="67"/>
        <v>#REF!</v>
      </c>
      <c r="C269" s="9" t="e">
        <f t="shared" si="68"/>
        <v>#REF!</v>
      </c>
      <c r="D269" s="9" t="e">
        <f t="shared" si="69"/>
        <v>#REF!</v>
      </c>
      <c r="E269" s="9" t="e">
        <f t="shared" si="70"/>
        <v>#REF!</v>
      </c>
      <c r="H269" s="11">
        <f t="shared" ref="H269:H331" si="72">+AI269</f>
        <v>0</v>
      </c>
      <c r="I269" s="9" t="e">
        <f>+VLOOKUP($H269,#REF!,I$10,0)</f>
        <v>#REF!</v>
      </c>
      <c r="J269" s="9" t="e">
        <f>+VLOOKUP($H269,#REF!,J$10,0)</f>
        <v>#REF!</v>
      </c>
      <c r="K269" s="9" t="e">
        <f>+VLOOKUP($H269,#REF!,K$10,0)</f>
        <v>#REF!</v>
      </c>
      <c r="L269" s="9" t="e">
        <f>+VLOOKUP($H269,#REF!,L$10,0)</f>
        <v>#REF!</v>
      </c>
      <c r="O269" s="3"/>
      <c r="P269" s="3"/>
      <c r="Q269" s="3"/>
      <c r="R269" s="3"/>
      <c r="S269" s="12"/>
      <c r="T269" s="12"/>
      <c r="U269" s="12"/>
      <c r="V269" s="12"/>
      <c r="W269" s="3"/>
      <c r="X269" s="12"/>
      <c r="Y269" s="12"/>
      <c r="Z269" s="12"/>
      <c r="AA269" s="12"/>
      <c r="AB269" s="3"/>
      <c r="AC269" s="12"/>
      <c r="AD269" s="12"/>
      <c r="AE269" s="12"/>
      <c r="AF269" s="12"/>
      <c r="AG269" s="3"/>
      <c r="AK269" s="3"/>
      <c r="AL269" s="3"/>
      <c r="AM269" s="3"/>
      <c r="AN269" s="3"/>
      <c r="AO269" s="3"/>
      <c r="AP269" s="3"/>
      <c r="AQ269" s="3"/>
      <c r="AR269" s="3"/>
      <c r="AS269" s="3"/>
      <c r="AT269" s="3"/>
      <c r="AU269" s="3"/>
      <c r="AV269" s="3"/>
      <c r="AW269" s="3"/>
      <c r="AX269" s="3"/>
      <c r="AY269" s="3"/>
      <c r="AZ269" s="3"/>
      <c r="BA269" s="3"/>
      <c r="BB269" s="3"/>
      <c r="BD269" s="5"/>
      <c r="BE269" s="3"/>
      <c r="BF269" s="3"/>
      <c r="BG269" s="3"/>
      <c r="BH269" s="3"/>
      <c r="BL269" s="5"/>
      <c r="BM269" s="5"/>
      <c r="BN269" s="5"/>
      <c r="BO269" s="3"/>
      <c r="BP269" s="3"/>
      <c r="BQ269" s="3"/>
      <c r="BS269" s="3"/>
      <c r="BT269" s="3"/>
      <c r="BU269" s="3"/>
      <c r="BW269" s="3"/>
      <c r="BX269" s="3"/>
      <c r="BY269" s="3"/>
      <c r="CA269" s="3"/>
      <c r="CB269" s="3"/>
      <c r="CC269" s="3"/>
      <c r="CE269" s="3"/>
      <c r="CF269" s="3"/>
      <c r="CG269" s="3"/>
      <c r="CI269" s="3"/>
      <c r="CJ269" s="3"/>
      <c r="CK269" s="3"/>
      <c r="CM269" s="3"/>
      <c r="CN269" s="3"/>
      <c r="CO269" s="3"/>
      <c r="CQ269" s="3"/>
      <c r="CR269" s="3"/>
      <c r="CS269" s="3"/>
      <c r="CT269" s="3"/>
      <c r="CU269" s="3"/>
      <c r="CV269" s="3"/>
      <c r="CW269" s="3"/>
      <c r="CZ269" s="3"/>
      <c r="DA269" s="3"/>
      <c r="DB269" s="3"/>
      <c r="DC269" s="3"/>
    </row>
    <row r="270" spans="1:107" x14ac:dyDescent="0.25">
      <c r="A270" s="9" t="str">
        <f t="shared" si="71"/>
        <v>M1</v>
      </c>
      <c r="B270" s="9" t="e">
        <f t="shared" si="67"/>
        <v>#REF!</v>
      </c>
      <c r="C270" s="9" t="e">
        <f t="shared" si="68"/>
        <v>#REF!</v>
      </c>
      <c r="D270" s="9" t="e">
        <f t="shared" si="69"/>
        <v>#REF!</v>
      </c>
      <c r="E270" s="9" t="e">
        <f t="shared" si="70"/>
        <v>#REF!</v>
      </c>
      <c r="H270" s="11">
        <f t="shared" si="72"/>
        <v>0</v>
      </c>
      <c r="I270" s="9" t="e">
        <f>+VLOOKUP($H270,#REF!,I$10,0)</f>
        <v>#REF!</v>
      </c>
      <c r="J270" s="9" t="e">
        <f>+VLOOKUP($H270,#REF!,J$10,0)</f>
        <v>#REF!</v>
      </c>
      <c r="K270" s="9" t="e">
        <f>+VLOOKUP($H270,#REF!,K$10,0)</f>
        <v>#REF!</v>
      </c>
      <c r="L270" s="9" t="e">
        <f>+VLOOKUP($H270,#REF!,L$10,0)</f>
        <v>#REF!</v>
      </c>
      <c r="O270" s="3"/>
      <c r="P270" s="3"/>
      <c r="Q270" s="3"/>
      <c r="R270" s="3"/>
      <c r="S270" s="12"/>
      <c r="T270" s="12"/>
      <c r="U270" s="12"/>
      <c r="V270" s="12"/>
      <c r="W270" s="3"/>
      <c r="X270" s="12"/>
      <c r="Y270" s="12"/>
      <c r="Z270" s="12"/>
      <c r="AA270" s="12"/>
      <c r="AB270" s="3"/>
      <c r="AC270" s="12"/>
      <c r="AD270" s="12"/>
      <c r="AE270" s="12"/>
      <c r="AF270" s="12"/>
      <c r="AG270" s="3"/>
      <c r="AK270" s="3"/>
      <c r="AL270" s="3"/>
      <c r="AM270" s="3"/>
      <c r="AN270" s="3"/>
      <c r="AO270" s="3"/>
      <c r="AP270" s="3"/>
      <c r="AQ270" s="3"/>
      <c r="AR270" s="3"/>
      <c r="AS270" s="3"/>
      <c r="AT270" s="3"/>
      <c r="AU270" s="3"/>
      <c r="AV270" s="3"/>
      <c r="AW270" s="3"/>
      <c r="AX270" s="3"/>
      <c r="AY270" s="3"/>
      <c r="AZ270" s="3"/>
      <c r="BA270" s="3"/>
      <c r="BB270" s="3"/>
      <c r="BD270" s="5"/>
      <c r="BE270" s="3"/>
      <c r="BF270" s="3"/>
      <c r="BG270" s="3"/>
      <c r="BH270" s="3"/>
      <c r="BL270" s="5"/>
      <c r="BM270" s="5"/>
      <c r="BN270" s="5"/>
      <c r="BO270" s="3"/>
      <c r="BP270" s="3"/>
      <c r="BQ270" s="3"/>
      <c r="BS270" s="3"/>
      <c r="BT270" s="3"/>
      <c r="BU270" s="3"/>
      <c r="BW270" s="3"/>
      <c r="BX270" s="3"/>
      <c r="BY270" s="3"/>
      <c r="CA270" s="3"/>
      <c r="CB270" s="3"/>
      <c r="CC270" s="3"/>
      <c r="CE270" s="3"/>
      <c r="CF270" s="3"/>
      <c r="CG270" s="3"/>
      <c r="CI270" s="3"/>
      <c r="CJ270" s="3"/>
      <c r="CK270" s="3"/>
      <c r="CM270" s="3"/>
      <c r="CN270" s="3"/>
      <c r="CO270" s="3"/>
      <c r="CQ270" s="3"/>
      <c r="CR270" s="3"/>
      <c r="CS270" s="3"/>
      <c r="CT270" s="3"/>
      <c r="CU270" s="3"/>
      <c r="CV270" s="3"/>
      <c r="CW270" s="3"/>
      <c r="CZ270" s="3"/>
      <c r="DA270" s="3"/>
      <c r="DB270" s="3"/>
      <c r="DC270" s="3"/>
    </row>
    <row r="271" spans="1:107" x14ac:dyDescent="0.25">
      <c r="A271" s="9" t="str">
        <f t="shared" si="71"/>
        <v>M1</v>
      </c>
      <c r="B271" s="9" t="e">
        <f t="shared" si="67"/>
        <v>#REF!</v>
      </c>
      <c r="C271" s="9" t="e">
        <f t="shared" si="68"/>
        <v>#REF!</v>
      </c>
      <c r="D271" s="9" t="e">
        <f t="shared" si="69"/>
        <v>#REF!</v>
      </c>
      <c r="E271" s="9" t="e">
        <f t="shared" si="70"/>
        <v>#REF!</v>
      </c>
      <c r="H271" s="11">
        <f t="shared" si="72"/>
        <v>0</v>
      </c>
      <c r="I271" s="9" t="e">
        <f>+VLOOKUP($H271,#REF!,I$10,0)</f>
        <v>#REF!</v>
      </c>
      <c r="J271" s="9" t="e">
        <f>+VLOOKUP($H271,#REF!,J$10,0)</f>
        <v>#REF!</v>
      </c>
      <c r="K271" s="9" t="e">
        <f>+VLOOKUP($H271,#REF!,K$10,0)</f>
        <v>#REF!</v>
      </c>
      <c r="L271" s="9" t="e">
        <f>+VLOOKUP($H271,#REF!,L$10,0)</f>
        <v>#REF!</v>
      </c>
      <c r="O271" s="3"/>
      <c r="P271" s="3"/>
      <c r="Q271" s="3"/>
      <c r="R271" s="3"/>
      <c r="S271" s="12"/>
      <c r="T271" s="12"/>
      <c r="U271" s="12"/>
      <c r="V271" s="12"/>
      <c r="W271" s="3"/>
      <c r="X271" s="12"/>
      <c r="Y271" s="12"/>
      <c r="Z271" s="12"/>
      <c r="AA271" s="12"/>
      <c r="AB271" s="3"/>
      <c r="AC271" s="12"/>
      <c r="AD271" s="12"/>
      <c r="AE271" s="12"/>
      <c r="AF271" s="12"/>
      <c r="AG271" s="3"/>
      <c r="AK271" s="3"/>
      <c r="AL271" s="3"/>
      <c r="AM271" s="3"/>
      <c r="AN271" s="3"/>
      <c r="AO271" s="3"/>
      <c r="AP271" s="3"/>
      <c r="AQ271" s="3"/>
      <c r="AR271" s="3"/>
      <c r="AS271" s="3"/>
      <c r="AT271" s="3"/>
      <c r="AU271" s="3"/>
      <c r="AV271" s="3"/>
      <c r="AW271" s="3"/>
      <c r="AX271" s="3"/>
      <c r="AY271" s="3"/>
      <c r="AZ271" s="3"/>
      <c r="BA271" s="3"/>
      <c r="BB271" s="3"/>
      <c r="BD271" s="5"/>
      <c r="BE271" s="3"/>
      <c r="BF271" s="3"/>
      <c r="BG271" s="3"/>
      <c r="BH271" s="3"/>
      <c r="BL271" s="5"/>
      <c r="BM271" s="5"/>
      <c r="BN271" s="5"/>
      <c r="BO271" s="3"/>
      <c r="BP271" s="3"/>
      <c r="BQ271" s="3"/>
      <c r="BS271" s="3"/>
      <c r="BT271" s="3"/>
      <c r="BU271" s="3"/>
      <c r="BW271" s="3"/>
      <c r="BX271" s="3"/>
      <c r="BY271" s="3"/>
      <c r="CA271" s="3"/>
      <c r="CB271" s="3"/>
      <c r="CC271" s="3"/>
      <c r="CE271" s="3"/>
      <c r="CF271" s="3"/>
      <c r="CG271" s="3"/>
      <c r="CI271" s="3"/>
      <c r="CJ271" s="3"/>
      <c r="CK271" s="3"/>
      <c r="CM271" s="3"/>
      <c r="CN271" s="3"/>
      <c r="CO271" s="3"/>
      <c r="CQ271" s="3"/>
      <c r="CR271" s="3"/>
      <c r="CS271" s="3"/>
      <c r="CT271" s="3"/>
      <c r="CU271" s="3"/>
      <c r="CV271" s="3"/>
      <c r="CW271" s="3"/>
      <c r="CZ271" s="3"/>
      <c r="DA271" s="3"/>
      <c r="DB271" s="3"/>
      <c r="DC271" s="3"/>
    </row>
    <row r="272" spans="1:107" x14ac:dyDescent="0.25">
      <c r="A272" s="9" t="str">
        <f t="shared" si="71"/>
        <v>M1</v>
      </c>
      <c r="B272" s="9" t="e">
        <f t="shared" si="67"/>
        <v>#REF!</v>
      </c>
      <c r="C272" s="9" t="e">
        <f t="shared" si="68"/>
        <v>#REF!</v>
      </c>
      <c r="D272" s="9" t="e">
        <f t="shared" si="69"/>
        <v>#REF!</v>
      </c>
      <c r="E272" s="9" t="e">
        <f t="shared" si="70"/>
        <v>#REF!</v>
      </c>
      <c r="H272" s="11">
        <f t="shared" si="72"/>
        <v>0</v>
      </c>
      <c r="I272" s="9" t="e">
        <f>+VLOOKUP($H272,#REF!,I$10,0)</f>
        <v>#REF!</v>
      </c>
      <c r="J272" s="9" t="e">
        <f>+VLOOKUP($H272,#REF!,J$10,0)</f>
        <v>#REF!</v>
      </c>
      <c r="K272" s="9" t="e">
        <f>+VLOOKUP($H272,#REF!,K$10,0)</f>
        <v>#REF!</v>
      </c>
      <c r="L272" s="9" t="e">
        <f>+VLOOKUP($H272,#REF!,L$10,0)</f>
        <v>#REF!</v>
      </c>
      <c r="O272" s="3"/>
      <c r="P272" s="3"/>
      <c r="Q272" s="3"/>
      <c r="R272" s="3"/>
      <c r="S272" s="12"/>
      <c r="T272" s="12"/>
      <c r="U272" s="12"/>
      <c r="V272" s="12"/>
      <c r="W272" s="3"/>
      <c r="X272" s="12"/>
      <c r="Y272" s="12"/>
      <c r="Z272" s="12"/>
      <c r="AA272" s="12"/>
      <c r="AB272" s="3"/>
      <c r="AC272" s="12"/>
      <c r="AD272" s="12"/>
      <c r="AE272" s="12"/>
      <c r="AF272" s="12"/>
      <c r="AG272" s="3"/>
      <c r="AK272" s="3"/>
      <c r="AL272" s="3"/>
      <c r="AM272" s="3"/>
      <c r="AN272" s="3"/>
      <c r="AO272" s="3"/>
      <c r="AP272" s="3"/>
      <c r="AQ272" s="3"/>
      <c r="AR272" s="3"/>
      <c r="AS272" s="3"/>
      <c r="AT272" s="3"/>
      <c r="AU272" s="3"/>
      <c r="AV272" s="3"/>
      <c r="AW272" s="3"/>
      <c r="AX272" s="3"/>
      <c r="AY272" s="3"/>
      <c r="AZ272" s="3"/>
      <c r="BA272" s="3"/>
      <c r="BB272" s="3"/>
      <c r="BD272" s="5"/>
      <c r="BE272" s="3"/>
      <c r="BF272" s="3"/>
      <c r="BG272" s="3"/>
      <c r="BH272" s="3"/>
      <c r="BL272" s="5"/>
      <c r="BM272" s="5"/>
      <c r="BN272" s="5"/>
      <c r="BO272" s="3"/>
      <c r="BP272" s="3"/>
      <c r="BQ272" s="3"/>
      <c r="BS272" s="3"/>
      <c r="BT272" s="3"/>
      <c r="BU272" s="3"/>
      <c r="BW272" s="3"/>
      <c r="BX272" s="3"/>
      <c r="BY272" s="3"/>
      <c r="CA272" s="3"/>
      <c r="CB272" s="3"/>
      <c r="CC272" s="3"/>
      <c r="CE272" s="3"/>
      <c r="CF272" s="3"/>
      <c r="CG272" s="3"/>
      <c r="CI272" s="3"/>
      <c r="CJ272" s="3"/>
      <c r="CK272" s="3"/>
      <c r="CM272" s="3"/>
      <c r="CN272" s="3"/>
      <c r="CO272" s="3"/>
      <c r="CQ272" s="3"/>
      <c r="CR272" s="3"/>
      <c r="CS272" s="3"/>
      <c r="CT272" s="3"/>
      <c r="CU272" s="3"/>
      <c r="CV272" s="3"/>
      <c r="CW272" s="3"/>
      <c r="CZ272" s="3"/>
      <c r="DA272" s="3"/>
      <c r="DB272" s="3"/>
      <c r="DC272" s="3"/>
    </row>
    <row r="273" spans="1:107" x14ac:dyDescent="0.25">
      <c r="A273" s="9" t="str">
        <f t="shared" si="71"/>
        <v>M1</v>
      </c>
      <c r="B273" s="9" t="e">
        <f t="shared" si="67"/>
        <v>#REF!</v>
      </c>
      <c r="C273" s="9" t="e">
        <f t="shared" si="68"/>
        <v>#REF!</v>
      </c>
      <c r="D273" s="9" t="e">
        <f t="shared" si="69"/>
        <v>#REF!</v>
      </c>
      <c r="E273" s="9" t="e">
        <f t="shared" si="70"/>
        <v>#REF!</v>
      </c>
      <c r="H273" s="11">
        <f t="shared" si="72"/>
        <v>0</v>
      </c>
      <c r="I273" s="9" t="e">
        <f>+VLOOKUP($H273,#REF!,I$10,0)</f>
        <v>#REF!</v>
      </c>
      <c r="J273" s="9" t="e">
        <f>+VLOOKUP($H273,#REF!,J$10,0)</f>
        <v>#REF!</v>
      </c>
      <c r="K273" s="9" t="e">
        <f>+VLOOKUP($H273,#REF!,K$10,0)</f>
        <v>#REF!</v>
      </c>
      <c r="L273" s="9" t="e">
        <f>+VLOOKUP($H273,#REF!,L$10,0)</f>
        <v>#REF!</v>
      </c>
      <c r="O273" s="3"/>
      <c r="P273" s="3"/>
      <c r="Q273" s="3"/>
      <c r="R273" s="3"/>
      <c r="S273" s="12"/>
      <c r="T273" s="12"/>
      <c r="U273" s="12"/>
      <c r="V273" s="12"/>
      <c r="W273" s="3"/>
      <c r="X273" s="12"/>
      <c r="Y273" s="12"/>
      <c r="Z273" s="12"/>
      <c r="AA273" s="12"/>
      <c r="AB273" s="3"/>
      <c r="AC273" s="12"/>
      <c r="AD273" s="12"/>
      <c r="AE273" s="12"/>
      <c r="AF273" s="12"/>
      <c r="AG273" s="3"/>
      <c r="AK273" s="3"/>
      <c r="AL273" s="3"/>
      <c r="AM273" s="3"/>
      <c r="AN273" s="3"/>
      <c r="AO273" s="3"/>
      <c r="AP273" s="3"/>
      <c r="AQ273" s="3"/>
      <c r="AR273" s="3"/>
      <c r="AS273" s="3"/>
      <c r="AT273" s="3"/>
      <c r="AU273" s="3"/>
      <c r="AV273" s="3"/>
      <c r="AW273" s="3"/>
      <c r="AX273" s="3"/>
      <c r="AY273" s="3"/>
      <c r="AZ273" s="3"/>
      <c r="BA273" s="3"/>
      <c r="BB273" s="3"/>
      <c r="BD273" s="5"/>
      <c r="BE273" s="3"/>
      <c r="BF273" s="3"/>
      <c r="BG273" s="3"/>
      <c r="BH273" s="3"/>
      <c r="BL273" s="5"/>
      <c r="BM273" s="5"/>
      <c r="BN273" s="5"/>
      <c r="BO273" s="3"/>
      <c r="BP273" s="3"/>
      <c r="BQ273" s="3"/>
      <c r="BS273" s="3"/>
      <c r="BT273" s="3"/>
      <c r="BU273" s="3"/>
      <c r="BW273" s="3"/>
      <c r="BX273" s="3"/>
      <c r="BY273" s="3"/>
      <c r="CA273" s="3"/>
      <c r="CB273" s="3"/>
      <c r="CC273" s="3"/>
      <c r="CE273" s="3"/>
      <c r="CF273" s="3"/>
      <c r="CG273" s="3"/>
      <c r="CI273" s="3"/>
      <c r="CJ273" s="3"/>
      <c r="CK273" s="3"/>
      <c r="CM273" s="3"/>
      <c r="CN273" s="3"/>
      <c r="CO273" s="3"/>
      <c r="CQ273" s="3"/>
      <c r="CR273" s="3"/>
      <c r="CS273" s="3"/>
      <c r="CT273" s="3"/>
      <c r="CU273" s="3"/>
      <c r="CV273" s="3"/>
      <c r="CW273" s="3"/>
      <c r="CZ273" s="3"/>
      <c r="DA273" s="3"/>
      <c r="DB273" s="3"/>
      <c r="DC273" s="3"/>
    </row>
    <row r="274" spans="1:107" x14ac:dyDescent="0.25">
      <c r="A274" s="9" t="str">
        <f t="shared" si="71"/>
        <v>M1</v>
      </c>
      <c r="B274" s="9" t="e">
        <f t="shared" si="67"/>
        <v>#REF!</v>
      </c>
      <c r="C274" s="9" t="e">
        <f t="shared" si="68"/>
        <v>#REF!</v>
      </c>
      <c r="D274" s="9" t="e">
        <f t="shared" si="69"/>
        <v>#REF!</v>
      </c>
      <c r="E274" s="9" t="e">
        <f t="shared" si="70"/>
        <v>#REF!</v>
      </c>
      <c r="H274" s="11">
        <f t="shared" si="72"/>
        <v>0</v>
      </c>
      <c r="I274" s="9" t="e">
        <f>+VLOOKUP($H274,#REF!,I$10,0)</f>
        <v>#REF!</v>
      </c>
      <c r="J274" s="9" t="e">
        <f>+VLOOKUP($H274,#REF!,J$10,0)</f>
        <v>#REF!</v>
      </c>
      <c r="K274" s="9" t="e">
        <f>+VLOOKUP($H274,#REF!,K$10,0)</f>
        <v>#REF!</v>
      </c>
      <c r="L274" s="9" t="e">
        <f>+VLOOKUP($H274,#REF!,L$10,0)</f>
        <v>#REF!</v>
      </c>
      <c r="O274" s="3"/>
      <c r="P274" s="3"/>
      <c r="Q274" s="3"/>
      <c r="R274" s="3"/>
      <c r="S274" s="12"/>
      <c r="T274" s="12"/>
      <c r="U274" s="12"/>
      <c r="V274" s="12"/>
      <c r="W274" s="3"/>
      <c r="X274" s="12"/>
      <c r="Y274" s="12"/>
      <c r="Z274" s="12"/>
      <c r="AA274" s="12"/>
      <c r="AB274" s="3"/>
      <c r="AC274" s="12"/>
      <c r="AD274" s="12"/>
      <c r="AE274" s="12"/>
      <c r="AF274" s="12"/>
      <c r="AG274" s="3"/>
      <c r="AK274" s="3"/>
      <c r="AL274" s="3"/>
      <c r="AM274" s="3"/>
      <c r="AN274" s="3"/>
      <c r="AO274" s="3"/>
      <c r="AP274" s="3"/>
      <c r="AQ274" s="3"/>
      <c r="AR274" s="3"/>
      <c r="AS274" s="3"/>
      <c r="AT274" s="3"/>
      <c r="AU274" s="3"/>
      <c r="AV274" s="3"/>
      <c r="AW274" s="3"/>
      <c r="AX274" s="3"/>
      <c r="AY274" s="3"/>
      <c r="AZ274" s="3"/>
      <c r="BA274" s="3"/>
      <c r="BB274" s="3"/>
      <c r="BD274" s="5"/>
      <c r="BE274" s="3"/>
      <c r="BF274" s="3"/>
      <c r="BG274" s="3"/>
      <c r="BH274" s="3"/>
      <c r="BL274" s="5"/>
      <c r="BM274" s="5"/>
      <c r="BN274" s="5"/>
      <c r="BO274" s="3"/>
      <c r="BP274" s="3"/>
      <c r="BQ274" s="3"/>
      <c r="BS274" s="3"/>
      <c r="BT274" s="3"/>
      <c r="BU274" s="3"/>
      <c r="BW274" s="3"/>
      <c r="BX274" s="3"/>
      <c r="BY274" s="3"/>
      <c r="CA274" s="3"/>
      <c r="CB274" s="3"/>
      <c r="CC274" s="3"/>
      <c r="CE274" s="3"/>
      <c r="CF274" s="3"/>
      <c r="CG274" s="3"/>
      <c r="CI274" s="3"/>
      <c r="CJ274" s="3"/>
      <c r="CK274" s="3"/>
      <c r="CM274" s="3"/>
      <c r="CN274" s="3"/>
      <c r="CO274" s="3"/>
      <c r="CQ274" s="3"/>
      <c r="CR274" s="3"/>
      <c r="CS274" s="3"/>
      <c r="CT274" s="3"/>
      <c r="CU274" s="3"/>
      <c r="CV274" s="3"/>
      <c r="CW274" s="3"/>
      <c r="CZ274" s="3"/>
      <c r="DA274" s="3"/>
      <c r="DB274" s="3"/>
      <c r="DC274" s="3"/>
    </row>
    <row r="275" spans="1:107" x14ac:dyDescent="0.25">
      <c r="A275" s="9" t="str">
        <f t="shared" si="71"/>
        <v>M1</v>
      </c>
      <c r="B275" s="9" t="e">
        <f t="shared" si="67"/>
        <v>#REF!</v>
      </c>
      <c r="C275" s="9" t="e">
        <f t="shared" si="68"/>
        <v>#REF!</v>
      </c>
      <c r="D275" s="9" t="e">
        <f t="shared" si="69"/>
        <v>#REF!</v>
      </c>
      <c r="E275" s="9" t="e">
        <f t="shared" si="70"/>
        <v>#REF!</v>
      </c>
      <c r="H275" s="11">
        <f t="shared" si="72"/>
        <v>0</v>
      </c>
      <c r="I275" s="9" t="e">
        <f>+VLOOKUP($H275,#REF!,I$10,0)</f>
        <v>#REF!</v>
      </c>
      <c r="J275" s="9" t="e">
        <f>+VLOOKUP($H275,#REF!,J$10,0)</f>
        <v>#REF!</v>
      </c>
      <c r="K275" s="9" t="e">
        <f>+VLOOKUP($H275,#REF!,K$10,0)</f>
        <v>#REF!</v>
      </c>
      <c r="L275" s="9" t="e">
        <f>+VLOOKUP($H275,#REF!,L$10,0)</f>
        <v>#REF!</v>
      </c>
      <c r="O275" s="3"/>
      <c r="P275" s="3"/>
      <c r="Q275" s="3"/>
      <c r="R275" s="3"/>
      <c r="S275" s="12"/>
      <c r="T275" s="12"/>
      <c r="U275" s="12"/>
      <c r="V275" s="12"/>
      <c r="W275" s="3"/>
      <c r="X275" s="12"/>
      <c r="Y275" s="12"/>
      <c r="Z275" s="12"/>
      <c r="AA275" s="12"/>
      <c r="AB275" s="3"/>
      <c r="AC275" s="12"/>
      <c r="AD275" s="12"/>
      <c r="AE275" s="12"/>
      <c r="AF275" s="12"/>
      <c r="AG275" s="3"/>
      <c r="AK275" s="3"/>
      <c r="AL275" s="3"/>
      <c r="AM275" s="3"/>
      <c r="AN275" s="3"/>
      <c r="AO275" s="3"/>
      <c r="AP275" s="3"/>
      <c r="AQ275" s="3"/>
      <c r="AR275" s="3"/>
      <c r="AS275" s="3"/>
      <c r="AT275" s="3"/>
      <c r="AU275" s="3"/>
      <c r="AV275" s="3"/>
      <c r="AW275" s="3"/>
      <c r="AX275" s="3"/>
      <c r="AY275" s="3"/>
      <c r="AZ275" s="3"/>
      <c r="BA275" s="3"/>
      <c r="BB275" s="3"/>
      <c r="BD275" s="5"/>
      <c r="BE275" s="3"/>
      <c r="BF275" s="3"/>
      <c r="BG275" s="3"/>
      <c r="BH275" s="3"/>
      <c r="BL275" s="5"/>
      <c r="BM275" s="5"/>
      <c r="BN275" s="5"/>
      <c r="BO275" s="3"/>
      <c r="BP275" s="3"/>
      <c r="BQ275" s="3"/>
      <c r="BS275" s="3"/>
      <c r="BT275" s="3"/>
      <c r="BU275" s="3"/>
      <c r="BW275" s="3"/>
      <c r="BX275" s="3"/>
      <c r="BY275" s="3"/>
      <c r="CA275" s="3"/>
      <c r="CB275" s="3"/>
      <c r="CC275" s="3"/>
      <c r="CE275" s="3"/>
      <c r="CF275" s="3"/>
      <c r="CG275" s="3"/>
      <c r="CI275" s="3"/>
      <c r="CJ275" s="3"/>
      <c r="CK275" s="3"/>
      <c r="CM275" s="3"/>
      <c r="CN275" s="3"/>
      <c r="CO275" s="3"/>
      <c r="CQ275" s="3"/>
      <c r="CR275" s="3"/>
      <c r="CS275" s="3"/>
      <c r="CT275" s="3"/>
      <c r="CU275" s="3"/>
      <c r="CV275" s="3"/>
      <c r="CW275" s="3"/>
      <c r="CZ275" s="3"/>
      <c r="DA275" s="3"/>
      <c r="DB275" s="3"/>
      <c r="DC275" s="3"/>
    </row>
    <row r="276" spans="1:107" x14ac:dyDescent="0.25">
      <c r="A276" s="9" t="str">
        <f t="shared" si="71"/>
        <v>M1</v>
      </c>
      <c r="B276" s="9" t="e">
        <f t="shared" si="67"/>
        <v>#REF!</v>
      </c>
      <c r="C276" s="9" t="e">
        <f t="shared" si="68"/>
        <v>#REF!</v>
      </c>
      <c r="D276" s="9" t="e">
        <f t="shared" si="69"/>
        <v>#REF!</v>
      </c>
      <c r="E276" s="9" t="e">
        <f t="shared" si="70"/>
        <v>#REF!</v>
      </c>
      <c r="H276" s="11">
        <f t="shared" si="72"/>
        <v>0</v>
      </c>
      <c r="I276" s="9" t="e">
        <f>+VLOOKUP($H276,#REF!,I$10,0)</f>
        <v>#REF!</v>
      </c>
      <c r="J276" s="9" t="e">
        <f>+VLOOKUP($H276,#REF!,J$10,0)</f>
        <v>#REF!</v>
      </c>
      <c r="K276" s="9" t="e">
        <f>+VLOOKUP($H276,#REF!,K$10,0)</f>
        <v>#REF!</v>
      </c>
      <c r="L276" s="9" t="e">
        <f>+VLOOKUP($H276,#REF!,L$10,0)</f>
        <v>#REF!</v>
      </c>
      <c r="O276" s="3"/>
      <c r="P276" s="3"/>
      <c r="Q276" s="3"/>
      <c r="R276" s="3"/>
      <c r="S276" s="12"/>
      <c r="T276" s="12"/>
      <c r="U276" s="12"/>
      <c r="V276" s="12"/>
      <c r="W276" s="3"/>
      <c r="X276" s="12"/>
      <c r="Y276" s="12"/>
      <c r="Z276" s="12"/>
      <c r="AA276" s="12"/>
      <c r="AB276" s="3"/>
      <c r="AC276" s="12"/>
      <c r="AD276" s="12"/>
      <c r="AE276" s="12"/>
      <c r="AF276" s="12"/>
      <c r="AG276" s="3"/>
      <c r="AK276" s="3"/>
      <c r="AL276" s="3"/>
      <c r="AM276" s="3"/>
      <c r="AN276" s="3"/>
      <c r="AO276" s="3"/>
      <c r="AP276" s="3"/>
      <c r="AQ276" s="3"/>
      <c r="AR276" s="3"/>
      <c r="AS276" s="3"/>
      <c r="AT276" s="3"/>
      <c r="AU276" s="3"/>
      <c r="AV276" s="3"/>
      <c r="AW276" s="3"/>
      <c r="AX276" s="3"/>
      <c r="AY276" s="3"/>
      <c r="AZ276" s="3"/>
      <c r="BA276" s="3"/>
      <c r="BB276" s="3"/>
      <c r="BD276" s="5"/>
      <c r="BE276" s="3"/>
      <c r="BF276" s="3"/>
      <c r="BG276" s="3"/>
      <c r="BH276" s="3"/>
      <c r="BL276" s="5"/>
      <c r="BM276" s="5"/>
      <c r="BN276" s="5"/>
      <c r="BO276" s="3"/>
      <c r="BP276" s="3"/>
      <c r="BQ276" s="3"/>
      <c r="BS276" s="3"/>
      <c r="BT276" s="3"/>
      <c r="BU276" s="3"/>
      <c r="BW276" s="3"/>
      <c r="BX276" s="3"/>
      <c r="BY276" s="3"/>
      <c r="CA276" s="3"/>
      <c r="CB276" s="3"/>
      <c r="CC276" s="3"/>
      <c r="CE276" s="3"/>
      <c r="CF276" s="3"/>
      <c r="CG276" s="3"/>
      <c r="CI276" s="3"/>
      <c r="CJ276" s="3"/>
      <c r="CK276" s="3"/>
      <c r="CM276" s="3"/>
      <c r="CN276" s="3"/>
      <c r="CO276" s="3"/>
      <c r="CQ276" s="3"/>
      <c r="CR276" s="3"/>
      <c r="CS276" s="3"/>
      <c r="CT276" s="3"/>
      <c r="CU276" s="3"/>
      <c r="CV276" s="3"/>
      <c r="CW276" s="3"/>
      <c r="CZ276" s="3"/>
      <c r="DA276" s="3"/>
      <c r="DB276" s="3"/>
      <c r="DC276" s="3"/>
    </row>
    <row r="277" spans="1:107" x14ac:dyDescent="0.25">
      <c r="A277" s="9" t="str">
        <f t="shared" si="71"/>
        <v>M1</v>
      </c>
      <c r="B277" s="9" t="e">
        <f t="shared" si="67"/>
        <v>#REF!</v>
      </c>
      <c r="C277" s="9" t="e">
        <f t="shared" si="68"/>
        <v>#REF!</v>
      </c>
      <c r="D277" s="9" t="e">
        <f t="shared" si="69"/>
        <v>#REF!</v>
      </c>
      <c r="E277" s="9" t="e">
        <f t="shared" si="70"/>
        <v>#REF!</v>
      </c>
      <c r="H277" s="11">
        <f t="shared" si="72"/>
        <v>0</v>
      </c>
      <c r="I277" s="9" t="e">
        <f>+VLOOKUP($H277,#REF!,I$10,0)</f>
        <v>#REF!</v>
      </c>
      <c r="J277" s="9" t="e">
        <f>+VLOOKUP($H277,#REF!,J$10,0)</f>
        <v>#REF!</v>
      </c>
      <c r="K277" s="9" t="e">
        <f>+VLOOKUP($H277,#REF!,K$10,0)</f>
        <v>#REF!</v>
      </c>
      <c r="L277" s="9" t="e">
        <f>+VLOOKUP($H277,#REF!,L$10,0)</f>
        <v>#REF!</v>
      </c>
      <c r="O277" s="3"/>
      <c r="P277" s="3"/>
      <c r="Q277" s="3"/>
      <c r="R277" s="3"/>
      <c r="S277" s="12"/>
      <c r="T277" s="12"/>
      <c r="U277" s="12"/>
      <c r="V277" s="12"/>
      <c r="W277" s="3"/>
      <c r="X277" s="12"/>
      <c r="Y277" s="12"/>
      <c r="Z277" s="12"/>
      <c r="AA277" s="12"/>
      <c r="AB277" s="3"/>
      <c r="AC277" s="12"/>
      <c r="AD277" s="12"/>
      <c r="AE277" s="12"/>
      <c r="AF277" s="12"/>
      <c r="AG277" s="3"/>
      <c r="AK277" s="3"/>
      <c r="AL277" s="3"/>
      <c r="AM277" s="3"/>
      <c r="AN277" s="3"/>
      <c r="AO277" s="3"/>
      <c r="AP277" s="3"/>
      <c r="AQ277" s="3"/>
      <c r="AR277" s="3"/>
      <c r="AS277" s="3"/>
      <c r="AT277" s="3"/>
      <c r="AU277" s="3"/>
      <c r="AV277" s="3"/>
      <c r="AW277" s="3"/>
      <c r="AX277" s="3"/>
      <c r="AY277" s="3"/>
      <c r="AZ277" s="3"/>
      <c r="BA277" s="3"/>
      <c r="BB277" s="3"/>
      <c r="BD277" s="5"/>
      <c r="BE277" s="3"/>
      <c r="BF277" s="3"/>
      <c r="BG277" s="3"/>
      <c r="BH277" s="3"/>
      <c r="BL277" s="5"/>
      <c r="BM277" s="5"/>
      <c r="BN277" s="5"/>
      <c r="BO277" s="3"/>
      <c r="BP277" s="3"/>
      <c r="BQ277" s="3"/>
      <c r="BS277" s="3"/>
      <c r="BT277" s="3"/>
      <c r="BU277" s="3"/>
      <c r="BW277" s="3"/>
      <c r="BX277" s="3"/>
      <c r="BY277" s="3"/>
      <c r="CA277" s="3"/>
      <c r="CB277" s="3"/>
      <c r="CC277" s="3"/>
      <c r="CE277" s="3"/>
      <c r="CF277" s="3"/>
      <c r="CG277" s="3"/>
      <c r="CI277" s="3"/>
      <c r="CJ277" s="3"/>
      <c r="CK277" s="3"/>
      <c r="CM277" s="3"/>
      <c r="CN277" s="3"/>
      <c r="CO277" s="3"/>
      <c r="CQ277" s="3"/>
      <c r="CR277" s="3"/>
      <c r="CS277" s="3"/>
      <c r="CT277" s="3"/>
      <c r="CU277" s="3"/>
      <c r="CV277" s="3"/>
      <c r="CW277" s="3"/>
      <c r="CZ277" s="3"/>
      <c r="DA277" s="3"/>
      <c r="DB277" s="3"/>
      <c r="DC277" s="3"/>
    </row>
    <row r="278" spans="1:107" x14ac:dyDescent="0.25">
      <c r="A278" s="9" t="str">
        <f t="shared" si="71"/>
        <v>M1</v>
      </c>
      <c r="B278" s="9" t="e">
        <f t="shared" si="67"/>
        <v>#REF!</v>
      </c>
      <c r="C278" s="9" t="e">
        <f t="shared" si="68"/>
        <v>#REF!</v>
      </c>
      <c r="D278" s="9" t="e">
        <f t="shared" si="69"/>
        <v>#REF!</v>
      </c>
      <c r="E278" s="9" t="e">
        <f t="shared" si="70"/>
        <v>#REF!</v>
      </c>
      <c r="H278" s="11">
        <f t="shared" si="72"/>
        <v>0</v>
      </c>
      <c r="I278" s="9" t="e">
        <f>+VLOOKUP($H278,#REF!,I$10,0)</f>
        <v>#REF!</v>
      </c>
      <c r="J278" s="9" t="e">
        <f>+VLOOKUP($H278,#REF!,J$10,0)</f>
        <v>#REF!</v>
      </c>
      <c r="K278" s="9" t="e">
        <f>+VLOOKUP($H278,#REF!,K$10,0)</f>
        <v>#REF!</v>
      </c>
      <c r="L278" s="9" t="e">
        <f>+VLOOKUP($H278,#REF!,L$10,0)</f>
        <v>#REF!</v>
      </c>
      <c r="O278" s="3"/>
      <c r="P278" s="3"/>
      <c r="Q278" s="3"/>
      <c r="R278" s="3"/>
      <c r="S278" s="12"/>
      <c r="T278" s="12"/>
      <c r="U278" s="12"/>
      <c r="V278" s="12"/>
      <c r="W278" s="3"/>
      <c r="X278" s="12"/>
      <c r="Y278" s="12"/>
      <c r="Z278" s="12"/>
      <c r="AA278" s="12"/>
      <c r="AB278" s="3"/>
      <c r="AC278" s="12"/>
      <c r="AD278" s="12"/>
      <c r="AE278" s="12"/>
      <c r="AF278" s="12"/>
      <c r="AG278" s="3"/>
      <c r="AK278" s="3"/>
      <c r="AL278" s="3"/>
      <c r="AM278" s="3"/>
      <c r="AN278" s="3"/>
      <c r="AO278" s="3"/>
      <c r="AP278" s="3"/>
      <c r="AQ278" s="3"/>
      <c r="AR278" s="3"/>
      <c r="AS278" s="3"/>
      <c r="AT278" s="3"/>
      <c r="AU278" s="3"/>
      <c r="AV278" s="3"/>
      <c r="AW278" s="3"/>
      <c r="AX278" s="3"/>
      <c r="AY278" s="3"/>
      <c r="AZ278" s="3"/>
      <c r="BA278" s="3"/>
      <c r="BB278" s="3"/>
      <c r="BD278" s="5"/>
      <c r="BE278" s="3"/>
      <c r="BF278" s="3"/>
      <c r="BG278" s="3"/>
      <c r="BH278" s="3"/>
      <c r="BL278" s="5"/>
      <c r="BM278" s="5"/>
      <c r="BN278" s="5"/>
      <c r="BO278" s="3"/>
      <c r="BP278" s="3"/>
      <c r="BQ278" s="3"/>
      <c r="BS278" s="3"/>
      <c r="BT278" s="3"/>
      <c r="BU278" s="3"/>
      <c r="BW278" s="3"/>
      <c r="BX278" s="3"/>
      <c r="BY278" s="3"/>
      <c r="CA278" s="3"/>
      <c r="CB278" s="3"/>
      <c r="CC278" s="3"/>
      <c r="CE278" s="3"/>
      <c r="CF278" s="3"/>
      <c r="CG278" s="3"/>
      <c r="CI278" s="3"/>
      <c r="CJ278" s="3"/>
      <c r="CK278" s="3"/>
      <c r="CM278" s="3"/>
      <c r="CN278" s="3"/>
      <c r="CO278" s="3"/>
      <c r="CQ278" s="3"/>
      <c r="CR278" s="3"/>
      <c r="CS278" s="3"/>
      <c r="CT278" s="3"/>
      <c r="CU278" s="3"/>
      <c r="CV278" s="3"/>
      <c r="CW278" s="3"/>
      <c r="CZ278" s="3"/>
      <c r="DA278" s="3"/>
      <c r="DB278" s="3"/>
      <c r="DC278" s="3"/>
    </row>
    <row r="279" spans="1:107" x14ac:dyDescent="0.25">
      <c r="A279" s="9" t="str">
        <f t="shared" si="71"/>
        <v>M1</v>
      </c>
      <c r="B279" s="9" t="e">
        <f t="shared" si="67"/>
        <v>#REF!</v>
      </c>
      <c r="C279" s="9" t="e">
        <f t="shared" si="68"/>
        <v>#REF!</v>
      </c>
      <c r="D279" s="9" t="e">
        <f t="shared" si="69"/>
        <v>#REF!</v>
      </c>
      <c r="E279" s="9" t="e">
        <f t="shared" si="70"/>
        <v>#REF!</v>
      </c>
      <c r="H279" s="11">
        <f t="shared" si="72"/>
        <v>0</v>
      </c>
      <c r="I279" s="9" t="e">
        <f>+VLOOKUP($H279,#REF!,I$10,0)</f>
        <v>#REF!</v>
      </c>
      <c r="J279" s="9" t="e">
        <f>+VLOOKUP($H279,#REF!,J$10,0)</f>
        <v>#REF!</v>
      </c>
      <c r="K279" s="9" t="e">
        <f>+VLOOKUP($H279,#REF!,K$10,0)</f>
        <v>#REF!</v>
      </c>
      <c r="L279" s="9" t="e">
        <f>+VLOOKUP($H279,#REF!,L$10,0)</f>
        <v>#REF!</v>
      </c>
      <c r="O279" s="3"/>
      <c r="P279" s="3"/>
      <c r="Q279" s="3"/>
      <c r="R279" s="3"/>
      <c r="S279" s="12"/>
      <c r="T279" s="12"/>
      <c r="U279" s="12"/>
      <c r="V279" s="12"/>
      <c r="W279" s="3"/>
      <c r="X279" s="12"/>
      <c r="Y279" s="12"/>
      <c r="Z279" s="12"/>
      <c r="AA279" s="12"/>
      <c r="AB279" s="3"/>
      <c r="AC279" s="12"/>
      <c r="AD279" s="12"/>
      <c r="AE279" s="12"/>
      <c r="AF279" s="12"/>
      <c r="AG279" s="3"/>
      <c r="AK279" s="3"/>
      <c r="AL279" s="3"/>
      <c r="AM279" s="3"/>
      <c r="AN279" s="3"/>
      <c r="AO279" s="3"/>
      <c r="AP279" s="3"/>
      <c r="AQ279" s="3"/>
      <c r="AR279" s="3"/>
      <c r="AS279" s="3"/>
      <c r="AT279" s="3"/>
      <c r="AU279" s="3"/>
      <c r="AV279" s="3"/>
      <c r="AW279" s="3"/>
      <c r="AX279" s="3"/>
      <c r="AY279" s="3"/>
      <c r="AZ279" s="3"/>
      <c r="BA279" s="3"/>
      <c r="BB279" s="3"/>
      <c r="BD279" s="5"/>
      <c r="BE279" s="3"/>
      <c r="BF279" s="3"/>
      <c r="BG279" s="3"/>
      <c r="BH279" s="3"/>
      <c r="BL279" s="5"/>
      <c r="BM279" s="5"/>
      <c r="BN279" s="5"/>
      <c r="BO279" s="3"/>
      <c r="BP279" s="3"/>
      <c r="BQ279" s="3"/>
      <c r="BS279" s="3"/>
      <c r="BT279" s="3"/>
      <c r="BU279" s="3"/>
      <c r="BW279" s="3"/>
      <c r="BX279" s="3"/>
      <c r="BY279" s="3"/>
      <c r="CA279" s="3"/>
      <c r="CB279" s="3"/>
      <c r="CC279" s="3"/>
      <c r="CE279" s="3"/>
      <c r="CF279" s="3"/>
      <c r="CG279" s="3"/>
      <c r="CI279" s="3"/>
      <c r="CJ279" s="3"/>
      <c r="CK279" s="3"/>
      <c r="CM279" s="3"/>
      <c r="CN279" s="3"/>
      <c r="CO279" s="3"/>
      <c r="CQ279" s="3"/>
      <c r="CR279" s="3"/>
      <c r="CS279" s="3"/>
      <c r="CT279" s="3"/>
      <c r="CU279" s="3"/>
      <c r="CV279" s="3"/>
      <c r="CW279" s="3"/>
      <c r="CZ279" s="3"/>
      <c r="DA279" s="3"/>
      <c r="DB279" s="3"/>
      <c r="DC279" s="3"/>
    </row>
    <row r="280" spans="1:107" x14ac:dyDescent="0.25">
      <c r="A280" s="9" t="str">
        <f t="shared" si="71"/>
        <v>M1</v>
      </c>
      <c r="B280" s="9" t="e">
        <f t="shared" si="67"/>
        <v>#REF!</v>
      </c>
      <c r="C280" s="9" t="e">
        <f t="shared" si="68"/>
        <v>#REF!</v>
      </c>
      <c r="D280" s="9" t="e">
        <f t="shared" si="69"/>
        <v>#REF!</v>
      </c>
      <c r="E280" s="9" t="e">
        <f t="shared" si="70"/>
        <v>#REF!</v>
      </c>
      <c r="H280" s="11">
        <f t="shared" si="72"/>
        <v>0</v>
      </c>
      <c r="I280" s="9" t="e">
        <f>+VLOOKUP($H280,#REF!,I$10,0)</f>
        <v>#REF!</v>
      </c>
      <c r="J280" s="9" t="e">
        <f>+VLOOKUP($H280,#REF!,J$10,0)</f>
        <v>#REF!</v>
      </c>
      <c r="K280" s="9" t="e">
        <f>+VLOOKUP($H280,#REF!,K$10,0)</f>
        <v>#REF!</v>
      </c>
      <c r="L280" s="9" t="e">
        <f>+VLOOKUP($H280,#REF!,L$10,0)</f>
        <v>#REF!</v>
      </c>
      <c r="O280" s="3"/>
      <c r="P280" s="3"/>
      <c r="Q280" s="3"/>
      <c r="R280" s="3"/>
      <c r="S280" s="12"/>
      <c r="T280" s="12"/>
      <c r="U280" s="12"/>
      <c r="V280" s="12"/>
      <c r="W280" s="3"/>
      <c r="X280" s="12"/>
      <c r="Y280" s="12"/>
      <c r="Z280" s="12"/>
      <c r="AA280" s="12"/>
      <c r="AB280" s="3"/>
      <c r="AC280" s="12"/>
      <c r="AD280" s="12"/>
      <c r="AE280" s="12"/>
      <c r="AF280" s="12"/>
      <c r="AG280" s="3"/>
      <c r="AK280" s="3"/>
      <c r="AL280" s="3"/>
      <c r="AM280" s="3"/>
      <c r="AN280" s="3"/>
      <c r="AO280" s="3"/>
      <c r="AP280" s="3"/>
      <c r="AQ280" s="3"/>
      <c r="AR280" s="3"/>
      <c r="AS280" s="3"/>
      <c r="AT280" s="3"/>
      <c r="AU280" s="3"/>
      <c r="AV280" s="3"/>
      <c r="AW280" s="3"/>
      <c r="AX280" s="3"/>
      <c r="AY280" s="3"/>
      <c r="AZ280" s="3"/>
      <c r="BA280" s="3"/>
      <c r="BB280" s="3"/>
      <c r="BD280" s="5"/>
      <c r="BE280" s="3"/>
      <c r="BF280" s="3"/>
      <c r="BG280" s="3"/>
      <c r="BH280" s="3"/>
      <c r="BL280" s="5"/>
      <c r="BM280" s="5"/>
      <c r="BN280" s="5"/>
      <c r="BO280" s="3"/>
      <c r="BP280" s="3"/>
      <c r="BQ280" s="3"/>
      <c r="BS280" s="3"/>
      <c r="BT280" s="3"/>
      <c r="BU280" s="3"/>
      <c r="BW280" s="3"/>
      <c r="BX280" s="3"/>
      <c r="BY280" s="3"/>
      <c r="CA280" s="3"/>
      <c r="CB280" s="3"/>
      <c r="CC280" s="3"/>
      <c r="CE280" s="3"/>
      <c r="CF280" s="3"/>
      <c r="CG280" s="3"/>
      <c r="CI280" s="3"/>
      <c r="CJ280" s="3"/>
      <c r="CK280" s="3"/>
      <c r="CM280" s="3"/>
      <c r="CN280" s="3"/>
      <c r="CO280" s="3"/>
      <c r="CQ280" s="3"/>
      <c r="CR280" s="3"/>
      <c r="CS280" s="3"/>
      <c r="CT280" s="3"/>
      <c r="CU280" s="3"/>
      <c r="CV280" s="3"/>
      <c r="CW280" s="3"/>
      <c r="CZ280" s="3"/>
      <c r="DA280" s="3"/>
      <c r="DB280" s="3"/>
      <c r="DC280" s="3"/>
    </row>
    <row r="281" spans="1:107" x14ac:dyDescent="0.25">
      <c r="A281" s="9" t="str">
        <f t="shared" si="71"/>
        <v>M1</v>
      </c>
      <c r="B281" s="9" t="e">
        <f t="shared" si="67"/>
        <v>#REF!</v>
      </c>
      <c r="C281" s="9" t="e">
        <f t="shared" si="68"/>
        <v>#REF!</v>
      </c>
      <c r="D281" s="9" t="e">
        <f t="shared" si="69"/>
        <v>#REF!</v>
      </c>
      <c r="E281" s="9" t="e">
        <f t="shared" si="70"/>
        <v>#REF!</v>
      </c>
      <c r="H281" s="11">
        <f t="shared" si="72"/>
        <v>0</v>
      </c>
      <c r="I281" s="9" t="e">
        <f>+VLOOKUP($H281,#REF!,I$10,0)</f>
        <v>#REF!</v>
      </c>
      <c r="J281" s="9" t="e">
        <f>+VLOOKUP($H281,#REF!,J$10,0)</f>
        <v>#REF!</v>
      </c>
      <c r="K281" s="9" t="e">
        <f>+VLOOKUP($H281,#REF!,K$10,0)</f>
        <v>#REF!</v>
      </c>
      <c r="L281" s="9" t="e">
        <f>+VLOOKUP($H281,#REF!,L$10,0)</f>
        <v>#REF!</v>
      </c>
      <c r="O281" s="3"/>
      <c r="P281" s="3"/>
      <c r="Q281" s="3"/>
      <c r="R281" s="3"/>
      <c r="S281" s="12"/>
      <c r="T281" s="12"/>
      <c r="U281" s="12"/>
      <c r="V281" s="12"/>
      <c r="W281" s="3"/>
      <c r="X281" s="12"/>
      <c r="Y281" s="12"/>
      <c r="Z281" s="12"/>
      <c r="AA281" s="12"/>
      <c r="AB281" s="3"/>
      <c r="AC281" s="12"/>
      <c r="AD281" s="12"/>
      <c r="AE281" s="12"/>
      <c r="AF281" s="12"/>
      <c r="AG281" s="3"/>
      <c r="AK281" s="3"/>
      <c r="AL281" s="3"/>
      <c r="AM281" s="3"/>
      <c r="AN281" s="3"/>
      <c r="AO281" s="3"/>
      <c r="AP281" s="3"/>
      <c r="AQ281" s="3"/>
      <c r="AR281" s="3"/>
      <c r="AS281" s="3"/>
      <c r="AT281" s="3"/>
      <c r="AU281" s="3"/>
      <c r="AV281" s="3"/>
      <c r="AW281" s="3"/>
      <c r="AX281" s="3"/>
      <c r="AY281" s="3"/>
      <c r="AZ281" s="3"/>
      <c r="BA281" s="3"/>
      <c r="BB281" s="3"/>
      <c r="BD281" s="5"/>
      <c r="BE281" s="3"/>
      <c r="BF281" s="3"/>
      <c r="BG281" s="3"/>
      <c r="BH281" s="3"/>
      <c r="BL281" s="5"/>
      <c r="BM281" s="5"/>
      <c r="BN281" s="5"/>
      <c r="BO281" s="3"/>
      <c r="BP281" s="3"/>
      <c r="BQ281" s="3"/>
      <c r="BS281" s="3"/>
      <c r="BT281" s="3"/>
      <c r="BU281" s="3"/>
      <c r="BW281" s="3"/>
      <c r="BX281" s="3"/>
      <c r="BY281" s="3"/>
      <c r="CA281" s="3"/>
      <c r="CB281" s="3"/>
      <c r="CC281" s="3"/>
      <c r="CE281" s="3"/>
      <c r="CF281" s="3"/>
      <c r="CG281" s="3"/>
      <c r="CI281" s="3"/>
      <c r="CJ281" s="3"/>
      <c r="CK281" s="3"/>
      <c r="CM281" s="3"/>
      <c r="CN281" s="3"/>
      <c r="CO281" s="3"/>
      <c r="CQ281" s="3"/>
      <c r="CR281" s="3"/>
      <c r="CS281" s="3"/>
      <c r="CT281" s="3"/>
      <c r="CU281" s="3"/>
      <c r="CV281" s="3"/>
      <c r="CW281" s="3"/>
      <c r="CZ281" s="3"/>
      <c r="DA281" s="3"/>
      <c r="DB281" s="3"/>
      <c r="DC281" s="3"/>
    </row>
    <row r="282" spans="1:107" x14ac:dyDescent="0.25">
      <c r="A282" s="9" t="str">
        <f t="shared" si="71"/>
        <v>M1</v>
      </c>
      <c r="B282" s="9" t="e">
        <f t="shared" si="67"/>
        <v>#REF!</v>
      </c>
      <c r="C282" s="9" t="e">
        <f t="shared" si="68"/>
        <v>#REF!</v>
      </c>
      <c r="D282" s="9" t="e">
        <f t="shared" si="69"/>
        <v>#REF!</v>
      </c>
      <c r="E282" s="9" t="e">
        <f t="shared" si="70"/>
        <v>#REF!</v>
      </c>
      <c r="H282" s="11">
        <f t="shared" si="72"/>
        <v>0</v>
      </c>
      <c r="I282" s="9" t="e">
        <f>+VLOOKUP($H282,#REF!,I$10,0)</f>
        <v>#REF!</v>
      </c>
      <c r="J282" s="9" t="e">
        <f>+VLOOKUP($H282,#REF!,J$10,0)</f>
        <v>#REF!</v>
      </c>
      <c r="K282" s="9" t="e">
        <f>+VLOOKUP($H282,#REF!,K$10,0)</f>
        <v>#REF!</v>
      </c>
      <c r="L282" s="9" t="e">
        <f>+VLOOKUP($H282,#REF!,L$10,0)</f>
        <v>#REF!</v>
      </c>
      <c r="O282" s="3"/>
      <c r="P282" s="3"/>
      <c r="Q282" s="3"/>
      <c r="R282" s="3"/>
      <c r="S282" s="12"/>
      <c r="T282" s="12"/>
      <c r="U282" s="12"/>
      <c r="V282" s="12"/>
      <c r="W282" s="3"/>
      <c r="X282" s="12"/>
      <c r="Y282" s="12"/>
      <c r="Z282" s="12"/>
      <c r="AA282" s="12"/>
      <c r="AB282" s="3"/>
      <c r="AC282" s="12"/>
      <c r="AD282" s="12"/>
      <c r="AE282" s="12"/>
      <c r="AF282" s="12"/>
      <c r="AG282" s="3"/>
      <c r="AK282" s="3"/>
      <c r="AL282" s="3"/>
      <c r="AM282" s="3"/>
      <c r="AN282" s="3"/>
      <c r="AO282" s="3"/>
      <c r="AP282" s="3"/>
      <c r="AQ282" s="3"/>
      <c r="AR282" s="3"/>
      <c r="AS282" s="3"/>
      <c r="AT282" s="3"/>
      <c r="AU282" s="3"/>
      <c r="AV282" s="3"/>
      <c r="AW282" s="3"/>
      <c r="AX282" s="3"/>
      <c r="AY282" s="3"/>
      <c r="AZ282" s="3"/>
      <c r="BA282" s="3"/>
      <c r="BB282" s="3"/>
      <c r="BD282" s="5"/>
      <c r="BE282" s="3"/>
      <c r="BF282" s="3"/>
      <c r="BG282" s="3"/>
      <c r="BH282" s="3"/>
      <c r="BL282" s="5"/>
      <c r="BM282" s="5"/>
      <c r="BN282" s="5"/>
      <c r="BO282" s="3"/>
      <c r="BP282" s="3"/>
      <c r="BQ282" s="3"/>
      <c r="BS282" s="3"/>
      <c r="BT282" s="3"/>
      <c r="BU282" s="3"/>
      <c r="BW282" s="3"/>
      <c r="BX282" s="3"/>
      <c r="BY282" s="3"/>
      <c r="CA282" s="3"/>
      <c r="CB282" s="3"/>
      <c r="CC282" s="3"/>
      <c r="CE282" s="3"/>
      <c r="CF282" s="3"/>
      <c r="CG282" s="3"/>
      <c r="CI282" s="3"/>
      <c r="CJ282" s="3"/>
      <c r="CK282" s="3"/>
      <c r="CM282" s="3"/>
      <c r="CN282" s="3"/>
      <c r="CO282" s="3"/>
      <c r="CQ282" s="3"/>
      <c r="CR282" s="3"/>
      <c r="CS282" s="3"/>
      <c r="CT282" s="3"/>
      <c r="CU282" s="3"/>
      <c r="CV282" s="3"/>
      <c r="CW282" s="3"/>
      <c r="CZ282" s="3"/>
      <c r="DA282" s="3"/>
      <c r="DB282" s="3"/>
      <c r="DC282" s="3"/>
    </row>
    <row r="283" spans="1:107" x14ac:dyDescent="0.25">
      <c r="A283" s="9" t="str">
        <f t="shared" si="71"/>
        <v>M1</v>
      </c>
      <c r="B283" s="9" t="e">
        <f t="shared" si="67"/>
        <v>#REF!</v>
      </c>
      <c r="C283" s="9" t="e">
        <f t="shared" si="68"/>
        <v>#REF!</v>
      </c>
      <c r="D283" s="9" t="e">
        <f t="shared" si="69"/>
        <v>#REF!</v>
      </c>
      <c r="E283" s="9" t="e">
        <f t="shared" si="70"/>
        <v>#REF!</v>
      </c>
      <c r="H283" s="11">
        <f t="shared" si="72"/>
        <v>0</v>
      </c>
      <c r="I283" s="9" t="e">
        <f>+VLOOKUP($H283,#REF!,I$10,0)</f>
        <v>#REF!</v>
      </c>
      <c r="J283" s="9" t="e">
        <f>+VLOOKUP($H283,#REF!,J$10,0)</f>
        <v>#REF!</v>
      </c>
      <c r="K283" s="9" t="e">
        <f>+VLOOKUP($H283,#REF!,K$10,0)</f>
        <v>#REF!</v>
      </c>
      <c r="L283" s="9" t="e">
        <f>+VLOOKUP($H283,#REF!,L$10,0)</f>
        <v>#REF!</v>
      </c>
      <c r="O283" s="3"/>
      <c r="P283" s="3"/>
      <c r="Q283" s="3"/>
      <c r="R283" s="3"/>
      <c r="S283" s="12"/>
      <c r="T283" s="12"/>
      <c r="U283" s="12"/>
      <c r="V283" s="12"/>
      <c r="W283" s="3"/>
      <c r="X283" s="12"/>
      <c r="Y283" s="12"/>
      <c r="Z283" s="12"/>
      <c r="AA283" s="12"/>
      <c r="AB283" s="3"/>
      <c r="AC283" s="12"/>
      <c r="AD283" s="12"/>
      <c r="AE283" s="12"/>
      <c r="AF283" s="12"/>
      <c r="AG283" s="3"/>
      <c r="AK283" s="3"/>
      <c r="AL283" s="3"/>
      <c r="AM283" s="3"/>
      <c r="AN283" s="3"/>
      <c r="AO283" s="3"/>
      <c r="AP283" s="3"/>
      <c r="AQ283" s="3"/>
      <c r="AR283" s="3"/>
      <c r="AS283" s="3"/>
      <c r="AT283" s="3"/>
      <c r="AU283" s="3"/>
      <c r="AV283" s="3"/>
      <c r="AW283" s="3"/>
      <c r="AX283" s="3"/>
      <c r="AY283" s="3"/>
      <c r="AZ283" s="3"/>
      <c r="BA283" s="3"/>
      <c r="BB283" s="3"/>
      <c r="BD283" s="5"/>
      <c r="BE283" s="3"/>
      <c r="BF283" s="3"/>
      <c r="BG283" s="3"/>
      <c r="BH283" s="3"/>
      <c r="BL283" s="5"/>
      <c r="BM283" s="5"/>
      <c r="BN283" s="5"/>
      <c r="BO283" s="3"/>
      <c r="BP283" s="3"/>
      <c r="BQ283" s="3"/>
      <c r="BS283" s="3"/>
      <c r="BT283" s="3"/>
      <c r="BU283" s="3"/>
      <c r="BW283" s="3"/>
      <c r="BX283" s="3"/>
      <c r="BY283" s="3"/>
      <c r="CA283" s="3"/>
      <c r="CB283" s="3"/>
      <c r="CC283" s="3"/>
      <c r="CE283" s="3"/>
      <c r="CF283" s="3"/>
      <c r="CG283" s="3"/>
      <c r="CI283" s="3"/>
      <c r="CJ283" s="3"/>
      <c r="CK283" s="3"/>
      <c r="CM283" s="3"/>
      <c r="CN283" s="3"/>
      <c r="CO283" s="3"/>
      <c r="CQ283" s="3"/>
      <c r="CR283" s="3"/>
      <c r="CS283" s="3"/>
      <c r="CT283" s="3"/>
      <c r="CU283" s="3"/>
      <c r="CV283" s="3"/>
      <c r="CW283" s="3"/>
      <c r="CZ283" s="3"/>
      <c r="DA283" s="3"/>
      <c r="DB283" s="3"/>
      <c r="DC283" s="3"/>
    </row>
    <row r="284" spans="1:107" x14ac:dyDescent="0.25">
      <c r="A284" s="9" t="str">
        <f t="shared" si="71"/>
        <v>M1</v>
      </c>
      <c r="B284" s="9" t="e">
        <f t="shared" si="67"/>
        <v>#REF!</v>
      </c>
      <c r="C284" s="9" t="e">
        <f t="shared" si="68"/>
        <v>#REF!</v>
      </c>
      <c r="D284" s="9" t="e">
        <f t="shared" si="69"/>
        <v>#REF!</v>
      </c>
      <c r="E284" s="9" t="e">
        <f t="shared" si="70"/>
        <v>#REF!</v>
      </c>
      <c r="H284" s="11">
        <f t="shared" si="72"/>
        <v>0</v>
      </c>
      <c r="I284" s="9" t="e">
        <f>+VLOOKUP($H284,#REF!,I$10,0)</f>
        <v>#REF!</v>
      </c>
      <c r="J284" s="9" t="e">
        <f>+VLOOKUP($H284,#REF!,J$10,0)</f>
        <v>#REF!</v>
      </c>
      <c r="K284" s="9" t="e">
        <f>+VLOOKUP($H284,#REF!,K$10,0)</f>
        <v>#REF!</v>
      </c>
      <c r="L284" s="9" t="e">
        <f>+VLOOKUP($H284,#REF!,L$10,0)</f>
        <v>#REF!</v>
      </c>
      <c r="O284" s="3"/>
      <c r="P284" s="3"/>
      <c r="Q284" s="3"/>
      <c r="R284" s="3"/>
      <c r="S284" s="12"/>
      <c r="T284" s="12"/>
      <c r="U284" s="12"/>
      <c r="V284" s="12"/>
      <c r="W284" s="3"/>
      <c r="X284" s="12"/>
      <c r="Y284" s="12"/>
      <c r="Z284" s="12"/>
      <c r="AA284" s="12"/>
      <c r="AB284" s="3"/>
      <c r="AC284" s="12"/>
      <c r="AD284" s="12"/>
      <c r="AE284" s="12"/>
      <c r="AF284" s="12"/>
      <c r="AG284" s="3"/>
      <c r="AK284" s="3"/>
      <c r="AL284" s="3"/>
      <c r="AM284" s="3"/>
      <c r="AN284" s="3"/>
      <c r="AO284" s="3"/>
      <c r="AP284" s="3"/>
      <c r="AQ284" s="3"/>
      <c r="AR284" s="3"/>
      <c r="AS284" s="3"/>
      <c r="AT284" s="3"/>
      <c r="AU284" s="3"/>
      <c r="AV284" s="3"/>
      <c r="AW284" s="3"/>
      <c r="AX284" s="3"/>
      <c r="AY284" s="3"/>
      <c r="AZ284" s="3"/>
      <c r="BA284" s="3"/>
      <c r="BB284" s="3"/>
      <c r="BD284" s="5"/>
      <c r="BE284" s="3"/>
      <c r="BF284" s="3"/>
      <c r="BG284" s="3"/>
      <c r="BH284" s="3"/>
      <c r="BL284" s="5"/>
      <c r="BM284" s="5"/>
      <c r="BN284" s="5"/>
      <c r="BO284" s="3"/>
      <c r="BP284" s="3"/>
      <c r="BQ284" s="3"/>
      <c r="BS284" s="3"/>
      <c r="BT284" s="3"/>
      <c r="BU284" s="3"/>
      <c r="BW284" s="3"/>
      <c r="BX284" s="3"/>
      <c r="BY284" s="3"/>
      <c r="CA284" s="3"/>
      <c r="CB284" s="3"/>
      <c r="CC284" s="3"/>
      <c r="CE284" s="3"/>
      <c r="CF284" s="3"/>
      <c r="CG284" s="3"/>
      <c r="CI284" s="3"/>
      <c r="CJ284" s="3"/>
      <c r="CK284" s="3"/>
      <c r="CM284" s="3"/>
      <c r="CN284" s="3"/>
      <c r="CO284" s="3"/>
      <c r="CQ284" s="3"/>
      <c r="CR284" s="3"/>
      <c r="CS284" s="3"/>
      <c r="CT284" s="3"/>
      <c r="CU284" s="3"/>
      <c r="CV284" s="3"/>
      <c r="CW284" s="3"/>
      <c r="CZ284" s="3"/>
      <c r="DA284" s="3"/>
      <c r="DB284" s="3"/>
      <c r="DC284" s="3"/>
    </row>
    <row r="285" spans="1:107" x14ac:dyDescent="0.25">
      <c r="A285" s="9" t="str">
        <f t="shared" si="71"/>
        <v>M1</v>
      </c>
      <c r="B285" s="9" t="e">
        <f t="shared" si="67"/>
        <v>#REF!</v>
      </c>
      <c r="C285" s="9" t="e">
        <f t="shared" si="68"/>
        <v>#REF!</v>
      </c>
      <c r="D285" s="9" t="e">
        <f t="shared" si="69"/>
        <v>#REF!</v>
      </c>
      <c r="E285" s="9" t="e">
        <f t="shared" si="70"/>
        <v>#REF!</v>
      </c>
      <c r="H285" s="11">
        <f t="shared" si="72"/>
        <v>0</v>
      </c>
      <c r="I285" s="9" t="e">
        <f>+VLOOKUP($H285,#REF!,I$10,0)</f>
        <v>#REF!</v>
      </c>
      <c r="J285" s="9" t="e">
        <f>+VLOOKUP($H285,#REF!,J$10,0)</f>
        <v>#REF!</v>
      </c>
      <c r="K285" s="9" t="e">
        <f>+VLOOKUP($H285,#REF!,K$10,0)</f>
        <v>#REF!</v>
      </c>
      <c r="L285" s="9" t="e">
        <f>+VLOOKUP($H285,#REF!,L$10,0)</f>
        <v>#REF!</v>
      </c>
      <c r="O285" s="3"/>
      <c r="P285" s="3"/>
      <c r="Q285" s="3"/>
      <c r="R285" s="3"/>
      <c r="S285" s="12"/>
      <c r="T285" s="12"/>
      <c r="U285" s="12"/>
      <c r="V285" s="12"/>
      <c r="W285" s="3"/>
      <c r="X285" s="12"/>
      <c r="Y285" s="12"/>
      <c r="Z285" s="12"/>
      <c r="AA285" s="12"/>
      <c r="AB285" s="3"/>
      <c r="AC285" s="12"/>
      <c r="AD285" s="12"/>
      <c r="AE285" s="12"/>
      <c r="AF285" s="12"/>
      <c r="AG285" s="3"/>
      <c r="AK285" s="3"/>
      <c r="AL285" s="3"/>
      <c r="AM285" s="3"/>
      <c r="AN285" s="3"/>
      <c r="AO285" s="3"/>
      <c r="AP285" s="3"/>
      <c r="AQ285" s="3"/>
      <c r="AR285" s="3"/>
      <c r="AS285" s="3"/>
      <c r="AT285" s="3"/>
      <c r="AU285" s="3"/>
      <c r="AV285" s="3"/>
      <c r="AW285" s="3"/>
      <c r="AX285" s="3"/>
      <c r="AY285" s="3"/>
      <c r="AZ285" s="3"/>
      <c r="BA285" s="3"/>
      <c r="BB285" s="3"/>
      <c r="BD285" s="5"/>
      <c r="BE285" s="3"/>
      <c r="BF285" s="3"/>
      <c r="BG285" s="3"/>
      <c r="BH285" s="3"/>
      <c r="BL285" s="5"/>
      <c r="BM285" s="5"/>
      <c r="BN285" s="5"/>
      <c r="BO285" s="3"/>
      <c r="BP285" s="3"/>
      <c r="BQ285" s="3"/>
      <c r="BS285" s="3"/>
      <c r="BT285" s="3"/>
      <c r="BU285" s="3"/>
      <c r="BW285" s="3"/>
      <c r="BX285" s="3"/>
      <c r="BY285" s="3"/>
      <c r="CA285" s="3"/>
      <c r="CB285" s="3"/>
      <c r="CC285" s="3"/>
      <c r="CE285" s="3"/>
      <c r="CF285" s="3"/>
      <c r="CG285" s="3"/>
      <c r="CI285" s="3"/>
      <c r="CJ285" s="3"/>
      <c r="CK285" s="3"/>
      <c r="CM285" s="3"/>
      <c r="CN285" s="3"/>
      <c r="CO285" s="3"/>
      <c r="CQ285" s="3"/>
      <c r="CR285" s="3"/>
      <c r="CS285" s="3"/>
      <c r="CT285" s="3"/>
      <c r="CU285" s="3"/>
      <c r="CV285" s="3"/>
      <c r="CW285" s="3"/>
      <c r="CZ285" s="3"/>
      <c r="DA285" s="3"/>
      <c r="DB285" s="3"/>
      <c r="DC285" s="3"/>
    </row>
    <row r="286" spans="1:107" x14ac:dyDescent="0.25">
      <c r="A286" s="9" t="str">
        <f t="shared" si="71"/>
        <v>M1</v>
      </c>
      <c r="B286" s="9" t="e">
        <f t="shared" si="67"/>
        <v>#REF!</v>
      </c>
      <c r="C286" s="9" t="e">
        <f t="shared" si="68"/>
        <v>#REF!</v>
      </c>
      <c r="D286" s="9" t="e">
        <f t="shared" si="69"/>
        <v>#REF!</v>
      </c>
      <c r="E286" s="9" t="e">
        <f t="shared" si="70"/>
        <v>#REF!</v>
      </c>
      <c r="H286" s="11">
        <f t="shared" si="72"/>
        <v>0</v>
      </c>
      <c r="I286" s="9" t="e">
        <f>+VLOOKUP($H286,#REF!,I$10,0)</f>
        <v>#REF!</v>
      </c>
      <c r="J286" s="9" t="e">
        <f>+VLOOKUP($H286,#REF!,J$10,0)</f>
        <v>#REF!</v>
      </c>
      <c r="K286" s="9" t="e">
        <f>+VLOOKUP($H286,#REF!,K$10,0)</f>
        <v>#REF!</v>
      </c>
      <c r="L286" s="9" t="e">
        <f>+VLOOKUP($H286,#REF!,L$10,0)</f>
        <v>#REF!</v>
      </c>
      <c r="O286" s="3"/>
      <c r="P286" s="3"/>
      <c r="Q286" s="3"/>
      <c r="R286" s="3"/>
      <c r="S286" s="12"/>
      <c r="T286" s="12"/>
      <c r="U286" s="12"/>
      <c r="V286" s="12"/>
      <c r="W286" s="3"/>
      <c r="X286" s="12"/>
      <c r="Y286" s="12"/>
      <c r="Z286" s="12"/>
      <c r="AA286" s="12"/>
      <c r="AB286" s="3"/>
      <c r="AC286" s="12"/>
      <c r="AD286" s="12"/>
      <c r="AE286" s="12"/>
      <c r="AF286" s="12"/>
      <c r="AG286" s="3"/>
      <c r="AK286" s="3"/>
      <c r="AL286" s="3"/>
      <c r="AM286" s="3"/>
      <c r="AN286" s="3"/>
      <c r="AO286" s="3"/>
      <c r="AP286" s="3"/>
      <c r="AQ286" s="3"/>
      <c r="AR286" s="3"/>
      <c r="AS286" s="3"/>
      <c r="AT286" s="3"/>
      <c r="AU286" s="3"/>
      <c r="AV286" s="3"/>
      <c r="AW286" s="3"/>
      <c r="AX286" s="3"/>
      <c r="AY286" s="3"/>
      <c r="AZ286" s="3"/>
      <c r="BA286" s="3"/>
      <c r="BB286" s="3"/>
      <c r="BD286" s="5"/>
      <c r="BE286" s="3"/>
      <c r="BF286" s="3"/>
      <c r="BG286" s="3"/>
      <c r="BH286" s="3"/>
      <c r="BL286" s="5"/>
      <c r="BM286" s="5"/>
      <c r="BN286" s="5"/>
      <c r="BO286" s="3"/>
      <c r="BP286" s="3"/>
      <c r="BQ286" s="3"/>
      <c r="BS286" s="3"/>
      <c r="BT286" s="3"/>
      <c r="BU286" s="3"/>
      <c r="BW286" s="3"/>
      <c r="BX286" s="3"/>
      <c r="BY286" s="3"/>
      <c r="CA286" s="3"/>
      <c r="CB286" s="3"/>
      <c r="CC286" s="3"/>
      <c r="CE286" s="3"/>
      <c r="CF286" s="3"/>
      <c r="CG286" s="3"/>
      <c r="CI286" s="3"/>
      <c r="CJ286" s="3"/>
      <c r="CK286" s="3"/>
      <c r="CM286" s="3"/>
      <c r="CN286" s="3"/>
      <c r="CO286" s="3"/>
      <c r="CQ286" s="3"/>
      <c r="CR286" s="3"/>
      <c r="CS286" s="3"/>
      <c r="CT286" s="3"/>
      <c r="CU286" s="3"/>
      <c r="CV286" s="3"/>
      <c r="CW286" s="3"/>
      <c r="CZ286" s="3"/>
      <c r="DA286" s="3"/>
      <c r="DB286" s="3"/>
      <c r="DC286" s="3"/>
    </row>
    <row r="287" spans="1:107" x14ac:dyDescent="0.25">
      <c r="A287" s="9" t="str">
        <f t="shared" si="71"/>
        <v>M1</v>
      </c>
      <c r="B287" s="9" t="e">
        <f t="shared" si="67"/>
        <v>#REF!</v>
      </c>
      <c r="C287" s="9" t="e">
        <f t="shared" si="68"/>
        <v>#REF!</v>
      </c>
      <c r="D287" s="9" t="e">
        <f t="shared" si="69"/>
        <v>#REF!</v>
      </c>
      <c r="E287" s="9" t="e">
        <f t="shared" si="70"/>
        <v>#REF!</v>
      </c>
      <c r="H287" s="11">
        <f t="shared" si="72"/>
        <v>0</v>
      </c>
      <c r="I287" s="9" t="e">
        <f>+VLOOKUP($H287,#REF!,I$10,0)</f>
        <v>#REF!</v>
      </c>
      <c r="J287" s="9" t="e">
        <f>+VLOOKUP($H287,#REF!,J$10,0)</f>
        <v>#REF!</v>
      </c>
      <c r="K287" s="9" t="e">
        <f>+VLOOKUP($H287,#REF!,K$10,0)</f>
        <v>#REF!</v>
      </c>
      <c r="L287" s="9" t="e">
        <f>+VLOOKUP($H287,#REF!,L$10,0)</f>
        <v>#REF!</v>
      </c>
      <c r="O287" s="3"/>
      <c r="P287" s="3"/>
      <c r="Q287" s="3"/>
      <c r="R287" s="3"/>
      <c r="S287" s="12"/>
      <c r="T287" s="12"/>
      <c r="U287" s="12"/>
      <c r="V287" s="12"/>
      <c r="W287" s="3"/>
      <c r="X287" s="12"/>
      <c r="Y287" s="12"/>
      <c r="Z287" s="12"/>
      <c r="AA287" s="12"/>
      <c r="AB287" s="3"/>
      <c r="AC287" s="12"/>
      <c r="AD287" s="12"/>
      <c r="AE287" s="12"/>
      <c r="AF287" s="12"/>
      <c r="AG287" s="3"/>
      <c r="AK287" s="3"/>
      <c r="AL287" s="3"/>
      <c r="AM287" s="3"/>
      <c r="AN287" s="3"/>
      <c r="AO287" s="3"/>
      <c r="AP287" s="3"/>
      <c r="AQ287" s="3"/>
      <c r="AR287" s="3"/>
      <c r="AS287" s="3"/>
      <c r="AT287" s="3"/>
      <c r="AU287" s="3"/>
      <c r="AV287" s="3"/>
      <c r="AW287" s="3"/>
      <c r="AX287" s="3"/>
      <c r="AY287" s="3"/>
      <c r="AZ287" s="3"/>
      <c r="BA287" s="3"/>
      <c r="BB287" s="3"/>
      <c r="BD287" s="5"/>
      <c r="BE287" s="3"/>
      <c r="BF287" s="3"/>
      <c r="BG287" s="3"/>
      <c r="BH287" s="3"/>
      <c r="BL287" s="5"/>
      <c r="BM287" s="5"/>
      <c r="BN287" s="5"/>
      <c r="BO287" s="3"/>
      <c r="BP287" s="3"/>
      <c r="BQ287" s="3"/>
      <c r="BS287" s="3"/>
      <c r="BT287" s="3"/>
      <c r="BU287" s="3"/>
      <c r="BW287" s="3"/>
      <c r="BX287" s="3"/>
      <c r="BY287" s="3"/>
      <c r="CA287" s="3"/>
      <c r="CB287" s="3"/>
      <c r="CC287" s="3"/>
      <c r="CE287" s="3"/>
      <c r="CF287" s="3"/>
      <c r="CG287" s="3"/>
      <c r="CI287" s="3"/>
      <c r="CJ287" s="3"/>
      <c r="CK287" s="3"/>
      <c r="CM287" s="3"/>
      <c r="CN287" s="3"/>
      <c r="CO287" s="3"/>
      <c r="CQ287" s="3"/>
      <c r="CR287" s="3"/>
      <c r="CS287" s="3"/>
      <c r="CT287" s="3"/>
      <c r="CU287" s="3"/>
      <c r="CV287" s="3"/>
      <c r="CW287" s="3"/>
      <c r="CZ287" s="3"/>
      <c r="DA287" s="3"/>
      <c r="DB287" s="3"/>
      <c r="DC287" s="3"/>
    </row>
    <row r="288" spans="1:107" x14ac:dyDescent="0.25">
      <c r="A288" s="9" t="str">
        <f t="shared" si="71"/>
        <v>M1</v>
      </c>
      <c r="B288" s="9" t="e">
        <f t="shared" si="67"/>
        <v>#REF!</v>
      </c>
      <c r="C288" s="9" t="e">
        <f t="shared" si="68"/>
        <v>#REF!</v>
      </c>
      <c r="D288" s="9" t="e">
        <f t="shared" si="69"/>
        <v>#REF!</v>
      </c>
      <c r="E288" s="9" t="e">
        <f t="shared" si="70"/>
        <v>#REF!</v>
      </c>
      <c r="H288" s="11">
        <f t="shared" si="72"/>
        <v>0</v>
      </c>
      <c r="I288" s="9" t="e">
        <f>+VLOOKUP($H288,#REF!,I$10,0)</f>
        <v>#REF!</v>
      </c>
      <c r="J288" s="9" t="e">
        <f>+VLOOKUP($H288,#REF!,J$10,0)</f>
        <v>#REF!</v>
      </c>
      <c r="K288" s="9" t="e">
        <f>+VLOOKUP($H288,#REF!,K$10,0)</f>
        <v>#REF!</v>
      </c>
      <c r="L288" s="9" t="e">
        <f>+VLOOKUP($H288,#REF!,L$10,0)</f>
        <v>#REF!</v>
      </c>
      <c r="O288" s="3"/>
      <c r="P288" s="3"/>
      <c r="Q288" s="3"/>
      <c r="R288" s="3"/>
      <c r="S288" s="12"/>
      <c r="T288" s="12"/>
      <c r="U288" s="12"/>
      <c r="V288" s="12"/>
      <c r="W288" s="3"/>
      <c r="X288" s="12"/>
      <c r="Y288" s="12"/>
      <c r="Z288" s="12"/>
      <c r="AA288" s="12"/>
      <c r="AB288" s="3"/>
      <c r="AC288" s="12"/>
      <c r="AD288" s="12"/>
      <c r="AE288" s="12"/>
      <c r="AF288" s="12"/>
      <c r="AG288" s="3"/>
      <c r="AK288" s="3"/>
      <c r="AL288" s="3"/>
      <c r="AM288" s="3"/>
      <c r="AN288" s="3"/>
      <c r="AO288" s="3"/>
      <c r="AP288" s="3"/>
      <c r="AQ288" s="3"/>
      <c r="AR288" s="3"/>
      <c r="AS288" s="3"/>
      <c r="AT288" s="3"/>
      <c r="AU288" s="3"/>
      <c r="AV288" s="3"/>
      <c r="AW288" s="3"/>
      <c r="AX288" s="3"/>
      <c r="AY288" s="3"/>
      <c r="AZ288" s="3"/>
      <c r="BA288" s="3"/>
      <c r="BB288" s="3"/>
      <c r="BD288" s="5"/>
      <c r="BE288" s="3"/>
      <c r="BF288" s="3"/>
      <c r="BG288" s="3"/>
      <c r="BH288" s="3"/>
      <c r="BL288" s="5"/>
      <c r="BM288" s="5"/>
      <c r="BN288" s="5"/>
      <c r="BO288" s="3"/>
      <c r="BP288" s="3"/>
      <c r="BQ288" s="3"/>
      <c r="BS288" s="3"/>
      <c r="BT288" s="3"/>
      <c r="BU288" s="3"/>
      <c r="BW288" s="3"/>
      <c r="BX288" s="3"/>
      <c r="BY288" s="3"/>
      <c r="CA288" s="3"/>
      <c r="CB288" s="3"/>
      <c r="CC288" s="3"/>
      <c r="CE288" s="3"/>
      <c r="CF288" s="3"/>
      <c r="CG288" s="3"/>
      <c r="CI288" s="3"/>
      <c r="CJ288" s="3"/>
      <c r="CK288" s="3"/>
      <c r="CM288" s="3"/>
      <c r="CN288" s="3"/>
      <c r="CO288" s="3"/>
      <c r="CQ288" s="3"/>
      <c r="CR288" s="3"/>
      <c r="CS288" s="3"/>
      <c r="CT288" s="3"/>
      <c r="CU288" s="3"/>
      <c r="CV288" s="3"/>
      <c r="CW288" s="3"/>
      <c r="CZ288" s="3"/>
      <c r="DA288" s="3"/>
      <c r="DB288" s="3"/>
      <c r="DC288" s="3"/>
    </row>
    <row r="289" spans="1:107" x14ac:dyDescent="0.25">
      <c r="A289" s="9" t="str">
        <f t="shared" si="71"/>
        <v>M1</v>
      </c>
      <c r="B289" s="9" t="e">
        <f t="shared" si="67"/>
        <v>#REF!</v>
      </c>
      <c r="C289" s="9" t="e">
        <f t="shared" si="68"/>
        <v>#REF!</v>
      </c>
      <c r="D289" s="9" t="e">
        <f t="shared" si="69"/>
        <v>#REF!</v>
      </c>
      <c r="E289" s="9" t="e">
        <f t="shared" si="70"/>
        <v>#REF!</v>
      </c>
      <c r="H289" s="11">
        <f t="shared" si="72"/>
        <v>0</v>
      </c>
      <c r="I289" s="9" t="e">
        <f>+VLOOKUP($H289,#REF!,I$10,0)</f>
        <v>#REF!</v>
      </c>
      <c r="J289" s="9" t="e">
        <f>+VLOOKUP($H289,#REF!,J$10,0)</f>
        <v>#REF!</v>
      </c>
      <c r="K289" s="9" t="e">
        <f>+VLOOKUP($H289,#REF!,K$10,0)</f>
        <v>#REF!</v>
      </c>
      <c r="L289" s="9" t="e">
        <f>+VLOOKUP($H289,#REF!,L$10,0)</f>
        <v>#REF!</v>
      </c>
      <c r="O289" s="3"/>
      <c r="P289" s="3"/>
      <c r="Q289" s="3"/>
      <c r="R289" s="3"/>
      <c r="S289" s="12"/>
      <c r="T289" s="12"/>
      <c r="U289" s="12"/>
      <c r="V289" s="12"/>
      <c r="W289" s="3"/>
      <c r="X289" s="12"/>
      <c r="Y289" s="12"/>
      <c r="Z289" s="12"/>
      <c r="AA289" s="12"/>
      <c r="AB289" s="3"/>
      <c r="AC289" s="12"/>
      <c r="AD289" s="12"/>
      <c r="AE289" s="12"/>
      <c r="AF289" s="12"/>
      <c r="AG289" s="3"/>
      <c r="AK289" s="3"/>
      <c r="AL289" s="3"/>
      <c r="AM289" s="3"/>
      <c r="AN289" s="3"/>
      <c r="AO289" s="3"/>
      <c r="AP289" s="3"/>
      <c r="AQ289" s="3"/>
      <c r="AR289" s="3"/>
      <c r="AS289" s="3"/>
      <c r="AT289" s="3"/>
      <c r="AU289" s="3"/>
      <c r="AV289" s="3"/>
      <c r="AW289" s="3"/>
      <c r="AX289" s="3"/>
      <c r="AY289" s="3"/>
      <c r="AZ289" s="3"/>
      <c r="BA289" s="3"/>
      <c r="BB289" s="3"/>
      <c r="BD289" s="5"/>
      <c r="BE289" s="3"/>
      <c r="BF289" s="3"/>
      <c r="BG289" s="3"/>
      <c r="BH289" s="3"/>
      <c r="BL289" s="5"/>
      <c r="BM289" s="5"/>
      <c r="BN289" s="5"/>
      <c r="BO289" s="3"/>
      <c r="BP289" s="3"/>
      <c r="BQ289" s="3"/>
      <c r="BS289" s="3"/>
      <c r="BT289" s="3"/>
      <c r="BU289" s="3"/>
      <c r="BW289" s="3"/>
      <c r="BX289" s="3"/>
      <c r="BY289" s="3"/>
      <c r="CA289" s="3"/>
      <c r="CB289" s="3"/>
      <c r="CC289" s="3"/>
      <c r="CE289" s="3"/>
      <c r="CF289" s="3"/>
      <c r="CG289" s="3"/>
      <c r="CI289" s="3"/>
      <c r="CJ289" s="3"/>
      <c r="CK289" s="3"/>
      <c r="CM289" s="3"/>
      <c r="CN289" s="3"/>
      <c r="CO289" s="3"/>
      <c r="CQ289" s="3"/>
      <c r="CR289" s="3"/>
      <c r="CS289" s="3"/>
      <c r="CT289" s="3"/>
      <c r="CU289" s="3"/>
      <c r="CV289" s="3"/>
      <c r="CW289" s="3"/>
      <c r="CZ289" s="3"/>
      <c r="DA289" s="3"/>
      <c r="DB289" s="3"/>
      <c r="DC289" s="3"/>
    </row>
    <row r="290" spans="1:107" x14ac:dyDescent="0.25">
      <c r="A290" s="9" t="str">
        <f t="shared" si="71"/>
        <v>M1</v>
      </c>
      <c r="B290" s="9" t="e">
        <f t="shared" si="67"/>
        <v>#REF!</v>
      </c>
      <c r="C290" s="9" t="e">
        <f t="shared" si="68"/>
        <v>#REF!</v>
      </c>
      <c r="D290" s="9" t="e">
        <f t="shared" si="69"/>
        <v>#REF!</v>
      </c>
      <c r="E290" s="9" t="e">
        <f t="shared" si="70"/>
        <v>#REF!</v>
      </c>
      <c r="H290" s="11">
        <f t="shared" si="72"/>
        <v>0</v>
      </c>
      <c r="I290" s="9" t="e">
        <f>+VLOOKUP($H290,#REF!,I$10,0)</f>
        <v>#REF!</v>
      </c>
      <c r="J290" s="9" t="e">
        <f>+VLOOKUP($H290,#REF!,J$10,0)</f>
        <v>#REF!</v>
      </c>
      <c r="K290" s="9" t="e">
        <f>+VLOOKUP($H290,#REF!,K$10,0)</f>
        <v>#REF!</v>
      </c>
      <c r="L290" s="9" t="e">
        <f>+VLOOKUP($H290,#REF!,L$10,0)</f>
        <v>#REF!</v>
      </c>
      <c r="O290" s="3"/>
      <c r="P290" s="3"/>
      <c r="Q290" s="3"/>
      <c r="R290" s="3"/>
      <c r="S290" s="12"/>
      <c r="T290" s="12"/>
      <c r="U290" s="12"/>
      <c r="V290" s="12"/>
      <c r="W290" s="3"/>
      <c r="X290" s="12"/>
      <c r="Y290" s="12"/>
      <c r="Z290" s="12"/>
      <c r="AA290" s="12"/>
      <c r="AB290" s="3"/>
      <c r="AC290" s="12"/>
      <c r="AD290" s="12"/>
      <c r="AE290" s="12"/>
      <c r="AF290" s="12"/>
      <c r="AG290" s="3"/>
      <c r="AK290" s="3"/>
      <c r="AL290" s="3"/>
      <c r="AM290" s="3"/>
      <c r="AN290" s="3"/>
      <c r="AO290" s="3"/>
      <c r="AP290" s="3"/>
      <c r="AQ290" s="3"/>
      <c r="AR290" s="3"/>
      <c r="AS290" s="3"/>
      <c r="AT290" s="3"/>
      <c r="AU290" s="3"/>
      <c r="AV290" s="3"/>
      <c r="AW290" s="3"/>
      <c r="AX290" s="3"/>
      <c r="AY290" s="3"/>
      <c r="AZ290" s="3"/>
      <c r="BA290" s="3"/>
      <c r="BB290" s="3"/>
      <c r="BD290" s="5"/>
      <c r="BE290" s="3"/>
      <c r="BF290" s="3"/>
      <c r="BG290" s="3"/>
      <c r="BH290" s="3"/>
      <c r="BL290" s="5"/>
      <c r="BM290" s="5"/>
      <c r="BN290" s="5"/>
      <c r="BO290" s="3"/>
      <c r="BP290" s="3"/>
      <c r="BQ290" s="3"/>
      <c r="BS290" s="3"/>
      <c r="BT290" s="3"/>
      <c r="BU290" s="3"/>
      <c r="BW290" s="3"/>
      <c r="BX290" s="3"/>
      <c r="BY290" s="3"/>
      <c r="CA290" s="3"/>
      <c r="CB290" s="3"/>
      <c r="CC290" s="3"/>
      <c r="CE290" s="3"/>
      <c r="CF290" s="3"/>
      <c r="CG290" s="3"/>
      <c r="CI290" s="3"/>
      <c r="CJ290" s="3"/>
      <c r="CK290" s="3"/>
      <c r="CM290" s="3"/>
      <c r="CN290" s="3"/>
      <c r="CO290" s="3"/>
      <c r="CQ290" s="3"/>
      <c r="CR290" s="3"/>
      <c r="CS290" s="3"/>
      <c r="CT290" s="3"/>
      <c r="CU290" s="3"/>
      <c r="CV290" s="3"/>
      <c r="CW290" s="3"/>
      <c r="CZ290" s="3"/>
      <c r="DA290" s="3"/>
      <c r="DB290" s="3"/>
      <c r="DC290" s="3"/>
    </row>
    <row r="291" spans="1:107" x14ac:dyDescent="0.25">
      <c r="A291" s="9" t="str">
        <f t="shared" si="71"/>
        <v>M1</v>
      </c>
      <c r="B291" s="9" t="e">
        <f t="shared" si="67"/>
        <v>#REF!</v>
      </c>
      <c r="C291" s="9" t="e">
        <f t="shared" si="68"/>
        <v>#REF!</v>
      </c>
      <c r="D291" s="9" t="e">
        <f t="shared" si="69"/>
        <v>#REF!</v>
      </c>
      <c r="E291" s="9" t="e">
        <f t="shared" si="70"/>
        <v>#REF!</v>
      </c>
      <c r="H291" s="11">
        <f t="shared" si="72"/>
        <v>0</v>
      </c>
      <c r="I291" s="9" t="e">
        <f>+VLOOKUP($H291,#REF!,I$10,0)</f>
        <v>#REF!</v>
      </c>
      <c r="J291" s="9" t="e">
        <f>+VLOOKUP($H291,#REF!,J$10,0)</f>
        <v>#REF!</v>
      </c>
      <c r="K291" s="9" t="e">
        <f>+VLOOKUP($H291,#REF!,K$10,0)</f>
        <v>#REF!</v>
      </c>
      <c r="L291" s="9" t="e">
        <f>+VLOOKUP($H291,#REF!,L$10,0)</f>
        <v>#REF!</v>
      </c>
      <c r="O291" s="3"/>
      <c r="P291" s="3"/>
      <c r="Q291" s="3"/>
      <c r="R291" s="3"/>
      <c r="S291" s="12"/>
      <c r="T291" s="12"/>
      <c r="U291" s="12"/>
      <c r="V291" s="12"/>
      <c r="W291" s="3"/>
      <c r="X291" s="12"/>
      <c r="Y291" s="12"/>
      <c r="Z291" s="12"/>
      <c r="AA291" s="12"/>
      <c r="AB291" s="3"/>
      <c r="AC291" s="12"/>
      <c r="AD291" s="12"/>
      <c r="AE291" s="12"/>
      <c r="AF291" s="12"/>
      <c r="AG291" s="3"/>
      <c r="AK291" s="3"/>
      <c r="AL291" s="3"/>
      <c r="AM291" s="3"/>
      <c r="AN291" s="3"/>
      <c r="AO291" s="3"/>
      <c r="AP291" s="3"/>
      <c r="AQ291" s="3"/>
      <c r="AR291" s="3"/>
      <c r="AS291" s="3"/>
      <c r="AT291" s="3"/>
      <c r="AU291" s="3"/>
      <c r="AV291" s="3"/>
      <c r="AW291" s="3"/>
      <c r="AX291" s="3"/>
      <c r="AY291" s="3"/>
      <c r="AZ291" s="3"/>
      <c r="BA291" s="3"/>
      <c r="BB291" s="3"/>
      <c r="BD291" s="5"/>
      <c r="BE291" s="3"/>
      <c r="BF291" s="3"/>
      <c r="BG291" s="3"/>
      <c r="BH291" s="3"/>
      <c r="BL291" s="5"/>
      <c r="BM291" s="5"/>
      <c r="BN291" s="5"/>
      <c r="BO291" s="3"/>
      <c r="BP291" s="3"/>
      <c r="BQ291" s="3"/>
      <c r="BS291" s="3"/>
      <c r="BT291" s="3"/>
      <c r="BU291" s="3"/>
      <c r="BW291" s="3"/>
      <c r="BX291" s="3"/>
      <c r="BY291" s="3"/>
      <c r="CA291" s="3"/>
      <c r="CB291" s="3"/>
      <c r="CC291" s="3"/>
      <c r="CE291" s="3"/>
      <c r="CF291" s="3"/>
      <c r="CG291" s="3"/>
      <c r="CI291" s="3"/>
      <c r="CJ291" s="3"/>
      <c r="CK291" s="3"/>
      <c r="CM291" s="3"/>
      <c r="CN291" s="3"/>
      <c r="CO291" s="3"/>
      <c r="CQ291" s="3"/>
      <c r="CR291" s="3"/>
      <c r="CS291" s="3"/>
      <c r="CT291" s="3"/>
      <c r="CU291" s="3"/>
      <c r="CV291" s="3"/>
      <c r="CW291" s="3"/>
      <c r="CZ291" s="3"/>
      <c r="DA291" s="3"/>
      <c r="DB291" s="3"/>
      <c r="DC291" s="3"/>
    </row>
    <row r="292" spans="1:107" x14ac:dyDescent="0.25">
      <c r="A292" s="9" t="str">
        <f t="shared" si="71"/>
        <v>M1</v>
      </c>
      <c r="B292" s="9" t="e">
        <f t="shared" si="67"/>
        <v>#REF!</v>
      </c>
      <c r="C292" s="9" t="e">
        <f t="shared" si="68"/>
        <v>#REF!</v>
      </c>
      <c r="D292" s="9" t="e">
        <f t="shared" si="69"/>
        <v>#REF!</v>
      </c>
      <c r="E292" s="9" t="e">
        <f t="shared" si="70"/>
        <v>#REF!</v>
      </c>
      <c r="H292" s="11">
        <f t="shared" si="72"/>
        <v>0</v>
      </c>
      <c r="I292" s="9" t="e">
        <f>+VLOOKUP($H292,#REF!,I$10,0)</f>
        <v>#REF!</v>
      </c>
      <c r="J292" s="9" t="e">
        <f>+VLOOKUP($H292,#REF!,J$10,0)</f>
        <v>#REF!</v>
      </c>
      <c r="K292" s="9" t="e">
        <f>+VLOOKUP($H292,#REF!,K$10,0)</f>
        <v>#REF!</v>
      </c>
      <c r="L292" s="9" t="e">
        <f>+VLOOKUP($H292,#REF!,L$10,0)</f>
        <v>#REF!</v>
      </c>
      <c r="O292" s="3"/>
      <c r="P292" s="3"/>
      <c r="Q292" s="3"/>
      <c r="R292" s="3"/>
      <c r="S292" s="12"/>
      <c r="T292" s="12"/>
      <c r="U292" s="12"/>
      <c r="V292" s="12"/>
      <c r="W292" s="3"/>
      <c r="X292" s="12"/>
      <c r="Y292" s="12"/>
      <c r="Z292" s="12"/>
      <c r="AA292" s="12"/>
      <c r="AB292" s="3"/>
      <c r="AC292" s="12"/>
      <c r="AD292" s="12"/>
      <c r="AE292" s="12"/>
      <c r="AF292" s="12"/>
      <c r="AG292" s="3"/>
      <c r="AK292" s="3"/>
      <c r="AL292" s="3"/>
      <c r="AM292" s="3"/>
      <c r="AN292" s="3"/>
      <c r="AO292" s="3"/>
      <c r="AP292" s="3"/>
      <c r="AQ292" s="3"/>
      <c r="AR292" s="3"/>
      <c r="AS292" s="3"/>
      <c r="AT292" s="3"/>
      <c r="AU292" s="3"/>
      <c r="AV292" s="3"/>
      <c r="AW292" s="3"/>
      <c r="AX292" s="3"/>
      <c r="AY292" s="3"/>
      <c r="AZ292" s="3"/>
      <c r="BA292" s="3"/>
      <c r="BB292" s="3"/>
      <c r="BD292" s="5"/>
      <c r="BE292" s="3"/>
      <c r="BF292" s="3"/>
      <c r="BG292" s="3"/>
      <c r="BH292" s="3"/>
      <c r="BL292" s="5"/>
      <c r="BM292" s="5"/>
      <c r="BN292" s="5"/>
      <c r="BO292" s="3"/>
      <c r="BP292" s="3"/>
      <c r="BQ292" s="3"/>
      <c r="BS292" s="3"/>
      <c r="BT292" s="3"/>
      <c r="BU292" s="3"/>
      <c r="BW292" s="3"/>
      <c r="BX292" s="3"/>
      <c r="BY292" s="3"/>
      <c r="CA292" s="3"/>
      <c r="CB292" s="3"/>
      <c r="CC292" s="3"/>
      <c r="CE292" s="3"/>
      <c r="CF292" s="3"/>
      <c r="CG292" s="3"/>
      <c r="CI292" s="3"/>
      <c r="CJ292" s="3"/>
      <c r="CK292" s="3"/>
      <c r="CM292" s="3"/>
      <c r="CN292" s="3"/>
      <c r="CO292" s="3"/>
      <c r="CQ292" s="3"/>
      <c r="CR292" s="3"/>
      <c r="CS292" s="3"/>
      <c r="CT292" s="3"/>
      <c r="CU292" s="3"/>
      <c r="CV292" s="3"/>
      <c r="CW292" s="3"/>
      <c r="CZ292" s="3"/>
      <c r="DA292" s="3"/>
      <c r="DB292" s="3"/>
      <c r="DC292" s="3"/>
    </row>
    <row r="293" spans="1:107" x14ac:dyDescent="0.25">
      <c r="H293" s="11">
        <f t="shared" si="72"/>
        <v>0</v>
      </c>
      <c r="I293" s="9" t="e">
        <f>+VLOOKUP($H293,#REF!,I$10,0)</f>
        <v>#REF!</v>
      </c>
      <c r="J293" s="9" t="e">
        <f>+VLOOKUP($H293,#REF!,J$10,0)</f>
        <v>#REF!</v>
      </c>
      <c r="K293" s="9" t="e">
        <f>+VLOOKUP($H293,#REF!,K$10,0)</f>
        <v>#REF!</v>
      </c>
      <c r="L293" s="9" t="e">
        <f>+VLOOKUP($H293,#REF!,L$10,0)</f>
        <v>#REF!</v>
      </c>
      <c r="O293" s="3"/>
      <c r="P293" s="3"/>
      <c r="Q293" s="3"/>
      <c r="R293" s="3"/>
      <c r="S293" s="12"/>
      <c r="T293" s="12"/>
      <c r="U293" s="12"/>
      <c r="V293" s="12"/>
      <c r="W293" s="3"/>
      <c r="X293" s="12"/>
      <c r="Y293" s="12"/>
      <c r="Z293" s="12"/>
      <c r="AA293" s="12"/>
      <c r="AB293" s="3"/>
      <c r="AC293" s="12"/>
      <c r="AD293" s="12"/>
      <c r="AE293" s="12"/>
      <c r="AF293" s="12"/>
      <c r="AG293" s="3"/>
      <c r="AK293" s="3"/>
      <c r="AL293" s="3"/>
      <c r="AM293" s="3"/>
      <c r="AN293" s="3"/>
      <c r="AO293" s="3"/>
      <c r="AP293" s="3"/>
      <c r="AQ293" s="3"/>
      <c r="AR293" s="3"/>
      <c r="AS293" s="3"/>
      <c r="AT293" s="3"/>
      <c r="AU293" s="3"/>
      <c r="AV293" s="3"/>
      <c r="AW293" s="3"/>
      <c r="AX293" s="3"/>
      <c r="AY293" s="3"/>
      <c r="AZ293" s="3"/>
      <c r="BA293" s="3"/>
      <c r="BB293" s="3"/>
      <c r="BD293" s="5"/>
      <c r="BE293" s="3"/>
      <c r="BF293" s="3"/>
      <c r="BG293" s="3"/>
      <c r="BH293" s="3"/>
      <c r="BL293" s="5"/>
      <c r="BM293" s="5"/>
      <c r="BN293" s="5"/>
      <c r="BO293" s="3"/>
      <c r="BP293" s="3"/>
      <c r="BQ293" s="3"/>
      <c r="BS293" s="3"/>
      <c r="BT293" s="3"/>
      <c r="BU293" s="3"/>
      <c r="BW293" s="3"/>
      <c r="BX293" s="3"/>
      <c r="BY293" s="3"/>
      <c r="CA293" s="3"/>
      <c r="CB293" s="3"/>
      <c r="CC293" s="3"/>
      <c r="CE293" s="3"/>
      <c r="CF293" s="3"/>
      <c r="CG293" s="3"/>
      <c r="CI293" s="3"/>
      <c r="CJ293" s="3"/>
      <c r="CK293" s="3"/>
      <c r="CM293" s="3"/>
      <c r="CN293" s="3"/>
      <c r="CO293" s="3"/>
      <c r="CQ293" s="3"/>
      <c r="CR293" s="3"/>
      <c r="CS293" s="3"/>
      <c r="CT293" s="3"/>
      <c r="CU293" s="3"/>
      <c r="CV293" s="3"/>
      <c r="CW293" s="3"/>
      <c r="CZ293" s="3"/>
      <c r="DA293" s="3"/>
      <c r="DB293" s="3"/>
      <c r="DC293" s="3"/>
    </row>
    <row r="294" spans="1:107" x14ac:dyDescent="0.25">
      <c r="H294" s="11">
        <f t="shared" si="72"/>
        <v>0</v>
      </c>
      <c r="I294" s="9" t="e">
        <f>+VLOOKUP($H294,#REF!,I$10,0)</f>
        <v>#REF!</v>
      </c>
      <c r="J294" s="9" t="e">
        <f>+VLOOKUP($H294,#REF!,J$10,0)</f>
        <v>#REF!</v>
      </c>
      <c r="K294" s="9" t="e">
        <f>+VLOOKUP($H294,#REF!,K$10,0)</f>
        <v>#REF!</v>
      </c>
      <c r="L294" s="9" t="e">
        <f>+VLOOKUP($H294,#REF!,L$10,0)</f>
        <v>#REF!</v>
      </c>
      <c r="O294" s="3"/>
      <c r="P294" s="3"/>
      <c r="Q294" s="3"/>
      <c r="R294" s="3"/>
      <c r="S294" s="12"/>
      <c r="T294" s="12"/>
      <c r="U294" s="12"/>
      <c r="V294" s="12"/>
      <c r="W294" s="3"/>
      <c r="X294" s="12"/>
      <c r="Y294" s="12"/>
      <c r="Z294" s="12"/>
      <c r="AA294" s="12"/>
      <c r="AB294" s="3"/>
      <c r="AC294" s="12"/>
      <c r="AD294" s="12"/>
      <c r="AE294" s="12"/>
      <c r="AF294" s="12"/>
      <c r="AG294" s="3"/>
      <c r="AK294" s="3"/>
      <c r="AL294" s="3"/>
      <c r="AM294" s="3"/>
      <c r="AN294" s="3"/>
      <c r="AO294" s="3"/>
      <c r="AP294" s="3"/>
      <c r="AQ294" s="3"/>
      <c r="AR294" s="3"/>
      <c r="AS294" s="3"/>
      <c r="AT294" s="3"/>
      <c r="AU294" s="3"/>
      <c r="AV294" s="3"/>
      <c r="AW294" s="3"/>
      <c r="AX294" s="3"/>
      <c r="AY294" s="3"/>
      <c r="AZ294" s="3"/>
      <c r="BA294" s="3"/>
      <c r="BB294" s="3"/>
      <c r="BD294" s="5"/>
      <c r="BE294" s="3"/>
      <c r="BF294" s="3"/>
      <c r="BG294" s="3"/>
      <c r="BH294" s="3"/>
      <c r="BL294" s="5"/>
      <c r="BM294" s="5"/>
      <c r="BN294" s="5"/>
      <c r="BO294" s="3"/>
      <c r="BP294" s="3"/>
      <c r="BQ294" s="3"/>
      <c r="BS294" s="3"/>
      <c r="BT294" s="3"/>
      <c r="BU294" s="3"/>
      <c r="BW294" s="3"/>
      <c r="BX294" s="3"/>
      <c r="BY294" s="3"/>
      <c r="CA294" s="3"/>
      <c r="CB294" s="3"/>
      <c r="CC294" s="3"/>
      <c r="CE294" s="3"/>
      <c r="CF294" s="3"/>
      <c r="CG294" s="3"/>
      <c r="CI294" s="3"/>
      <c r="CJ294" s="3"/>
      <c r="CK294" s="3"/>
      <c r="CM294" s="3"/>
      <c r="CN294" s="3"/>
      <c r="CO294" s="3"/>
      <c r="CQ294" s="3"/>
      <c r="CR294" s="3"/>
      <c r="CS294" s="3"/>
      <c r="CT294" s="3"/>
      <c r="CU294" s="3"/>
      <c r="CV294" s="3"/>
      <c r="CW294" s="3"/>
      <c r="CZ294" s="3"/>
      <c r="DA294" s="3"/>
      <c r="DB294" s="3"/>
      <c r="DC294" s="3"/>
    </row>
    <row r="295" spans="1:107" x14ac:dyDescent="0.25">
      <c r="H295" s="11">
        <f t="shared" si="72"/>
        <v>0</v>
      </c>
      <c r="I295" s="9" t="e">
        <f>+VLOOKUP($H295,#REF!,I$10,0)</f>
        <v>#REF!</v>
      </c>
      <c r="J295" s="9" t="e">
        <f>+VLOOKUP($H295,#REF!,J$10,0)</f>
        <v>#REF!</v>
      </c>
      <c r="K295" s="9" t="e">
        <f>+VLOOKUP($H295,#REF!,K$10,0)</f>
        <v>#REF!</v>
      </c>
      <c r="L295" s="9" t="e">
        <f>+VLOOKUP($H295,#REF!,L$10,0)</f>
        <v>#REF!</v>
      </c>
      <c r="O295" s="3"/>
      <c r="P295" s="3"/>
      <c r="Q295" s="3"/>
      <c r="R295" s="3"/>
      <c r="S295" s="12"/>
      <c r="T295" s="12"/>
      <c r="U295" s="12"/>
      <c r="V295" s="12"/>
      <c r="W295" s="3"/>
      <c r="X295" s="12"/>
      <c r="Y295" s="12"/>
      <c r="Z295" s="12"/>
      <c r="AA295" s="12"/>
      <c r="AB295" s="3"/>
      <c r="AC295" s="12"/>
      <c r="AD295" s="12"/>
      <c r="AE295" s="12"/>
      <c r="AF295" s="12"/>
      <c r="AG295" s="3"/>
      <c r="AK295" s="3"/>
      <c r="AL295" s="3"/>
      <c r="AM295" s="3"/>
      <c r="AN295" s="3"/>
      <c r="AO295" s="3"/>
      <c r="AP295" s="3"/>
      <c r="AQ295" s="3"/>
      <c r="AR295" s="3"/>
      <c r="AS295" s="3"/>
      <c r="AT295" s="3"/>
      <c r="AU295" s="3"/>
      <c r="AV295" s="3"/>
      <c r="AW295" s="3"/>
      <c r="AX295" s="3"/>
      <c r="AY295" s="3"/>
      <c r="AZ295" s="3"/>
      <c r="BA295" s="3"/>
      <c r="BB295" s="3"/>
      <c r="BD295" s="5"/>
      <c r="BE295" s="3"/>
      <c r="BF295" s="3"/>
      <c r="BG295" s="3"/>
      <c r="BH295" s="3"/>
      <c r="BL295" s="5"/>
      <c r="BM295" s="5"/>
      <c r="BN295" s="5"/>
      <c r="BO295" s="3"/>
      <c r="BP295" s="3"/>
      <c r="BQ295" s="3"/>
      <c r="BS295" s="3"/>
      <c r="BT295" s="3"/>
      <c r="BU295" s="3"/>
      <c r="BW295" s="3"/>
      <c r="BX295" s="3"/>
      <c r="BY295" s="3"/>
      <c r="CA295" s="3"/>
      <c r="CB295" s="3"/>
      <c r="CC295" s="3"/>
      <c r="CE295" s="3"/>
      <c r="CF295" s="3"/>
      <c r="CG295" s="3"/>
      <c r="CI295" s="3"/>
      <c r="CJ295" s="3"/>
      <c r="CK295" s="3"/>
      <c r="CM295" s="3"/>
      <c r="CN295" s="3"/>
      <c r="CO295" s="3"/>
      <c r="CQ295" s="3"/>
      <c r="CR295" s="3"/>
      <c r="CS295" s="3"/>
      <c r="CT295" s="3"/>
      <c r="CU295" s="3"/>
      <c r="CV295" s="3"/>
      <c r="CW295" s="3"/>
      <c r="CZ295" s="3"/>
      <c r="DA295" s="3"/>
      <c r="DB295" s="3"/>
      <c r="DC295" s="3"/>
    </row>
    <row r="296" spans="1:107" x14ac:dyDescent="0.25">
      <c r="H296" s="11">
        <f t="shared" si="72"/>
        <v>0</v>
      </c>
      <c r="I296" s="9" t="e">
        <f>+VLOOKUP($H296,#REF!,I$10,0)</f>
        <v>#REF!</v>
      </c>
      <c r="J296" s="9" t="e">
        <f>+VLOOKUP($H296,#REF!,J$10,0)</f>
        <v>#REF!</v>
      </c>
      <c r="K296" s="9" t="e">
        <f>+VLOOKUP($H296,#REF!,K$10,0)</f>
        <v>#REF!</v>
      </c>
      <c r="L296" s="9" t="e">
        <f>+VLOOKUP($H296,#REF!,L$10,0)</f>
        <v>#REF!</v>
      </c>
      <c r="O296" s="3"/>
      <c r="P296" s="3"/>
      <c r="Q296" s="3"/>
      <c r="R296" s="3"/>
      <c r="S296" s="12"/>
      <c r="T296" s="12"/>
      <c r="U296" s="12"/>
      <c r="V296" s="12"/>
      <c r="W296" s="3"/>
      <c r="X296" s="12"/>
      <c r="Y296" s="12"/>
      <c r="Z296" s="12"/>
      <c r="AA296" s="12"/>
      <c r="AB296" s="3"/>
      <c r="AC296" s="12"/>
      <c r="AD296" s="12"/>
      <c r="AE296" s="12"/>
      <c r="AF296" s="12"/>
      <c r="AG296" s="3"/>
      <c r="AK296" s="3"/>
      <c r="AL296" s="3"/>
      <c r="AM296" s="3"/>
      <c r="AN296" s="3"/>
      <c r="AO296" s="3"/>
      <c r="AP296" s="3"/>
      <c r="AQ296" s="3"/>
      <c r="AR296" s="3"/>
      <c r="AS296" s="3"/>
      <c r="AT296" s="3"/>
      <c r="AU296" s="3"/>
      <c r="AV296" s="3"/>
      <c r="AW296" s="3"/>
      <c r="AX296" s="3"/>
      <c r="AY296" s="3"/>
      <c r="AZ296" s="3"/>
      <c r="BA296" s="3"/>
      <c r="BB296" s="3"/>
      <c r="BD296" s="5"/>
      <c r="BE296" s="3"/>
      <c r="BF296" s="3"/>
      <c r="BG296" s="3"/>
      <c r="BH296" s="3"/>
      <c r="BL296" s="5"/>
      <c r="BM296" s="5"/>
      <c r="BN296" s="5"/>
      <c r="BO296" s="3"/>
      <c r="BP296" s="3"/>
      <c r="BQ296" s="3"/>
      <c r="BS296" s="3"/>
      <c r="BT296" s="3"/>
      <c r="BU296" s="3"/>
      <c r="BW296" s="3"/>
      <c r="BX296" s="3"/>
      <c r="BY296" s="3"/>
      <c r="CA296" s="3"/>
      <c r="CB296" s="3"/>
      <c r="CC296" s="3"/>
      <c r="CE296" s="3"/>
      <c r="CF296" s="3"/>
      <c r="CG296" s="3"/>
      <c r="CI296" s="3"/>
      <c r="CJ296" s="3"/>
      <c r="CK296" s="3"/>
      <c r="CM296" s="3"/>
      <c r="CN296" s="3"/>
      <c r="CO296" s="3"/>
      <c r="CQ296" s="3"/>
      <c r="CR296" s="3"/>
      <c r="CS296" s="3"/>
      <c r="CT296" s="3"/>
      <c r="CU296" s="3"/>
      <c r="CV296" s="3"/>
      <c r="CW296" s="3"/>
      <c r="CZ296" s="3"/>
      <c r="DA296" s="3"/>
      <c r="DB296" s="3"/>
      <c r="DC296" s="3"/>
    </row>
    <row r="297" spans="1:107" x14ac:dyDescent="0.25">
      <c r="H297" s="11">
        <f t="shared" si="72"/>
        <v>0</v>
      </c>
      <c r="I297" s="9" t="e">
        <f>+VLOOKUP($H297,#REF!,I$10,0)</f>
        <v>#REF!</v>
      </c>
      <c r="J297" s="9" t="e">
        <f>+VLOOKUP($H297,#REF!,J$10,0)</f>
        <v>#REF!</v>
      </c>
      <c r="K297" s="9" t="e">
        <f>+VLOOKUP($H297,#REF!,K$10,0)</f>
        <v>#REF!</v>
      </c>
      <c r="L297" s="9" t="e">
        <f>+VLOOKUP($H297,#REF!,L$10,0)</f>
        <v>#REF!</v>
      </c>
      <c r="O297" s="3"/>
      <c r="P297" s="3"/>
      <c r="Q297" s="3"/>
      <c r="R297" s="3"/>
      <c r="S297" s="12"/>
      <c r="T297" s="12"/>
      <c r="U297" s="12"/>
      <c r="V297" s="12"/>
      <c r="W297" s="3"/>
      <c r="X297" s="12"/>
      <c r="Y297" s="12"/>
      <c r="Z297" s="12"/>
      <c r="AA297" s="12"/>
      <c r="AB297" s="3"/>
      <c r="AC297" s="12"/>
      <c r="AD297" s="12"/>
      <c r="AE297" s="12"/>
      <c r="AF297" s="12"/>
      <c r="AG297" s="3"/>
      <c r="AK297" s="3"/>
      <c r="AL297" s="3"/>
      <c r="AM297" s="3"/>
      <c r="AN297" s="3"/>
      <c r="AO297" s="3"/>
      <c r="AP297" s="3"/>
      <c r="AQ297" s="3"/>
      <c r="AR297" s="3"/>
      <c r="AS297" s="3"/>
      <c r="AT297" s="3"/>
      <c r="AU297" s="3"/>
      <c r="AV297" s="3"/>
      <c r="AW297" s="3"/>
      <c r="AX297" s="3"/>
      <c r="AY297" s="3"/>
      <c r="AZ297" s="3"/>
      <c r="BA297" s="3"/>
      <c r="BB297" s="3"/>
      <c r="BD297" s="5"/>
      <c r="BE297" s="3"/>
      <c r="BF297" s="3"/>
      <c r="BG297" s="3"/>
      <c r="BH297" s="3"/>
      <c r="BL297" s="5"/>
      <c r="BM297" s="5"/>
      <c r="BN297" s="5"/>
      <c r="BO297" s="3"/>
      <c r="BP297" s="3"/>
      <c r="BQ297" s="3"/>
      <c r="BS297" s="3"/>
      <c r="BT297" s="3"/>
      <c r="BU297" s="3"/>
      <c r="BW297" s="3"/>
      <c r="BX297" s="3"/>
      <c r="BY297" s="3"/>
      <c r="CA297" s="3"/>
      <c r="CB297" s="3"/>
      <c r="CC297" s="3"/>
      <c r="CE297" s="3"/>
      <c r="CF297" s="3"/>
      <c r="CG297" s="3"/>
      <c r="CI297" s="3"/>
      <c r="CJ297" s="3"/>
      <c r="CK297" s="3"/>
      <c r="CM297" s="3"/>
      <c r="CN297" s="3"/>
      <c r="CO297" s="3"/>
      <c r="CQ297" s="3"/>
      <c r="CR297" s="3"/>
      <c r="CS297" s="3"/>
      <c r="CT297" s="3"/>
      <c r="CU297" s="3"/>
      <c r="CV297" s="3"/>
      <c r="CW297" s="3"/>
      <c r="CZ297" s="3"/>
      <c r="DA297" s="3"/>
      <c r="DB297" s="3"/>
      <c r="DC297" s="3"/>
    </row>
    <row r="298" spans="1:107" x14ac:dyDescent="0.25">
      <c r="H298" s="11">
        <f t="shared" si="72"/>
        <v>0</v>
      </c>
      <c r="I298" s="9" t="e">
        <f>+VLOOKUP($H298,#REF!,I$10,0)</f>
        <v>#REF!</v>
      </c>
      <c r="J298" s="9" t="e">
        <f>+VLOOKUP($H298,#REF!,J$10,0)</f>
        <v>#REF!</v>
      </c>
      <c r="K298" s="9" t="e">
        <f>+VLOOKUP($H298,#REF!,K$10,0)</f>
        <v>#REF!</v>
      </c>
      <c r="L298" s="9" t="e">
        <f>+VLOOKUP($H298,#REF!,L$10,0)</f>
        <v>#REF!</v>
      </c>
      <c r="O298" s="3"/>
      <c r="P298" s="3"/>
      <c r="Q298" s="3"/>
      <c r="R298" s="3"/>
      <c r="S298" s="12"/>
      <c r="T298" s="12"/>
      <c r="U298" s="12"/>
      <c r="V298" s="12"/>
      <c r="W298" s="3"/>
      <c r="X298" s="12"/>
      <c r="Y298" s="12"/>
      <c r="Z298" s="12"/>
      <c r="AA298" s="12"/>
      <c r="AB298" s="3"/>
      <c r="AC298" s="12"/>
      <c r="AD298" s="12"/>
      <c r="AE298" s="12"/>
      <c r="AF298" s="12"/>
      <c r="AG298" s="3"/>
      <c r="AK298" s="3"/>
      <c r="AL298" s="3"/>
      <c r="AM298" s="3"/>
      <c r="AN298" s="3"/>
      <c r="AO298" s="3"/>
      <c r="AP298" s="3"/>
      <c r="AQ298" s="3"/>
      <c r="AR298" s="3"/>
      <c r="AS298" s="3"/>
      <c r="AT298" s="3"/>
      <c r="AU298" s="3"/>
      <c r="AV298" s="3"/>
      <c r="AW298" s="3"/>
      <c r="AX298" s="3"/>
      <c r="AY298" s="3"/>
      <c r="AZ298" s="3"/>
      <c r="BA298" s="3"/>
      <c r="BB298" s="3"/>
      <c r="BD298" s="5"/>
      <c r="BE298" s="3"/>
      <c r="BF298" s="3"/>
      <c r="BG298" s="3"/>
      <c r="BH298" s="3"/>
      <c r="BL298" s="5"/>
      <c r="BM298" s="5"/>
      <c r="BN298" s="5"/>
      <c r="BO298" s="3"/>
      <c r="BP298" s="3"/>
      <c r="BQ298" s="3"/>
      <c r="BS298" s="3"/>
      <c r="BT298" s="3"/>
      <c r="BU298" s="3"/>
      <c r="BW298" s="3"/>
      <c r="BX298" s="3"/>
      <c r="BY298" s="3"/>
      <c r="CA298" s="3"/>
      <c r="CB298" s="3"/>
      <c r="CC298" s="3"/>
      <c r="CE298" s="3"/>
      <c r="CF298" s="3"/>
      <c r="CG298" s="3"/>
      <c r="CI298" s="3"/>
      <c r="CJ298" s="3"/>
      <c r="CK298" s="3"/>
      <c r="CM298" s="3"/>
      <c r="CN298" s="3"/>
      <c r="CO298" s="3"/>
      <c r="CQ298" s="3"/>
      <c r="CR298" s="3"/>
      <c r="CS298" s="3"/>
      <c r="CT298" s="3"/>
      <c r="CU298" s="3"/>
      <c r="CV298" s="3"/>
      <c r="CW298" s="3"/>
      <c r="CZ298" s="3"/>
      <c r="DA298" s="3"/>
      <c r="DB298" s="3"/>
      <c r="DC298" s="3"/>
    </row>
    <row r="299" spans="1:107" x14ac:dyDescent="0.25">
      <c r="H299" s="11">
        <f t="shared" si="72"/>
        <v>0</v>
      </c>
      <c r="I299" s="9" t="e">
        <f>+VLOOKUP($H299,#REF!,I$10,0)</f>
        <v>#REF!</v>
      </c>
      <c r="J299" s="9" t="e">
        <f>+VLOOKUP($H299,#REF!,J$10,0)</f>
        <v>#REF!</v>
      </c>
      <c r="K299" s="9" t="e">
        <f>+VLOOKUP($H299,#REF!,K$10,0)</f>
        <v>#REF!</v>
      </c>
      <c r="L299" s="9" t="e">
        <f>+VLOOKUP($H299,#REF!,L$10,0)</f>
        <v>#REF!</v>
      </c>
      <c r="O299" s="3"/>
      <c r="P299" s="3"/>
      <c r="Q299" s="3"/>
      <c r="R299" s="3"/>
      <c r="S299" s="12"/>
      <c r="T299" s="12"/>
      <c r="U299" s="12"/>
      <c r="V299" s="12"/>
      <c r="W299" s="3"/>
      <c r="X299" s="12"/>
      <c r="Y299" s="12"/>
      <c r="Z299" s="12"/>
      <c r="AA299" s="12"/>
      <c r="AB299" s="3"/>
      <c r="AC299" s="12"/>
      <c r="AD299" s="12"/>
      <c r="AE299" s="12"/>
      <c r="AF299" s="12"/>
      <c r="AG299" s="3"/>
      <c r="AK299" s="3"/>
      <c r="AL299" s="3"/>
      <c r="AM299" s="3"/>
      <c r="AN299" s="3"/>
      <c r="AO299" s="3"/>
      <c r="AP299" s="3"/>
      <c r="AQ299" s="3"/>
      <c r="AR299" s="3"/>
      <c r="AS299" s="3"/>
      <c r="AT299" s="3"/>
      <c r="AU299" s="3"/>
      <c r="AV299" s="3"/>
      <c r="AW299" s="3"/>
      <c r="AX299" s="3"/>
      <c r="AY299" s="3"/>
      <c r="AZ299" s="3"/>
      <c r="BA299" s="3"/>
      <c r="BB299" s="3"/>
      <c r="BD299" s="5"/>
      <c r="BE299" s="3"/>
      <c r="BF299" s="3"/>
      <c r="BG299" s="3"/>
      <c r="BH299" s="3"/>
      <c r="BL299" s="5"/>
      <c r="BM299" s="5"/>
      <c r="BN299" s="5"/>
      <c r="BO299" s="3"/>
      <c r="BP299" s="3"/>
      <c r="BQ299" s="3"/>
      <c r="BS299" s="3"/>
      <c r="BT299" s="3"/>
      <c r="BU299" s="3"/>
      <c r="BW299" s="3"/>
      <c r="BX299" s="3"/>
      <c r="BY299" s="3"/>
      <c r="CA299" s="3"/>
      <c r="CB299" s="3"/>
      <c r="CC299" s="3"/>
      <c r="CE299" s="3"/>
      <c r="CF299" s="3"/>
      <c r="CG299" s="3"/>
      <c r="CI299" s="3"/>
      <c r="CJ299" s="3"/>
      <c r="CK299" s="3"/>
      <c r="CM299" s="3"/>
      <c r="CN299" s="3"/>
      <c r="CO299" s="3"/>
      <c r="CQ299" s="3"/>
      <c r="CR299" s="3"/>
      <c r="CS299" s="3"/>
      <c r="CT299" s="3"/>
      <c r="CU299" s="3"/>
      <c r="CV299" s="3"/>
      <c r="CW299" s="3"/>
      <c r="CZ299" s="3"/>
      <c r="DA299" s="3"/>
      <c r="DB299" s="3"/>
      <c r="DC299" s="3"/>
    </row>
    <row r="300" spans="1:107" x14ac:dyDescent="0.25">
      <c r="H300" s="11">
        <f t="shared" si="72"/>
        <v>0</v>
      </c>
      <c r="I300" s="9" t="e">
        <f>+VLOOKUP($H300,#REF!,I$10,0)</f>
        <v>#REF!</v>
      </c>
      <c r="J300" s="9" t="e">
        <f>+VLOOKUP($H300,#REF!,J$10,0)</f>
        <v>#REF!</v>
      </c>
      <c r="K300" s="9" t="e">
        <f>+VLOOKUP($H300,#REF!,K$10,0)</f>
        <v>#REF!</v>
      </c>
      <c r="L300" s="9" t="e">
        <f>+VLOOKUP($H300,#REF!,L$10,0)</f>
        <v>#REF!</v>
      </c>
      <c r="O300" s="3"/>
      <c r="P300" s="3"/>
      <c r="Q300" s="3"/>
      <c r="R300" s="3"/>
      <c r="S300" s="12"/>
      <c r="T300" s="12"/>
      <c r="U300" s="12"/>
      <c r="V300" s="12"/>
      <c r="W300" s="3"/>
      <c r="X300" s="12"/>
      <c r="Y300" s="12"/>
      <c r="Z300" s="12"/>
      <c r="AA300" s="12"/>
      <c r="AB300" s="3"/>
      <c r="AC300" s="12"/>
      <c r="AD300" s="12"/>
      <c r="AE300" s="12"/>
      <c r="AF300" s="12"/>
      <c r="AG300" s="3"/>
      <c r="AK300" s="3"/>
      <c r="AL300" s="3"/>
      <c r="AM300" s="3"/>
      <c r="AN300" s="3"/>
      <c r="AO300" s="3"/>
      <c r="AP300" s="3"/>
      <c r="AQ300" s="3"/>
      <c r="AR300" s="3"/>
      <c r="AS300" s="3"/>
      <c r="AT300" s="3"/>
      <c r="AU300" s="3"/>
      <c r="AV300" s="3"/>
      <c r="AW300" s="3"/>
      <c r="AX300" s="3"/>
      <c r="AY300" s="3"/>
      <c r="AZ300" s="3"/>
      <c r="BA300" s="3"/>
      <c r="BB300" s="3"/>
      <c r="BD300" s="5"/>
      <c r="BE300" s="3"/>
      <c r="BF300" s="3"/>
      <c r="BG300" s="3"/>
      <c r="BH300" s="3"/>
      <c r="BL300" s="5"/>
      <c r="BM300" s="5"/>
      <c r="BN300" s="5"/>
      <c r="BO300" s="3"/>
      <c r="BP300" s="3"/>
      <c r="BQ300" s="3"/>
      <c r="BS300" s="3"/>
      <c r="BT300" s="3"/>
      <c r="BU300" s="3"/>
      <c r="BW300" s="3"/>
      <c r="BX300" s="3"/>
      <c r="BY300" s="3"/>
      <c r="CA300" s="3"/>
      <c r="CB300" s="3"/>
      <c r="CC300" s="3"/>
      <c r="CE300" s="3"/>
      <c r="CF300" s="3"/>
      <c r="CG300" s="3"/>
      <c r="CI300" s="3"/>
      <c r="CJ300" s="3"/>
      <c r="CK300" s="3"/>
      <c r="CM300" s="3"/>
      <c r="CN300" s="3"/>
      <c r="CO300" s="3"/>
      <c r="CQ300" s="3"/>
      <c r="CR300" s="3"/>
      <c r="CS300" s="3"/>
      <c r="CT300" s="3"/>
      <c r="CU300" s="3"/>
      <c r="CV300" s="3"/>
      <c r="CW300" s="3"/>
      <c r="CZ300" s="3"/>
      <c r="DA300" s="3"/>
      <c r="DB300" s="3"/>
      <c r="DC300" s="3"/>
    </row>
    <row r="301" spans="1:107" x14ac:dyDescent="0.25">
      <c r="H301" s="11">
        <f t="shared" si="72"/>
        <v>0</v>
      </c>
      <c r="I301" s="9" t="e">
        <f>+VLOOKUP($H301,#REF!,I$10,0)</f>
        <v>#REF!</v>
      </c>
      <c r="J301" s="9" t="e">
        <f>+VLOOKUP($H301,#REF!,J$10,0)</f>
        <v>#REF!</v>
      </c>
      <c r="K301" s="9" t="e">
        <f>+VLOOKUP($H301,#REF!,K$10,0)</f>
        <v>#REF!</v>
      </c>
      <c r="L301" s="9" t="e">
        <f>+VLOOKUP($H301,#REF!,L$10,0)</f>
        <v>#REF!</v>
      </c>
      <c r="O301" s="3"/>
      <c r="P301" s="3"/>
      <c r="Q301" s="3"/>
      <c r="R301" s="3"/>
      <c r="S301" s="12"/>
      <c r="T301" s="12"/>
      <c r="U301" s="12"/>
      <c r="V301" s="12"/>
      <c r="W301" s="3"/>
      <c r="X301" s="12"/>
      <c r="Y301" s="12"/>
      <c r="Z301" s="12"/>
      <c r="AA301" s="12"/>
      <c r="AB301" s="3"/>
      <c r="AC301" s="12"/>
      <c r="AD301" s="12"/>
      <c r="AE301" s="12"/>
      <c r="AF301" s="12"/>
      <c r="AG301" s="3"/>
      <c r="AK301" s="3"/>
      <c r="AL301" s="3"/>
      <c r="AM301" s="3"/>
      <c r="AN301" s="3"/>
      <c r="AO301" s="3"/>
      <c r="AP301" s="3"/>
      <c r="AQ301" s="3"/>
      <c r="AR301" s="3"/>
      <c r="AS301" s="3"/>
      <c r="AT301" s="3"/>
      <c r="AU301" s="3"/>
      <c r="AV301" s="3"/>
      <c r="AW301" s="3"/>
      <c r="AX301" s="3"/>
      <c r="AY301" s="3"/>
      <c r="AZ301" s="3"/>
      <c r="BA301" s="3"/>
      <c r="BB301" s="3"/>
      <c r="BD301" s="5"/>
      <c r="BE301" s="3"/>
      <c r="BF301" s="3"/>
      <c r="BG301" s="3"/>
      <c r="BH301" s="3"/>
      <c r="BL301" s="5"/>
      <c r="BM301" s="5"/>
      <c r="BN301" s="5"/>
      <c r="BO301" s="3"/>
      <c r="BP301" s="3"/>
      <c r="BQ301" s="3"/>
      <c r="BS301" s="3"/>
      <c r="BT301" s="3"/>
      <c r="BU301" s="3"/>
      <c r="BW301" s="3"/>
      <c r="BX301" s="3"/>
      <c r="BY301" s="3"/>
      <c r="CA301" s="3"/>
      <c r="CB301" s="3"/>
      <c r="CC301" s="3"/>
      <c r="CE301" s="3"/>
      <c r="CF301" s="3"/>
      <c r="CG301" s="3"/>
      <c r="CI301" s="3"/>
      <c r="CJ301" s="3"/>
      <c r="CK301" s="3"/>
      <c r="CM301" s="3"/>
      <c r="CN301" s="3"/>
      <c r="CO301" s="3"/>
      <c r="CQ301" s="3"/>
      <c r="CR301" s="3"/>
      <c r="CS301" s="3"/>
      <c r="CT301" s="3"/>
      <c r="CU301" s="3"/>
      <c r="CV301" s="3"/>
      <c r="CW301" s="3"/>
      <c r="CZ301" s="3"/>
      <c r="DA301" s="3"/>
      <c r="DB301" s="3"/>
      <c r="DC301" s="3"/>
    </row>
    <row r="302" spans="1:107" x14ac:dyDescent="0.25">
      <c r="H302" s="11">
        <f t="shared" si="72"/>
        <v>0</v>
      </c>
      <c r="I302" s="9" t="e">
        <f>+VLOOKUP($H302,#REF!,I$10,0)</f>
        <v>#REF!</v>
      </c>
      <c r="J302" s="9" t="e">
        <f>+VLOOKUP($H302,#REF!,J$10,0)</f>
        <v>#REF!</v>
      </c>
      <c r="K302" s="9" t="e">
        <f>+VLOOKUP($H302,#REF!,K$10,0)</f>
        <v>#REF!</v>
      </c>
      <c r="L302" s="9" t="e">
        <f>+VLOOKUP($H302,#REF!,L$10,0)</f>
        <v>#REF!</v>
      </c>
      <c r="O302" s="3"/>
      <c r="P302" s="3"/>
      <c r="Q302" s="3"/>
      <c r="R302" s="3"/>
      <c r="S302" s="12"/>
      <c r="T302" s="12"/>
      <c r="U302" s="12"/>
      <c r="V302" s="12"/>
      <c r="W302" s="3"/>
      <c r="X302" s="12"/>
      <c r="Y302" s="12"/>
      <c r="Z302" s="12"/>
      <c r="AA302" s="12"/>
      <c r="AB302" s="3"/>
      <c r="AC302" s="12"/>
      <c r="AD302" s="12"/>
      <c r="AE302" s="12"/>
      <c r="AF302" s="12"/>
      <c r="AG302" s="3"/>
      <c r="AK302" s="3"/>
      <c r="AL302" s="3"/>
      <c r="AM302" s="3"/>
      <c r="AN302" s="3"/>
      <c r="AO302" s="3"/>
      <c r="AP302" s="3"/>
      <c r="AQ302" s="3"/>
      <c r="AR302" s="3"/>
      <c r="AS302" s="3"/>
      <c r="AT302" s="3"/>
      <c r="AU302" s="3"/>
      <c r="AV302" s="3"/>
      <c r="AW302" s="3"/>
      <c r="AX302" s="3"/>
      <c r="AY302" s="3"/>
      <c r="AZ302" s="3"/>
      <c r="BA302" s="3"/>
      <c r="BB302" s="3"/>
      <c r="BD302" s="5"/>
      <c r="BE302" s="3"/>
      <c r="BF302" s="3"/>
      <c r="BG302" s="3"/>
      <c r="BH302" s="3"/>
      <c r="BL302" s="5"/>
      <c r="BM302" s="5"/>
      <c r="BN302" s="5"/>
      <c r="BO302" s="3"/>
      <c r="BP302" s="3"/>
      <c r="BQ302" s="3"/>
      <c r="BS302" s="3"/>
      <c r="BT302" s="3"/>
      <c r="BU302" s="3"/>
      <c r="BW302" s="3"/>
      <c r="BX302" s="3"/>
      <c r="BY302" s="3"/>
      <c r="CA302" s="3"/>
      <c r="CB302" s="3"/>
      <c r="CC302" s="3"/>
      <c r="CE302" s="3"/>
      <c r="CF302" s="3"/>
      <c r="CG302" s="3"/>
      <c r="CI302" s="3"/>
      <c r="CJ302" s="3"/>
      <c r="CK302" s="3"/>
      <c r="CM302" s="3"/>
      <c r="CN302" s="3"/>
      <c r="CO302" s="3"/>
      <c r="CQ302" s="3"/>
      <c r="CR302" s="3"/>
      <c r="CS302" s="3"/>
      <c r="CT302" s="3"/>
      <c r="CU302" s="3"/>
      <c r="CV302" s="3"/>
      <c r="CW302" s="3"/>
      <c r="CZ302" s="3"/>
      <c r="DA302" s="3"/>
      <c r="DB302" s="3"/>
      <c r="DC302" s="3"/>
    </row>
    <row r="303" spans="1:107" x14ac:dyDescent="0.25">
      <c r="H303" s="11">
        <f t="shared" si="72"/>
        <v>0</v>
      </c>
      <c r="I303" s="9" t="e">
        <f>+VLOOKUP($H303,#REF!,I$10,0)</f>
        <v>#REF!</v>
      </c>
      <c r="J303" s="9" t="e">
        <f>+VLOOKUP($H303,#REF!,J$10,0)</f>
        <v>#REF!</v>
      </c>
      <c r="K303" s="9" t="e">
        <f>+VLOOKUP($H303,#REF!,K$10,0)</f>
        <v>#REF!</v>
      </c>
      <c r="L303" s="9" t="e">
        <f>+VLOOKUP($H303,#REF!,L$10,0)</f>
        <v>#REF!</v>
      </c>
      <c r="O303" s="3"/>
      <c r="P303" s="3"/>
      <c r="Q303" s="3"/>
      <c r="R303" s="3"/>
      <c r="S303" s="12"/>
      <c r="T303" s="12"/>
      <c r="U303" s="12"/>
      <c r="V303" s="12"/>
      <c r="W303" s="3"/>
      <c r="X303" s="12"/>
      <c r="Y303" s="12"/>
      <c r="Z303" s="12"/>
      <c r="AA303" s="12"/>
      <c r="AB303" s="3"/>
      <c r="AC303" s="12"/>
      <c r="AD303" s="12"/>
      <c r="AE303" s="12"/>
      <c r="AF303" s="12"/>
      <c r="AG303" s="3"/>
      <c r="AK303" s="3"/>
      <c r="AL303" s="3"/>
      <c r="AM303" s="3"/>
      <c r="AN303" s="3"/>
      <c r="AO303" s="3"/>
      <c r="AP303" s="3"/>
      <c r="AQ303" s="3"/>
      <c r="AR303" s="3"/>
      <c r="AS303" s="3"/>
      <c r="AT303" s="3"/>
      <c r="AU303" s="3"/>
      <c r="AV303" s="3"/>
      <c r="AW303" s="3"/>
      <c r="AX303" s="3"/>
      <c r="AY303" s="3"/>
      <c r="AZ303" s="3"/>
      <c r="BA303" s="3"/>
      <c r="BB303" s="3"/>
      <c r="BD303" s="5"/>
      <c r="BE303" s="3"/>
      <c r="BF303" s="3"/>
      <c r="BG303" s="3"/>
      <c r="BH303" s="3"/>
      <c r="BL303" s="5"/>
      <c r="BM303" s="5"/>
      <c r="BN303" s="5"/>
      <c r="BO303" s="3"/>
      <c r="BP303" s="3"/>
      <c r="BQ303" s="3"/>
      <c r="BS303" s="3"/>
      <c r="BT303" s="3"/>
      <c r="BU303" s="3"/>
      <c r="BW303" s="3"/>
      <c r="BX303" s="3"/>
      <c r="BY303" s="3"/>
      <c r="CA303" s="3"/>
      <c r="CB303" s="3"/>
      <c r="CC303" s="3"/>
      <c r="CE303" s="3"/>
      <c r="CF303" s="3"/>
      <c r="CG303" s="3"/>
      <c r="CI303" s="3"/>
      <c r="CJ303" s="3"/>
      <c r="CK303" s="3"/>
      <c r="CM303" s="3"/>
      <c r="CN303" s="3"/>
      <c r="CO303" s="3"/>
      <c r="CQ303" s="3"/>
      <c r="CR303" s="3"/>
      <c r="CS303" s="3"/>
      <c r="CT303" s="3"/>
      <c r="CU303" s="3"/>
      <c r="CV303" s="3"/>
      <c r="CW303" s="3"/>
      <c r="CZ303" s="3"/>
      <c r="DA303" s="3"/>
      <c r="DB303" s="3"/>
      <c r="DC303" s="3"/>
    </row>
    <row r="304" spans="1:107" x14ac:dyDescent="0.25">
      <c r="H304" s="11">
        <f t="shared" si="72"/>
        <v>0</v>
      </c>
      <c r="I304" s="9" t="e">
        <f>+VLOOKUP($H304,#REF!,I$10,0)</f>
        <v>#REF!</v>
      </c>
      <c r="J304" s="9" t="e">
        <f>+VLOOKUP($H304,#REF!,J$10,0)</f>
        <v>#REF!</v>
      </c>
      <c r="K304" s="9" t="e">
        <f>+VLOOKUP($H304,#REF!,K$10,0)</f>
        <v>#REF!</v>
      </c>
      <c r="L304" s="9" t="e">
        <f>+VLOOKUP($H304,#REF!,L$10,0)</f>
        <v>#REF!</v>
      </c>
      <c r="O304" s="3"/>
      <c r="P304" s="3"/>
      <c r="Q304" s="3"/>
      <c r="R304" s="3"/>
      <c r="S304" s="12"/>
      <c r="T304" s="12"/>
      <c r="U304" s="12"/>
      <c r="V304" s="12"/>
      <c r="W304" s="3"/>
      <c r="X304" s="12"/>
      <c r="Y304" s="12"/>
      <c r="Z304" s="12"/>
      <c r="AA304" s="12"/>
      <c r="AB304" s="3"/>
      <c r="AC304" s="12"/>
      <c r="AD304" s="12"/>
      <c r="AE304" s="12"/>
      <c r="AF304" s="12"/>
      <c r="AG304" s="3"/>
      <c r="AK304" s="3"/>
      <c r="AL304" s="3"/>
      <c r="AM304" s="3"/>
      <c r="AN304" s="3"/>
      <c r="AO304" s="3"/>
      <c r="AP304" s="3"/>
      <c r="AQ304" s="3"/>
      <c r="AR304" s="3"/>
      <c r="AS304" s="3"/>
      <c r="AT304" s="3"/>
      <c r="AU304" s="3"/>
      <c r="AV304" s="3"/>
      <c r="AW304" s="3"/>
      <c r="AX304" s="3"/>
      <c r="AY304" s="3"/>
      <c r="AZ304" s="3"/>
      <c r="BA304" s="3"/>
      <c r="BB304" s="3"/>
      <c r="BD304" s="5"/>
      <c r="BE304" s="3"/>
      <c r="BF304" s="3"/>
      <c r="BG304" s="3"/>
      <c r="BH304" s="3"/>
      <c r="BL304" s="5"/>
      <c r="BM304" s="5"/>
      <c r="BN304" s="5"/>
      <c r="BO304" s="3"/>
      <c r="BP304" s="3"/>
      <c r="BQ304" s="3"/>
      <c r="BS304" s="3"/>
      <c r="BT304" s="3"/>
      <c r="BU304" s="3"/>
      <c r="BW304" s="3"/>
      <c r="BX304" s="3"/>
      <c r="BY304" s="3"/>
      <c r="CA304" s="3"/>
      <c r="CB304" s="3"/>
      <c r="CC304" s="3"/>
      <c r="CE304" s="3"/>
      <c r="CF304" s="3"/>
      <c r="CG304" s="3"/>
      <c r="CI304" s="3"/>
      <c r="CJ304" s="3"/>
      <c r="CK304" s="3"/>
      <c r="CM304" s="3"/>
      <c r="CN304" s="3"/>
      <c r="CO304" s="3"/>
      <c r="CQ304" s="3"/>
      <c r="CR304" s="3"/>
      <c r="CS304" s="3"/>
      <c r="CT304" s="3"/>
      <c r="CU304" s="3"/>
      <c r="CV304" s="3"/>
      <c r="CW304" s="3"/>
      <c r="CZ304" s="3"/>
      <c r="DA304" s="3"/>
      <c r="DB304" s="3"/>
      <c r="DC304" s="3"/>
    </row>
    <row r="305" spans="8:107" x14ac:dyDescent="0.25">
      <c r="H305" s="11">
        <f t="shared" si="72"/>
        <v>0</v>
      </c>
      <c r="I305" s="9" t="e">
        <f>+VLOOKUP($H305,#REF!,I$10,0)</f>
        <v>#REF!</v>
      </c>
      <c r="J305" s="9" t="e">
        <f>+VLOOKUP($H305,#REF!,J$10,0)</f>
        <v>#REF!</v>
      </c>
      <c r="K305" s="9" t="e">
        <f>+VLOOKUP($H305,#REF!,K$10,0)</f>
        <v>#REF!</v>
      </c>
      <c r="L305" s="9" t="e">
        <f>+VLOOKUP($H305,#REF!,L$10,0)</f>
        <v>#REF!</v>
      </c>
      <c r="O305" s="3"/>
      <c r="P305" s="3"/>
      <c r="Q305" s="3"/>
      <c r="R305" s="3"/>
      <c r="S305" s="12"/>
      <c r="T305" s="12"/>
      <c r="U305" s="12"/>
      <c r="V305" s="12"/>
      <c r="W305" s="3"/>
      <c r="X305" s="12"/>
      <c r="Y305" s="12"/>
      <c r="Z305" s="12"/>
      <c r="AA305" s="12"/>
      <c r="AB305" s="3"/>
      <c r="AC305" s="12"/>
      <c r="AD305" s="12"/>
      <c r="AE305" s="12"/>
      <c r="AF305" s="12"/>
      <c r="AG305" s="3"/>
      <c r="AK305" s="3"/>
      <c r="AL305" s="3"/>
      <c r="AM305" s="3"/>
      <c r="AN305" s="3"/>
      <c r="AO305" s="3"/>
      <c r="AP305" s="3"/>
      <c r="AQ305" s="3"/>
      <c r="AR305" s="3"/>
      <c r="AS305" s="3"/>
      <c r="AT305" s="3"/>
      <c r="AU305" s="3"/>
      <c r="AV305" s="3"/>
      <c r="AW305" s="3"/>
      <c r="AX305" s="3"/>
      <c r="AY305" s="3"/>
      <c r="AZ305" s="3"/>
      <c r="BA305" s="3"/>
      <c r="BB305" s="3"/>
      <c r="BD305" s="5"/>
      <c r="BE305" s="3"/>
      <c r="BF305" s="3"/>
      <c r="BG305" s="3"/>
      <c r="BH305" s="3"/>
      <c r="BL305" s="5"/>
      <c r="BM305" s="5"/>
      <c r="BN305" s="5"/>
      <c r="BO305" s="3"/>
      <c r="BP305" s="3"/>
      <c r="BQ305" s="3"/>
      <c r="BS305" s="3"/>
      <c r="BT305" s="3"/>
      <c r="BU305" s="3"/>
      <c r="BW305" s="3"/>
      <c r="BX305" s="3"/>
      <c r="BY305" s="3"/>
      <c r="CA305" s="3"/>
      <c r="CB305" s="3"/>
      <c r="CC305" s="3"/>
      <c r="CE305" s="3"/>
      <c r="CF305" s="3"/>
      <c r="CG305" s="3"/>
      <c r="CI305" s="3"/>
      <c r="CJ305" s="3"/>
      <c r="CK305" s="3"/>
      <c r="CM305" s="3"/>
      <c r="CN305" s="3"/>
      <c r="CO305" s="3"/>
      <c r="CQ305" s="3"/>
      <c r="CR305" s="3"/>
      <c r="CS305" s="3"/>
      <c r="CT305" s="3"/>
      <c r="CU305" s="3"/>
      <c r="CV305" s="3"/>
      <c r="CW305" s="3"/>
      <c r="CZ305" s="3"/>
      <c r="DA305" s="3"/>
      <c r="DB305" s="3"/>
      <c r="DC305" s="3"/>
    </row>
    <row r="306" spans="8:107" x14ac:dyDescent="0.25">
      <c r="H306" s="11">
        <f t="shared" si="72"/>
        <v>0</v>
      </c>
      <c r="I306" s="9" t="e">
        <f>+VLOOKUP($H306,#REF!,I$10,0)</f>
        <v>#REF!</v>
      </c>
      <c r="J306" s="9" t="e">
        <f>+VLOOKUP($H306,#REF!,J$10,0)</f>
        <v>#REF!</v>
      </c>
      <c r="K306" s="9" t="e">
        <f>+VLOOKUP($H306,#REF!,K$10,0)</f>
        <v>#REF!</v>
      </c>
      <c r="L306" s="9" t="e">
        <f>+VLOOKUP($H306,#REF!,L$10,0)</f>
        <v>#REF!</v>
      </c>
      <c r="O306" s="3"/>
      <c r="P306" s="3"/>
      <c r="Q306" s="3"/>
      <c r="R306" s="3"/>
      <c r="S306" s="12"/>
      <c r="T306" s="12"/>
      <c r="U306" s="12"/>
      <c r="V306" s="12"/>
      <c r="W306" s="3"/>
      <c r="X306" s="12"/>
      <c r="Y306" s="12"/>
      <c r="Z306" s="12"/>
      <c r="AA306" s="12"/>
      <c r="AB306" s="3"/>
      <c r="AC306" s="12"/>
      <c r="AD306" s="12"/>
      <c r="AE306" s="12"/>
      <c r="AF306" s="12"/>
      <c r="AG306" s="3"/>
      <c r="AK306" s="3"/>
      <c r="AL306" s="3"/>
      <c r="AM306" s="3"/>
      <c r="AN306" s="3"/>
      <c r="AO306" s="3"/>
      <c r="AP306" s="3"/>
      <c r="AQ306" s="3"/>
      <c r="AR306" s="3"/>
      <c r="AS306" s="3"/>
      <c r="AT306" s="3"/>
      <c r="AU306" s="3"/>
      <c r="AV306" s="3"/>
      <c r="AW306" s="3"/>
      <c r="AX306" s="3"/>
      <c r="AY306" s="3"/>
      <c r="AZ306" s="3"/>
      <c r="BA306" s="3"/>
      <c r="BB306" s="3"/>
      <c r="BD306" s="5"/>
      <c r="BE306" s="3"/>
      <c r="BF306" s="3"/>
      <c r="BG306" s="3"/>
      <c r="BH306" s="3"/>
      <c r="BL306" s="5"/>
      <c r="BM306" s="5"/>
      <c r="BN306" s="5"/>
      <c r="BO306" s="3"/>
      <c r="BP306" s="3"/>
      <c r="BQ306" s="3"/>
      <c r="BS306" s="3"/>
      <c r="BT306" s="3"/>
      <c r="BU306" s="3"/>
      <c r="BW306" s="3"/>
      <c r="BX306" s="3"/>
      <c r="BY306" s="3"/>
      <c r="CA306" s="3"/>
      <c r="CB306" s="3"/>
      <c r="CC306" s="3"/>
      <c r="CE306" s="3"/>
      <c r="CF306" s="3"/>
      <c r="CG306" s="3"/>
      <c r="CI306" s="3"/>
      <c r="CJ306" s="3"/>
      <c r="CK306" s="3"/>
      <c r="CM306" s="3"/>
      <c r="CN306" s="3"/>
      <c r="CO306" s="3"/>
      <c r="CQ306" s="3"/>
      <c r="CR306" s="3"/>
      <c r="CS306" s="3"/>
      <c r="CT306" s="3"/>
      <c r="CU306" s="3"/>
      <c r="CV306" s="3"/>
      <c r="CW306" s="3"/>
      <c r="CZ306" s="3"/>
      <c r="DA306" s="3"/>
      <c r="DB306" s="3"/>
      <c r="DC306" s="3"/>
    </row>
    <row r="307" spans="8:107" x14ac:dyDescent="0.25">
      <c r="H307" s="11">
        <f t="shared" si="72"/>
        <v>0</v>
      </c>
      <c r="I307" s="9" t="e">
        <f>+VLOOKUP($H307,#REF!,I$10,0)</f>
        <v>#REF!</v>
      </c>
      <c r="J307" s="9" t="e">
        <f>+VLOOKUP($H307,#REF!,J$10,0)</f>
        <v>#REF!</v>
      </c>
      <c r="K307" s="9" t="e">
        <f>+VLOOKUP($H307,#REF!,K$10,0)</f>
        <v>#REF!</v>
      </c>
      <c r="L307" s="9" t="e">
        <f>+VLOOKUP($H307,#REF!,L$10,0)</f>
        <v>#REF!</v>
      </c>
      <c r="O307" s="3"/>
      <c r="P307" s="3"/>
      <c r="Q307" s="3"/>
      <c r="R307" s="3"/>
      <c r="S307" s="12"/>
      <c r="T307" s="12"/>
      <c r="U307" s="12"/>
      <c r="V307" s="12"/>
      <c r="W307" s="3"/>
      <c r="X307" s="12"/>
      <c r="Y307" s="12"/>
      <c r="Z307" s="12"/>
      <c r="AA307" s="12"/>
      <c r="AB307" s="3"/>
      <c r="AC307" s="12"/>
      <c r="AD307" s="12"/>
      <c r="AE307" s="12"/>
      <c r="AF307" s="12"/>
      <c r="AG307" s="3"/>
      <c r="AK307" s="3"/>
      <c r="AL307" s="3"/>
      <c r="AM307" s="3"/>
      <c r="AN307" s="3"/>
      <c r="AO307" s="3"/>
      <c r="AP307" s="3"/>
      <c r="AQ307" s="3"/>
      <c r="AR307" s="3"/>
      <c r="AS307" s="3"/>
      <c r="AT307" s="3"/>
      <c r="AU307" s="3"/>
      <c r="AV307" s="3"/>
      <c r="AW307" s="3"/>
      <c r="AX307" s="3"/>
      <c r="AY307" s="3"/>
      <c r="AZ307" s="3"/>
      <c r="BA307" s="3"/>
      <c r="BB307" s="3"/>
      <c r="BD307" s="5"/>
      <c r="BE307" s="3"/>
      <c r="BF307" s="3"/>
      <c r="BG307" s="3"/>
      <c r="BH307" s="3"/>
      <c r="BL307" s="5"/>
      <c r="BM307" s="5"/>
      <c r="BN307" s="5"/>
      <c r="BO307" s="3"/>
      <c r="BP307" s="3"/>
      <c r="BQ307" s="3"/>
      <c r="BS307" s="3"/>
      <c r="BT307" s="3"/>
      <c r="BU307" s="3"/>
      <c r="BW307" s="3"/>
      <c r="BX307" s="3"/>
      <c r="BY307" s="3"/>
      <c r="CA307" s="3"/>
      <c r="CB307" s="3"/>
      <c r="CC307" s="3"/>
      <c r="CE307" s="3"/>
      <c r="CF307" s="3"/>
      <c r="CG307" s="3"/>
      <c r="CI307" s="3"/>
      <c r="CJ307" s="3"/>
      <c r="CK307" s="3"/>
      <c r="CM307" s="3"/>
      <c r="CN307" s="3"/>
      <c r="CO307" s="3"/>
      <c r="CQ307" s="3"/>
      <c r="CR307" s="3"/>
      <c r="CS307" s="3"/>
      <c r="CT307" s="3"/>
      <c r="CU307" s="3"/>
      <c r="CV307" s="3"/>
      <c r="CW307" s="3"/>
      <c r="CZ307" s="3"/>
      <c r="DA307" s="3"/>
      <c r="DB307" s="3"/>
      <c r="DC307" s="3"/>
    </row>
    <row r="308" spans="8:107" x14ac:dyDescent="0.25">
      <c r="H308" s="11">
        <f t="shared" si="72"/>
        <v>0</v>
      </c>
      <c r="I308" s="9" t="e">
        <f>+VLOOKUP($H308,#REF!,I$10,0)</f>
        <v>#REF!</v>
      </c>
      <c r="J308" s="9" t="e">
        <f>+VLOOKUP($H308,#REF!,J$10,0)</f>
        <v>#REF!</v>
      </c>
      <c r="K308" s="9" t="e">
        <f>+VLOOKUP($H308,#REF!,K$10,0)</f>
        <v>#REF!</v>
      </c>
      <c r="L308" s="9" t="e">
        <f>+VLOOKUP($H308,#REF!,L$10,0)</f>
        <v>#REF!</v>
      </c>
      <c r="O308" s="3"/>
      <c r="P308" s="3"/>
      <c r="Q308" s="3"/>
      <c r="R308" s="3"/>
      <c r="S308" s="12"/>
      <c r="T308" s="12"/>
      <c r="U308" s="12"/>
      <c r="V308" s="12"/>
      <c r="W308" s="3"/>
      <c r="X308" s="12"/>
      <c r="Y308" s="12"/>
      <c r="Z308" s="12"/>
      <c r="AA308" s="12"/>
      <c r="AB308" s="3"/>
      <c r="AC308" s="12"/>
      <c r="AD308" s="12"/>
      <c r="AE308" s="12"/>
      <c r="AF308" s="12"/>
      <c r="AG308" s="3"/>
      <c r="AK308" s="3"/>
      <c r="AL308" s="3"/>
      <c r="AM308" s="3"/>
      <c r="AN308" s="3"/>
      <c r="AO308" s="3"/>
      <c r="AP308" s="3"/>
      <c r="AQ308" s="3"/>
      <c r="AR308" s="3"/>
      <c r="AS308" s="3"/>
      <c r="AT308" s="3"/>
      <c r="AU308" s="3"/>
      <c r="AV308" s="3"/>
      <c r="AW308" s="3"/>
      <c r="AX308" s="3"/>
      <c r="AY308" s="3"/>
      <c r="AZ308" s="3"/>
      <c r="BA308" s="3"/>
      <c r="BB308" s="3"/>
      <c r="BD308" s="5"/>
      <c r="BE308" s="3"/>
      <c r="BF308" s="3"/>
      <c r="BG308" s="3"/>
      <c r="BH308" s="3"/>
      <c r="BL308" s="5"/>
      <c r="BM308" s="5"/>
      <c r="BN308" s="5"/>
      <c r="BO308" s="3"/>
      <c r="BP308" s="3"/>
      <c r="BQ308" s="3"/>
      <c r="BS308" s="3"/>
      <c r="BT308" s="3"/>
      <c r="BU308" s="3"/>
      <c r="BW308" s="3"/>
      <c r="BX308" s="3"/>
      <c r="BY308" s="3"/>
      <c r="CA308" s="3"/>
      <c r="CB308" s="3"/>
      <c r="CC308" s="3"/>
      <c r="CE308" s="3"/>
      <c r="CF308" s="3"/>
      <c r="CG308" s="3"/>
      <c r="CI308" s="3"/>
      <c r="CJ308" s="3"/>
      <c r="CK308" s="3"/>
      <c r="CM308" s="3"/>
      <c r="CN308" s="3"/>
      <c r="CO308" s="3"/>
      <c r="CQ308" s="3"/>
      <c r="CR308" s="3"/>
      <c r="CS308" s="3"/>
      <c r="CT308" s="3"/>
      <c r="CU308" s="3"/>
      <c r="CV308" s="3"/>
      <c r="CW308" s="3"/>
      <c r="CZ308" s="3"/>
      <c r="DA308" s="3"/>
      <c r="DB308" s="3"/>
      <c r="DC308" s="3"/>
    </row>
    <row r="309" spans="8:107" x14ac:dyDescent="0.25">
      <c r="H309" s="11">
        <f t="shared" si="72"/>
        <v>0</v>
      </c>
      <c r="I309" s="9" t="e">
        <f>+VLOOKUP($H309,#REF!,I$10,0)</f>
        <v>#REF!</v>
      </c>
      <c r="J309" s="9" t="e">
        <f>+VLOOKUP($H309,#REF!,J$10,0)</f>
        <v>#REF!</v>
      </c>
      <c r="K309" s="9" t="e">
        <f>+VLOOKUP($H309,#REF!,K$10,0)</f>
        <v>#REF!</v>
      </c>
      <c r="L309" s="9" t="e">
        <f>+VLOOKUP($H309,#REF!,L$10,0)</f>
        <v>#REF!</v>
      </c>
      <c r="O309" s="3"/>
      <c r="P309" s="3"/>
      <c r="Q309" s="3"/>
      <c r="R309" s="3"/>
      <c r="S309" s="12"/>
      <c r="T309" s="12"/>
      <c r="U309" s="12"/>
      <c r="V309" s="12"/>
      <c r="W309" s="3"/>
      <c r="X309" s="12"/>
      <c r="Y309" s="12"/>
      <c r="Z309" s="12"/>
      <c r="AA309" s="12"/>
      <c r="AB309" s="3"/>
      <c r="AC309" s="12"/>
      <c r="AD309" s="12"/>
      <c r="AE309" s="12"/>
      <c r="AF309" s="12"/>
      <c r="AG309" s="3"/>
      <c r="AK309" s="3"/>
      <c r="AL309" s="3"/>
      <c r="AM309" s="3"/>
      <c r="AN309" s="3"/>
      <c r="AO309" s="3"/>
      <c r="AP309" s="3"/>
      <c r="AQ309" s="3"/>
      <c r="AR309" s="3"/>
      <c r="AS309" s="3"/>
      <c r="AT309" s="3"/>
      <c r="AU309" s="3"/>
      <c r="AV309" s="3"/>
      <c r="AW309" s="3"/>
      <c r="AX309" s="3"/>
      <c r="AY309" s="3"/>
      <c r="AZ309" s="3"/>
      <c r="BA309" s="3"/>
      <c r="BB309" s="3"/>
      <c r="BD309" s="5"/>
      <c r="BE309" s="3"/>
      <c r="BF309" s="3"/>
      <c r="BG309" s="3"/>
      <c r="BH309" s="3"/>
      <c r="BL309" s="5"/>
      <c r="BM309" s="5"/>
      <c r="BN309" s="5"/>
      <c r="BO309" s="3"/>
      <c r="BP309" s="3"/>
      <c r="BQ309" s="3"/>
      <c r="BS309" s="3"/>
      <c r="BT309" s="3"/>
      <c r="BU309" s="3"/>
      <c r="BW309" s="3"/>
      <c r="BX309" s="3"/>
      <c r="BY309" s="3"/>
      <c r="CA309" s="3"/>
      <c r="CB309" s="3"/>
      <c r="CC309" s="3"/>
      <c r="CE309" s="3"/>
      <c r="CF309" s="3"/>
      <c r="CG309" s="3"/>
      <c r="CI309" s="3"/>
      <c r="CJ309" s="3"/>
      <c r="CK309" s="3"/>
      <c r="CM309" s="3"/>
      <c r="CN309" s="3"/>
      <c r="CO309" s="3"/>
      <c r="CQ309" s="3"/>
      <c r="CR309" s="3"/>
      <c r="CS309" s="3"/>
      <c r="CT309" s="3"/>
      <c r="CU309" s="3"/>
      <c r="CV309" s="3"/>
      <c r="CW309" s="3"/>
      <c r="CZ309" s="3"/>
      <c r="DA309" s="3"/>
      <c r="DB309" s="3"/>
      <c r="DC309" s="3"/>
    </row>
    <row r="310" spans="8:107" x14ac:dyDescent="0.25">
      <c r="H310" s="11">
        <f t="shared" si="72"/>
        <v>0</v>
      </c>
      <c r="I310" s="9" t="e">
        <f>+VLOOKUP($H310,#REF!,I$10,0)</f>
        <v>#REF!</v>
      </c>
      <c r="J310" s="9" t="e">
        <f>+VLOOKUP($H310,#REF!,J$10,0)</f>
        <v>#REF!</v>
      </c>
      <c r="K310" s="9" t="e">
        <f>+VLOOKUP($H310,#REF!,K$10,0)</f>
        <v>#REF!</v>
      </c>
      <c r="L310" s="9" t="e">
        <f>+VLOOKUP($H310,#REF!,L$10,0)</f>
        <v>#REF!</v>
      </c>
      <c r="O310" s="3"/>
      <c r="P310" s="3"/>
      <c r="Q310" s="3"/>
      <c r="R310" s="3"/>
      <c r="S310" s="12"/>
      <c r="T310" s="12"/>
      <c r="U310" s="12"/>
      <c r="V310" s="12"/>
      <c r="W310" s="3"/>
      <c r="X310" s="12"/>
      <c r="Y310" s="12"/>
      <c r="Z310" s="12"/>
      <c r="AA310" s="12"/>
      <c r="AB310" s="3"/>
      <c r="AC310" s="12"/>
      <c r="AD310" s="12"/>
      <c r="AE310" s="12"/>
      <c r="AF310" s="12"/>
      <c r="AG310" s="3"/>
      <c r="AK310" s="3"/>
      <c r="AL310" s="3"/>
      <c r="AM310" s="3"/>
      <c r="AN310" s="3"/>
      <c r="AO310" s="3"/>
      <c r="AP310" s="3"/>
      <c r="AQ310" s="3"/>
      <c r="AR310" s="3"/>
      <c r="AS310" s="3"/>
      <c r="AT310" s="3"/>
      <c r="AU310" s="3"/>
      <c r="AV310" s="3"/>
      <c r="AW310" s="3"/>
      <c r="AX310" s="3"/>
      <c r="AY310" s="3"/>
      <c r="AZ310" s="3"/>
      <c r="BA310" s="3"/>
      <c r="BB310" s="3"/>
      <c r="BD310" s="5"/>
      <c r="BE310" s="3"/>
      <c r="BF310" s="3"/>
      <c r="BG310" s="3"/>
      <c r="BH310" s="3"/>
      <c r="BL310" s="5"/>
      <c r="BM310" s="5"/>
      <c r="BN310" s="5"/>
      <c r="BO310" s="3"/>
      <c r="BP310" s="3"/>
      <c r="BQ310" s="3"/>
      <c r="BS310" s="3"/>
      <c r="BT310" s="3"/>
      <c r="BU310" s="3"/>
      <c r="BW310" s="3"/>
      <c r="BX310" s="3"/>
      <c r="BY310" s="3"/>
      <c r="CA310" s="3"/>
      <c r="CB310" s="3"/>
      <c r="CC310" s="3"/>
      <c r="CE310" s="3"/>
      <c r="CF310" s="3"/>
      <c r="CG310" s="3"/>
      <c r="CI310" s="3"/>
      <c r="CJ310" s="3"/>
      <c r="CK310" s="3"/>
      <c r="CM310" s="3"/>
      <c r="CN310" s="3"/>
      <c r="CO310" s="3"/>
      <c r="CQ310" s="3"/>
      <c r="CR310" s="3"/>
      <c r="CS310" s="3"/>
      <c r="CT310" s="3"/>
      <c r="CU310" s="3"/>
      <c r="CV310" s="3"/>
      <c r="CW310" s="3"/>
      <c r="CZ310" s="3"/>
      <c r="DA310" s="3"/>
      <c r="DB310" s="3"/>
      <c r="DC310" s="3"/>
    </row>
    <row r="311" spans="8:107" x14ac:dyDescent="0.25">
      <c r="H311" s="11">
        <f t="shared" si="72"/>
        <v>0</v>
      </c>
      <c r="I311" s="9" t="e">
        <f>+VLOOKUP($H311,#REF!,I$10,0)</f>
        <v>#REF!</v>
      </c>
      <c r="J311" s="9" t="e">
        <f>+VLOOKUP($H311,#REF!,J$10,0)</f>
        <v>#REF!</v>
      </c>
      <c r="K311" s="9" t="e">
        <f>+VLOOKUP($H311,#REF!,K$10,0)</f>
        <v>#REF!</v>
      </c>
      <c r="L311" s="9" t="e">
        <f>+VLOOKUP($H311,#REF!,L$10,0)</f>
        <v>#REF!</v>
      </c>
      <c r="O311" s="3"/>
      <c r="P311" s="3"/>
      <c r="Q311" s="3"/>
      <c r="R311" s="3"/>
      <c r="S311" s="12"/>
      <c r="T311" s="12"/>
      <c r="U311" s="12"/>
      <c r="V311" s="12"/>
      <c r="W311" s="3"/>
      <c r="X311" s="12"/>
      <c r="Y311" s="12"/>
      <c r="Z311" s="12"/>
      <c r="AA311" s="12"/>
      <c r="AB311" s="3"/>
      <c r="AC311" s="12"/>
      <c r="AD311" s="12"/>
      <c r="AE311" s="12"/>
      <c r="AF311" s="12"/>
      <c r="AG311" s="3"/>
      <c r="AK311" s="3"/>
      <c r="AL311" s="3"/>
      <c r="AM311" s="3"/>
      <c r="AN311" s="3"/>
      <c r="AO311" s="3"/>
      <c r="AP311" s="3"/>
      <c r="AQ311" s="3"/>
      <c r="AR311" s="3"/>
      <c r="AS311" s="3"/>
      <c r="AT311" s="3"/>
      <c r="AU311" s="3"/>
      <c r="AV311" s="3"/>
      <c r="AW311" s="3"/>
      <c r="AX311" s="3"/>
      <c r="AY311" s="3"/>
      <c r="AZ311" s="3"/>
      <c r="BA311" s="3"/>
      <c r="BB311" s="3"/>
      <c r="BD311" s="5"/>
      <c r="BE311" s="3"/>
      <c r="BF311" s="3"/>
      <c r="BG311" s="3"/>
      <c r="BH311" s="3"/>
      <c r="BL311" s="5"/>
      <c r="BM311" s="5"/>
      <c r="BN311" s="5"/>
      <c r="BO311" s="3"/>
      <c r="BP311" s="3"/>
      <c r="BQ311" s="3"/>
      <c r="BS311" s="3"/>
      <c r="BT311" s="3"/>
      <c r="BU311" s="3"/>
      <c r="BW311" s="3"/>
      <c r="BX311" s="3"/>
      <c r="BY311" s="3"/>
      <c r="CA311" s="3"/>
      <c r="CB311" s="3"/>
      <c r="CC311" s="3"/>
      <c r="CE311" s="3"/>
      <c r="CF311" s="3"/>
      <c r="CG311" s="3"/>
      <c r="CI311" s="3"/>
      <c r="CJ311" s="3"/>
      <c r="CK311" s="3"/>
      <c r="CM311" s="3"/>
      <c r="CN311" s="3"/>
      <c r="CO311" s="3"/>
      <c r="CQ311" s="3"/>
      <c r="CR311" s="3"/>
      <c r="CS311" s="3"/>
      <c r="CT311" s="3"/>
      <c r="CU311" s="3"/>
      <c r="CV311" s="3"/>
      <c r="CW311" s="3"/>
      <c r="CZ311" s="3"/>
      <c r="DA311" s="3"/>
      <c r="DB311" s="3"/>
      <c r="DC311" s="3"/>
    </row>
    <row r="312" spans="8:107" x14ac:dyDescent="0.25">
      <c r="H312" s="11">
        <f t="shared" si="72"/>
        <v>0</v>
      </c>
      <c r="I312" s="9" t="e">
        <f>+VLOOKUP($H312,#REF!,I$10,0)</f>
        <v>#REF!</v>
      </c>
      <c r="J312" s="9" t="e">
        <f>+VLOOKUP($H312,#REF!,J$10,0)</f>
        <v>#REF!</v>
      </c>
      <c r="K312" s="9" t="e">
        <f>+VLOOKUP($H312,#REF!,K$10,0)</f>
        <v>#REF!</v>
      </c>
      <c r="L312" s="9" t="e">
        <f>+VLOOKUP($H312,#REF!,L$10,0)</f>
        <v>#REF!</v>
      </c>
      <c r="O312" s="3"/>
      <c r="P312" s="3"/>
      <c r="Q312" s="3"/>
      <c r="R312" s="3"/>
      <c r="S312" s="12"/>
      <c r="T312" s="12"/>
      <c r="U312" s="12"/>
      <c r="V312" s="12"/>
      <c r="W312" s="3"/>
      <c r="X312" s="12"/>
      <c r="Y312" s="12"/>
      <c r="Z312" s="12"/>
      <c r="AA312" s="12"/>
      <c r="AB312" s="3"/>
      <c r="AC312" s="12"/>
      <c r="AD312" s="12"/>
      <c r="AE312" s="12"/>
      <c r="AF312" s="12"/>
      <c r="AG312" s="3"/>
      <c r="AK312" s="3"/>
      <c r="AL312" s="3"/>
      <c r="AM312" s="3"/>
      <c r="AN312" s="3"/>
      <c r="AO312" s="3"/>
      <c r="AP312" s="3"/>
      <c r="AQ312" s="3"/>
      <c r="AR312" s="3"/>
      <c r="AS312" s="3"/>
      <c r="AT312" s="3"/>
      <c r="AU312" s="3"/>
      <c r="AV312" s="3"/>
      <c r="AW312" s="3"/>
      <c r="AX312" s="3"/>
      <c r="AY312" s="3"/>
      <c r="AZ312" s="3"/>
      <c r="BA312" s="3"/>
      <c r="BB312" s="3"/>
      <c r="BD312" s="5"/>
      <c r="BE312" s="3"/>
      <c r="BF312" s="3"/>
      <c r="BG312" s="3"/>
      <c r="BH312" s="3"/>
      <c r="BL312" s="5"/>
      <c r="BM312" s="5"/>
      <c r="BN312" s="5"/>
      <c r="BO312" s="3"/>
      <c r="BP312" s="3"/>
      <c r="BQ312" s="3"/>
      <c r="BS312" s="3"/>
      <c r="BT312" s="3"/>
      <c r="BU312" s="3"/>
      <c r="BW312" s="3"/>
      <c r="BX312" s="3"/>
      <c r="BY312" s="3"/>
      <c r="CA312" s="3"/>
      <c r="CB312" s="3"/>
      <c r="CC312" s="3"/>
      <c r="CE312" s="3"/>
      <c r="CF312" s="3"/>
      <c r="CG312" s="3"/>
      <c r="CI312" s="3"/>
      <c r="CJ312" s="3"/>
      <c r="CK312" s="3"/>
      <c r="CM312" s="3"/>
      <c r="CN312" s="3"/>
      <c r="CO312" s="3"/>
      <c r="CQ312" s="3"/>
      <c r="CR312" s="3"/>
      <c r="CS312" s="3"/>
      <c r="CT312" s="3"/>
      <c r="CU312" s="3"/>
      <c r="CV312" s="3"/>
      <c r="CW312" s="3"/>
      <c r="CZ312" s="3"/>
      <c r="DA312" s="3"/>
      <c r="DB312" s="3"/>
      <c r="DC312" s="3"/>
    </row>
    <row r="313" spans="8:107" x14ac:dyDescent="0.25">
      <c r="H313" s="11">
        <f t="shared" si="72"/>
        <v>0</v>
      </c>
      <c r="I313" s="9" t="e">
        <f>+VLOOKUP($H313,#REF!,I$10,0)</f>
        <v>#REF!</v>
      </c>
      <c r="J313" s="9" t="e">
        <f>+VLOOKUP($H313,#REF!,J$10,0)</f>
        <v>#REF!</v>
      </c>
      <c r="K313" s="9" t="e">
        <f>+VLOOKUP($H313,#REF!,K$10,0)</f>
        <v>#REF!</v>
      </c>
      <c r="L313" s="9" t="e">
        <f>+VLOOKUP($H313,#REF!,L$10,0)</f>
        <v>#REF!</v>
      </c>
      <c r="O313" s="3"/>
      <c r="P313" s="3"/>
      <c r="Q313" s="3"/>
      <c r="R313" s="3"/>
      <c r="S313" s="12"/>
      <c r="T313" s="12"/>
      <c r="U313" s="12"/>
      <c r="V313" s="12"/>
      <c r="W313" s="3"/>
      <c r="X313" s="12"/>
      <c r="Y313" s="12"/>
      <c r="Z313" s="12"/>
      <c r="AA313" s="12"/>
      <c r="AB313" s="3"/>
      <c r="AC313" s="12"/>
      <c r="AD313" s="12"/>
      <c r="AE313" s="12"/>
      <c r="AF313" s="12"/>
      <c r="AG313" s="3"/>
      <c r="AK313" s="3"/>
      <c r="AL313" s="3"/>
      <c r="AM313" s="3"/>
      <c r="AN313" s="3"/>
      <c r="AO313" s="3"/>
      <c r="AP313" s="3"/>
      <c r="AQ313" s="3"/>
      <c r="AR313" s="3"/>
      <c r="AS313" s="3"/>
      <c r="AT313" s="3"/>
      <c r="AU313" s="3"/>
      <c r="AV313" s="3"/>
      <c r="AW313" s="3"/>
      <c r="AX313" s="3"/>
      <c r="AY313" s="3"/>
      <c r="AZ313" s="3"/>
      <c r="BA313" s="3"/>
      <c r="BB313" s="3"/>
      <c r="BD313" s="5"/>
      <c r="BE313" s="3"/>
      <c r="BF313" s="3"/>
      <c r="BG313" s="3"/>
      <c r="BH313" s="3"/>
      <c r="BL313" s="5"/>
      <c r="BM313" s="5"/>
      <c r="BN313" s="5"/>
      <c r="BO313" s="3"/>
      <c r="BP313" s="3"/>
      <c r="BQ313" s="3"/>
      <c r="BS313" s="3"/>
      <c r="BT313" s="3"/>
      <c r="BU313" s="3"/>
      <c r="BW313" s="3"/>
      <c r="BX313" s="3"/>
      <c r="BY313" s="3"/>
      <c r="CA313" s="3"/>
      <c r="CB313" s="3"/>
      <c r="CC313" s="3"/>
      <c r="CE313" s="3"/>
      <c r="CF313" s="3"/>
      <c r="CG313" s="3"/>
      <c r="CI313" s="3"/>
      <c r="CJ313" s="3"/>
      <c r="CK313" s="3"/>
      <c r="CM313" s="3"/>
      <c r="CN313" s="3"/>
      <c r="CO313" s="3"/>
      <c r="CQ313" s="3"/>
      <c r="CR313" s="3"/>
      <c r="CS313" s="3"/>
      <c r="CT313" s="3"/>
      <c r="CU313" s="3"/>
      <c r="CV313" s="3"/>
      <c r="CW313" s="3"/>
      <c r="CZ313" s="3"/>
      <c r="DA313" s="3"/>
      <c r="DB313" s="3"/>
      <c r="DC313" s="3"/>
    </row>
    <row r="314" spans="8:107" x14ac:dyDescent="0.25">
      <c r="H314" s="11">
        <f t="shared" si="72"/>
        <v>0</v>
      </c>
      <c r="I314" s="9" t="e">
        <f>+VLOOKUP($H314,#REF!,I$10,0)</f>
        <v>#REF!</v>
      </c>
      <c r="J314" s="9" t="e">
        <f>+VLOOKUP($H314,#REF!,J$10,0)</f>
        <v>#REF!</v>
      </c>
      <c r="K314" s="9" t="e">
        <f>+VLOOKUP($H314,#REF!,K$10,0)</f>
        <v>#REF!</v>
      </c>
      <c r="L314" s="9" t="e">
        <f>+VLOOKUP($H314,#REF!,L$10,0)</f>
        <v>#REF!</v>
      </c>
      <c r="O314" s="3"/>
      <c r="P314" s="3"/>
      <c r="Q314" s="3"/>
      <c r="R314" s="3"/>
      <c r="S314" s="12"/>
      <c r="T314" s="12"/>
      <c r="U314" s="12"/>
      <c r="V314" s="12"/>
      <c r="W314" s="3"/>
      <c r="X314" s="12"/>
      <c r="Y314" s="12"/>
      <c r="Z314" s="12"/>
      <c r="AA314" s="12"/>
      <c r="AB314" s="3"/>
      <c r="AC314" s="12"/>
      <c r="AD314" s="12"/>
      <c r="AE314" s="12"/>
      <c r="AF314" s="12"/>
      <c r="AG314" s="3"/>
      <c r="AK314" s="3"/>
      <c r="AL314" s="3"/>
      <c r="AM314" s="3"/>
      <c r="AN314" s="3"/>
      <c r="AO314" s="3"/>
      <c r="AP314" s="3"/>
      <c r="AQ314" s="3"/>
      <c r="AR314" s="3"/>
      <c r="AS314" s="3"/>
      <c r="AT314" s="3"/>
      <c r="AU314" s="3"/>
      <c r="AV314" s="3"/>
      <c r="AW314" s="3"/>
      <c r="AX314" s="3"/>
      <c r="AY314" s="3"/>
      <c r="AZ314" s="3"/>
      <c r="BA314" s="3"/>
      <c r="BB314" s="3"/>
      <c r="BD314" s="5"/>
      <c r="BE314" s="3"/>
      <c r="BF314" s="3"/>
      <c r="BG314" s="3"/>
      <c r="BH314" s="3"/>
      <c r="BL314" s="5"/>
      <c r="BM314" s="5"/>
      <c r="BN314" s="5"/>
      <c r="BO314" s="3"/>
      <c r="BP314" s="3"/>
      <c r="BQ314" s="3"/>
      <c r="BS314" s="3"/>
      <c r="BT314" s="3"/>
      <c r="BU314" s="3"/>
      <c r="BW314" s="3"/>
      <c r="BX314" s="3"/>
      <c r="BY314" s="3"/>
      <c r="CA314" s="3"/>
      <c r="CB314" s="3"/>
      <c r="CC314" s="3"/>
      <c r="CE314" s="3"/>
      <c r="CF314" s="3"/>
      <c r="CG314" s="3"/>
      <c r="CI314" s="3"/>
      <c r="CJ314" s="3"/>
      <c r="CK314" s="3"/>
      <c r="CM314" s="3"/>
      <c r="CN314" s="3"/>
      <c r="CO314" s="3"/>
      <c r="CQ314" s="3"/>
      <c r="CR314" s="3"/>
      <c r="CS314" s="3"/>
      <c r="CT314" s="3"/>
      <c r="CU314" s="3"/>
      <c r="CV314" s="3"/>
      <c r="CW314" s="3"/>
      <c r="CZ314" s="3"/>
      <c r="DA314" s="3"/>
      <c r="DB314" s="3"/>
      <c r="DC314" s="3"/>
    </row>
    <row r="315" spans="8:107" x14ac:dyDescent="0.25">
      <c r="H315" s="11">
        <f t="shared" si="72"/>
        <v>0</v>
      </c>
      <c r="I315" s="9" t="e">
        <f>+VLOOKUP($H315,#REF!,I$10,0)</f>
        <v>#REF!</v>
      </c>
      <c r="J315" s="9" t="e">
        <f>+VLOOKUP($H315,#REF!,J$10,0)</f>
        <v>#REF!</v>
      </c>
      <c r="K315" s="9" t="e">
        <f>+VLOOKUP($H315,#REF!,K$10,0)</f>
        <v>#REF!</v>
      </c>
      <c r="L315" s="9" t="e">
        <f>+VLOOKUP($H315,#REF!,L$10,0)</f>
        <v>#REF!</v>
      </c>
      <c r="O315" s="3"/>
      <c r="P315" s="3"/>
      <c r="Q315" s="3"/>
      <c r="R315" s="3"/>
      <c r="S315" s="12"/>
      <c r="T315" s="12"/>
      <c r="U315" s="12"/>
      <c r="V315" s="12"/>
      <c r="W315" s="3"/>
      <c r="X315" s="12"/>
      <c r="Y315" s="12"/>
      <c r="Z315" s="12"/>
      <c r="AA315" s="12"/>
      <c r="AB315" s="3"/>
      <c r="AC315" s="12"/>
      <c r="AD315" s="12"/>
      <c r="AE315" s="12"/>
      <c r="AF315" s="12"/>
      <c r="AG315" s="3"/>
      <c r="AK315" s="3"/>
      <c r="AL315" s="3"/>
      <c r="AM315" s="3"/>
      <c r="AN315" s="3"/>
      <c r="AO315" s="3"/>
      <c r="AP315" s="3"/>
      <c r="AQ315" s="3"/>
      <c r="AR315" s="3"/>
      <c r="AS315" s="3"/>
      <c r="AT315" s="3"/>
      <c r="AU315" s="3"/>
      <c r="AV315" s="3"/>
      <c r="AW315" s="3"/>
      <c r="AX315" s="3"/>
      <c r="AY315" s="3"/>
      <c r="AZ315" s="3"/>
      <c r="BA315" s="3"/>
      <c r="BB315" s="3"/>
      <c r="BD315" s="5"/>
      <c r="BE315" s="3"/>
      <c r="BF315" s="3"/>
      <c r="BG315" s="3"/>
      <c r="BH315" s="3"/>
      <c r="BL315" s="5"/>
      <c r="BM315" s="5"/>
      <c r="BN315" s="5"/>
      <c r="BO315" s="3"/>
      <c r="BP315" s="3"/>
      <c r="BQ315" s="3"/>
      <c r="BS315" s="3"/>
      <c r="BT315" s="3"/>
      <c r="BU315" s="3"/>
      <c r="BW315" s="3"/>
      <c r="BX315" s="3"/>
      <c r="BY315" s="3"/>
      <c r="CA315" s="3"/>
      <c r="CB315" s="3"/>
      <c r="CC315" s="3"/>
      <c r="CE315" s="3"/>
      <c r="CF315" s="3"/>
      <c r="CG315" s="3"/>
      <c r="CI315" s="3"/>
      <c r="CJ315" s="3"/>
      <c r="CK315" s="3"/>
      <c r="CM315" s="3"/>
      <c r="CN315" s="3"/>
      <c r="CO315" s="3"/>
      <c r="CQ315" s="3"/>
      <c r="CR315" s="3"/>
      <c r="CS315" s="3"/>
      <c r="CT315" s="3"/>
      <c r="CU315" s="3"/>
      <c r="CV315" s="3"/>
      <c r="CW315" s="3"/>
      <c r="CZ315" s="3"/>
      <c r="DA315" s="3"/>
      <c r="DB315" s="3"/>
      <c r="DC315" s="3"/>
    </row>
    <row r="316" spans="8:107" x14ac:dyDescent="0.25">
      <c r="H316" s="11">
        <f t="shared" si="72"/>
        <v>0</v>
      </c>
      <c r="I316" s="9" t="e">
        <f>+VLOOKUP($H316,#REF!,I$10,0)</f>
        <v>#REF!</v>
      </c>
      <c r="J316" s="9" t="e">
        <f>+VLOOKUP($H316,#REF!,J$10,0)</f>
        <v>#REF!</v>
      </c>
      <c r="K316" s="9" t="e">
        <f>+VLOOKUP($H316,#REF!,K$10,0)</f>
        <v>#REF!</v>
      </c>
      <c r="L316" s="9" t="e">
        <f>+VLOOKUP($H316,#REF!,L$10,0)</f>
        <v>#REF!</v>
      </c>
      <c r="O316" s="3"/>
      <c r="P316" s="3"/>
      <c r="Q316" s="3"/>
      <c r="R316" s="3"/>
      <c r="S316" s="12"/>
      <c r="T316" s="12"/>
      <c r="U316" s="12"/>
      <c r="V316" s="12"/>
      <c r="W316" s="3"/>
      <c r="X316" s="12"/>
      <c r="Y316" s="12"/>
      <c r="Z316" s="12"/>
      <c r="AA316" s="12"/>
      <c r="AB316" s="3"/>
      <c r="AC316" s="12"/>
      <c r="AD316" s="12"/>
      <c r="AE316" s="12"/>
      <c r="AF316" s="12"/>
      <c r="AG316" s="3"/>
      <c r="AK316" s="3"/>
      <c r="AL316" s="3"/>
      <c r="AM316" s="3"/>
      <c r="AN316" s="3"/>
      <c r="AO316" s="3"/>
      <c r="AP316" s="3"/>
      <c r="AQ316" s="3"/>
      <c r="AR316" s="3"/>
      <c r="AS316" s="3"/>
      <c r="AT316" s="3"/>
      <c r="AU316" s="3"/>
      <c r="AV316" s="3"/>
      <c r="AW316" s="3"/>
      <c r="AX316" s="3"/>
      <c r="AY316" s="3"/>
      <c r="AZ316" s="3"/>
      <c r="BA316" s="3"/>
      <c r="BB316" s="3"/>
      <c r="BD316" s="5"/>
      <c r="BE316" s="3"/>
      <c r="BF316" s="3"/>
      <c r="BG316" s="3"/>
      <c r="BH316" s="3"/>
      <c r="BL316" s="5"/>
      <c r="BM316" s="5"/>
      <c r="BN316" s="5"/>
      <c r="BO316" s="3"/>
      <c r="BP316" s="3"/>
      <c r="BQ316" s="3"/>
      <c r="BS316" s="3"/>
      <c r="BT316" s="3"/>
      <c r="BU316" s="3"/>
      <c r="BW316" s="3"/>
      <c r="BX316" s="3"/>
      <c r="BY316" s="3"/>
      <c r="CA316" s="3"/>
      <c r="CB316" s="3"/>
      <c r="CC316" s="3"/>
      <c r="CE316" s="3"/>
      <c r="CF316" s="3"/>
      <c r="CG316" s="3"/>
      <c r="CI316" s="3"/>
      <c r="CJ316" s="3"/>
      <c r="CK316" s="3"/>
      <c r="CM316" s="3"/>
      <c r="CN316" s="3"/>
      <c r="CO316" s="3"/>
      <c r="CQ316" s="3"/>
      <c r="CR316" s="3"/>
      <c r="CS316" s="3"/>
      <c r="CT316" s="3"/>
      <c r="CU316" s="3"/>
      <c r="CV316" s="3"/>
      <c r="CW316" s="3"/>
      <c r="CZ316" s="3"/>
      <c r="DA316" s="3"/>
      <c r="DB316" s="3"/>
      <c r="DC316" s="3"/>
    </row>
    <row r="317" spans="8:107" x14ac:dyDescent="0.25">
      <c r="H317" s="11">
        <f t="shared" si="72"/>
        <v>0</v>
      </c>
      <c r="I317" s="9" t="e">
        <f>+VLOOKUP($H317,#REF!,I$10,0)</f>
        <v>#REF!</v>
      </c>
      <c r="J317" s="9" t="e">
        <f>+VLOOKUP($H317,#REF!,J$10,0)</f>
        <v>#REF!</v>
      </c>
      <c r="K317" s="9" t="e">
        <f>+VLOOKUP($H317,#REF!,K$10,0)</f>
        <v>#REF!</v>
      </c>
      <c r="L317" s="9" t="e">
        <f>+VLOOKUP($H317,#REF!,L$10,0)</f>
        <v>#REF!</v>
      </c>
      <c r="O317" s="3"/>
      <c r="P317" s="3"/>
      <c r="Q317" s="3"/>
      <c r="R317" s="3"/>
      <c r="S317" s="12"/>
      <c r="T317" s="12"/>
      <c r="U317" s="12"/>
      <c r="V317" s="12"/>
      <c r="W317" s="3"/>
      <c r="X317" s="12"/>
      <c r="Y317" s="12"/>
      <c r="Z317" s="12"/>
      <c r="AA317" s="12"/>
      <c r="AB317" s="3"/>
      <c r="AC317" s="12"/>
      <c r="AD317" s="12"/>
      <c r="AE317" s="12"/>
      <c r="AF317" s="12"/>
      <c r="AG317" s="3"/>
      <c r="AK317" s="3"/>
      <c r="AL317" s="3"/>
      <c r="AM317" s="3"/>
      <c r="AN317" s="3"/>
      <c r="AO317" s="3"/>
      <c r="AP317" s="3"/>
      <c r="AQ317" s="3"/>
      <c r="AR317" s="3"/>
      <c r="AS317" s="3"/>
      <c r="AT317" s="3"/>
      <c r="AU317" s="3"/>
      <c r="AV317" s="3"/>
      <c r="AW317" s="3"/>
      <c r="AX317" s="3"/>
      <c r="AY317" s="3"/>
      <c r="AZ317" s="3"/>
      <c r="BA317" s="3"/>
      <c r="BB317" s="3"/>
      <c r="BD317" s="5"/>
      <c r="BE317" s="3"/>
      <c r="BF317" s="3"/>
      <c r="BG317" s="3"/>
      <c r="BH317" s="3"/>
      <c r="BL317" s="5"/>
      <c r="BM317" s="5"/>
      <c r="BN317" s="5"/>
      <c r="BO317" s="3"/>
      <c r="BP317" s="3"/>
      <c r="BQ317" s="3"/>
      <c r="BS317" s="3"/>
      <c r="BT317" s="3"/>
      <c r="BU317" s="3"/>
      <c r="BW317" s="3"/>
      <c r="BX317" s="3"/>
      <c r="BY317" s="3"/>
      <c r="CA317" s="3"/>
      <c r="CB317" s="3"/>
      <c r="CC317" s="3"/>
      <c r="CE317" s="3"/>
      <c r="CF317" s="3"/>
      <c r="CG317" s="3"/>
      <c r="CI317" s="3"/>
      <c r="CJ317" s="3"/>
      <c r="CK317" s="3"/>
      <c r="CM317" s="3"/>
      <c r="CN317" s="3"/>
      <c r="CO317" s="3"/>
      <c r="CQ317" s="3"/>
      <c r="CR317" s="3"/>
      <c r="CS317" s="3"/>
      <c r="CT317" s="3"/>
      <c r="CU317" s="3"/>
      <c r="CV317" s="3"/>
      <c r="CW317" s="3"/>
      <c r="CZ317" s="3"/>
      <c r="DA317" s="3"/>
      <c r="DB317" s="3"/>
      <c r="DC317" s="3"/>
    </row>
    <row r="318" spans="8:107" x14ac:dyDescent="0.25">
      <c r="H318" s="11">
        <f t="shared" si="72"/>
        <v>0</v>
      </c>
      <c r="I318" s="9" t="e">
        <f>+VLOOKUP($H318,#REF!,I$10,0)</f>
        <v>#REF!</v>
      </c>
      <c r="J318" s="9" t="e">
        <f>+VLOOKUP($H318,#REF!,J$10,0)</f>
        <v>#REF!</v>
      </c>
      <c r="K318" s="9" t="e">
        <f>+VLOOKUP($H318,#REF!,K$10,0)</f>
        <v>#REF!</v>
      </c>
      <c r="L318" s="9" t="e">
        <f>+VLOOKUP($H318,#REF!,L$10,0)</f>
        <v>#REF!</v>
      </c>
      <c r="O318" s="3"/>
      <c r="P318" s="3"/>
      <c r="Q318" s="3"/>
      <c r="R318" s="3"/>
      <c r="S318" s="12"/>
      <c r="T318" s="12"/>
      <c r="U318" s="12"/>
      <c r="V318" s="12"/>
      <c r="W318" s="3"/>
      <c r="X318" s="12"/>
      <c r="Y318" s="12"/>
      <c r="Z318" s="12"/>
      <c r="AA318" s="12"/>
      <c r="AB318" s="3"/>
      <c r="AC318" s="12"/>
      <c r="AD318" s="12"/>
      <c r="AE318" s="12"/>
      <c r="AF318" s="12"/>
      <c r="AG318" s="3"/>
      <c r="AK318" s="3"/>
      <c r="AL318" s="3"/>
      <c r="AM318" s="3"/>
      <c r="AN318" s="3"/>
      <c r="AO318" s="3"/>
      <c r="AP318" s="3"/>
      <c r="AQ318" s="3"/>
      <c r="AR318" s="3"/>
      <c r="AS318" s="3"/>
      <c r="AT318" s="3"/>
      <c r="AU318" s="3"/>
      <c r="AV318" s="3"/>
      <c r="AW318" s="3"/>
      <c r="AX318" s="3"/>
      <c r="AY318" s="3"/>
      <c r="AZ318" s="3"/>
      <c r="BA318" s="3"/>
      <c r="BB318" s="3"/>
      <c r="BD318" s="5"/>
      <c r="BE318" s="3"/>
      <c r="BF318" s="3"/>
      <c r="BG318" s="3"/>
      <c r="BH318" s="3"/>
      <c r="BL318" s="5"/>
      <c r="BM318" s="5"/>
      <c r="BN318" s="5"/>
      <c r="BO318" s="3"/>
      <c r="BP318" s="3"/>
      <c r="BQ318" s="3"/>
      <c r="BS318" s="3"/>
      <c r="BT318" s="3"/>
      <c r="BU318" s="3"/>
      <c r="BW318" s="3"/>
      <c r="BX318" s="3"/>
      <c r="BY318" s="3"/>
      <c r="CA318" s="3"/>
      <c r="CB318" s="3"/>
      <c r="CC318" s="3"/>
      <c r="CE318" s="3"/>
      <c r="CF318" s="3"/>
      <c r="CG318" s="3"/>
      <c r="CI318" s="3"/>
      <c r="CJ318" s="3"/>
      <c r="CK318" s="3"/>
      <c r="CM318" s="3"/>
      <c r="CN318" s="3"/>
      <c r="CO318" s="3"/>
      <c r="CQ318" s="3"/>
      <c r="CR318" s="3"/>
      <c r="CS318" s="3"/>
      <c r="CT318" s="3"/>
      <c r="CU318" s="3"/>
      <c r="CV318" s="3"/>
      <c r="CW318" s="3"/>
      <c r="CZ318" s="3"/>
      <c r="DA318" s="3"/>
      <c r="DB318" s="3"/>
      <c r="DC318" s="3"/>
    </row>
    <row r="319" spans="8:107" x14ac:dyDescent="0.25">
      <c r="H319" s="11">
        <f t="shared" si="72"/>
        <v>0</v>
      </c>
      <c r="I319" s="9" t="e">
        <f>+VLOOKUP($H319,#REF!,I$10,0)</f>
        <v>#REF!</v>
      </c>
      <c r="J319" s="9" t="e">
        <f>+VLOOKUP($H319,#REF!,J$10,0)</f>
        <v>#REF!</v>
      </c>
      <c r="K319" s="9" t="e">
        <f>+VLOOKUP($H319,#REF!,K$10,0)</f>
        <v>#REF!</v>
      </c>
      <c r="L319" s="9" t="e">
        <f>+VLOOKUP($H319,#REF!,L$10,0)</f>
        <v>#REF!</v>
      </c>
      <c r="O319" s="3"/>
      <c r="P319" s="3"/>
      <c r="Q319" s="3"/>
      <c r="R319" s="3"/>
      <c r="S319" s="12"/>
      <c r="T319" s="12"/>
      <c r="U319" s="12"/>
      <c r="V319" s="12"/>
      <c r="W319" s="3"/>
      <c r="X319" s="12"/>
      <c r="Y319" s="12"/>
      <c r="Z319" s="12"/>
      <c r="AA319" s="12"/>
      <c r="AB319" s="3"/>
      <c r="AC319" s="12"/>
      <c r="AD319" s="12"/>
      <c r="AE319" s="12"/>
      <c r="AF319" s="12"/>
      <c r="AG319" s="3"/>
      <c r="AK319" s="3"/>
      <c r="AL319" s="3"/>
      <c r="AM319" s="3"/>
      <c r="AN319" s="3"/>
      <c r="AO319" s="3"/>
      <c r="AP319" s="3"/>
      <c r="AQ319" s="3"/>
      <c r="AR319" s="3"/>
      <c r="AS319" s="3"/>
      <c r="AT319" s="3"/>
      <c r="AU319" s="3"/>
      <c r="AV319" s="3"/>
      <c r="AW319" s="3"/>
      <c r="AX319" s="3"/>
      <c r="AY319" s="3"/>
      <c r="AZ319" s="3"/>
      <c r="BA319" s="3"/>
      <c r="BB319" s="3"/>
      <c r="BD319" s="5"/>
      <c r="BE319" s="3"/>
      <c r="BF319" s="3"/>
      <c r="BG319" s="3"/>
      <c r="BH319" s="3"/>
      <c r="BL319" s="5"/>
      <c r="BM319" s="5"/>
      <c r="BN319" s="5"/>
      <c r="BO319" s="3"/>
      <c r="BP319" s="3"/>
      <c r="BQ319" s="3"/>
      <c r="BS319" s="3"/>
      <c r="BT319" s="3"/>
      <c r="BU319" s="3"/>
      <c r="BW319" s="3"/>
      <c r="BX319" s="3"/>
      <c r="BY319" s="3"/>
      <c r="CA319" s="3"/>
      <c r="CB319" s="3"/>
      <c r="CC319" s="3"/>
      <c r="CE319" s="3"/>
      <c r="CF319" s="3"/>
      <c r="CG319" s="3"/>
      <c r="CI319" s="3"/>
      <c r="CJ319" s="3"/>
      <c r="CK319" s="3"/>
      <c r="CM319" s="3"/>
      <c r="CN319" s="3"/>
      <c r="CO319" s="3"/>
      <c r="CQ319" s="3"/>
      <c r="CR319" s="3"/>
      <c r="CS319" s="3"/>
      <c r="CT319" s="3"/>
      <c r="CU319" s="3"/>
      <c r="CV319" s="3"/>
      <c r="CW319" s="3"/>
      <c r="CZ319" s="3"/>
      <c r="DA319" s="3"/>
      <c r="DB319" s="3"/>
      <c r="DC319" s="3"/>
    </row>
    <row r="320" spans="8:107" x14ac:dyDescent="0.25">
      <c r="H320" s="11">
        <f t="shared" si="72"/>
        <v>0</v>
      </c>
      <c r="I320" s="9" t="e">
        <f>+VLOOKUP($H320,#REF!,I$10,0)</f>
        <v>#REF!</v>
      </c>
      <c r="J320" s="9" t="e">
        <f>+VLOOKUP($H320,#REF!,J$10,0)</f>
        <v>#REF!</v>
      </c>
      <c r="K320" s="9" t="e">
        <f>+VLOOKUP($H320,#REF!,K$10,0)</f>
        <v>#REF!</v>
      </c>
      <c r="L320" s="9" t="e">
        <f>+VLOOKUP($H320,#REF!,L$10,0)</f>
        <v>#REF!</v>
      </c>
      <c r="O320" s="3"/>
      <c r="P320" s="3"/>
      <c r="Q320" s="3"/>
      <c r="R320" s="3"/>
      <c r="S320" s="12"/>
      <c r="T320" s="12"/>
      <c r="U320" s="12"/>
      <c r="V320" s="12"/>
      <c r="W320" s="3"/>
      <c r="X320" s="12"/>
      <c r="Y320" s="12"/>
      <c r="Z320" s="12"/>
      <c r="AA320" s="12"/>
      <c r="AB320" s="3"/>
      <c r="AC320" s="12"/>
      <c r="AD320" s="12"/>
      <c r="AE320" s="12"/>
      <c r="AF320" s="12"/>
      <c r="AG320" s="3"/>
      <c r="AK320" s="3"/>
      <c r="AL320" s="3"/>
      <c r="AM320" s="3"/>
      <c r="AN320" s="3"/>
      <c r="AO320" s="3"/>
      <c r="AP320" s="3"/>
      <c r="AQ320" s="3"/>
      <c r="AR320" s="3"/>
      <c r="AS320" s="3"/>
      <c r="AT320" s="3"/>
      <c r="AU320" s="3"/>
      <c r="AV320" s="3"/>
      <c r="AW320" s="3"/>
      <c r="AX320" s="3"/>
      <c r="AY320" s="3"/>
      <c r="AZ320" s="3"/>
      <c r="BA320" s="3"/>
      <c r="BB320" s="3"/>
      <c r="BD320" s="5"/>
      <c r="BE320" s="3"/>
      <c r="BF320" s="3"/>
      <c r="BG320" s="3"/>
      <c r="BH320" s="3"/>
      <c r="BL320" s="5"/>
      <c r="BM320" s="5"/>
      <c r="BN320" s="5"/>
      <c r="BO320" s="3"/>
      <c r="BP320" s="3"/>
      <c r="BQ320" s="3"/>
      <c r="BS320" s="3"/>
      <c r="BT320" s="3"/>
      <c r="BU320" s="3"/>
      <c r="BW320" s="3"/>
      <c r="BX320" s="3"/>
      <c r="BY320" s="3"/>
      <c r="CA320" s="3"/>
      <c r="CB320" s="3"/>
      <c r="CC320" s="3"/>
      <c r="CE320" s="3"/>
      <c r="CF320" s="3"/>
      <c r="CG320" s="3"/>
      <c r="CI320" s="3"/>
      <c r="CJ320" s="3"/>
      <c r="CK320" s="3"/>
      <c r="CM320" s="3"/>
      <c r="CN320" s="3"/>
      <c r="CO320" s="3"/>
      <c r="CQ320" s="3"/>
      <c r="CR320" s="3"/>
      <c r="CS320" s="3"/>
      <c r="CT320" s="3"/>
      <c r="CU320" s="3"/>
      <c r="CV320" s="3"/>
      <c r="CW320" s="3"/>
      <c r="CZ320" s="3"/>
      <c r="DA320" s="3"/>
      <c r="DB320" s="3"/>
      <c r="DC320" s="3"/>
    </row>
    <row r="321" spans="8:107" x14ac:dyDescent="0.25">
      <c r="H321" s="11">
        <f t="shared" si="72"/>
        <v>0</v>
      </c>
      <c r="I321" s="9" t="e">
        <f>+VLOOKUP($H321,#REF!,I$10,0)</f>
        <v>#REF!</v>
      </c>
      <c r="J321" s="9" t="e">
        <f>+VLOOKUP($H321,#REF!,J$10,0)</f>
        <v>#REF!</v>
      </c>
      <c r="K321" s="9" t="e">
        <f>+VLOOKUP($H321,#REF!,K$10,0)</f>
        <v>#REF!</v>
      </c>
      <c r="L321" s="9" t="e">
        <f>+VLOOKUP($H321,#REF!,L$10,0)</f>
        <v>#REF!</v>
      </c>
      <c r="O321" s="3"/>
      <c r="P321" s="3"/>
      <c r="Q321" s="3"/>
      <c r="R321" s="3"/>
      <c r="S321" s="12"/>
      <c r="T321" s="12"/>
      <c r="U321" s="12"/>
      <c r="V321" s="12"/>
      <c r="W321" s="3"/>
      <c r="X321" s="12"/>
      <c r="Y321" s="12"/>
      <c r="Z321" s="12"/>
      <c r="AA321" s="12"/>
      <c r="AB321" s="3"/>
      <c r="AC321" s="12"/>
      <c r="AD321" s="12"/>
      <c r="AE321" s="12"/>
      <c r="AF321" s="12"/>
      <c r="AG321" s="3"/>
      <c r="AK321" s="3"/>
      <c r="AL321" s="3"/>
      <c r="AM321" s="3"/>
      <c r="AN321" s="3"/>
      <c r="AO321" s="3"/>
      <c r="AP321" s="3"/>
      <c r="AQ321" s="3"/>
      <c r="AR321" s="3"/>
      <c r="AS321" s="3"/>
      <c r="AT321" s="3"/>
      <c r="AU321" s="3"/>
      <c r="AV321" s="3"/>
      <c r="AW321" s="3"/>
      <c r="AX321" s="3"/>
      <c r="AY321" s="3"/>
      <c r="AZ321" s="3"/>
      <c r="BA321" s="3"/>
      <c r="BB321" s="3"/>
      <c r="BD321" s="5"/>
      <c r="BE321" s="3"/>
      <c r="BF321" s="3"/>
      <c r="BG321" s="3"/>
      <c r="BH321" s="3"/>
      <c r="BL321" s="5"/>
      <c r="BM321" s="5"/>
      <c r="BN321" s="5"/>
      <c r="BO321" s="3"/>
      <c r="BP321" s="3"/>
      <c r="BQ321" s="3"/>
      <c r="BS321" s="3"/>
      <c r="BT321" s="3"/>
      <c r="BU321" s="3"/>
      <c r="BW321" s="3"/>
      <c r="BX321" s="3"/>
      <c r="BY321" s="3"/>
      <c r="CA321" s="3"/>
      <c r="CB321" s="3"/>
      <c r="CC321" s="3"/>
      <c r="CE321" s="3"/>
      <c r="CF321" s="3"/>
      <c r="CG321" s="3"/>
      <c r="CI321" s="3"/>
      <c r="CJ321" s="3"/>
      <c r="CK321" s="3"/>
      <c r="CM321" s="3"/>
      <c r="CN321" s="3"/>
      <c r="CO321" s="3"/>
      <c r="CQ321" s="3"/>
      <c r="CR321" s="3"/>
      <c r="CS321" s="3"/>
      <c r="CT321" s="3"/>
      <c r="CU321" s="3"/>
      <c r="CV321" s="3"/>
      <c r="CW321" s="3"/>
      <c r="CZ321" s="3"/>
      <c r="DA321" s="3"/>
      <c r="DB321" s="3"/>
      <c r="DC321" s="3"/>
    </row>
    <row r="322" spans="8:107" x14ac:dyDescent="0.25">
      <c r="H322" s="11">
        <f t="shared" si="72"/>
        <v>0</v>
      </c>
      <c r="I322" s="9" t="e">
        <f>+VLOOKUP($H322,#REF!,I$10,0)</f>
        <v>#REF!</v>
      </c>
      <c r="J322" s="9" t="e">
        <f>+VLOOKUP($H322,#REF!,J$10,0)</f>
        <v>#REF!</v>
      </c>
      <c r="K322" s="9" t="e">
        <f>+VLOOKUP($H322,#REF!,K$10,0)</f>
        <v>#REF!</v>
      </c>
      <c r="L322" s="9" t="e">
        <f>+VLOOKUP($H322,#REF!,L$10,0)</f>
        <v>#REF!</v>
      </c>
      <c r="O322" s="3"/>
      <c r="P322" s="3"/>
      <c r="Q322" s="3"/>
      <c r="R322" s="3"/>
      <c r="S322" s="12"/>
      <c r="T322" s="12"/>
      <c r="U322" s="12"/>
      <c r="V322" s="12"/>
      <c r="W322" s="3"/>
      <c r="X322" s="12"/>
      <c r="Y322" s="12"/>
      <c r="Z322" s="12"/>
      <c r="AA322" s="12"/>
      <c r="AB322" s="3"/>
      <c r="AC322" s="12"/>
      <c r="AD322" s="12"/>
      <c r="AE322" s="12"/>
      <c r="AF322" s="12"/>
      <c r="AG322" s="3"/>
      <c r="AK322" s="3"/>
      <c r="AL322" s="3"/>
      <c r="AM322" s="3"/>
      <c r="AN322" s="3"/>
      <c r="AO322" s="3"/>
      <c r="AP322" s="3"/>
      <c r="AQ322" s="3"/>
      <c r="AR322" s="3"/>
      <c r="AS322" s="3"/>
      <c r="AT322" s="3"/>
      <c r="AU322" s="3"/>
      <c r="AV322" s="3"/>
      <c r="AW322" s="3"/>
      <c r="AX322" s="3"/>
      <c r="AY322" s="3"/>
      <c r="AZ322" s="3"/>
      <c r="BA322" s="3"/>
      <c r="BB322" s="3"/>
      <c r="BD322" s="5"/>
      <c r="BE322" s="3"/>
      <c r="BF322" s="3"/>
      <c r="BG322" s="3"/>
      <c r="BH322" s="3"/>
      <c r="BL322" s="5"/>
      <c r="BM322" s="5"/>
      <c r="BN322" s="5"/>
      <c r="BO322" s="3"/>
      <c r="BP322" s="3"/>
      <c r="BQ322" s="3"/>
      <c r="BS322" s="3"/>
      <c r="BT322" s="3"/>
      <c r="BU322" s="3"/>
      <c r="BW322" s="3"/>
      <c r="BX322" s="3"/>
      <c r="BY322" s="3"/>
      <c r="CA322" s="3"/>
      <c r="CB322" s="3"/>
      <c r="CC322" s="3"/>
      <c r="CE322" s="3"/>
      <c r="CF322" s="3"/>
      <c r="CG322" s="3"/>
      <c r="CI322" s="3"/>
      <c r="CJ322" s="3"/>
      <c r="CK322" s="3"/>
      <c r="CM322" s="3"/>
      <c r="CN322" s="3"/>
      <c r="CO322" s="3"/>
      <c r="CQ322" s="3"/>
      <c r="CR322" s="3"/>
      <c r="CS322" s="3"/>
      <c r="CT322" s="3"/>
      <c r="CU322" s="3"/>
      <c r="CV322" s="3"/>
      <c r="CW322" s="3"/>
      <c r="CZ322" s="3"/>
      <c r="DA322" s="3"/>
      <c r="DB322" s="3"/>
      <c r="DC322" s="3"/>
    </row>
    <row r="323" spans="8:107" x14ac:dyDescent="0.25">
      <c r="H323" s="11">
        <f t="shared" si="72"/>
        <v>0</v>
      </c>
      <c r="I323" s="9" t="e">
        <f>+VLOOKUP($H323,#REF!,I$10,0)</f>
        <v>#REF!</v>
      </c>
      <c r="J323" s="9" t="e">
        <f>+VLOOKUP($H323,#REF!,J$10,0)</f>
        <v>#REF!</v>
      </c>
      <c r="K323" s="9" t="e">
        <f>+VLOOKUP($H323,#REF!,K$10,0)</f>
        <v>#REF!</v>
      </c>
      <c r="L323" s="9" t="e">
        <f>+VLOOKUP($H323,#REF!,L$10,0)</f>
        <v>#REF!</v>
      </c>
      <c r="O323" s="3"/>
      <c r="P323" s="3"/>
      <c r="Q323" s="3"/>
      <c r="R323" s="3"/>
      <c r="S323" s="12"/>
      <c r="T323" s="12"/>
      <c r="U323" s="12"/>
      <c r="V323" s="12"/>
      <c r="W323" s="3"/>
      <c r="X323" s="12"/>
      <c r="Y323" s="12"/>
      <c r="Z323" s="12"/>
      <c r="AA323" s="12"/>
      <c r="AB323" s="3"/>
      <c r="AC323" s="12"/>
      <c r="AD323" s="12"/>
      <c r="AE323" s="12"/>
      <c r="AF323" s="12"/>
      <c r="AG323" s="3"/>
      <c r="AK323" s="3"/>
      <c r="AL323" s="3"/>
      <c r="AM323" s="3"/>
      <c r="AN323" s="3"/>
      <c r="AO323" s="3"/>
      <c r="AP323" s="3"/>
      <c r="AQ323" s="3"/>
      <c r="AR323" s="3"/>
      <c r="AS323" s="3"/>
      <c r="AT323" s="3"/>
      <c r="AU323" s="3"/>
      <c r="AV323" s="3"/>
      <c r="AW323" s="3"/>
      <c r="AX323" s="3"/>
      <c r="AY323" s="3"/>
      <c r="AZ323" s="3"/>
      <c r="BA323" s="3"/>
      <c r="BB323" s="3"/>
      <c r="BD323" s="5"/>
      <c r="BE323" s="3"/>
      <c r="BF323" s="3"/>
      <c r="BG323" s="3"/>
      <c r="BH323" s="3"/>
      <c r="BL323" s="5"/>
      <c r="BM323" s="5"/>
      <c r="BN323" s="5"/>
      <c r="BO323" s="3"/>
      <c r="BP323" s="3"/>
      <c r="BQ323" s="3"/>
      <c r="BS323" s="3"/>
      <c r="BT323" s="3"/>
      <c r="BU323" s="3"/>
      <c r="BW323" s="3"/>
      <c r="BX323" s="3"/>
      <c r="BY323" s="3"/>
      <c r="CA323" s="3"/>
      <c r="CB323" s="3"/>
      <c r="CC323" s="3"/>
      <c r="CE323" s="3"/>
      <c r="CF323" s="3"/>
      <c r="CG323" s="3"/>
      <c r="CI323" s="3"/>
      <c r="CJ323" s="3"/>
      <c r="CK323" s="3"/>
      <c r="CM323" s="3"/>
      <c r="CN323" s="3"/>
      <c r="CO323" s="3"/>
      <c r="CQ323" s="3"/>
      <c r="CR323" s="3"/>
      <c r="CS323" s="3"/>
      <c r="CT323" s="3"/>
      <c r="CU323" s="3"/>
      <c r="CV323" s="3"/>
      <c r="CW323" s="3"/>
      <c r="CZ323" s="3"/>
      <c r="DA323" s="3"/>
      <c r="DB323" s="3"/>
      <c r="DC323" s="3"/>
    </row>
    <row r="324" spans="8:107" x14ac:dyDescent="0.25">
      <c r="H324" s="11">
        <f t="shared" si="72"/>
        <v>0</v>
      </c>
      <c r="I324" s="9" t="e">
        <f>+VLOOKUP($H324,#REF!,I$10,0)</f>
        <v>#REF!</v>
      </c>
      <c r="J324" s="9" t="e">
        <f>+VLOOKUP($H324,#REF!,J$10,0)</f>
        <v>#REF!</v>
      </c>
      <c r="K324" s="9" t="e">
        <f>+VLOOKUP($H324,#REF!,K$10,0)</f>
        <v>#REF!</v>
      </c>
      <c r="L324" s="9" t="e">
        <f>+VLOOKUP($H324,#REF!,L$10,0)</f>
        <v>#REF!</v>
      </c>
      <c r="O324" s="3"/>
      <c r="P324" s="3"/>
      <c r="Q324" s="3"/>
      <c r="R324" s="3"/>
      <c r="S324" s="12"/>
      <c r="T324" s="12"/>
      <c r="U324" s="12"/>
      <c r="V324" s="12"/>
      <c r="W324" s="3"/>
      <c r="X324" s="12"/>
      <c r="Y324" s="12"/>
      <c r="Z324" s="12"/>
      <c r="AA324" s="12"/>
      <c r="AB324" s="3"/>
      <c r="AC324" s="12"/>
      <c r="AD324" s="12"/>
      <c r="AE324" s="12"/>
      <c r="AF324" s="12"/>
      <c r="AG324" s="3"/>
      <c r="AK324" s="3"/>
      <c r="AL324" s="3"/>
      <c r="AM324" s="3"/>
      <c r="AN324" s="3"/>
      <c r="AO324" s="3"/>
      <c r="AP324" s="3"/>
      <c r="AQ324" s="3"/>
      <c r="AR324" s="3"/>
      <c r="AS324" s="3"/>
      <c r="AT324" s="3"/>
      <c r="AU324" s="3"/>
      <c r="AV324" s="3"/>
      <c r="AW324" s="3"/>
      <c r="AX324" s="3"/>
      <c r="AY324" s="3"/>
      <c r="AZ324" s="3"/>
      <c r="BA324" s="3"/>
      <c r="BB324" s="3"/>
      <c r="BD324" s="5"/>
      <c r="BE324" s="3"/>
      <c r="BF324" s="3"/>
      <c r="BG324" s="3"/>
      <c r="BH324" s="3"/>
      <c r="BL324" s="5"/>
      <c r="BM324" s="5"/>
      <c r="BN324" s="5"/>
      <c r="BO324" s="3"/>
      <c r="BP324" s="3"/>
      <c r="BQ324" s="3"/>
      <c r="BS324" s="3"/>
      <c r="BT324" s="3"/>
      <c r="BU324" s="3"/>
      <c r="BW324" s="3"/>
      <c r="BX324" s="3"/>
      <c r="BY324" s="3"/>
      <c r="CA324" s="3"/>
      <c r="CB324" s="3"/>
      <c r="CC324" s="3"/>
      <c r="CE324" s="3"/>
      <c r="CF324" s="3"/>
      <c r="CG324" s="3"/>
      <c r="CI324" s="3"/>
      <c r="CJ324" s="3"/>
      <c r="CK324" s="3"/>
      <c r="CM324" s="3"/>
      <c r="CN324" s="3"/>
      <c r="CO324" s="3"/>
      <c r="CQ324" s="3"/>
      <c r="CR324" s="3"/>
      <c r="CS324" s="3"/>
      <c r="CT324" s="3"/>
      <c r="CU324" s="3"/>
      <c r="CV324" s="3"/>
      <c r="CW324" s="3"/>
      <c r="CZ324" s="3"/>
      <c r="DA324" s="3"/>
      <c r="DB324" s="3"/>
      <c r="DC324" s="3"/>
    </row>
    <row r="325" spans="8:107" x14ac:dyDescent="0.25">
      <c r="H325" s="11">
        <f t="shared" si="72"/>
        <v>0</v>
      </c>
      <c r="I325" s="9" t="e">
        <f>+VLOOKUP($H325,#REF!,I$10,0)</f>
        <v>#REF!</v>
      </c>
      <c r="J325" s="9" t="e">
        <f>+VLOOKUP($H325,#REF!,J$10,0)</f>
        <v>#REF!</v>
      </c>
      <c r="K325" s="9" t="e">
        <f>+VLOOKUP($H325,#REF!,K$10,0)</f>
        <v>#REF!</v>
      </c>
      <c r="L325" s="9" t="e">
        <f>+VLOOKUP($H325,#REF!,L$10,0)</f>
        <v>#REF!</v>
      </c>
      <c r="O325" s="3"/>
      <c r="P325" s="3"/>
      <c r="Q325" s="3"/>
      <c r="R325" s="3"/>
      <c r="S325" s="12"/>
      <c r="T325" s="12"/>
      <c r="U325" s="12"/>
      <c r="V325" s="12"/>
      <c r="W325" s="3"/>
      <c r="X325" s="12"/>
      <c r="Y325" s="12"/>
      <c r="Z325" s="12"/>
      <c r="AA325" s="12"/>
      <c r="AB325" s="3"/>
      <c r="AC325" s="12"/>
      <c r="AD325" s="12"/>
      <c r="AE325" s="12"/>
      <c r="AF325" s="12"/>
      <c r="AG325" s="3"/>
      <c r="AK325" s="3"/>
      <c r="AL325" s="3"/>
      <c r="AM325" s="3"/>
      <c r="AN325" s="3"/>
      <c r="AO325" s="3"/>
      <c r="AP325" s="3"/>
      <c r="AQ325" s="3"/>
      <c r="AR325" s="3"/>
      <c r="AS325" s="3"/>
      <c r="AT325" s="3"/>
      <c r="AU325" s="3"/>
      <c r="AV325" s="3"/>
      <c r="AW325" s="3"/>
      <c r="AX325" s="3"/>
      <c r="AY325" s="3"/>
      <c r="AZ325" s="3"/>
      <c r="BA325" s="3"/>
      <c r="BB325" s="3"/>
      <c r="BD325" s="5"/>
      <c r="BE325" s="3"/>
      <c r="BF325" s="3"/>
      <c r="BG325" s="3"/>
      <c r="BH325" s="3"/>
      <c r="BL325" s="5"/>
      <c r="BM325" s="5"/>
      <c r="BN325" s="5"/>
      <c r="BO325" s="3"/>
      <c r="BP325" s="3"/>
      <c r="BQ325" s="3"/>
      <c r="BS325" s="3"/>
      <c r="BT325" s="3"/>
      <c r="BU325" s="3"/>
      <c r="BW325" s="3"/>
      <c r="BX325" s="3"/>
      <c r="BY325" s="3"/>
      <c r="CA325" s="3"/>
      <c r="CB325" s="3"/>
      <c r="CC325" s="3"/>
      <c r="CE325" s="3"/>
      <c r="CF325" s="3"/>
      <c r="CG325" s="3"/>
      <c r="CI325" s="3"/>
      <c r="CJ325" s="3"/>
      <c r="CK325" s="3"/>
      <c r="CM325" s="3"/>
      <c r="CN325" s="3"/>
      <c r="CO325" s="3"/>
      <c r="CQ325" s="3"/>
      <c r="CR325" s="3"/>
      <c r="CS325" s="3"/>
      <c r="CT325" s="3"/>
      <c r="CU325" s="3"/>
      <c r="CV325" s="3"/>
      <c r="CW325" s="3"/>
      <c r="CZ325" s="3"/>
      <c r="DA325" s="3"/>
      <c r="DB325" s="3"/>
      <c r="DC325" s="3"/>
    </row>
    <row r="326" spans="8:107" x14ac:dyDescent="0.25">
      <c r="H326" s="11">
        <f t="shared" si="72"/>
        <v>0</v>
      </c>
      <c r="I326" s="9" t="e">
        <f>+VLOOKUP($H326,#REF!,I$10,0)</f>
        <v>#REF!</v>
      </c>
      <c r="J326" s="9" t="e">
        <f>+VLOOKUP($H326,#REF!,J$10,0)</f>
        <v>#REF!</v>
      </c>
      <c r="K326" s="9" t="e">
        <f>+VLOOKUP($H326,#REF!,K$10,0)</f>
        <v>#REF!</v>
      </c>
      <c r="L326" s="9" t="e">
        <f>+VLOOKUP($H326,#REF!,L$10,0)</f>
        <v>#REF!</v>
      </c>
      <c r="O326" s="3"/>
      <c r="P326" s="3"/>
      <c r="Q326" s="3"/>
      <c r="R326" s="3"/>
      <c r="S326" s="12"/>
      <c r="T326" s="12"/>
      <c r="U326" s="12"/>
      <c r="V326" s="12"/>
      <c r="W326" s="3"/>
      <c r="X326" s="12"/>
      <c r="Y326" s="12"/>
      <c r="Z326" s="12"/>
      <c r="AA326" s="12"/>
      <c r="AB326" s="3"/>
      <c r="AC326" s="12"/>
      <c r="AD326" s="12"/>
      <c r="AE326" s="12"/>
      <c r="AF326" s="12"/>
      <c r="AG326" s="3"/>
      <c r="AK326" s="3"/>
      <c r="AL326" s="3"/>
      <c r="AM326" s="3"/>
      <c r="AN326" s="3"/>
      <c r="AO326" s="3"/>
      <c r="AP326" s="3"/>
      <c r="AQ326" s="3"/>
      <c r="AR326" s="3"/>
      <c r="AS326" s="3"/>
      <c r="AT326" s="3"/>
      <c r="AU326" s="3"/>
      <c r="AV326" s="3"/>
      <c r="AW326" s="3"/>
      <c r="AX326" s="3"/>
      <c r="AY326" s="3"/>
      <c r="AZ326" s="3"/>
      <c r="BA326" s="3"/>
      <c r="BB326" s="3"/>
      <c r="BD326" s="5"/>
      <c r="BE326" s="3"/>
      <c r="BF326" s="3"/>
      <c r="BG326" s="3"/>
      <c r="BH326" s="3"/>
      <c r="BL326" s="5"/>
      <c r="BM326" s="5"/>
      <c r="BN326" s="5"/>
      <c r="BO326" s="3"/>
      <c r="BP326" s="3"/>
      <c r="BQ326" s="3"/>
      <c r="BS326" s="3"/>
      <c r="BT326" s="3"/>
      <c r="BU326" s="3"/>
      <c r="BW326" s="3"/>
      <c r="BX326" s="3"/>
      <c r="BY326" s="3"/>
      <c r="CA326" s="3"/>
      <c r="CB326" s="3"/>
      <c r="CC326" s="3"/>
      <c r="CE326" s="3"/>
      <c r="CF326" s="3"/>
      <c r="CG326" s="3"/>
      <c r="CI326" s="3"/>
      <c r="CJ326" s="3"/>
      <c r="CK326" s="3"/>
      <c r="CM326" s="3"/>
      <c r="CN326" s="3"/>
      <c r="CO326" s="3"/>
      <c r="CQ326" s="3"/>
      <c r="CR326" s="3"/>
      <c r="CS326" s="3"/>
      <c r="CT326" s="3"/>
      <c r="CU326" s="3"/>
      <c r="CV326" s="3"/>
      <c r="CW326" s="3"/>
      <c r="CZ326" s="3"/>
      <c r="DA326" s="3"/>
      <c r="DB326" s="3"/>
      <c r="DC326" s="3"/>
    </row>
    <row r="327" spans="8:107" x14ac:dyDescent="0.25">
      <c r="H327" s="11">
        <f t="shared" si="72"/>
        <v>0</v>
      </c>
      <c r="I327" s="9" t="e">
        <f>+VLOOKUP($H327,#REF!,I$10,0)</f>
        <v>#REF!</v>
      </c>
      <c r="J327" s="9" t="e">
        <f>+VLOOKUP($H327,#REF!,J$10,0)</f>
        <v>#REF!</v>
      </c>
      <c r="K327" s="9" t="e">
        <f>+VLOOKUP($H327,#REF!,K$10,0)</f>
        <v>#REF!</v>
      </c>
      <c r="L327" s="9" t="e">
        <f>+VLOOKUP($H327,#REF!,L$10,0)</f>
        <v>#REF!</v>
      </c>
      <c r="O327" s="3"/>
      <c r="P327" s="3"/>
      <c r="Q327" s="3"/>
      <c r="R327" s="3"/>
      <c r="S327" s="12"/>
      <c r="T327" s="12"/>
      <c r="U327" s="12"/>
      <c r="V327" s="12"/>
      <c r="W327" s="3"/>
      <c r="X327" s="12"/>
      <c r="Y327" s="12"/>
      <c r="Z327" s="12"/>
      <c r="AA327" s="12"/>
      <c r="AB327" s="3"/>
      <c r="AC327" s="12"/>
      <c r="AD327" s="12"/>
      <c r="AE327" s="12"/>
      <c r="AF327" s="12"/>
      <c r="AG327" s="3"/>
      <c r="AK327" s="3"/>
      <c r="AL327" s="3"/>
      <c r="AM327" s="3"/>
      <c r="AN327" s="3"/>
      <c r="AO327" s="3"/>
      <c r="AP327" s="3"/>
      <c r="AQ327" s="3"/>
      <c r="AR327" s="3"/>
      <c r="AS327" s="3"/>
      <c r="AT327" s="3"/>
      <c r="AU327" s="3"/>
      <c r="AV327" s="3"/>
      <c r="AW327" s="3"/>
      <c r="AX327" s="3"/>
      <c r="AY327" s="3"/>
      <c r="AZ327" s="3"/>
      <c r="BA327" s="3"/>
      <c r="BB327" s="3"/>
      <c r="BD327" s="5"/>
      <c r="BE327" s="3"/>
      <c r="BF327" s="3"/>
      <c r="BG327" s="3"/>
      <c r="BH327" s="3"/>
      <c r="BL327" s="5"/>
      <c r="BM327" s="5"/>
      <c r="BN327" s="5"/>
      <c r="BO327" s="3"/>
      <c r="BP327" s="3"/>
      <c r="BQ327" s="3"/>
      <c r="BS327" s="3"/>
      <c r="BT327" s="3"/>
      <c r="BU327" s="3"/>
      <c r="BW327" s="3"/>
      <c r="BX327" s="3"/>
      <c r="BY327" s="3"/>
      <c r="CA327" s="3"/>
      <c r="CB327" s="3"/>
      <c r="CC327" s="3"/>
      <c r="CE327" s="3"/>
      <c r="CF327" s="3"/>
      <c r="CG327" s="3"/>
      <c r="CI327" s="3"/>
      <c r="CJ327" s="3"/>
      <c r="CK327" s="3"/>
      <c r="CM327" s="3"/>
      <c r="CN327" s="3"/>
      <c r="CO327" s="3"/>
      <c r="CQ327" s="3"/>
      <c r="CR327" s="3"/>
      <c r="CS327" s="3"/>
      <c r="CT327" s="3"/>
      <c r="CU327" s="3"/>
      <c r="CV327" s="3"/>
      <c r="CW327" s="3"/>
      <c r="CZ327" s="3"/>
      <c r="DA327" s="3"/>
      <c r="DB327" s="3"/>
      <c r="DC327" s="3"/>
    </row>
    <row r="328" spans="8:107" x14ac:dyDescent="0.25">
      <c r="H328" s="11">
        <f t="shared" si="72"/>
        <v>0</v>
      </c>
      <c r="I328" s="9" t="e">
        <f>+VLOOKUP($H328,#REF!,I$10,0)</f>
        <v>#REF!</v>
      </c>
      <c r="J328" s="9" t="e">
        <f>+VLOOKUP($H328,#REF!,J$10,0)</f>
        <v>#REF!</v>
      </c>
      <c r="K328" s="9" t="e">
        <f>+VLOOKUP($H328,#REF!,K$10,0)</f>
        <v>#REF!</v>
      </c>
      <c r="L328" s="9" t="e">
        <f>+VLOOKUP($H328,#REF!,L$10,0)</f>
        <v>#REF!</v>
      </c>
      <c r="O328" s="3"/>
      <c r="P328" s="3"/>
      <c r="Q328" s="3"/>
      <c r="R328" s="3"/>
      <c r="S328" s="12"/>
      <c r="T328" s="12"/>
      <c r="U328" s="12"/>
      <c r="V328" s="12"/>
      <c r="W328" s="3"/>
      <c r="X328" s="12"/>
      <c r="Y328" s="12"/>
      <c r="Z328" s="12"/>
      <c r="AA328" s="12"/>
      <c r="AB328" s="3"/>
      <c r="AC328" s="12"/>
      <c r="AD328" s="12"/>
      <c r="AE328" s="12"/>
      <c r="AF328" s="12"/>
      <c r="AG328" s="3"/>
      <c r="AK328" s="3"/>
      <c r="AL328" s="3"/>
      <c r="AM328" s="3"/>
      <c r="AN328" s="3"/>
      <c r="AO328" s="3"/>
      <c r="AP328" s="3"/>
      <c r="AQ328" s="3"/>
      <c r="AR328" s="3"/>
      <c r="AS328" s="3"/>
      <c r="AT328" s="3"/>
      <c r="AU328" s="3"/>
      <c r="AV328" s="3"/>
      <c r="AW328" s="3"/>
      <c r="AX328" s="3"/>
      <c r="AY328" s="3"/>
      <c r="AZ328" s="3"/>
      <c r="BA328" s="3"/>
      <c r="BB328" s="3"/>
      <c r="BD328" s="5"/>
      <c r="BE328" s="3"/>
      <c r="BF328" s="3"/>
      <c r="BG328" s="3"/>
      <c r="BH328" s="3"/>
      <c r="BL328" s="5"/>
      <c r="BM328" s="5"/>
      <c r="BN328" s="5"/>
      <c r="BO328" s="3"/>
      <c r="BP328" s="3"/>
      <c r="BQ328" s="3"/>
      <c r="BS328" s="3"/>
      <c r="BT328" s="3"/>
      <c r="BU328" s="3"/>
      <c r="BW328" s="3"/>
      <c r="BX328" s="3"/>
      <c r="BY328" s="3"/>
      <c r="CA328" s="3"/>
      <c r="CB328" s="3"/>
      <c r="CC328" s="3"/>
      <c r="CE328" s="3"/>
      <c r="CF328" s="3"/>
      <c r="CG328" s="3"/>
      <c r="CI328" s="3"/>
      <c r="CJ328" s="3"/>
      <c r="CK328" s="3"/>
      <c r="CM328" s="3"/>
      <c r="CN328" s="3"/>
      <c r="CO328" s="3"/>
      <c r="CQ328" s="3"/>
      <c r="CR328" s="3"/>
      <c r="CS328" s="3"/>
      <c r="CT328" s="3"/>
      <c r="CU328" s="3"/>
      <c r="CV328" s="3"/>
      <c r="CW328" s="3"/>
      <c r="CZ328" s="3"/>
      <c r="DA328" s="3"/>
      <c r="DB328" s="3"/>
      <c r="DC328" s="3"/>
    </row>
    <row r="329" spans="8:107" x14ac:dyDescent="0.25">
      <c r="H329" s="11">
        <f t="shared" si="72"/>
        <v>0</v>
      </c>
      <c r="I329" s="9" t="e">
        <f>+VLOOKUP($H329,#REF!,I$10,0)</f>
        <v>#REF!</v>
      </c>
      <c r="J329" s="9" t="e">
        <f>+VLOOKUP($H329,#REF!,J$10,0)</f>
        <v>#REF!</v>
      </c>
      <c r="K329" s="9" t="e">
        <f>+VLOOKUP($H329,#REF!,K$10,0)</f>
        <v>#REF!</v>
      </c>
      <c r="L329" s="9" t="e">
        <f>+VLOOKUP($H329,#REF!,L$10,0)</f>
        <v>#REF!</v>
      </c>
      <c r="O329" s="3"/>
      <c r="P329" s="3"/>
      <c r="Q329" s="3"/>
      <c r="R329" s="3"/>
      <c r="S329" s="12"/>
      <c r="T329" s="12"/>
      <c r="U329" s="12"/>
      <c r="V329" s="12"/>
      <c r="W329" s="3"/>
      <c r="X329" s="12"/>
      <c r="Y329" s="12"/>
      <c r="Z329" s="12"/>
      <c r="AA329" s="12"/>
      <c r="AB329" s="3"/>
      <c r="AC329" s="12"/>
      <c r="AD329" s="12"/>
      <c r="AE329" s="12"/>
      <c r="AF329" s="12"/>
      <c r="AG329" s="3"/>
      <c r="AK329" s="3"/>
      <c r="AL329" s="3"/>
      <c r="AM329" s="3"/>
      <c r="AN329" s="3"/>
      <c r="AO329" s="3"/>
      <c r="AP329" s="3"/>
      <c r="AQ329" s="3"/>
      <c r="AR329" s="3"/>
      <c r="AS329" s="3"/>
      <c r="AT329" s="3"/>
      <c r="AU329" s="3"/>
      <c r="AV329" s="3"/>
      <c r="AW329" s="3"/>
      <c r="AX329" s="3"/>
      <c r="AY329" s="3"/>
      <c r="AZ329" s="3"/>
      <c r="BA329" s="3"/>
      <c r="BB329" s="3"/>
      <c r="BD329" s="5"/>
      <c r="BE329" s="3"/>
      <c r="BF329" s="3"/>
      <c r="BG329" s="3"/>
      <c r="BH329" s="3"/>
      <c r="BL329" s="5"/>
      <c r="BM329" s="5"/>
      <c r="BN329" s="5"/>
      <c r="BO329" s="3"/>
      <c r="BP329" s="3"/>
      <c r="BQ329" s="3"/>
      <c r="BS329" s="3"/>
      <c r="BT329" s="3"/>
      <c r="BU329" s="3"/>
      <c r="BW329" s="3"/>
      <c r="BX329" s="3"/>
      <c r="BY329" s="3"/>
      <c r="CA329" s="3"/>
      <c r="CB329" s="3"/>
      <c r="CC329" s="3"/>
      <c r="CE329" s="3"/>
      <c r="CF329" s="3"/>
      <c r="CG329" s="3"/>
      <c r="CI329" s="3"/>
      <c r="CJ329" s="3"/>
      <c r="CK329" s="3"/>
      <c r="CM329" s="3"/>
      <c r="CN329" s="3"/>
      <c r="CO329" s="3"/>
      <c r="CQ329" s="3"/>
      <c r="CR329" s="3"/>
      <c r="CS329" s="3"/>
      <c r="CT329" s="3"/>
      <c r="CU329" s="3"/>
      <c r="CV329" s="3"/>
      <c r="CW329" s="3"/>
      <c r="CZ329" s="3"/>
      <c r="DA329" s="3"/>
      <c r="DB329" s="3"/>
      <c r="DC329" s="3"/>
    </row>
    <row r="330" spans="8:107" x14ac:dyDescent="0.25">
      <c r="H330" s="11">
        <f t="shared" si="72"/>
        <v>0</v>
      </c>
      <c r="I330" s="9" t="e">
        <f>+VLOOKUP($H330,#REF!,I$10,0)</f>
        <v>#REF!</v>
      </c>
      <c r="J330" s="9" t="e">
        <f>+VLOOKUP($H330,#REF!,J$10,0)</f>
        <v>#REF!</v>
      </c>
      <c r="K330" s="9" t="e">
        <f>+VLOOKUP($H330,#REF!,K$10,0)</f>
        <v>#REF!</v>
      </c>
      <c r="L330" s="9" t="e">
        <f>+VLOOKUP($H330,#REF!,L$10,0)</f>
        <v>#REF!</v>
      </c>
      <c r="O330" s="3"/>
      <c r="P330" s="3"/>
      <c r="Q330" s="3"/>
      <c r="R330" s="3"/>
      <c r="S330" s="12"/>
      <c r="T330" s="12"/>
      <c r="U330" s="12"/>
      <c r="V330" s="12"/>
      <c r="W330" s="3"/>
      <c r="X330" s="12"/>
      <c r="Y330" s="12"/>
      <c r="Z330" s="12"/>
      <c r="AA330" s="12"/>
      <c r="AB330" s="3"/>
      <c r="AC330" s="12"/>
      <c r="AD330" s="12"/>
      <c r="AE330" s="12"/>
      <c r="AF330" s="12"/>
      <c r="AG330" s="3"/>
      <c r="AK330" s="3"/>
      <c r="AL330" s="3"/>
      <c r="AM330" s="3"/>
      <c r="AN330" s="3"/>
      <c r="AO330" s="3"/>
      <c r="AP330" s="3"/>
      <c r="AQ330" s="3"/>
      <c r="AR330" s="3"/>
      <c r="AS330" s="3"/>
      <c r="AT330" s="3"/>
      <c r="AU330" s="3"/>
      <c r="AV330" s="3"/>
      <c r="AW330" s="3"/>
      <c r="AX330" s="3"/>
      <c r="AY330" s="3"/>
      <c r="AZ330" s="3"/>
      <c r="BA330" s="3"/>
      <c r="BB330" s="3"/>
      <c r="BD330" s="5"/>
      <c r="BE330" s="3"/>
      <c r="BF330" s="3"/>
      <c r="BG330" s="3"/>
      <c r="BH330" s="3"/>
      <c r="BL330" s="5"/>
      <c r="BM330" s="5"/>
      <c r="BN330" s="5"/>
      <c r="BO330" s="3"/>
      <c r="BP330" s="3"/>
      <c r="BQ330" s="3"/>
      <c r="BS330" s="3"/>
      <c r="BT330" s="3"/>
      <c r="BU330" s="3"/>
      <c r="BW330" s="3"/>
      <c r="BX330" s="3"/>
      <c r="BY330" s="3"/>
      <c r="CA330" s="3"/>
      <c r="CB330" s="3"/>
      <c r="CC330" s="3"/>
      <c r="CE330" s="3"/>
      <c r="CF330" s="3"/>
      <c r="CG330" s="3"/>
      <c r="CI330" s="3"/>
      <c r="CJ330" s="3"/>
      <c r="CK330" s="3"/>
      <c r="CM330" s="3"/>
      <c r="CN330" s="3"/>
      <c r="CO330" s="3"/>
      <c r="CQ330" s="3"/>
      <c r="CR330" s="3"/>
      <c r="CS330" s="3"/>
      <c r="CT330" s="3"/>
      <c r="CU330" s="3"/>
      <c r="CV330" s="3"/>
      <c r="CW330" s="3"/>
      <c r="CZ330" s="3"/>
      <c r="DA330" s="3"/>
      <c r="DB330" s="3"/>
      <c r="DC330" s="3"/>
    </row>
    <row r="331" spans="8:107" x14ac:dyDescent="0.25">
      <c r="H331" s="11">
        <f t="shared" si="72"/>
        <v>0</v>
      </c>
      <c r="I331" s="9" t="e">
        <f>+VLOOKUP($H331,#REF!,I$10,0)</f>
        <v>#REF!</v>
      </c>
      <c r="J331" s="9" t="e">
        <f>+VLOOKUP($H331,#REF!,J$10,0)</f>
        <v>#REF!</v>
      </c>
      <c r="K331" s="9" t="e">
        <f>+VLOOKUP($H331,#REF!,K$10,0)</f>
        <v>#REF!</v>
      </c>
      <c r="L331" s="9" t="e">
        <f>+VLOOKUP($H331,#REF!,L$10,0)</f>
        <v>#REF!</v>
      </c>
      <c r="O331" s="3"/>
      <c r="P331" s="3"/>
      <c r="Q331" s="3"/>
      <c r="R331" s="3"/>
      <c r="S331" s="12"/>
      <c r="T331" s="12"/>
      <c r="U331" s="12"/>
      <c r="V331" s="12"/>
      <c r="W331" s="3"/>
      <c r="X331" s="12"/>
      <c r="Y331" s="12"/>
      <c r="Z331" s="12"/>
      <c r="AA331" s="12"/>
      <c r="AB331" s="3"/>
      <c r="AC331" s="12"/>
      <c r="AD331" s="12"/>
      <c r="AE331" s="12"/>
      <c r="AF331" s="12"/>
      <c r="AG331" s="3"/>
      <c r="AK331" s="3"/>
      <c r="AL331" s="3"/>
      <c r="AM331" s="3"/>
      <c r="AN331" s="3"/>
      <c r="AO331" s="3"/>
      <c r="AP331" s="3"/>
      <c r="AQ331" s="3"/>
      <c r="AR331" s="3"/>
      <c r="AS331" s="3"/>
      <c r="AT331" s="3"/>
      <c r="AU331" s="3"/>
      <c r="AV331" s="3"/>
      <c r="AW331" s="3"/>
      <c r="AX331" s="3"/>
      <c r="AY331" s="3"/>
      <c r="AZ331" s="3"/>
      <c r="BA331" s="3"/>
      <c r="BB331" s="3"/>
      <c r="BD331" s="5"/>
      <c r="BE331" s="3"/>
      <c r="BF331" s="3"/>
      <c r="BG331" s="3"/>
      <c r="BH331" s="3"/>
      <c r="BL331" s="5"/>
      <c r="BM331" s="5"/>
      <c r="BN331" s="5"/>
      <c r="BO331" s="3"/>
      <c r="BP331" s="3"/>
      <c r="BQ331" s="3"/>
      <c r="BS331" s="3"/>
      <c r="BT331" s="3"/>
      <c r="BU331" s="3"/>
      <c r="BW331" s="3"/>
      <c r="BX331" s="3"/>
      <c r="BY331" s="3"/>
      <c r="CA331" s="3"/>
      <c r="CB331" s="3"/>
      <c r="CC331" s="3"/>
      <c r="CE331" s="3"/>
      <c r="CF331" s="3"/>
      <c r="CG331" s="3"/>
      <c r="CI331" s="3"/>
      <c r="CJ331" s="3"/>
      <c r="CK331" s="3"/>
      <c r="CM331" s="3"/>
      <c r="CN331" s="3"/>
      <c r="CO331" s="3"/>
      <c r="CQ331" s="3"/>
      <c r="CR331" s="3"/>
      <c r="CS331" s="3"/>
      <c r="CT331" s="3"/>
      <c r="CU331" s="3"/>
      <c r="CV331" s="3"/>
      <c r="CW331" s="3"/>
      <c r="CZ331" s="3"/>
      <c r="DA331" s="3"/>
      <c r="DB331" s="3"/>
      <c r="DC331" s="3"/>
    </row>
    <row r="332" spans="8:107" x14ac:dyDescent="0.25"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  <c r="AA332" s="3"/>
      <c r="AB332" s="3"/>
      <c r="AC332" s="3"/>
      <c r="AD332" s="3"/>
      <c r="AE332" s="3"/>
      <c r="AF332" s="3"/>
      <c r="AK332" s="3"/>
      <c r="AL332" s="3"/>
      <c r="AM332" s="3"/>
      <c r="AN332" s="3"/>
      <c r="AO332" s="3"/>
      <c r="AP332" s="3"/>
      <c r="AQ332" s="3"/>
      <c r="AR332" s="3"/>
      <c r="AS332" s="3"/>
      <c r="AT332" s="3"/>
      <c r="AU332" s="3"/>
      <c r="AV332" s="3"/>
      <c r="AW332" s="3"/>
      <c r="AX332" s="3"/>
      <c r="AY332" s="3"/>
      <c r="AZ332" s="3"/>
      <c r="BA332" s="3"/>
      <c r="BB332" s="3"/>
      <c r="BE332" s="3"/>
      <c r="BF332" s="3"/>
      <c r="BG332" s="3"/>
      <c r="BH332" s="3"/>
      <c r="BL332" s="5"/>
      <c r="BM332" s="5"/>
      <c r="BN332" s="5"/>
      <c r="BO332" s="3"/>
      <c r="BP332" s="3"/>
      <c r="BQ332" s="3"/>
      <c r="BS332" s="3"/>
      <c r="BT332" s="3"/>
      <c r="BU332" s="3"/>
      <c r="BW332" s="3"/>
      <c r="BX332" s="3"/>
      <c r="BY332" s="3"/>
      <c r="CA332" s="3"/>
      <c r="CB332" s="3"/>
      <c r="CC332" s="3"/>
      <c r="CE332" s="3"/>
      <c r="CF332" s="3"/>
      <c r="CG332" s="3"/>
      <c r="CI332" s="3"/>
      <c r="CJ332" s="3"/>
      <c r="CK332" s="3"/>
      <c r="CM332" s="3"/>
      <c r="CN332" s="3"/>
      <c r="CO332" s="3"/>
      <c r="CQ332" s="3"/>
      <c r="CR332" s="3"/>
      <c r="CS332" s="3"/>
      <c r="CT332" s="3"/>
      <c r="CU332" s="3"/>
      <c r="CV332" s="3"/>
      <c r="CW332" s="3"/>
      <c r="CZ332" s="3"/>
      <c r="DA332" s="3"/>
      <c r="DB332" s="3"/>
      <c r="DC332" s="3"/>
    </row>
    <row r="333" spans="8:107" x14ac:dyDescent="0.25"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  <c r="AA333" s="3"/>
      <c r="AB333" s="3"/>
      <c r="AC333" s="3"/>
      <c r="AD333" s="3"/>
      <c r="AE333" s="3"/>
      <c r="AF333" s="3"/>
      <c r="AK333" s="3"/>
      <c r="AL333" s="3"/>
      <c r="AM333" s="3"/>
      <c r="AN333" s="3"/>
      <c r="AO333" s="3"/>
      <c r="AP333" s="3"/>
      <c r="AQ333" s="3"/>
      <c r="AR333" s="3"/>
      <c r="AS333" s="3"/>
      <c r="AT333" s="3"/>
      <c r="AU333" s="3"/>
      <c r="AV333" s="3"/>
      <c r="AW333" s="3"/>
      <c r="AX333" s="3"/>
      <c r="AY333" s="3"/>
      <c r="AZ333" s="3"/>
      <c r="BA333" s="3"/>
      <c r="BB333" s="3"/>
      <c r="BE333" s="3"/>
      <c r="BF333" s="3"/>
      <c r="BG333" s="3"/>
      <c r="BH333" s="3"/>
      <c r="BL333" s="5"/>
      <c r="BM333" s="5"/>
      <c r="BN333" s="5"/>
      <c r="BO333" s="3"/>
      <c r="BP333" s="3"/>
      <c r="BQ333" s="3"/>
      <c r="BS333" s="3"/>
      <c r="BT333" s="3"/>
      <c r="BU333" s="3"/>
      <c r="BW333" s="3"/>
      <c r="BX333" s="3"/>
      <c r="BY333" s="3"/>
      <c r="CA333" s="3"/>
      <c r="CB333" s="3"/>
      <c r="CC333" s="3"/>
      <c r="CE333" s="3"/>
      <c r="CF333" s="3"/>
      <c r="CG333" s="3"/>
      <c r="CI333" s="3"/>
      <c r="CJ333" s="3"/>
      <c r="CK333" s="3"/>
      <c r="CM333" s="3"/>
      <c r="CN333" s="3"/>
      <c r="CO333" s="3"/>
      <c r="CQ333" s="3"/>
      <c r="CR333" s="3"/>
      <c r="CS333" s="3"/>
      <c r="CT333" s="3"/>
      <c r="CU333" s="3"/>
      <c r="CV333" s="3"/>
      <c r="CW333" s="3"/>
      <c r="CZ333" s="3"/>
      <c r="DA333" s="3"/>
      <c r="DB333" s="3"/>
      <c r="DC333" s="3"/>
    </row>
    <row r="334" spans="8:107" x14ac:dyDescent="0.25"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  <c r="AA334" s="3"/>
      <c r="AB334" s="3"/>
      <c r="AC334" s="3"/>
      <c r="AD334" s="3"/>
      <c r="AE334" s="3"/>
      <c r="AF334" s="3"/>
      <c r="AK334" s="3"/>
      <c r="AL334" s="3"/>
      <c r="AM334" s="3"/>
      <c r="AN334" s="3"/>
      <c r="AO334" s="3"/>
      <c r="AP334" s="3"/>
      <c r="AQ334" s="3"/>
      <c r="AR334" s="3"/>
      <c r="AS334" s="3"/>
      <c r="AT334" s="3"/>
      <c r="AU334" s="3"/>
      <c r="AV334" s="3"/>
      <c r="AW334" s="3"/>
      <c r="AX334" s="3"/>
      <c r="AY334" s="3"/>
      <c r="AZ334" s="3"/>
      <c r="BA334" s="3"/>
      <c r="BB334" s="3"/>
      <c r="BE334" s="3"/>
      <c r="BF334" s="3"/>
      <c r="BG334" s="3"/>
      <c r="BH334" s="3"/>
      <c r="BL334" s="5"/>
      <c r="BM334" s="5"/>
      <c r="BN334" s="5"/>
      <c r="BO334" s="3"/>
      <c r="BP334" s="3"/>
      <c r="BQ334" s="3"/>
      <c r="BS334" s="3"/>
      <c r="BT334" s="3"/>
      <c r="BU334" s="3"/>
      <c r="BW334" s="3"/>
      <c r="BX334" s="3"/>
      <c r="BY334" s="3"/>
      <c r="CA334" s="3"/>
      <c r="CB334" s="3"/>
      <c r="CC334" s="3"/>
      <c r="CE334" s="3"/>
      <c r="CF334" s="3"/>
      <c r="CG334" s="3"/>
      <c r="CI334" s="3"/>
      <c r="CJ334" s="3"/>
      <c r="CK334" s="3"/>
      <c r="CM334" s="3"/>
      <c r="CN334" s="3"/>
      <c r="CO334" s="3"/>
      <c r="CQ334" s="3"/>
      <c r="CR334" s="3"/>
      <c r="CS334" s="3"/>
      <c r="CT334" s="3"/>
      <c r="CU334" s="3"/>
      <c r="CV334" s="3"/>
      <c r="CW334" s="3"/>
      <c r="CZ334" s="3"/>
      <c r="DA334" s="3"/>
      <c r="DB334" s="3"/>
      <c r="DC334" s="3"/>
    </row>
    <row r="335" spans="8:107" x14ac:dyDescent="0.25"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  <c r="AA335" s="3"/>
      <c r="AB335" s="3"/>
      <c r="AC335" s="3"/>
      <c r="AD335" s="3"/>
      <c r="AE335" s="3"/>
      <c r="AF335" s="3"/>
      <c r="AK335" s="3"/>
      <c r="AL335" s="3"/>
      <c r="AM335" s="3"/>
      <c r="AN335" s="3"/>
      <c r="AO335" s="3"/>
      <c r="AP335" s="3"/>
      <c r="AQ335" s="3"/>
      <c r="AR335" s="3"/>
      <c r="AS335" s="3"/>
      <c r="AT335" s="3"/>
      <c r="AU335" s="3"/>
      <c r="AV335" s="3"/>
      <c r="AW335" s="3"/>
      <c r="AX335" s="3"/>
      <c r="AY335" s="3"/>
      <c r="AZ335" s="3"/>
      <c r="BA335" s="3"/>
      <c r="BB335" s="3"/>
      <c r="BE335" s="3"/>
      <c r="BF335" s="3"/>
      <c r="BG335" s="3"/>
      <c r="BH335" s="3"/>
      <c r="BL335" s="5"/>
      <c r="BM335" s="5"/>
      <c r="BN335" s="5"/>
      <c r="BO335" s="3"/>
      <c r="BP335" s="3"/>
      <c r="BQ335" s="3"/>
      <c r="BS335" s="3"/>
      <c r="BT335" s="3"/>
      <c r="BU335" s="3"/>
      <c r="BW335" s="3"/>
      <c r="BX335" s="3"/>
      <c r="BY335" s="3"/>
      <c r="CA335" s="3"/>
      <c r="CB335" s="3"/>
      <c r="CC335" s="3"/>
      <c r="CE335" s="3"/>
      <c r="CF335" s="3"/>
      <c r="CG335" s="3"/>
      <c r="CI335" s="3"/>
      <c r="CJ335" s="3"/>
      <c r="CK335" s="3"/>
      <c r="CM335" s="3"/>
      <c r="CN335" s="3"/>
      <c r="CO335" s="3"/>
      <c r="CQ335" s="3"/>
      <c r="CR335" s="3"/>
      <c r="CS335" s="3"/>
      <c r="CT335" s="3"/>
      <c r="CU335" s="3"/>
      <c r="CV335" s="3"/>
      <c r="CW335" s="3"/>
      <c r="CZ335" s="3"/>
      <c r="DA335" s="3"/>
      <c r="DB335" s="3"/>
      <c r="DC335" s="3"/>
    </row>
    <row r="336" spans="8:107" x14ac:dyDescent="0.25"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  <c r="AA336" s="3"/>
      <c r="AB336" s="3"/>
      <c r="AC336" s="3"/>
      <c r="AD336" s="3"/>
      <c r="AE336" s="3"/>
      <c r="AF336" s="3"/>
      <c r="AK336" s="3"/>
      <c r="AL336" s="3"/>
      <c r="AM336" s="3"/>
      <c r="AN336" s="3"/>
      <c r="AO336" s="3"/>
      <c r="AP336" s="3"/>
      <c r="AQ336" s="3"/>
      <c r="AR336" s="3"/>
      <c r="AS336" s="3"/>
      <c r="AT336" s="3"/>
      <c r="AU336" s="3"/>
      <c r="AV336" s="3"/>
      <c r="AW336" s="3"/>
      <c r="AX336" s="3"/>
      <c r="AY336" s="3"/>
      <c r="AZ336" s="3"/>
      <c r="BA336" s="3"/>
      <c r="BB336" s="3"/>
      <c r="BE336" s="3"/>
      <c r="BF336" s="3"/>
      <c r="BG336" s="3"/>
      <c r="BH336" s="3"/>
      <c r="BL336" s="5"/>
      <c r="BM336" s="5"/>
      <c r="BN336" s="5"/>
      <c r="BO336" s="3"/>
      <c r="BP336" s="3"/>
      <c r="BQ336" s="3"/>
      <c r="BS336" s="3"/>
      <c r="BT336" s="3"/>
      <c r="BU336" s="3"/>
      <c r="BW336" s="3"/>
      <c r="BX336" s="3"/>
      <c r="BY336" s="3"/>
      <c r="CA336" s="3"/>
      <c r="CB336" s="3"/>
      <c r="CC336" s="3"/>
      <c r="CE336" s="3"/>
      <c r="CF336" s="3"/>
      <c r="CG336" s="3"/>
      <c r="CI336" s="3"/>
      <c r="CJ336" s="3"/>
      <c r="CK336" s="3"/>
      <c r="CM336" s="3"/>
      <c r="CN336" s="3"/>
      <c r="CO336" s="3"/>
      <c r="CQ336" s="3"/>
      <c r="CR336" s="3"/>
      <c r="CS336" s="3"/>
      <c r="CT336" s="3"/>
      <c r="CU336" s="3"/>
      <c r="CV336" s="3"/>
      <c r="CW336" s="3"/>
      <c r="CZ336" s="3"/>
      <c r="DA336" s="3"/>
      <c r="DB336" s="3"/>
      <c r="DC336" s="3"/>
    </row>
    <row r="337" spans="15:107" x14ac:dyDescent="0.25"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  <c r="AA337" s="3"/>
      <c r="AB337" s="3"/>
      <c r="AC337" s="3"/>
      <c r="AD337" s="3"/>
      <c r="AE337" s="3"/>
      <c r="AF337" s="3"/>
      <c r="AK337" s="3"/>
      <c r="AL337" s="3"/>
      <c r="AM337" s="3"/>
      <c r="AN337" s="3"/>
      <c r="AO337" s="3"/>
      <c r="AP337" s="3"/>
      <c r="AQ337" s="3"/>
      <c r="AR337" s="3"/>
      <c r="AS337" s="3"/>
      <c r="AT337" s="3"/>
      <c r="AU337" s="3"/>
      <c r="AV337" s="3"/>
      <c r="AW337" s="3"/>
      <c r="AX337" s="3"/>
      <c r="AY337" s="3"/>
      <c r="AZ337" s="3"/>
      <c r="BA337" s="3"/>
      <c r="BB337" s="3"/>
      <c r="BE337" s="3"/>
      <c r="BF337" s="3"/>
      <c r="BG337" s="3"/>
      <c r="BH337" s="3"/>
      <c r="BL337" s="5"/>
      <c r="BM337" s="5"/>
      <c r="BN337" s="5"/>
      <c r="BO337" s="3"/>
      <c r="BP337" s="3"/>
      <c r="BQ337" s="3"/>
      <c r="BS337" s="3"/>
      <c r="BT337" s="3"/>
      <c r="BU337" s="3"/>
      <c r="BW337" s="3"/>
      <c r="BX337" s="3"/>
      <c r="BY337" s="3"/>
      <c r="CA337" s="3"/>
      <c r="CB337" s="3"/>
      <c r="CC337" s="3"/>
      <c r="CE337" s="3"/>
      <c r="CF337" s="3"/>
      <c r="CG337" s="3"/>
      <c r="CI337" s="3"/>
      <c r="CJ337" s="3"/>
      <c r="CK337" s="3"/>
      <c r="CM337" s="3"/>
      <c r="CN337" s="3"/>
      <c r="CO337" s="3"/>
      <c r="CQ337" s="3"/>
      <c r="CR337" s="3"/>
      <c r="CS337" s="3"/>
      <c r="CT337" s="3"/>
      <c r="CU337" s="3"/>
      <c r="CV337" s="3"/>
      <c r="CW337" s="3"/>
      <c r="CZ337" s="3"/>
      <c r="DA337" s="3"/>
      <c r="DB337" s="3"/>
      <c r="DC337" s="3"/>
    </row>
    <row r="338" spans="15:107" x14ac:dyDescent="0.25"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  <c r="AA338" s="3"/>
      <c r="AB338" s="3"/>
      <c r="AC338" s="3"/>
      <c r="AD338" s="3"/>
      <c r="AE338" s="3"/>
      <c r="AF338" s="3"/>
      <c r="AK338" s="3"/>
      <c r="AL338" s="3"/>
      <c r="AM338" s="3"/>
      <c r="AN338" s="3"/>
      <c r="AO338" s="3"/>
      <c r="AP338" s="3"/>
      <c r="AQ338" s="3"/>
      <c r="AR338" s="3"/>
      <c r="AS338" s="3"/>
      <c r="AT338" s="3"/>
      <c r="AU338" s="3"/>
      <c r="AV338" s="3"/>
      <c r="AW338" s="3"/>
      <c r="AX338" s="3"/>
      <c r="AY338" s="3"/>
      <c r="AZ338" s="3"/>
      <c r="BA338" s="3"/>
      <c r="BB338" s="3"/>
      <c r="BE338" s="3"/>
      <c r="BF338" s="3"/>
      <c r="BG338" s="3"/>
      <c r="BH338" s="3"/>
      <c r="BL338" s="5"/>
      <c r="BM338" s="5"/>
      <c r="BN338" s="5"/>
      <c r="BO338" s="3"/>
      <c r="BP338" s="3"/>
      <c r="BQ338" s="3"/>
      <c r="BS338" s="3"/>
      <c r="BT338" s="3"/>
      <c r="BU338" s="3"/>
      <c r="BW338" s="3"/>
      <c r="BX338" s="3"/>
      <c r="BY338" s="3"/>
      <c r="CA338" s="3"/>
      <c r="CB338" s="3"/>
      <c r="CC338" s="3"/>
      <c r="CE338" s="3"/>
      <c r="CF338" s="3"/>
      <c r="CG338" s="3"/>
      <c r="CI338" s="3"/>
      <c r="CJ338" s="3"/>
      <c r="CK338" s="3"/>
      <c r="CM338" s="3"/>
      <c r="CN338" s="3"/>
      <c r="CO338" s="3"/>
      <c r="CQ338" s="3"/>
      <c r="CR338" s="3"/>
      <c r="CS338" s="3"/>
      <c r="CT338" s="3"/>
      <c r="CU338" s="3"/>
      <c r="CV338" s="3"/>
      <c r="CW338" s="3"/>
      <c r="CZ338" s="3"/>
      <c r="DA338" s="3"/>
      <c r="DB338" s="3"/>
      <c r="DC338" s="3"/>
    </row>
    <row r="339" spans="15:107" x14ac:dyDescent="0.25"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  <c r="AA339" s="3"/>
      <c r="AB339" s="3"/>
      <c r="AC339" s="3"/>
      <c r="AD339" s="3"/>
      <c r="AE339" s="3"/>
      <c r="AF339" s="3"/>
      <c r="AK339" s="3"/>
      <c r="AL339" s="3"/>
      <c r="AM339" s="3"/>
      <c r="AN339" s="3"/>
      <c r="AO339" s="3"/>
      <c r="AP339" s="3"/>
      <c r="AQ339" s="3"/>
      <c r="AR339" s="3"/>
      <c r="AS339" s="3"/>
      <c r="AT339" s="3"/>
      <c r="AU339" s="3"/>
      <c r="AV339" s="3"/>
      <c r="AW339" s="3"/>
      <c r="AX339" s="3"/>
      <c r="AY339" s="3"/>
      <c r="AZ339" s="3"/>
      <c r="BA339" s="3"/>
      <c r="BB339" s="3"/>
      <c r="BE339" s="3"/>
      <c r="BF339" s="3"/>
      <c r="BG339" s="3"/>
      <c r="BH339" s="3"/>
      <c r="BL339" s="5"/>
      <c r="BM339" s="5"/>
      <c r="BN339" s="5"/>
      <c r="BO339" s="3"/>
      <c r="BP339" s="3"/>
      <c r="BQ339" s="3"/>
      <c r="BS339" s="3"/>
      <c r="BT339" s="3"/>
      <c r="BU339" s="3"/>
      <c r="BW339" s="3"/>
      <c r="BX339" s="3"/>
      <c r="BY339" s="3"/>
      <c r="CA339" s="3"/>
      <c r="CB339" s="3"/>
      <c r="CC339" s="3"/>
      <c r="CE339" s="3"/>
      <c r="CF339" s="3"/>
      <c r="CG339" s="3"/>
      <c r="CI339" s="3"/>
      <c r="CJ339" s="3"/>
      <c r="CK339" s="3"/>
      <c r="CM339" s="3"/>
      <c r="CN339" s="3"/>
      <c r="CO339" s="3"/>
      <c r="CQ339" s="3"/>
      <c r="CR339" s="3"/>
      <c r="CS339" s="3"/>
      <c r="CT339" s="3"/>
      <c r="CU339" s="3"/>
      <c r="CV339" s="3"/>
      <c r="CW339" s="3"/>
      <c r="CZ339" s="3"/>
      <c r="DA339" s="3"/>
      <c r="DB339" s="3"/>
      <c r="DC339" s="3"/>
    </row>
    <row r="340" spans="15:107" x14ac:dyDescent="0.25"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  <c r="AA340" s="3"/>
      <c r="AB340" s="3"/>
      <c r="AC340" s="3"/>
      <c r="AD340" s="3"/>
      <c r="AE340" s="3"/>
      <c r="AF340" s="3"/>
      <c r="AK340" s="3"/>
      <c r="AL340" s="3"/>
      <c r="AM340" s="3"/>
      <c r="AN340" s="3"/>
      <c r="AO340" s="3"/>
      <c r="AP340" s="3"/>
      <c r="AQ340" s="3"/>
      <c r="AR340" s="3"/>
      <c r="AS340" s="3"/>
      <c r="AT340" s="3"/>
      <c r="AU340" s="3"/>
      <c r="AV340" s="3"/>
      <c r="AW340" s="3"/>
      <c r="AX340" s="3"/>
      <c r="AY340" s="3"/>
      <c r="AZ340" s="3"/>
      <c r="BA340" s="3"/>
      <c r="BB340" s="3"/>
      <c r="BE340" s="3"/>
      <c r="BF340" s="3"/>
      <c r="BG340" s="3"/>
      <c r="BH340" s="3"/>
      <c r="BL340" s="5"/>
      <c r="BM340" s="5"/>
      <c r="BN340" s="5"/>
      <c r="BO340" s="3"/>
      <c r="BP340" s="3"/>
      <c r="BQ340" s="3"/>
      <c r="BS340" s="3"/>
      <c r="BT340" s="3"/>
      <c r="BU340" s="3"/>
      <c r="BW340" s="3"/>
      <c r="BX340" s="3"/>
      <c r="BY340" s="3"/>
      <c r="CA340" s="3"/>
      <c r="CB340" s="3"/>
      <c r="CC340" s="3"/>
      <c r="CE340" s="3"/>
      <c r="CF340" s="3"/>
      <c r="CG340" s="3"/>
      <c r="CI340" s="3"/>
      <c r="CJ340" s="3"/>
      <c r="CK340" s="3"/>
      <c r="CM340" s="3"/>
      <c r="CN340" s="3"/>
      <c r="CO340" s="3"/>
      <c r="CQ340" s="3"/>
      <c r="CR340" s="3"/>
      <c r="CS340" s="3"/>
      <c r="CT340" s="3"/>
      <c r="CU340" s="3"/>
      <c r="CV340" s="3"/>
      <c r="CW340" s="3"/>
      <c r="CZ340" s="3"/>
      <c r="DA340" s="3"/>
      <c r="DB340" s="3"/>
      <c r="DC340" s="3"/>
    </row>
    <row r="341" spans="15:107" x14ac:dyDescent="0.25"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  <c r="AA341" s="3"/>
      <c r="AB341" s="3"/>
      <c r="AC341" s="3"/>
      <c r="AD341" s="3"/>
      <c r="AE341" s="3"/>
      <c r="AF341" s="3"/>
      <c r="AK341" s="3"/>
      <c r="AL341" s="3"/>
      <c r="AM341" s="3"/>
      <c r="AN341" s="3"/>
      <c r="AO341" s="3"/>
      <c r="AP341" s="3"/>
      <c r="AQ341" s="3"/>
      <c r="AR341" s="3"/>
      <c r="AS341" s="3"/>
      <c r="AT341" s="3"/>
      <c r="AU341" s="3"/>
      <c r="AV341" s="3"/>
      <c r="AW341" s="3"/>
      <c r="AX341" s="3"/>
      <c r="AY341" s="3"/>
      <c r="AZ341" s="3"/>
      <c r="BA341" s="3"/>
      <c r="BB341" s="3"/>
      <c r="BE341" s="3"/>
      <c r="BF341" s="3"/>
      <c r="BG341" s="3"/>
      <c r="BH341" s="3"/>
      <c r="BL341" s="5"/>
      <c r="BM341" s="5"/>
      <c r="BN341" s="5"/>
      <c r="BO341" s="3"/>
      <c r="BP341" s="3"/>
      <c r="BQ341" s="3"/>
      <c r="BS341" s="3"/>
      <c r="BT341" s="3"/>
      <c r="BU341" s="3"/>
      <c r="BW341" s="3"/>
      <c r="BX341" s="3"/>
      <c r="BY341" s="3"/>
      <c r="CA341" s="3"/>
      <c r="CB341" s="3"/>
      <c r="CC341" s="3"/>
      <c r="CE341" s="3"/>
      <c r="CF341" s="3"/>
      <c r="CG341" s="3"/>
      <c r="CI341" s="3"/>
      <c r="CJ341" s="3"/>
      <c r="CK341" s="3"/>
      <c r="CM341" s="3"/>
      <c r="CN341" s="3"/>
      <c r="CO341" s="3"/>
      <c r="CQ341" s="3"/>
      <c r="CR341" s="3"/>
      <c r="CS341" s="3"/>
      <c r="CT341" s="3"/>
      <c r="CU341" s="3"/>
      <c r="CV341" s="3"/>
      <c r="CW341" s="3"/>
      <c r="CZ341" s="3"/>
      <c r="DA341" s="3"/>
      <c r="DB341" s="3"/>
      <c r="DC341" s="3"/>
    </row>
    <row r="342" spans="15:107" x14ac:dyDescent="0.25"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  <c r="AA342" s="3"/>
      <c r="AB342" s="3"/>
      <c r="AC342" s="3"/>
      <c r="AD342" s="3"/>
      <c r="AE342" s="3"/>
      <c r="AF342" s="3"/>
      <c r="AK342" s="3"/>
      <c r="AL342" s="3"/>
      <c r="AM342" s="3"/>
      <c r="AN342" s="3"/>
      <c r="AO342" s="3"/>
      <c r="AP342" s="3"/>
      <c r="AQ342" s="3"/>
      <c r="AR342" s="3"/>
      <c r="AS342" s="3"/>
      <c r="AT342" s="3"/>
      <c r="AU342" s="3"/>
      <c r="AV342" s="3"/>
      <c r="AW342" s="3"/>
      <c r="AX342" s="3"/>
      <c r="AY342" s="3"/>
      <c r="AZ342" s="3"/>
      <c r="BA342" s="3"/>
      <c r="BB342" s="3"/>
      <c r="BE342" s="3"/>
      <c r="BF342" s="3"/>
      <c r="BG342" s="3"/>
      <c r="BH342" s="3"/>
      <c r="BL342" s="5"/>
      <c r="BM342" s="5"/>
      <c r="BN342" s="5"/>
      <c r="BO342" s="3"/>
      <c r="BP342" s="3"/>
      <c r="BQ342" s="3"/>
      <c r="BS342" s="3"/>
      <c r="BT342" s="3"/>
      <c r="BU342" s="3"/>
      <c r="BW342" s="3"/>
      <c r="BX342" s="3"/>
      <c r="BY342" s="3"/>
      <c r="CA342" s="3"/>
      <c r="CB342" s="3"/>
      <c r="CC342" s="3"/>
      <c r="CE342" s="3"/>
      <c r="CF342" s="3"/>
      <c r="CG342" s="3"/>
      <c r="CI342" s="3"/>
      <c r="CJ342" s="3"/>
      <c r="CK342" s="3"/>
      <c r="CM342" s="3"/>
      <c r="CN342" s="3"/>
      <c r="CO342" s="3"/>
      <c r="CQ342" s="3"/>
      <c r="CR342" s="3"/>
      <c r="CS342" s="3"/>
      <c r="CT342" s="3"/>
      <c r="CU342" s="3"/>
      <c r="CV342" s="3"/>
      <c r="CW342" s="3"/>
      <c r="CZ342" s="3"/>
      <c r="DA342" s="3"/>
      <c r="DB342" s="3"/>
      <c r="DC342" s="3"/>
    </row>
    <row r="343" spans="15:107" x14ac:dyDescent="0.25"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  <c r="AA343" s="3"/>
      <c r="AB343" s="3"/>
      <c r="AC343" s="3"/>
      <c r="AD343" s="3"/>
      <c r="AE343" s="3"/>
      <c r="AF343" s="3"/>
      <c r="AK343" s="3"/>
      <c r="AL343" s="3"/>
      <c r="AM343" s="3"/>
      <c r="AN343" s="3"/>
      <c r="AO343" s="3"/>
      <c r="AP343" s="3"/>
      <c r="AQ343" s="3"/>
      <c r="AR343" s="3"/>
      <c r="AS343" s="3"/>
      <c r="AT343" s="3"/>
      <c r="AU343" s="3"/>
      <c r="AV343" s="3"/>
      <c r="AW343" s="3"/>
      <c r="AX343" s="3"/>
      <c r="AY343" s="3"/>
      <c r="AZ343" s="3"/>
      <c r="BA343" s="3"/>
      <c r="BB343" s="3"/>
      <c r="BE343" s="3"/>
      <c r="BF343" s="3"/>
      <c r="BG343" s="3"/>
      <c r="BH343" s="3"/>
      <c r="BL343" s="5"/>
      <c r="BM343" s="5"/>
      <c r="BN343" s="5"/>
      <c r="BO343" s="3"/>
      <c r="BP343" s="3"/>
      <c r="BQ343" s="3"/>
      <c r="BS343" s="3"/>
      <c r="BT343" s="3"/>
      <c r="BU343" s="3"/>
      <c r="BW343" s="3"/>
      <c r="BX343" s="3"/>
      <c r="BY343" s="3"/>
      <c r="CA343" s="3"/>
      <c r="CB343" s="3"/>
      <c r="CC343" s="3"/>
      <c r="CE343" s="3"/>
      <c r="CF343" s="3"/>
      <c r="CG343" s="3"/>
      <c r="CI343" s="3"/>
      <c r="CJ343" s="3"/>
      <c r="CK343" s="3"/>
      <c r="CM343" s="3"/>
      <c r="CN343" s="3"/>
      <c r="CO343" s="3"/>
      <c r="CQ343" s="3"/>
      <c r="CR343" s="3"/>
      <c r="CS343" s="3"/>
      <c r="CT343" s="3"/>
      <c r="CU343" s="3"/>
      <c r="CV343" s="3"/>
      <c r="CW343" s="3"/>
      <c r="CZ343" s="3"/>
      <c r="DA343" s="3"/>
      <c r="DB343" s="3"/>
      <c r="DC343" s="3"/>
    </row>
    <row r="344" spans="15:107" x14ac:dyDescent="0.25"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  <c r="AA344" s="3"/>
      <c r="AB344" s="3"/>
      <c r="AC344" s="3"/>
      <c r="AD344" s="3"/>
      <c r="AE344" s="3"/>
      <c r="AF344" s="3"/>
      <c r="AK344" s="3"/>
      <c r="AL344" s="3"/>
      <c r="AM344" s="3"/>
      <c r="AN344" s="3"/>
      <c r="AO344" s="3"/>
      <c r="AP344" s="3"/>
      <c r="AQ344" s="3"/>
      <c r="AR344" s="3"/>
      <c r="AS344" s="3"/>
      <c r="AT344" s="3"/>
      <c r="AU344" s="3"/>
      <c r="AV344" s="3"/>
      <c r="AW344" s="3"/>
      <c r="AX344" s="3"/>
      <c r="AY344" s="3"/>
      <c r="AZ344" s="3"/>
      <c r="BA344" s="3"/>
      <c r="BB344" s="3"/>
      <c r="BE344" s="3"/>
      <c r="BF344" s="3"/>
      <c r="BG344" s="3"/>
      <c r="BH344" s="3"/>
      <c r="BL344" s="5"/>
      <c r="BM344" s="5"/>
      <c r="BN344" s="5"/>
      <c r="BO344" s="3"/>
      <c r="BP344" s="3"/>
      <c r="BQ344" s="3"/>
      <c r="BS344" s="3"/>
      <c r="BT344" s="3"/>
      <c r="BU344" s="3"/>
      <c r="BW344" s="3"/>
      <c r="BX344" s="3"/>
      <c r="BY344" s="3"/>
      <c r="CA344" s="3"/>
      <c r="CB344" s="3"/>
      <c r="CC344" s="3"/>
      <c r="CE344" s="3"/>
      <c r="CF344" s="3"/>
      <c r="CG344" s="3"/>
      <c r="CI344" s="3"/>
      <c r="CJ344" s="3"/>
      <c r="CK344" s="3"/>
      <c r="CM344" s="3"/>
      <c r="CN344" s="3"/>
      <c r="CO344" s="3"/>
      <c r="CQ344" s="3"/>
      <c r="CR344" s="3"/>
      <c r="CS344" s="3"/>
      <c r="CT344" s="3"/>
      <c r="CU344" s="3"/>
      <c r="CV344" s="3"/>
      <c r="CW344" s="3"/>
      <c r="CZ344" s="3"/>
      <c r="DA344" s="3"/>
      <c r="DB344" s="3"/>
      <c r="DC344" s="3"/>
    </row>
    <row r="345" spans="15:107" x14ac:dyDescent="0.25"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  <c r="AA345" s="3"/>
      <c r="AB345" s="3"/>
      <c r="AC345" s="3"/>
      <c r="AD345" s="3"/>
      <c r="AE345" s="3"/>
      <c r="AF345" s="3"/>
      <c r="AK345" s="3"/>
      <c r="AL345" s="3"/>
      <c r="AM345" s="3"/>
      <c r="AN345" s="3"/>
      <c r="AO345" s="3"/>
      <c r="AP345" s="3"/>
      <c r="AQ345" s="3"/>
      <c r="AR345" s="3"/>
      <c r="AS345" s="3"/>
      <c r="AT345" s="3"/>
      <c r="AU345" s="3"/>
      <c r="AV345" s="3"/>
      <c r="AW345" s="3"/>
      <c r="AX345" s="3"/>
      <c r="AY345" s="3"/>
      <c r="AZ345" s="3"/>
      <c r="BA345" s="3"/>
      <c r="BB345" s="3"/>
      <c r="BE345" s="3"/>
      <c r="BF345" s="3"/>
      <c r="BG345" s="3"/>
      <c r="BH345" s="3"/>
      <c r="BL345" s="5"/>
      <c r="BM345" s="5"/>
      <c r="BN345" s="5"/>
      <c r="BO345" s="3"/>
      <c r="BP345" s="3"/>
      <c r="BQ345" s="3"/>
      <c r="BS345" s="3"/>
      <c r="BT345" s="3"/>
      <c r="BU345" s="3"/>
      <c r="BW345" s="3"/>
      <c r="BX345" s="3"/>
      <c r="BY345" s="3"/>
      <c r="CA345" s="3"/>
      <c r="CB345" s="3"/>
      <c r="CC345" s="3"/>
      <c r="CE345" s="3"/>
      <c r="CF345" s="3"/>
      <c r="CG345" s="3"/>
      <c r="CI345" s="3"/>
      <c r="CJ345" s="3"/>
      <c r="CK345" s="3"/>
      <c r="CM345" s="3"/>
      <c r="CN345" s="3"/>
      <c r="CO345" s="3"/>
      <c r="CQ345" s="3"/>
      <c r="CR345" s="3"/>
      <c r="CS345" s="3"/>
      <c r="CT345" s="3"/>
      <c r="CU345" s="3"/>
      <c r="CV345" s="3"/>
      <c r="CW345" s="3"/>
      <c r="CZ345" s="3"/>
      <c r="DA345" s="3"/>
      <c r="DB345" s="3"/>
      <c r="DC345" s="3"/>
    </row>
    <row r="346" spans="15:107" x14ac:dyDescent="0.25"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  <c r="AA346" s="3"/>
      <c r="AB346" s="3"/>
      <c r="AC346" s="3"/>
      <c r="AD346" s="3"/>
      <c r="AE346" s="3"/>
      <c r="AF346" s="3"/>
      <c r="AK346" s="3"/>
      <c r="AL346" s="3"/>
      <c r="AM346" s="3"/>
      <c r="AN346" s="3"/>
      <c r="AO346" s="3"/>
      <c r="AP346" s="3"/>
      <c r="AQ346" s="3"/>
      <c r="AR346" s="3"/>
      <c r="AS346" s="3"/>
      <c r="AT346" s="3"/>
      <c r="AU346" s="3"/>
      <c r="AV346" s="3"/>
      <c r="AW346" s="3"/>
      <c r="AX346" s="3"/>
      <c r="AY346" s="3"/>
      <c r="AZ346" s="3"/>
      <c r="BA346" s="3"/>
      <c r="BB346" s="3"/>
      <c r="BE346" s="3"/>
      <c r="BF346" s="3"/>
      <c r="BG346" s="3"/>
      <c r="BH346" s="3"/>
      <c r="BL346" s="5"/>
      <c r="BM346" s="5"/>
      <c r="BN346" s="5"/>
      <c r="BO346" s="3"/>
      <c r="BP346" s="3"/>
      <c r="BQ346" s="3"/>
      <c r="BS346" s="3"/>
      <c r="BT346" s="3"/>
      <c r="BU346" s="3"/>
      <c r="BW346" s="3"/>
      <c r="BX346" s="3"/>
      <c r="BY346" s="3"/>
      <c r="CA346" s="3"/>
      <c r="CB346" s="3"/>
      <c r="CC346" s="3"/>
      <c r="CE346" s="3"/>
      <c r="CF346" s="3"/>
      <c r="CG346" s="3"/>
      <c r="CI346" s="3"/>
      <c r="CJ346" s="3"/>
      <c r="CK346" s="3"/>
      <c r="CM346" s="3"/>
      <c r="CN346" s="3"/>
      <c r="CO346" s="3"/>
      <c r="CQ346" s="3"/>
      <c r="CR346" s="3"/>
      <c r="CS346" s="3"/>
      <c r="CT346" s="3"/>
      <c r="CU346" s="3"/>
      <c r="CV346" s="3"/>
      <c r="CW346" s="3"/>
      <c r="CZ346" s="3"/>
      <c r="DA346" s="3"/>
      <c r="DB346" s="3"/>
      <c r="DC346" s="3"/>
    </row>
    <row r="347" spans="15:107" x14ac:dyDescent="0.25"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  <c r="AA347" s="3"/>
      <c r="AB347" s="3"/>
      <c r="AC347" s="3"/>
      <c r="AD347" s="3"/>
      <c r="AE347" s="3"/>
      <c r="AF347" s="3"/>
      <c r="AK347" s="3"/>
      <c r="AL347" s="3"/>
      <c r="AM347" s="3"/>
      <c r="AN347" s="3"/>
      <c r="AO347" s="3"/>
      <c r="AP347" s="3"/>
      <c r="AQ347" s="3"/>
      <c r="AR347" s="3"/>
      <c r="AS347" s="3"/>
      <c r="AT347" s="3"/>
      <c r="AU347" s="3"/>
      <c r="AV347" s="3"/>
      <c r="AW347" s="3"/>
      <c r="AX347" s="3"/>
      <c r="AY347" s="3"/>
      <c r="AZ347" s="3"/>
      <c r="BA347" s="3"/>
      <c r="BB347" s="3"/>
      <c r="BE347" s="3"/>
      <c r="BF347" s="3"/>
      <c r="BG347" s="3"/>
      <c r="BH347" s="3"/>
      <c r="BL347" s="5"/>
      <c r="BM347" s="5"/>
      <c r="BN347" s="5"/>
      <c r="BO347" s="3"/>
      <c r="BP347" s="3"/>
      <c r="BQ347" s="3"/>
      <c r="BS347" s="3"/>
      <c r="BT347" s="3"/>
      <c r="BU347" s="3"/>
      <c r="BW347" s="3"/>
      <c r="BX347" s="3"/>
      <c r="BY347" s="3"/>
      <c r="CA347" s="3"/>
      <c r="CB347" s="3"/>
      <c r="CC347" s="3"/>
      <c r="CE347" s="3"/>
      <c r="CF347" s="3"/>
      <c r="CG347" s="3"/>
      <c r="CI347" s="3"/>
      <c r="CJ347" s="3"/>
      <c r="CK347" s="3"/>
      <c r="CM347" s="3"/>
      <c r="CN347" s="3"/>
      <c r="CO347" s="3"/>
      <c r="CQ347" s="3"/>
      <c r="CR347" s="3"/>
      <c r="CS347" s="3"/>
      <c r="CT347" s="3"/>
      <c r="CU347" s="3"/>
      <c r="CV347" s="3"/>
      <c r="CW347" s="3"/>
      <c r="CZ347" s="3"/>
      <c r="DA347" s="3"/>
      <c r="DB347" s="3"/>
      <c r="DC347" s="3"/>
    </row>
    <row r="348" spans="15:107" x14ac:dyDescent="0.25"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  <c r="AA348" s="3"/>
      <c r="AB348" s="3"/>
      <c r="AC348" s="3"/>
      <c r="AD348" s="3"/>
      <c r="AE348" s="3"/>
      <c r="AF348" s="3"/>
      <c r="AK348" s="3"/>
      <c r="AL348" s="3"/>
      <c r="AM348" s="3"/>
      <c r="AN348" s="3"/>
      <c r="AO348" s="3"/>
      <c r="AP348" s="3"/>
      <c r="AQ348" s="3"/>
      <c r="AR348" s="3"/>
      <c r="AS348" s="3"/>
      <c r="AT348" s="3"/>
      <c r="AU348" s="3"/>
      <c r="AV348" s="3"/>
      <c r="AW348" s="3"/>
      <c r="AX348" s="3"/>
      <c r="AY348" s="3"/>
      <c r="AZ348" s="3"/>
      <c r="BA348" s="3"/>
      <c r="BB348" s="3"/>
      <c r="BE348" s="3"/>
      <c r="BF348" s="3"/>
      <c r="BG348" s="3"/>
      <c r="BH348" s="3"/>
      <c r="BL348" s="5"/>
      <c r="BM348" s="5"/>
      <c r="BN348" s="5"/>
      <c r="BO348" s="3"/>
      <c r="BP348" s="3"/>
      <c r="BQ348" s="3"/>
      <c r="BS348" s="3"/>
      <c r="BT348" s="3"/>
      <c r="BU348" s="3"/>
      <c r="BW348" s="3"/>
      <c r="BX348" s="3"/>
      <c r="BY348" s="3"/>
      <c r="CA348" s="3"/>
      <c r="CB348" s="3"/>
      <c r="CC348" s="3"/>
      <c r="CE348" s="3"/>
      <c r="CF348" s="3"/>
      <c r="CG348" s="3"/>
      <c r="CI348" s="3"/>
      <c r="CJ348" s="3"/>
      <c r="CK348" s="3"/>
      <c r="CM348" s="3"/>
      <c r="CN348" s="3"/>
      <c r="CO348" s="3"/>
      <c r="CQ348" s="3"/>
      <c r="CR348" s="3"/>
      <c r="CS348" s="3"/>
      <c r="CT348" s="3"/>
      <c r="CU348" s="3"/>
      <c r="CV348" s="3"/>
      <c r="CW348" s="3"/>
      <c r="CZ348" s="3"/>
      <c r="DA348" s="3"/>
      <c r="DB348" s="3"/>
      <c r="DC348" s="3"/>
    </row>
    <row r="349" spans="15:107" x14ac:dyDescent="0.25"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  <c r="AA349" s="3"/>
      <c r="AB349" s="3"/>
      <c r="AC349" s="3"/>
      <c r="AD349" s="3"/>
      <c r="AE349" s="3"/>
      <c r="AF349" s="3"/>
      <c r="AK349" s="3"/>
      <c r="AL349" s="3"/>
      <c r="AM349" s="3"/>
      <c r="AN349" s="3"/>
      <c r="AO349" s="3"/>
      <c r="AP349" s="3"/>
      <c r="AQ349" s="3"/>
      <c r="AR349" s="3"/>
      <c r="AS349" s="3"/>
      <c r="AT349" s="3"/>
      <c r="AU349" s="3"/>
      <c r="AV349" s="3"/>
      <c r="AW349" s="3"/>
      <c r="AX349" s="3"/>
      <c r="AY349" s="3"/>
      <c r="AZ349" s="3"/>
      <c r="BA349" s="3"/>
      <c r="BB349" s="3"/>
      <c r="BE349" s="3"/>
      <c r="BF349" s="3"/>
      <c r="BG349" s="3"/>
      <c r="BH349" s="3"/>
      <c r="BL349" s="5"/>
      <c r="BM349" s="5"/>
      <c r="BN349" s="5"/>
      <c r="BO349" s="3"/>
      <c r="BP349" s="3"/>
      <c r="BQ349" s="3"/>
      <c r="BS349" s="3"/>
      <c r="BT349" s="3"/>
      <c r="BU349" s="3"/>
      <c r="BW349" s="3"/>
      <c r="BX349" s="3"/>
      <c r="BY349" s="3"/>
      <c r="CA349" s="3"/>
      <c r="CB349" s="3"/>
      <c r="CC349" s="3"/>
      <c r="CE349" s="3"/>
      <c r="CF349" s="3"/>
      <c r="CG349" s="3"/>
      <c r="CI349" s="3"/>
      <c r="CJ349" s="3"/>
      <c r="CK349" s="3"/>
      <c r="CM349" s="3"/>
      <c r="CN349" s="3"/>
      <c r="CO349" s="3"/>
      <c r="CQ349" s="3"/>
      <c r="CR349" s="3"/>
      <c r="CS349" s="3"/>
      <c r="CT349" s="3"/>
      <c r="CU349" s="3"/>
      <c r="CV349" s="3"/>
      <c r="CW349" s="3"/>
      <c r="CZ349" s="3"/>
      <c r="DA349" s="3"/>
      <c r="DB349" s="3"/>
      <c r="DC349" s="3"/>
    </row>
    <row r="350" spans="15:107" x14ac:dyDescent="0.25"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  <c r="AA350" s="3"/>
      <c r="AB350" s="3"/>
      <c r="AC350" s="3"/>
      <c r="AD350" s="3"/>
      <c r="AE350" s="3"/>
      <c r="AF350" s="3"/>
      <c r="AK350" s="3"/>
      <c r="AL350" s="3"/>
      <c r="AM350" s="3"/>
      <c r="AN350" s="3"/>
      <c r="AO350" s="3"/>
      <c r="AP350" s="3"/>
      <c r="AQ350" s="3"/>
      <c r="AR350" s="3"/>
      <c r="AS350" s="3"/>
      <c r="AT350" s="3"/>
      <c r="AU350" s="3"/>
      <c r="AV350" s="3"/>
      <c r="AW350" s="3"/>
      <c r="AX350" s="3"/>
      <c r="AY350" s="3"/>
      <c r="AZ350" s="3"/>
      <c r="BA350" s="3"/>
      <c r="BB350" s="3"/>
      <c r="BE350" s="3"/>
      <c r="BF350" s="3"/>
      <c r="BG350" s="3"/>
      <c r="BH350" s="3"/>
      <c r="BL350" s="5"/>
      <c r="BM350" s="5"/>
      <c r="BN350" s="5"/>
      <c r="BO350" s="3"/>
      <c r="BP350" s="3"/>
      <c r="BQ350" s="3"/>
      <c r="BS350" s="3"/>
      <c r="BT350" s="3"/>
      <c r="BU350" s="3"/>
      <c r="BW350" s="3"/>
      <c r="BX350" s="3"/>
      <c r="BY350" s="3"/>
      <c r="CA350" s="3"/>
      <c r="CB350" s="3"/>
      <c r="CC350" s="3"/>
      <c r="CE350" s="3"/>
      <c r="CF350" s="3"/>
      <c r="CG350" s="3"/>
      <c r="CI350" s="3"/>
      <c r="CJ350" s="3"/>
      <c r="CK350" s="3"/>
      <c r="CM350" s="3"/>
      <c r="CN350" s="3"/>
      <c r="CO350" s="3"/>
      <c r="CQ350" s="3"/>
      <c r="CR350" s="3"/>
      <c r="CS350" s="3"/>
      <c r="CT350" s="3"/>
      <c r="CU350" s="3"/>
      <c r="CV350" s="3"/>
      <c r="CW350" s="3"/>
      <c r="CZ350" s="3"/>
      <c r="DA350" s="3"/>
      <c r="DB350" s="3"/>
      <c r="DC350" s="3"/>
    </row>
    <row r="351" spans="15:107" x14ac:dyDescent="0.25"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  <c r="AA351" s="3"/>
      <c r="AB351" s="3"/>
      <c r="AC351" s="3"/>
      <c r="AD351" s="3"/>
      <c r="AE351" s="3"/>
      <c r="AF351" s="3"/>
      <c r="AK351" s="3"/>
      <c r="AL351" s="3"/>
      <c r="AM351" s="3"/>
      <c r="AN351" s="3"/>
      <c r="AO351" s="3"/>
      <c r="AP351" s="3"/>
      <c r="AQ351" s="3"/>
      <c r="AR351" s="3"/>
      <c r="AS351" s="3"/>
      <c r="AT351" s="3"/>
      <c r="AU351" s="3"/>
      <c r="AV351" s="3"/>
      <c r="AW351" s="3"/>
      <c r="AX351" s="3"/>
      <c r="AY351" s="3"/>
      <c r="AZ351" s="3"/>
      <c r="BA351" s="3"/>
      <c r="BB351" s="3"/>
      <c r="BE351" s="3"/>
      <c r="BF351" s="3"/>
      <c r="BG351" s="3"/>
      <c r="BH351" s="3"/>
      <c r="BL351" s="5"/>
      <c r="BM351" s="5"/>
      <c r="BN351" s="5"/>
      <c r="BO351" s="3"/>
      <c r="BP351" s="3"/>
      <c r="BQ351" s="3"/>
      <c r="BS351" s="3"/>
      <c r="BT351" s="3"/>
      <c r="BU351" s="3"/>
      <c r="BW351" s="3"/>
      <c r="BX351" s="3"/>
      <c r="BY351" s="3"/>
      <c r="CA351" s="3"/>
      <c r="CB351" s="3"/>
      <c r="CC351" s="3"/>
      <c r="CE351" s="3"/>
      <c r="CF351" s="3"/>
      <c r="CG351" s="3"/>
      <c r="CI351" s="3"/>
      <c r="CJ351" s="3"/>
      <c r="CK351" s="3"/>
      <c r="CM351" s="3"/>
      <c r="CN351" s="3"/>
      <c r="CO351" s="3"/>
      <c r="CQ351" s="3"/>
      <c r="CR351" s="3"/>
      <c r="CS351" s="3"/>
      <c r="CT351" s="3"/>
      <c r="CU351" s="3"/>
      <c r="CV351" s="3"/>
      <c r="CW351" s="3"/>
      <c r="CZ351" s="3"/>
      <c r="DA351" s="3"/>
      <c r="DB351" s="3"/>
      <c r="DC351" s="3"/>
    </row>
    <row r="352" spans="15:107" x14ac:dyDescent="0.25"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  <c r="AA352" s="3"/>
      <c r="AB352" s="3"/>
      <c r="AC352" s="3"/>
      <c r="AD352" s="3"/>
      <c r="AE352" s="3"/>
      <c r="AF352" s="3"/>
      <c r="AK352" s="3"/>
      <c r="AL352" s="3"/>
      <c r="AM352" s="3"/>
      <c r="AN352" s="3"/>
      <c r="AO352" s="3"/>
      <c r="AP352" s="3"/>
      <c r="AQ352" s="3"/>
      <c r="AR352" s="3"/>
      <c r="AS352" s="3"/>
      <c r="AT352" s="3"/>
      <c r="AU352" s="3"/>
      <c r="AV352" s="3"/>
      <c r="AW352" s="3"/>
      <c r="AX352" s="3"/>
      <c r="AY352" s="3"/>
      <c r="AZ352" s="3"/>
      <c r="BA352" s="3"/>
      <c r="BB352" s="3"/>
      <c r="BE352" s="3"/>
      <c r="BF352" s="3"/>
      <c r="BG352" s="3"/>
      <c r="BH352" s="3"/>
      <c r="BL352" s="5"/>
      <c r="BM352" s="5"/>
      <c r="BN352" s="5"/>
      <c r="BO352" s="3"/>
      <c r="BP352" s="3"/>
      <c r="BQ352" s="3"/>
      <c r="BS352" s="3"/>
      <c r="BT352" s="3"/>
      <c r="BU352" s="3"/>
      <c r="BW352" s="3"/>
      <c r="BX352" s="3"/>
      <c r="BY352" s="3"/>
      <c r="CA352" s="3"/>
      <c r="CB352" s="3"/>
      <c r="CC352" s="3"/>
      <c r="CE352" s="3"/>
      <c r="CF352" s="3"/>
      <c r="CG352" s="3"/>
      <c r="CI352" s="3"/>
      <c r="CJ352" s="3"/>
      <c r="CK352" s="3"/>
      <c r="CM352" s="3"/>
      <c r="CN352" s="3"/>
      <c r="CO352" s="3"/>
      <c r="CQ352" s="3"/>
      <c r="CR352" s="3"/>
      <c r="CS352" s="3"/>
      <c r="CT352" s="3"/>
      <c r="CU352" s="3"/>
      <c r="CV352" s="3"/>
      <c r="CW352" s="3"/>
      <c r="CZ352" s="3"/>
      <c r="DA352" s="3"/>
      <c r="DB352" s="3"/>
      <c r="DC352" s="3"/>
    </row>
    <row r="353" spans="15:107" x14ac:dyDescent="0.25"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  <c r="AA353" s="3"/>
      <c r="AB353" s="3"/>
      <c r="AC353" s="3"/>
      <c r="AD353" s="3"/>
      <c r="AE353" s="3"/>
      <c r="AF353" s="3"/>
      <c r="AK353" s="3"/>
      <c r="AL353" s="3"/>
      <c r="AM353" s="3"/>
      <c r="AN353" s="3"/>
      <c r="AO353" s="3"/>
      <c r="AP353" s="3"/>
      <c r="AQ353" s="3"/>
      <c r="AR353" s="3"/>
      <c r="AS353" s="3"/>
      <c r="AT353" s="3"/>
      <c r="AU353" s="3"/>
      <c r="AV353" s="3"/>
      <c r="AW353" s="3"/>
      <c r="AX353" s="3"/>
      <c r="AY353" s="3"/>
      <c r="AZ353" s="3"/>
      <c r="BA353" s="3"/>
      <c r="BB353" s="3"/>
      <c r="BE353" s="3"/>
      <c r="BF353" s="3"/>
      <c r="BG353" s="3"/>
      <c r="BH353" s="3"/>
      <c r="BL353" s="5"/>
      <c r="BM353" s="5"/>
      <c r="BN353" s="5"/>
      <c r="BO353" s="3"/>
      <c r="BP353" s="3"/>
      <c r="BQ353" s="3"/>
      <c r="BS353" s="3"/>
      <c r="BT353" s="3"/>
      <c r="BU353" s="3"/>
      <c r="BW353" s="3"/>
      <c r="BX353" s="3"/>
      <c r="BY353" s="3"/>
      <c r="CA353" s="3"/>
      <c r="CB353" s="3"/>
      <c r="CC353" s="3"/>
      <c r="CE353" s="3"/>
      <c r="CF353" s="3"/>
      <c r="CG353" s="3"/>
      <c r="CI353" s="3"/>
      <c r="CJ353" s="3"/>
      <c r="CK353" s="3"/>
      <c r="CM353" s="3"/>
      <c r="CN353" s="3"/>
      <c r="CO353" s="3"/>
      <c r="CQ353" s="3"/>
      <c r="CR353" s="3"/>
      <c r="CS353" s="3"/>
      <c r="CT353" s="3"/>
      <c r="CU353" s="3"/>
      <c r="CV353" s="3"/>
      <c r="CW353" s="3"/>
      <c r="CZ353" s="3"/>
      <c r="DA353" s="3"/>
      <c r="DB353" s="3"/>
      <c r="DC353" s="3"/>
    </row>
    <row r="354" spans="15:107" x14ac:dyDescent="0.25"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  <c r="AA354" s="3"/>
      <c r="AB354" s="3"/>
      <c r="AC354" s="3"/>
      <c r="AD354" s="3"/>
      <c r="AE354" s="3"/>
      <c r="AF354" s="3"/>
      <c r="AK354" s="3"/>
      <c r="AL354" s="3"/>
      <c r="AM354" s="3"/>
      <c r="AN354" s="3"/>
      <c r="AO354" s="3"/>
      <c r="AP354" s="3"/>
      <c r="AQ354" s="3"/>
      <c r="AR354" s="3"/>
      <c r="AS354" s="3"/>
      <c r="AT354" s="3"/>
      <c r="AU354" s="3"/>
      <c r="AV354" s="3"/>
      <c r="AW354" s="3"/>
      <c r="AX354" s="3"/>
      <c r="AY354" s="3"/>
      <c r="AZ354" s="3"/>
      <c r="BA354" s="3"/>
      <c r="BB354" s="3"/>
      <c r="BE354" s="3"/>
      <c r="BF354" s="3"/>
      <c r="BG354" s="3"/>
      <c r="BH354" s="3"/>
      <c r="BL354" s="5"/>
      <c r="BM354" s="5"/>
      <c r="BN354" s="5"/>
      <c r="BO354" s="3"/>
      <c r="BP354" s="3"/>
      <c r="BQ354" s="3"/>
      <c r="BS354" s="3"/>
      <c r="BT354" s="3"/>
      <c r="BU354" s="3"/>
      <c r="BW354" s="3"/>
      <c r="BX354" s="3"/>
      <c r="BY354" s="3"/>
      <c r="CA354" s="3"/>
      <c r="CB354" s="3"/>
      <c r="CC354" s="3"/>
      <c r="CE354" s="3"/>
      <c r="CF354" s="3"/>
      <c r="CG354" s="3"/>
      <c r="CI354" s="3"/>
      <c r="CJ354" s="3"/>
      <c r="CK354" s="3"/>
      <c r="CM354" s="3"/>
      <c r="CN354" s="3"/>
      <c r="CO354" s="3"/>
      <c r="CQ354" s="3"/>
      <c r="CR354" s="3"/>
      <c r="CS354" s="3"/>
      <c r="CT354" s="3"/>
      <c r="CU354" s="3"/>
      <c r="CV354" s="3"/>
      <c r="CW354" s="3"/>
      <c r="CZ354" s="3"/>
      <c r="DA354" s="3"/>
      <c r="DB354" s="3"/>
      <c r="DC354" s="3"/>
    </row>
    <row r="355" spans="15:107" x14ac:dyDescent="0.25"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  <c r="AA355" s="3"/>
      <c r="AB355" s="3"/>
      <c r="AC355" s="3"/>
      <c r="AD355" s="3"/>
      <c r="AE355" s="3"/>
      <c r="AF355" s="3"/>
      <c r="AK355" s="3"/>
      <c r="AL355" s="3"/>
      <c r="AM355" s="3"/>
      <c r="AN355" s="3"/>
      <c r="AO355" s="3"/>
      <c r="AP355" s="3"/>
      <c r="AQ355" s="3"/>
      <c r="AR355" s="3"/>
      <c r="AS355" s="3"/>
      <c r="AT355" s="3"/>
      <c r="AU355" s="3"/>
      <c r="AV355" s="3"/>
      <c r="AW355" s="3"/>
      <c r="AX355" s="3"/>
      <c r="AY355" s="3"/>
      <c r="AZ355" s="3"/>
      <c r="BA355" s="3"/>
      <c r="BB355" s="3"/>
      <c r="BE355" s="3"/>
      <c r="BF355" s="3"/>
      <c r="BG355" s="3"/>
      <c r="BH355" s="3"/>
      <c r="BL355" s="5"/>
      <c r="BM355" s="5"/>
      <c r="BN355" s="5"/>
      <c r="BO355" s="3"/>
      <c r="BP355" s="3"/>
      <c r="BQ355" s="3"/>
      <c r="BS355" s="3"/>
      <c r="BT355" s="3"/>
      <c r="BU355" s="3"/>
      <c r="BW355" s="3"/>
      <c r="BX355" s="3"/>
      <c r="BY355" s="3"/>
      <c r="CA355" s="3"/>
      <c r="CB355" s="3"/>
      <c r="CC355" s="3"/>
      <c r="CE355" s="3"/>
      <c r="CF355" s="3"/>
      <c r="CG355" s="3"/>
      <c r="CI355" s="3"/>
      <c r="CJ355" s="3"/>
      <c r="CK355" s="3"/>
      <c r="CM355" s="3"/>
      <c r="CN355" s="3"/>
      <c r="CO355" s="3"/>
      <c r="CQ355" s="3"/>
      <c r="CR355" s="3"/>
      <c r="CS355" s="3"/>
      <c r="CT355" s="3"/>
      <c r="CU355" s="3"/>
      <c r="CV355" s="3"/>
      <c r="CW355" s="3"/>
      <c r="CZ355" s="3"/>
      <c r="DA355" s="3"/>
      <c r="DB355" s="3"/>
      <c r="DC355" s="3"/>
    </row>
    <row r="356" spans="15:107" x14ac:dyDescent="0.25"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  <c r="AA356" s="3"/>
      <c r="AB356" s="3"/>
      <c r="AC356" s="3"/>
      <c r="AD356" s="3"/>
      <c r="AE356" s="3"/>
      <c r="AF356" s="3"/>
      <c r="AK356" s="3"/>
      <c r="AL356" s="3"/>
      <c r="AM356" s="3"/>
      <c r="AN356" s="3"/>
      <c r="AO356" s="3"/>
      <c r="AP356" s="3"/>
      <c r="AQ356" s="3"/>
      <c r="AR356" s="3"/>
      <c r="AS356" s="3"/>
      <c r="AT356" s="3"/>
      <c r="AU356" s="3"/>
      <c r="AV356" s="3"/>
      <c r="AW356" s="3"/>
      <c r="AX356" s="3"/>
      <c r="AY356" s="3"/>
      <c r="AZ356" s="3"/>
      <c r="BA356" s="3"/>
      <c r="BB356" s="3"/>
      <c r="BE356" s="3"/>
      <c r="BF356" s="3"/>
      <c r="BG356" s="3"/>
      <c r="BH356" s="3"/>
      <c r="BL356" s="5"/>
      <c r="BM356" s="5"/>
      <c r="BN356" s="5"/>
      <c r="BO356" s="3"/>
      <c r="BP356" s="3"/>
      <c r="BQ356" s="3"/>
      <c r="BS356" s="3"/>
      <c r="BT356" s="3"/>
      <c r="BU356" s="3"/>
      <c r="BW356" s="3"/>
      <c r="BX356" s="3"/>
      <c r="BY356" s="3"/>
      <c r="CA356" s="3"/>
      <c r="CB356" s="3"/>
      <c r="CC356" s="3"/>
      <c r="CE356" s="3"/>
      <c r="CF356" s="3"/>
      <c r="CG356" s="3"/>
      <c r="CI356" s="3"/>
      <c r="CJ356" s="3"/>
      <c r="CK356" s="3"/>
      <c r="CM356" s="3"/>
      <c r="CN356" s="3"/>
      <c r="CO356" s="3"/>
      <c r="CQ356" s="3"/>
      <c r="CR356" s="3"/>
      <c r="CS356" s="3"/>
      <c r="CT356" s="3"/>
      <c r="CU356" s="3"/>
      <c r="CV356" s="3"/>
      <c r="CW356" s="3"/>
      <c r="CZ356" s="3"/>
      <c r="DA356" s="3"/>
      <c r="DB356" s="3"/>
      <c r="DC356" s="3"/>
    </row>
    <row r="357" spans="15:107" x14ac:dyDescent="0.25"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  <c r="AA357" s="3"/>
      <c r="AB357" s="3"/>
      <c r="AC357" s="3"/>
      <c r="AD357" s="3"/>
      <c r="AE357" s="3"/>
      <c r="AF357" s="3"/>
      <c r="AK357" s="3"/>
      <c r="AL357" s="3"/>
      <c r="AM357" s="3"/>
      <c r="AN357" s="3"/>
      <c r="AO357" s="3"/>
      <c r="AP357" s="3"/>
      <c r="AQ357" s="3"/>
      <c r="AR357" s="3"/>
      <c r="AS357" s="3"/>
      <c r="AT357" s="3"/>
      <c r="AU357" s="3"/>
      <c r="AV357" s="3"/>
      <c r="AW357" s="3"/>
      <c r="AX357" s="3"/>
      <c r="AY357" s="3"/>
      <c r="AZ357" s="3"/>
      <c r="BA357" s="3"/>
      <c r="BB357" s="3"/>
      <c r="BE357" s="3"/>
      <c r="BF357" s="3"/>
      <c r="BG357" s="3"/>
      <c r="BH357" s="3"/>
      <c r="BL357" s="5"/>
      <c r="BM357" s="5"/>
      <c r="BN357" s="5"/>
      <c r="BO357" s="3"/>
      <c r="BP357" s="3"/>
      <c r="BQ357" s="3"/>
      <c r="BS357" s="3"/>
      <c r="BT357" s="3"/>
      <c r="BU357" s="3"/>
      <c r="BW357" s="3"/>
      <c r="BX357" s="3"/>
      <c r="BY357" s="3"/>
      <c r="CA357" s="3"/>
      <c r="CB357" s="3"/>
      <c r="CC357" s="3"/>
      <c r="CE357" s="3"/>
      <c r="CF357" s="3"/>
      <c r="CG357" s="3"/>
      <c r="CI357" s="3"/>
      <c r="CJ357" s="3"/>
      <c r="CK357" s="3"/>
      <c r="CM357" s="3"/>
      <c r="CN357" s="3"/>
      <c r="CO357" s="3"/>
      <c r="CQ357" s="3"/>
      <c r="CR357" s="3"/>
      <c r="CS357" s="3"/>
      <c r="CT357" s="3"/>
      <c r="CU357" s="3"/>
      <c r="CV357" s="3"/>
      <c r="CW357" s="3"/>
      <c r="CZ357" s="3"/>
      <c r="DA357" s="3"/>
      <c r="DB357" s="3"/>
      <c r="DC357" s="3"/>
    </row>
    <row r="358" spans="15:107" x14ac:dyDescent="0.25"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  <c r="AA358" s="3"/>
      <c r="AB358" s="3"/>
      <c r="AC358" s="3"/>
      <c r="AD358" s="3"/>
      <c r="AE358" s="3"/>
      <c r="AF358" s="3"/>
      <c r="AK358" s="3"/>
      <c r="AL358" s="3"/>
      <c r="AM358" s="3"/>
      <c r="AN358" s="3"/>
      <c r="AO358" s="3"/>
      <c r="AP358" s="3"/>
      <c r="AQ358" s="3"/>
      <c r="AR358" s="3"/>
      <c r="AS358" s="3"/>
      <c r="AT358" s="3"/>
      <c r="AU358" s="3"/>
      <c r="AV358" s="3"/>
      <c r="AW358" s="3"/>
      <c r="AX358" s="3"/>
      <c r="AY358" s="3"/>
      <c r="AZ358" s="3"/>
      <c r="BA358" s="3"/>
      <c r="BB358" s="3"/>
      <c r="BE358" s="3"/>
      <c r="BF358" s="3"/>
      <c r="BG358" s="3"/>
      <c r="BH358" s="3"/>
      <c r="BL358" s="5"/>
      <c r="BM358" s="5"/>
      <c r="BN358" s="5"/>
      <c r="BO358" s="3"/>
      <c r="BP358" s="3"/>
      <c r="BQ358" s="3"/>
      <c r="BS358" s="3"/>
      <c r="BT358" s="3"/>
      <c r="BU358" s="3"/>
      <c r="BW358" s="3"/>
      <c r="BX358" s="3"/>
      <c r="BY358" s="3"/>
      <c r="CA358" s="3"/>
      <c r="CB358" s="3"/>
      <c r="CC358" s="3"/>
      <c r="CE358" s="3"/>
      <c r="CF358" s="3"/>
      <c r="CG358" s="3"/>
      <c r="CI358" s="3"/>
      <c r="CJ358" s="3"/>
      <c r="CK358" s="3"/>
      <c r="CM358" s="3"/>
      <c r="CN358" s="3"/>
      <c r="CO358" s="3"/>
      <c r="CQ358" s="3"/>
      <c r="CR358" s="3"/>
      <c r="CS358" s="3"/>
      <c r="CT358" s="3"/>
      <c r="CU358" s="3"/>
      <c r="CV358" s="3"/>
      <c r="CW358" s="3"/>
      <c r="CZ358" s="3"/>
      <c r="DA358" s="3"/>
      <c r="DB358" s="3"/>
      <c r="DC358" s="3"/>
    </row>
    <row r="359" spans="15:107" x14ac:dyDescent="0.25"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  <c r="AA359" s="3"/>
      <c r="AB359" s="3"/>
      <c r="AC359" s="3"/>
      <c r="AD359" s="3"/>
      <c r="AE359" s="3"/>
      <c r="AF359" s="3"/>
      <c r="AK359" s="3"/>
      <c r="AL359" s="3"/>
      <c r="AM359" s="3"/>
      <c r="AN359" s="3"/>
      <c r="AO359" s="3"/>
      <c r="AP359" s="3"/>
      <c r="AQ359" s="3"/>
      <c r="AR359" s="3"/>
      <c r="AS359" s="3"/>
      <c r="AT359" s="3"/>
      <c r="AU359" s="3"/>
      <c r="AV359" s="3"/>
      <c r="AW359" s="3"/>
      <c r="AX359" s="3"/>
      <c r="AY359" s="3"/>
      <c r="AZ359" s="3"/>
      <c r="BA359" s="3"/>
      <c r="BB359" s="3"/>
      <c r="BE359" s="3"/>
      <c r="BF359" s="3"/>
      <c r="BG359" s="3"/>
      <c r="BH359" s="3"/>
      <c r="BL359" s="5"/>
      <c r="BM359" s="5"/>
      <c r="BN359" s="5"/>
      <c r="BO359" s="3"/>
      <c r="BP359" s="3"/>
      <c r="BQ359" s="3"/>
      <c r="BS359" s="3"/>
      <c r="BT359" s="3"/>
      <c r="BU359" s="3"/>
      <c r="BW359" s="3"/>
      <c r="BX359" s="3"/>
      <c r="BY359" s="3"/>
      <c r="CA359" s="3"/>
      <c r="CB359" s="3"/>
      <c r="CC359" s="3"/>
      <c r="CE359" s="3"/>
      <c r="CF359" s="3"/>
      <c r="CG359" s="3"/>
      <c r="CI359" s="3"/>
      <c r="CJ359" s="3"/>
      <c r="CK359" s="3"/>
      <c r="CM359" s="3"/>
      <c r="CN359" s="3"/>
      <c r="CO359" s="3"/>
      <c r="CQ359" s="3"/>
      <c r="CR359" s="3"/>
      <c r="CS359" s="3"/>
      <c r="CT359" s="3"/>
      <c r="CU359" s="3"/>
      <c r="CV359" s="3"/>
      <c r="CW359" s="3"/>
      <c r="CZ359" s="3"/>
      <c r="DA359" s="3"/>
      <c r="DB359" s="3"/>
      <c r="DC359" s="3"/>
    </row>
    <row r="360" spans="15:107" x14ac:dyDescent="0.25"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  <c r="AA360" s="3"/>
      <c r="AB360" s="3"/>
      <c r="AC360" s="3"/>
      <c r="AD360" s="3"/>
      <c r="AE360" s="3"/>
      <c r="AF360" s="3"/>
      <c r="AK360" s="3"/>
      <c r="AL360" s="3"/>
      <c r="AM360" s="3"/>
      <c r="AN360" s="3"/>
      <c r="AO360" s="3"/>
      <c r="AP360" s="3"/>
      <c r="AQ360" s="3"/>
      <c r="AR360" s="3"/>
      <c r="AS360" s="3"/>
      <c r="AT360" s="3"/>
      <c r="AU360" s="3"/>
      <c r="AV360" s="3"/>
      <c r="AW360" s="3"/>
      <c r="AX360" s="3"/>
      <c r="AY360" s="3"/>
      <c r="AZ360" s="3"/>
      <c r="BA360" s="3"/>
      <c r="BB360" s="3"/>
      <c r="BE360" s="3"/>
      <c r="BF360" s="3"/>
      <c r="BG360" s="3"/>
      <c r="BH360" s="3"/>
      <c r="BL360" s="5"/>
      <c r="BM360" s="5"/>
      <c r="BN360" s="5"/>
      <c r="BO360" s="3"/>
      <c r="BP360" s="3"/>
      <c r="BQ360" s="3"/>
      <c r="BS360" s="3"/>
      <c r="BT360" s="3"/>
      <c r="BU360" s="3"/>
      <c r="BW360" s="3"/>
      <c r="BX360" s="3"/>
      <c r="BY360" s="3"/>
      <c r="CA360" s="3"/>
      <c r="CB360" s="3"/>
      <c r="CC360" s="3"/>
      <c r="CE360" s="3"/>
      <c r="CF360" s="3"/>
      <c r="CG360" s="3"/>
      <c r="CI360" s="3"/>
      <c r="CJ360" s="3"/>
      <c r="CK360" s="3"/>
      <c r="CM360" s="3"/>
      <c r="CN360" s="3"/>
      <c r="CO360" s="3"/>
      <c r="CQ360" s="3"/>
      <c r="CR360" s="3"/>
      <c r="CS360" s="3"/>
      <c r="CT360" s="3"/>
      <c r="CU360" s="3"/>
      <c r="CV360" s="3"/>
      <c r="CW360" s="3"/>
      <c r="CZ360" s="3"/>
      <c r="DA360" s="3"/>
      <c r="DB360" s="3"/>
      <c r="DC360" s="3"/>
    </row>
    <row r="361" spans="15:107" x14ac:dyDescent="0.25"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  <c r="AA361" s="3"/>
      <c r="AB361" s="3"/>
      <c r="AC361" s="3"/>
      <c r="AD361" s="3"/>
      <c r="AE361" s="3"/>
      <c r="AF361" s="3"/>
      <c r="AK361" s="3"/>
      <c r="AL361" s="3"/>
      <c r="AM361" s="3"/>
      <c r="AN361" s="3"/>
      <c r="AO361" s="3"/>
      <c r="AP361" s="3"/>
      <c r="AQ361" s="3"/>
      <c r="AR361" s="3"/>
      <c r="AS361" s="3"/>
      <c r="AT361" s="3"/>
      <c r="AU361" s="3"/>
      <c r="AV361" s="3"/>
      <c r="AW361" s="3"/>
      <c r="AX361" s="3"/>
      <c r="AY361" s="3"/>
      <c r="AZ361" s="3"/>
      <c r="BA361" s="3"/>
      <c r="BB361" s="3"/>
      <c r="BE361" s="3"/>
      <c r="BF361" s="3"/>
      <c r="BG361" s="3"/>
      <c r="BH361" s="3"/>
      <c r="BL361" s="5"/>
      <c r="BM361" s="5"/>
      <c r="BN361" s="5"/>
      <c r="BO361" s="3"/>
      <c r="BP361" s="3"/>
      <c r="BQ361" s="3"/>
      <c r="BS361" s="3"/>
      <c r="BT361" s="3"/>
      <c r="BU361" s="3"/>
      <c r="BW361" s="3"/>
      <c r="BX361" s="3"/>
      <c r="BY361" s="3"/>
      <c r="CA361" s="3"/>
      <c r="CB361" s="3"/>
      <c r="CC361" s="3"/>
      <c r="CE361" s="3"/>
      <c r="CF361" s="3"/>
      <c r="CG361" s="3"/>
      <c r="CI361" s="3"/>
      <c r="CJ361" s="3"/>
      <c r="CK361" s="3"/>
      <c r="CM361" s="3"/>
      <c r="CN361" s="3"/>
      <c r="CO361" s="3"/>
      <c r="CQ361" s="3"/>
      <c r="CR361" s="3"/>
      <c r="CS361" s="3"/>
      <c r="CT361" s="3"/>
      <c r="CU361" s="3"/>
      <c r="CV361" s="3"/>
      <c r="CW361" s="3"/>
      <c r="CZ361" s="3"/>
      <c r="DA361" s="3"/>
      <c r="DB361" s="3"/>
      <c r="DC361" s="3"/>
    </row>
    <row r="362" spans="15:107" x14ac:dyDescent="0.25"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  <c r="AA362" s="3"/>
      <c r="AB362" s="3"/>
      <c r="AC362" s="3"/>
      <c r="AD362" s="3"/>
      <c r="AE362" s="3"/>
      <c r="AF362" s="3"/>
      <c r="AK362" s="3"/>
      <c r="AL362" s="3"/>
      <c r="AM362" s="3"/>
      <c r="AN362" s="3"/>
      <c r="AO362" s="3"/>
      <c r="AP362" s="3"/>
      <c r="AQ362" s="3"/>
      <c r="AR362" s="3"/>
      <c r="AS362" s="3"/>
      <c r="AT362" s="3"/>
      <c r="AU362" s="3"/>
      <c r="AV362" s="3"/>
      <c r="AW362" s="3"/>
      <c r="AX362" s="3"/>
      <c r="AY362" s="3"/>
      <c r="AZ362" s="3"/>
      <c r="BA362" s="3"/>
      <c r="BB362" s="3"/>
      <c r="BE362" s="3"/>
      <c r="BF362" s="3"/>
      <c r="BG362" s="3"/>
      <c r="BH362" s="3"/>
      <c r="BL362" s="5"/>
      <c r="BM362" s="5"/>
      <c r="BN362" s="5"/>
      <c r="BO362" s="3"/>
      <c r="BP362" s="3"/>
      <c r="BQ362" s="3"/>
      <c r="BS362" s="3"/>
      <c r="BT362" s="3"/>
      <c r="BU362" s="3"/>
      <c r="BW362" s="3"/>
      <c r="BX362" s="3"/>
      <c r="BY362" s="3"/>
      <c r="CA362" s="3"/>
      <c r="CB362" s="3"/>
      <c r="CC362" s="3"/>
      <c r="CE362" s="3"/>
      <c r="CF362" s="3"/>
      <c r="CG362" s="3"/>
      <c r="CI362" s="3"/>
      <c r="CJ362" s="3"/>
      <c r="CK362" s="3"/>
      <c r="CM362" s="3"/>
      <c r="CN362" s="3"/>
      <c r="CO362" s="3"/>
      <c r="CQ362" s="3"/>
      <c r="CR362" s="3"/>
      <c r="CS362" s="3"/>
      <c r="CT362" s="3"/>
      <c r="CU362" s="3"/>
      <c r="CV362" s="3"/>
      <c r="CW362" s="3"/>
      <c r="CZ362" s="3"/>
      <c r="DA362" s="3"/>
      <c r="DB362" s="3"/>
      <c r="DC362" s="3"/>
    </row>
    <row r="363" spans="15:107" x14ac:dyDescent="0.25"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  <c r="AA363" s="3"/>
      <c r="AB363" s="3"/>
      <c r="AC363" s="3"/>
      <c r="AD363" s="3"/>
      <c r="AE363" s="3"/>
      <c r="AF363" s="3"/>
      <c r="AK363" s="3"/>
      <c r="AL363" s="3"/>
      <c r="AM363" s="3"/>
      <c r="AN363" s="3"/>
      <c r="AO363" s="3"/>
      <c r="AP363" s="3"/>
      <c r="AQ363" s="3"/>
      <c r="AR363" s="3"/>
      <c r="AS363" s="3"/>
      <c r="AT363" s="3"/>
      <c r="AU363" s="3"/>
      <c r="AV363" s="3"/>
      <c r="AW363" s="3"/>
      <c r="AX363" s="3"/>
      <c r="AY363" s="3"/>
      <c r="AZ363" s="3"/>
      <c r="BA363" s="3"/>
      <c r="BB363" s="3"/>
      <c r="BE363" s="3"/>
      <c r="BF363" s="3"/>
      <c r="BG363" s="3"/>
      <c r="BH363" s="3"/>
      <c r="BL363" s="5"/>
      <c r="BM363" s="5"/>
      <c r="BN363" s="5"/>
      <c r="BO363" s="3"/>
      <c r="BP363" s="3"/>
      <c r="BQ363" s="3"/>
      <c r="BS363" s="3"/>
      <c r="BT363" s="3"/>
      <c r="BU363" s="3"/>
      <c r="BW363" s="3"/>
      <c r="BX363" s="3"/>
      <c r="BY363" s="3"/>
      <c r="CA363" s="3"/>
      <c r="CB363" s="3"/>
      <c r="CC363" s="3"/>
      <c r="CE363" s="3"/>
      <c r="CF363" s="3"/>
      <c r="CG363" s="3"/>
      <c r="CI363" s="3"/>
      <c r="CJ363" s="3"/>
      <c r="CK363" s="3"/>
      <c r="CM363" s="3"/>
      <c r="CN363" s="3"/>
      <c r="CO363" s="3"/>
      <c r="CQ363" s="3"/>
      <c r="CR363" s="3"/>
      <c r="CS363" s="3"/>
      <c r="CT363" s="3"/>
      <c r="CU363" s="3"/>
      <c r="CV363" s="3"/>
      <c r="CW363" s="3"/>
      <c r="CZ363" s="3"/>
      <c r="DA363" s="3"/>
      <c r="DB363" s="3"/>
      <c r="DC363" s="3"/>
    </row>
    <row r="364" spans="15:107" x14ac:dyDescent="0.25"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  <c r="AA364" s="3"/>
      <c r="AB364" s="3"/>
      <c r="AC364" s="3"/>
      <c r="AD364" s="3"/>
      <c r="AE364" s="3"/>
      <c r="AF364" s="3"/>
      <c r="AK364" s="3"/>
      <c r="AL364" s="3"/>
      <c r="AM364" s="3"/>
      <c r="AN364" s="3"/>
      <c r="AO364" s="3"/>
      <c r="AP364" s="3"/>
      <c r="AQ364" s="3"/>
      <c r="AR364" s="3"/>
      <c r="AS364" s="3"/>
      <c r="AT364" s="3"/>
      <c r="AU364" s="3"/>
      <c r="AV364" s="3"/>
      <c r="AW364" s="3"/>
      <c r="AX364" s="3"/>
      <c r="AY364" s="3"/>
      <c r="AZ364" s="3"/>
      <c r="BA364" s="3"/>
      <c r="BB364" s="3"/>
      <c r="BE364" s="3"/>
      <c r="BF364" s="3"/>
      <c r="BG364" s="3"/>
      <c r="BH364" s="3"/>
      <c r="BL364" s="5"/>
      <c r="BM364" s="5"/>
      <c r="BN364" s="5"/>
      <c r="BO364" s="3"/>
      <c r="BP364" s="3"/>
      <c r="BQ364" s="3"/>
      <c r="BS364" s="3"/>
      <c r="BT364" s="3"/>
      <c r="BU364" s="3"/>
      <c r="BW364" s="3"/>
      <c r="BX364" s="3"/>
      <c r="BY364" s="3"/>
      <c r="CA364" s="3"/>
      <c r="CB364" s="3"/>
      <c r="CC364" s="3"/>
      <c r="CE364" s="3"/>
      <c r="CF364" s="3"/>
      <c r="CG364" s="3"/>
      <c r="CI364" s="3"/>
      <c r="CJ364" s="3"/>
      <c r="CK364" s="3"/>
      <c r="CM364" s="3"/>
      <c r="CN364" s="3"/>
      <c r="CO364" s="3"/>
      <c r="CQ364" s="3"/>
      <c r="CR364" s="3"/>
      <c r="CS364" s="3"/>
      <c r="CT364" s="3"/>
      <c r="CU364" s="3"/>
      <c r="CV364" s="3"/>
      <c r="CW364" s="3"/>
      <c r="CZ364" s="3"/>
      <c r="DA364" s="3"/>
      <c r="DB364" s="3"/>
      <c r="DC364" s="3"/>
    </row>
    <row r="365" spans="15:107" x14ac:dyDescent="0.25"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  <c r="AA365" s="3"/>
      <c r="AB365" s="3"/>
      <c r="AC365" s="3"/>
      <c r="AD365" s="3"/>
      <c r="AE365" s="3"/>
      <c r="AF365" s="3"/>
      <c r="AK365" s="3"/>
      <c r="AL365" s="3"/>
      <c r="AM365" s="3"/>
      <c r="AN365" s="3"/>
      <c r="AO365" s="3"/>
      <c r="AP365" s="3"/>
      <c r="AQ365" s="3"/>
      <c r="AR365" s="3"/>
      <c r="AS365" s="3"/>
      <c r="AT365" s="3"/>
      <c r="AU365" s="3"/>
      <c r="AV365" s="3"/>
      <c r="AW365" s="3"/>
      <c r="AX365" s="3"/>
      <c r="AY365" s="3"/>
      <c r="AZ365" s="3"/>
      <c r="BA365" s="3"/>
      <c r="BB365" s="3"/>
      <c r="BE365" s="3"/>
      <c r="BF365" s="3"/>
      <c r="BG365" s="3"/>
      <c r="BH365" s="3"/>
      <c r="BL365" s="5"/>
      <c r="BM365" s="5"/>
      <c r="BN365" s="5"/>
      <c r="BO365" s="3"/>
      <c r="BP365" s="3"/>
      <c r="BQ365" s="3"/>
      <c r="BS365" s="3"/>
      <c r="BT365" s="3"/>
      <c r="BU365" s="3"/>
      <c r="BW365" s="3"/>
      <c r="BX365" s="3"/>
      <c r="BY365" s="3"/>
      <c r="CA365" s="3"/>
      <c r="CB365" s="3"/>
      <c r="CC365" s="3"/>
      <c r="CE365" s="3"/>
      <c r="CF365" s="3"/>
      <c r="CG365" s="3"/>
      <c r="CI365" s="3"/>
      <c r="CJ365" s="3"/>
      <c r="CK365" s="3"/>
      <c r="CM365" s="3"/>
      <c r="CN365" s="3"/>
      <c r="CO365" s="3"/>
      <c r="CQ365" s="3"/>
      <c r="CR365" s="3"/>
      <c r="CS365" s="3"/>
      <c r="CT365" s="3"/>
      <c r="CU365" s="3"/>
      <c r="CV365" s="3"/>
      <c r="CW365" s="3"/>
      <c r="CZ365" s="3"/>
      <c r="DA365" s="3"/>
      <c r="DB365" s="3"/>
      <c r="DC365" s="3"/>
    </row>
    <row r="366" spans="15:107" x14ac:dyDescent="0.25"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  <c r="AA366" s="3"/>
      <c r="AB366" s="3"/>
      <c r="AC366" s="3"/>
      <c r="AD366" s="3"/>
      <c r="AE366" s="3"/>
      <c r="AF366" s="3"/>
      <c r="AK366" s="3"/>
      <c r="AL366" s="3"/>
      <c r="AM366" s="3"/>
      <c r="AN366" s="3"/>
      <c r="AO366" s="3"/>
      <c r="AP366" s="3"/>
      <c r="AQ366" s="3"/>
      <c r="AR366" s="3"/>
      <c r="AS366" s="3"/>
      <c r="AT366" s="3"/>
      <c r="AU366" s="3"/>
      <c r="AV366" s="3"/>
      <c r="AW366" s="3"/>
      <c r="AX366" s="3"/>
      <c r="AY366" s="3"/>
      <c r="AZ366" s="3"/>
      <c r="BA366" s="3"/>
      <c r="BB366" s="3"/>
      <c r="BE366" s="3"/>
      <c r="BF366" s="3"/>
      <c r="BG366" s="3"/>
      <c r="BH366" s="3"/>
      <c r="BL366" s="5"/>
      <c r="BM366" s="5"/>
      <c r="BN366" s="5"/>
      <c r="BO366" s="3"/>
      <c r="BP366" s="3"/>
      <c r="BQ366" s="3"/>
      <c r="BS366" s="3"/>
      <c r="BT366" s="3"/>
      <c r="BU366" s="3"/>
      <c r="BW366" s="3"/>
      <c r="BX366" s="3"/>
      <c r="BY366" s="3"/>
      <c r="CA366" s="3"/>
      <c r="CB366" s="3"/>
      <c r="CC366" s="3"/>
      <c r="CE366" s="3"/>
      <c r="CF366" s="3"/>
      <c r="CG366" s="3"/>
      <c r="CI366" s="3"/>
      <c r="CJ366" s="3"/>
      <c r="CK366" s="3"/>
      <c r="CM366" s="3"/>
      <c r="CN366" s="3"/>
      <c r="CO366" s="3"/>
      <c r="CQ366" s="3"/>
      <c r="CR366" s="3"/>
      <c r="CS366" s="3"/>
      <c r="CT366" s="3"/>
      <c r="CU366" s="3"/>
      <c r="CV366" s="3"/>
      <c r="CW366" s="3"/>
      <c r="CZ366" s="3"/>
      <c r="DA366" s="3"/>
      <c r="DB366" s="3"/>
      <c r="DC366" s="3"/>
    </row>
    <row r="367" spans="15:107" x14ac:dyDescent="0.25"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  <c r="AA367" s="3"/>
      <c r="AB367" s="3"/>
      <c r="AC367" s="3"/>
      <c r="AD367" s="3"/>
      <c r="AE367" s="3"/>
      <c r="AF367" s="3"/>
      <c r="AK367" s="3"/>
      <c r="AL367" s="3"/>
      <c r="AM367" s="3"/>
      <c r="AN367" s="3"/>
      <c r="AO367" s="3"/>
      <c r="AP367" s="3"/>
      <c r="AQ367" s="3"/>
      <c r="AR367" s="3"/>
      <c r="AS367" s="3"/>
      <c r="AT367" s="3"/>
      <c r="AU367" s="3"/>
      <c r="AV367" s="3"/>
      <c r="AW367" s="3"/>
      <c r="AX367" s="3"/>
      <c r="AY367" s="3"/>
      <c r="AZ367" s="3"/>
      <c r="BA367" s="3"/>
      <c r="BB367" s="3"/>
      <c r="BE367" s="3"/>
      <c r="BF367" s="3"/>
      <c r="BG367" s="3"/>
      <c r="BH367" s="3"/>
      <c r="BL367" s="5"/>
      <c r="BM367" s="5"/>
      <c r="BN367" s="5"/>
      <c r="BO367" s="3"/>
      <c r="BP367" s="3"/>
      <c r="BQ367" s="3"/>
      <c r="BS367" s="3"/>
      <c r="BT367" s="3"/>
      <c r="BU367" s="3"/>
      <c r="BW367" s="3"/>
      <c r="BX367" s="3"/>
      <c r="BY367" s="3"/>
      <c r="CA367" s="3"/>
      <c r="CB367" s="3"/>
      <c r="CC367" s="3"/>
      <c r="CE367" s="3"/>
      <c r="CF367" s="3"/>
      <c r="CG367" s="3"/>
      <c r="CI367" s="3"/>
      <c r="CJ367" s="3"/>
      <c r="CK367" s="3"/>
      <c r="CM367" s="3"/>
      <c r="CN367" s="3"/>
      <c r="CO367" s="3"/>
      <c r="CQ367" s="3"/>
      <c r="CR367" s="3"/>
      <c r="CS367" s="3"/>
      <c r="CT367" s="3"/>
      <c r="CU367" s="3"/>
      <c r="CV367" s="3"/>
      <c r="CW367" s="3"/>
      <c r="CZ367" s="3"/>
      <c r="DA367" s="3"/>
      <c r="DB367" s="3"/>
      <c r="DC367" s="3"/>
    </row>
    <row r="368" spans="15:107" x14ac:dyDescent="0.25"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  <c r="AA368" s="3"/>
      <c r="AB368" s="3"/>
      <c r="AC368" s="3"/>
      <c r="AD368" s="3"/>
      <c r="AE368" s="3"/>
      <c r="AF368" s="3"/>
      <c r="AK368" s="3"/>
      <c r="AL368" s="3"/>
      <c r="AM368" s="3"/>
      <c r="AN368" s="3"/>
      <c r="AO368" s="3"/>
      <c r="AP368" s="3"/>
      <c r="AQ368" s="3"/>
      <c r="AR368" s="3"/>
      <c r="AS368" s="3"/>
      <c r="AT368" s="3"/>
      <c r="AU368" s="3"/>
      <c r="AV368" s="3"/>
      <c r="AW368" s="3"/>
      <c r="AX368" s="3"/>
      <c r="AY368" s="3"/>
      <c r="AZ368" s="3"/>
      <c r="BA368" s="3"/>
      <c r="BB368" s="3"/>
      <c r="BE368" s="3"/>
      <c r="BF368" s="3"/>
      <c r="BG368" s="3"/>
      <c r="BH368" s="3"/>
      <c r="BL368" s="5"/>
      <c r="BM368" s="5"/>
      <c r="BN368" s="5"/>
      <c r="BO368" s="3"/>
      <c r="BP368" s="3"/>
      <c r="BQ368" s="3"/>
      <c r="BS368" s="3"/>
      <c r="BT368" s="3"/>
      <c r="BU368" s="3"/>
      <c r="BW368" s="3"/>
      <c r="BX368" s="3"/>
      <c r="BY368" s="3"/>
      <c r="CA368" s="3"/>
      <c r="CB368" s="3"/>
      <c r="CC368" s="3"/>
      <c r="CE368" s="3"/>
      <c r="CF368" s="3"/>
      <c r="CG368" s="3"/>
      <c r="CI368" s="3"/>
      <c r="CJ368" s="3"/>
      <c r="CK368" s="3"/>
      <c r="CM368" s="3"/>
      <c r="CN368" s="3"/>
      <c r="CO368" s="3"/>
      <c r="CQ368" s="3"/>
      <c r="CR368" s="3"/>
      <c r="CS368" s="3"/>
      <c r="CT368" s="3"/>
      <c r="CU368" s="3"/>
      <c r="CV368" s="3"/>
      <c r="CW368" s="3"/>
      <c r="CZ368" s="3"/>
      <c r="DA368" s="3"/>
      <c r="DB368" s="3"/>
      <c r="DC368" s="3"/>
    </row>
    <row r="369" spans="15:107" x14ac:dyDescent="0.25"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  <c r="AA369" s="3"/>
      <c r="AB369" s="3"/>
      <c r="AC369" s="3"/>
      <c r="AD369" s="3"/>
      <c r="AE369" s="3"/>
      <c r="AF369" s="3"/>
      <c r="AK369" s="3"/>
      <c r="AL369" s="3"/>
      <c r="AM369" s="3"/>
      <c r="AN369" s="3"/>
      <c r="AO369" s="3"/>
      <c r="AP369" s="3"/>
      <c r="AQ369" s="3"/>
      <c r="AR369" s="3"/>
      <c r="AS369" s="3"/>
      <c r="AT369" s="3"/>
      <c r="AU369" s="3"/>
      <c r="AV369" s="3"/>
      <c r="AW369" s="3"/>
      <c r="AX369" s="3"/>
      <c r="AY369" s="3"/>
      <c r="AZ369" s="3"/>
      <c r="BA369" s="3"/>
      <c r="BB369" s="3"/>
      <c r="BE369" s="3"/>
      <c r="BF369" s="3"/>
      <c r="BG369" s="3"/>
      <c r="BH369" s="3"/>
      <c r="BL369" s="5"/>
      <c r="BM369" s="5"/>
      <c r="BN369" s="5"/>
      <c r="BO369" s="3"/>
      <c r="BP369" s="3"/>
      <c r="BQ369" s="3"/>
      <c r="BS369" s="3"/>
      <c r="BT369" s="3"/>
      <c r="BU369" s="3"/>
      <c r="BW369" s="3"/>
      <c r="BX369" s="3"/>
      <c r="BY369" s="3"/>
      <c r="CA369" s="3"/>
      <c r="CB369" s="3"/>
      <c r="CC369" s="3"/>
      <c r="CE369" s="3"/>
      <c r="CF369" s="3"/>
      <c r="CG369" s="3"/>
      <c r="CI369" s="3"/>
      <c r="CJ369" s="3"/>
      <c r="CK369" s="3"/>
      <c r="CM369" s="3"/>
      <c r="CN369" s="3"/>
      <c r="CO369" s="3"/>
      <c r="CQ369" s="3"/>
      <c r="CR369" s="3"/>
      <c r="CS369" s="3"/>
      <c r="CT369" s="3"/>
      <c r="CU369" s="3"/>
      <c r="CV369" s="3"/>
      <c r="CW369" s="3"/>
      <c r="CZ369" s="3"/>
      <c r="DA369" s="3"/>
      <c r="DB369" s="3"/>
      <c r="DC369" s="3"/>
    </row>
    <row r="370" spans="15:107" x14ac:dyDescent="0.25"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  <c r="AA370" s="3"/>
      <c r="AB370" s="3"/>
      <c r="AC370" s="3"/>
      <c r="AD370" s="3"/>
      <c r="AE370" s="3"/>
      <c r="AF370" s="3"/>
      <c r="AK370" s="3"/>
      <c r="AL370" s="3"/>
      <c r="AM370" s="3"/>
      <c r="AN370" s="3"/>
      <c r="AO370" s="3"/>
      <c r="AP370" s="3"/>
      <c r="AQ370" s="3"/>
      <c r="AR370" s="3"/>
      <c r="AS370" s="3"/>
      <c r="AT370" s="3"/>
      <c r="AU370" s="3"/>
      <c r="AV370" s="3"/>
      <c r="AW370" s="3"/>
      <c r="AX370" s="3"/>
      <c r="AY370" s="3"/>
      <c r="AZ370" s="3"/>
      <c r="BA370" s="3"/>
      <c r="BB370" s="3"/>
      <c r="BE370" s="3"/>
      <c r="BF370" s="3"/>
      <c r="BG370" s="3"/>
      <c r="BH370" s="3"/>
      <c r="BL370" s="5"/>
      <c r="BM370" s="5"/>
      <c r="BN370" s="5"/>
      <c r="BO370" s="3"/>
      <c r="BP370" s="3"/>
      <c r="BQ370" s="3"/>
      <c r="BS370" s="3"/>
      <c r="BT370" s="3"/>
      <c r="BU370" s="3"/>
      <c r="BW370" s="3"/>
      <c r="BX370" s="3"/>
      <c r="BY370" s="3"/>
      <c r="CA370" s="3"/>
      <c r="CB370" s="3"/>
      <c r="CC370" s="3"/>
      <c r="CE370" s="3"/>
      <c r="CF370" s="3"/>
      <c r="CG370" s="3"/>
      <c r="CI370" s="3"/>
      <c r="CJ370" s="3"/>
      <c r="CK370" s="3"/>
      <c r="CM370" s="3"/>
      <c r="CN370" s="3"/>
      <c r="CO370" s="3"/>
      <c r="CQ370" s="3"/>
      <c r="CR370" s="3"/>
      <c r="CS370" s="3"/>
      <c r="CT370" s="3"/>
      <c r="CU370" s="3"/>
      <c r="CV370" s="3"/>
      <c r="CW370" s="3"/>
      <c r="CZ370" s="3"/>
      <c r="DA370" s="3"/>
      <c r="DB370" s="3"/>
      <c r="DC370" s="3"/>
    </row>
    <row r="371" spans="15:107" x14ac:dyDescent="0.25"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  <c r="AA371" s="3"/>
      <c r="AB371" s="3"/>
      <c r="AC371" s="3"/>
      <c r="AD371" s="3"/>
      <c r="AE371" s="3"/>
      <c r="AF371" s="3"/>
      <c r="AK371" s="3"/>
      <c r="AL371" s="3"/>
      <c r="AM371" s="3"/>
      <c r="AN371" s="3"/>
      <c r="AO371" s="3"/>
      <c r="AP371" s="3"/>
      <c r="AQ371" s="3"/>
      <c r="AR371" s="3"/>
      <c r="AS371" s="3"/>
      <c r="AT371" s="3"/>
      <c r="AU371" s="3"/>
      <c r="AV371" s="3"/>
      <c r="AW371" s="3"/>
      <c r="AX371" s="3"/>
      <c r="AY371" s="3"/>
      <c r="AZ371" s="3"/>
      <c r="BA371" s="3"/>
      <c r="BB371" s="3"/>
      <c r="BE371" s="3"/>
      <c r="BF371" s="3"/>
      <c r="BG371" s="3"/>
      <c r="BH371" s="3"/>
      <c r="BL371" s="5"/>
      <c r="BM371" s="5"/>
      <c r="BN371" s="5"/>
      <c r="BO371" s="3"/>
      <c r="BP371" s="3"/>
      <c r="BQ371" s="3"/>
      <c r="BS371" s="3"/>
      <c r="BT371" s="3"/>
      <c r="BU371" s="3"/>
      <c r="BW371" s="3"/>
      <c r="BX371" s="3"/>
      <c r="BY371" s="3"/>
      <c r="CA371" s="3"/>
      <c r="CB371" s="3"/>
      <c r="CC371" s="3"/>
      <c r="CE371" s="3"/>
      <c r="CF371" s="3"/>
      <c r="CG371" s="3"/>
      <c r="CI371" s="3"/>
      <c r="CJ371" s="3"/>
      <c r="CK371" s="3"/>
      <c r="CM371" s="3"/>
      <c r="CN371" s="3"/>
      <c r="CO371" s="3"/>
      <c r="CQ371" s="3"/>
      <c r="CR371" s="3"/>
      <c r="CS371" s="3"/>
      <c r="CT371" s="3"/>
      <c r="CU371" s="3"/>
      <c r="CV371" s="3"/>
      <c r="CW371" s="3"/>
      <c r="CZ371" s="3"/>
      <c r="DA371" s="3"/>
      <c r="DB371" s="3"/>
      <c r="DC371" s="3"/>
    </row>
    <row r="372" spans="15:107" x14ac:dyDescent="0.25"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  <c r="AA372" s="3"/>
      <c r="AB372" s="3"/>
      <c r="AC372" s="3"/>
      <c r="AD372" s="3"/>
      <c r="AE372" s="3"/>
      <c r="AF372" s="3"/>
      <c r="AK372" s="3"/>
      <c r="AL372" s="3"/>
      <c r="AM372" s="3"/>
      <c r="AN372" s="3"/>
      <c r="AO372" s="3"/>
      <c r="AP372" s="3"/>
      <c r="AQ372" s="3"/>
      <c r="AR372" s="3"/>
      <c r="AS372" s="3"/>
      <c r="AT372" s="3"/>
      <c r="AU372" s="3"/>
      <c r="AV372" s="3"/>
      <c r="AW372" s="3"/>
      <c r="AX372" s="3"/>
      <c r="AY372" s="3"/>
      <c r="AZ372" s="3"/>
      <c r="BA372" s="3"/>
      <c r="BB372" s="3"/>
      <c r="BE372" s="3"/>
      <c r="BF372" s="3"/>
      <c r="BG372" s="3"/>
      <c r="BH372" s="3"/>
      <c r="BL372" s="5"/>
      <c r="BM372" s="5"/>
      <c r="BN372" s="5"/>
      <c r="BO372" s="3"/>
      <c r="BP372" s="3"/>
      <c r="BQ372" s="3"/>
      <c r="BS372" s="3"/>
      <c r="BT372" s="3"/>
      <c r="BU372" s="3"/>
      <c r="BW372" s="3"/>
      <c r="BX372" s="3"/>
      <c r="BY372" s="3"/>
      <c r="CA372" s="3"/>
      <c r="CB372" s="3"/>
      <c r="CC372" s="3"/>
      <c r="CE372" s="3"/>
      <c r="CF372" s="3"/>
      <c r="CG372" s="3"/>
      <c r="CI372" s="3"/>
      <c r="CJ372" s="3"/>
      <c r="CK372" s="3"/>
      <c r="CM372" s="3"/>
      <c r="CN372" s="3"/>
      <c r="CO372" s="3"/>
      <c r="CQ372" s="3"/>
      <c r="CR372" s="3"/>
      <c r="CS372" s="3"/>
      <c r="CT372" s="3"/>
      <c r="CU372" s="3"/>
      <c r="CV372" s="3"/>
      <c r="CW372" s="3"/>
      <c r="CZ372" s="3"/>
      <c r="DA372" s="3"/>
      <c r="DB372" s="3"/>
      <c r="DC372" s="3"/>
    </row>
    <row r="373" spans="15:107" x14ac:dyDescent="0.25"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  <c r="AA373" s="3"/>
      <c r="AB373" s="3"/>
      <c r="AC373" s="3"/>
      <c r="AD373" s="3"/>
      <c r="AE373" s="3"/>
      <c r="AF373" s="3"/>
      <c r="AK373" s="3"/>
      <c r="AL373" s="3"/>
      <c r="AM373" s="3"/>
      <c r="AN373" s="3"/>
      <c r="AO373" s="3"/>
      <c r="AP373" s="3"/>
      <c r="AQ373" s="3"/>
      <c r="AR373" s="3"/>
      <c r="AS373" s="3"/>
      <c r="AT373" s="3"/>
      <c r="AU373" s="3"/>
      <c r="AV373" s="3"/>
      <c r="AW373" s="3"/>
      <c r="AX373" s="3"/>
      <c r="AY373" s="3"/>
      <c r="AZ373" s="3"/>
      <c r="BA373" s="3"/>
      <c r="BB373" s="3"/>
      <c r="BE373" s="3"/>
      <c r="BF373" s="3"/>
      <c r="BG373" s="3"/>
      <c r="BH373" s="3"/>
      <c r="BL373" s="5"/>
      <c r="BM373" s="5"/>
      <c r="BN373" s="5"/>
      <c r="BO373" s="3"/>
      <c r="BP373" s="3"/>
      <c r="BQ373" s="3"/>
      <c r="BS373" s="3"/>
      <c r="BT373" s="3"/>
      <c r="BU373" s="3"/>
      <c r="BW373" s="3"/>
      <c r="BX373" s="3"/>
      <c r="BY373" s="3"/>
      <c r="CA373" s="3"/>
      <c r="CB373" s="3"/>
      <c r="CC373" s="3"/>
      <c r="CE373" s="3"/>
      <c r="CF373" s="3"/>
      <c r="CG373" s="3"/>
      <c r="CI373" s="3"/>
      <c r="CJ373" s="3"/>
      <c r="CK373" s="3"/>
      <c r="CM373" s="3"/>
      <c r="CN373" s="3"/>
      <c r="CO373" s="3"/>
      <c r="CQ373" s="3"/>
      <c r="CR373" s="3"/>
      <c r="CS373" s="3"/>
      <c r="CT373" s="3"/>
      <c r="CU373" s="3"/>
      <c r="CV373" s="3"/>
      <c r="CW373" s="3"/>
      <c r="CZ373" s="3"/>
      <c r="DA373" s="3"/>
      <c r="DB373" s="3"/>
      <c r="DC373" s="3"/>
    </row>
    <row r="374" spans="15:107" x14ac:dyDescent="0.25"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  <c r="AA374" s="3"/>
      <c r="AB374" s="3"/>
      <c r="AC374" s="3"/>
      <c r="AD374" s="3"/>
      <c r="AE374" s="3"/>
      <c r="AF374" s="3"/>
      <c r="AK374" s="3"/>
      <c r="AL374" s="3"/>
      <c r="AM374" s="3"/>
      <c r="AN374" s="3"/>
      <c r="AO374" s="3"/>
      <c r="AP374" s="3"/>
      <c r="AQ374" s="3"/>
      <c r="AR374" s="3"/>
      <c r="AS374" s="3"/>
      <c r="AT374" s="3"/>
      <c r="AU374" s="3"/>
      <c r="AV374" s="3"/>
      <c r="AW374" s="3"/>
      <c r="AX374" s="3"/>
      <c r="AY374" s="3"/>
      <c r="AZ374" s="3"/>
      <c r="BA374" s="3"/>
      <c r="BB374" s="3"/>
      <c r="BE374" s="3"/>
      <c r="BF374" s="3"/>
      <c r="BG374" s="3"/>
      <c r="BH374" s="3"/>
      <c r="BL374" s="5"/>
      <c r="BM374" s="5"/>
      <c r="BN374" s="5"/>
      <c r="BO374" s="3"/>
      <c r="BP374" s="3"/>
      <c r="BQ374" s="3"/>
      <c r="BS374" s="3"/>
      <c r="BT374" s="3"/>
      <c r="BU374" s="3"/>
      <c r="BW374" s="3"/>
      <c r="BX374" s="3"/>
      <c r="BY374" s="3"/>
      <c r="CA374" s="3"/>
      <c r="CB374" s="3"/>
      <c r="CC374" s="3"/>
      <c r="CE374" s="3"/>
      <c r="CF374" s="3"/>
      <c r="CG374" s="3"/>
      <c r="CI374" s="3"/>
      <c r="CJ374" s="3"/>
      <c r="CK374" s="3"/>
      <c r="CM374" s="3"/>
      <c r="CN374" s="3"/>
      <c r="CO374" s="3"/>
      <c r="CQ374" s="3"/>
      <c r="CR374" s="3"/>
      <c r="CS374" s="3"/>
      <c r="CT374" s="3"/>
      <c r="CU374" s="3"/>
      <c r="CV374" s="3"/>
      <c r="CW374" s="3"/>
      <c r="CZ374" s="3"/>
      <c r="DA374" s="3"/>
      <c r="DB374" s="3"/>
      <c r="DC374" s="3"/>
    </row>
    <row r="375" spans="15:107" x14ac:dyDescent="0.25"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  <c r="AA375" s="3"/>
      <c r="AB375" s="3"/>
      <c r="AC375" s="3"/>
      <c r="AD375" s="3"/>
      <c r="AE375" s="3"/>
      <c r="AF375" s="3"/>
      <c r="AK375" s="3"/>
      <c r="AL375" s="3"/>
      <c r="AM375" s="3"/>
      <c r="AN375" s="3"/>
      <c r="AO375" s="3"/>
      <c r="AP375" s="3"/>
      <c r="AQ375" s="3"/>
      <c r="AR375" s="3"/>
      <c r="AS375" s="3"/>
      <c r="AT375" s="3"/>
      <c r="AU375" s="3"/>
      <c r="AV375" s="3"/>
      <c r="AW375" s="3"/>
      <c r="AX375" s="3"/>
      <c r="AY375" s="3"/>
      <c r="AZ375" s="3"/>
      <c r="BA375" s="3"/>
      <c r="BB375" s="3"/>
      <c r="BE375" s="3"/>
      <c r="BF375" s="3"/>
      <c r="BG375" s="3"/>
      <c r="BH375" s="3"/>
      <c r="BL375" s="5"/>
      <c r="BM375" s="5"/>
      <c r="BN375" s="5"/>
      <c r="BO375" s="3"/>
      <c r="BP375" s="3"/>
      <c r="BQ375" s="3"/>
      <c r="BS375" s="3"/>
      <c r="BT375" s="3"/>
      <c r="BU375" s="3"/>
      <c r="BW375" s="3"/>
      <c r="BX375" s="3"/>
      <c r="BY375" s="3"/>
      <c r="CA375" s="3"/>
      <c r="CB375" s="3"/>
      <c r="CC375" s="3"/>
      <c r="CE375" s="3"/>
      <c r="CF375" s="3"/>
      <c r="CG375" s="3"/>
      <c r="CI375" s="3"/>
      <c r="CJ375" s="3"/>
      <c r="CK375" s="3"/>
      <c r="CM375" s="3"/>
      <c r="CN375" s="3"/>
      <c r="CO375" s="3"/>
      <c r="CQ375" s="3"/>
      <c r="CR375" s="3"/>
      <c r="CS375" s="3"/>
      <c r="CT375" s="3"/>
      <c r="CU375" s="3"/>
      <c r="CV375" s="3"/>
      <c r="CW375" s="3"/>
      <c r="CZ375" s="3"/>
      <c r="DA375" s="3"/>
      <c r="DB375" s="3"/>
      <c r="DC375" s="3"/>
    </row>
    <row r="376" spans="15:107" x14ac:dyDescent="0.25"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  <c r="AA376" s="3"/>
      <c r="AB376" s="3"/>
      <c r="AC376" s="3"/>
      <c r="AD376" s="3"/>
      <c r="AE376" s="3"/>
      <c r="AF376" s="3"/>
      <c r="AK376" s="3"/>
      <c r="AL376" s="3"/>
      <c r="AM376" s="3"/>
      <c r="AN376" s="3"/>
      <c r="AO376" s="3"/>
      <c r="AP376" s="3"/>
      <c r="AQ376" s="3"/>
      <c r="AR376" s="3"/>
      <c r="AS376" s="3"/>
      <c r="AT376" s="3"/>
      <c r="AU376" s="3"/>
      <c r="AV376" s="3"/>
      <c r="AW376" s="3"/>
      <c r="AX376" s="3"/>
      <c r="AY376" s="3"/>
      <c r="AZ376" s="3"/>
      <c r="BA376" s="3"/>
      <c r="BB376" s="3"/>
      <c r="BE376" s="3"/>
      <c r="BF376" s="3"/>
      <c r="BG376" s="3"/>
      <c r="BH376" s="3"/>
      <c r="BL376" s="5"/>
      <c r="BM376" s="5"/>
      <c r="BN376" s="5"/>
      <c r="BO376" s="3"/>
      <c r="BP376" s="3"/>
      <c r="BQ376" s="3"/>
      <c r="BS376" s="3"/>
      <c r="BT376" s="3"/>
      <c r="BU376" s="3"/>
      <c r="BW376" s="3"/>
      <c r="BX376" s="3"/>
      <c r="BY376" s="3"/>
      <c r="CA376" s="3"/>
      <c r="CB376" s="3"/>
      <c r="CC376" s="3"/>
      <c r="CE376" s="3"/>
      <c r="CF376" s="3"/>
      <c r="CG376" s="3"/>
      <c r="CI376" s="3"/>
      <c r="CJ376" s="3"/>
      <c r="CK376" s="3"/>
      <c r="CM376" s="3"/>
      <c r="CN376" s="3"/>
      <c r="CO376" s="3"/>
      <c r="CQ376" s="3"/>
      <c r="CR376" s="3"/>
      <c r="CS376" s="3"/>
      <c r="CT376" s="3"/>
      <c r="CU376" s="3"/>
      <c r="CV376" s="3"/>
      <c r="CW376" s="3"/>
      <c r="CZ376" s="3"/>
      <c r="DA376" s="3"/>
      <c r="DB376" s="3"/>
      <c r="DC376" s="3"/>
    </row>
    <row r="377" spans="15:107" x14ac:dyDescent="0.25"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  <c r="AA377" s="3"/>
      <c r="AB377" s="3"/>
      <c r="AC377" s="3"/>
      <c r="AD377" s="3"/>
      <c r="AE377" s="3"/>
      <c r="AF377" s="3"/>
      <c r="AK377" s="3"/>
      <c r="AL377" s="3"/>
      <c r="AM377" s="3"/>
      <c r="AN377" s="3"/>
      <c r="AO377" s="3"/>
      <c r="AP377" s="3"/>
      <c r="AQ377" s="3"/>
      <c r="AR377" s="3"/>
      <c r="AS377" s="3"/>
      <c r="AT377" s="3"/>
      <c r="AU377" s="3"/>
      <c r="AV377" s="3"/>
      <c r="AW377" s="3"/>
      <c r="AX377" s="3"/>
      <c r="AY377" s="3"/>
      <c r="AZ377" s="3"/>
      <c r="BA377" s="3"/>
      <c r="BB377" s="3"/>
      <c r="BE377" s="3"/>
      <c r="BF377" s="3"/>
      <c r="BG377" s="3"/>
      <c r="BH377" s="3"/>
      <c r="BL377" s="5"/>
      <c r="BM377" s="5"/>
      <c r="BN377" s="5"/>
      <c r="BO377" s="3"/>
      <c r="BP377" s="3"/>
      <c r="BQ377" s="3"/>
      <c r="BS377" s="3"/>
      <c r="BT377" s="3"/>
      <c r="BU377" s="3"/>
      <c r="BW377" s="3"/>
      <c r="BX377" s="3"/>
      <c r="BY377" s="3"/>
      <c r="CA377" s="3"/>
      <c r="CB377" s="3"/>
      <c r="CC377" s="3"/>
      <c r="CE377" s="3"/>
      <c r="CF377" s="3"/>
      <c r="CG377" s="3"/>
      <c r="CI377" s="3"/>
      <c r="CJ377" s="3"/>
      <c r="CK377" s="3"/>
      <c r="CM377" s="3"/>
      <c r="CN377" s="3"/>
      <c r="CO377" s="3"/>
      <c r="CQ377" s="3"/>
      <c r="CR377" s="3"/>
      <c r="CS377" s="3"/>
      <c r="CT377" s="3"/>
      <c r="CU377" s="3"/>
      <c r="CV377" s="3"/>
      <c r="CW377" s="3"/>
      <c r="CZ377" s="3"/>
      <c r="DA377" s="3"/>
      <c r="DB377" s="3"/>
      <c r="DC377" s="3"/>
    </row>
    <row r="378" spans="15:107" x14ac:dyDescent="0.25"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  <c r="AA378" s="3"/>
      <c r="AB378" s="3"/>
      <c r="AC378" s="3"/>
      <c r="AD378" s="3"/>
      <c r="AE378" s="3"/>
      <c r="AF378" s="3"/>
      <c r="AK378" s="3"/>
      <c r="AL378" s="3"/>
      <c r="AM378" s="3"/>
      <c r="AN378" s="3"/>
      <c r="AO378" s="3"/>
      <c r="AP378" s="3"/>
      <c r="AQ378" s="3"/>
      <c r="AR378" s="3"/>
      <c r="AS378" s="3"/>
      <c r="AT378" s="3"/>
      <c r="AU378" s="3"/>
      <c r="AV378" s="3"/>
      <c r="AW378" s="3"/>
      <c r="AX378" s="3"/>
      <c r="AY378" s="3"/>
      <c r="AZ378" s="3"/>
      <c r="BA378" s="3"/>
      <c r="BB378" s="3"/>
      <c r="BE378" s="3"/>
      <c r="BF378" s="3"/>
      <c r="BG378" s="3"/>
      <c r="BH378" s="3"/>
      <c r="BL378" s="5"/>
      <c r="BM378" s="5"/>
      <c r="BN378" s="5"/>
      <c r="BO378" s="3"/>
      <c r="BP378" s="3"/>
      <c r="BQ378" s="3"/>
      <c r="BS378" s="3"/>
      <c r="BT378" s="3"/>
      <c r="BU378" s="3"/>
      <c r="BW378" s="3"/>
      <c r="BX378" s="3"/>
      <c r="BY378" s="3"/>
      <c r="CA378" s="3"/>
      <c r="CB378" s="3"/>
      <c r="CC378" s="3"/>
      <c r="CE378" s="3"/>
      <c r="CF378" s="3"/>
      <c r="CG378" s="3"/>
      <c r="CI378" s="3"/>
      <c r="CJ378" s="3"/>
      <c r="CK378" s="3"/>
      <c r="CM378" s="3"/>
      <c r="CN378" s="3"/>
      <c r="CO378" s="3"/>
      <c r="CQ378" s="3"/>
      <c r="CR378" s="3"/>
      <c r="CS378" s="3"/>
      <c r="CT378" s="3"/>
      <c r="CU378" s="3"/>
      <c r="CV378" s="3"/>
      <c r="CW378" s="3"/>
      <c r="CZ378" s="3"/>
      <c r="DA378" s="3"/>
      <c r="DB378" s="3"/>
      <c r="DC378" s="3"/>
    </row>
    <row r="379" spans="15:107" x14ac:dyDescent="0.25"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  <c r="AA379" s="3"/>
      <c r="AB379" s="3"/>
      <c r="AC379" s="3"/>
      <c r="AD379" s="3"/>
      <c r="AE379" s="3"/>
      <c r="AF379" s="3"/>
      <c r="AK379" s="3"/>
      <c r="AL379" s="3"/>
      <c r="AM379" s="3"/>
      <c r="AN379" s="3"/>
      <c r="AO379" s="3"/>
      <c r="AP379" s="3"/>
      <c r="AQ379" s="3"/>
      <c r="AR379" s="3"/>
      <c r="AS379" s="3"/>
      <c r="AT379" s="3"/>
      <c r="AU379" s="3"/>
      <c r="AV379" s="3"/>
      <c r="AW379" s="3"/>
      <c r="AX379" s="3"/>
      <c r="AY379" s="3"/>
      <c r="AZ379" s="3"/>
      <c r="BA379" s="3"/>
      <c r="BB379" s="3"/>
      <c r="BE379" s="3"/>
      <c r="BF379" s="3"/>
      <c r="BG379" s="3"/>
      <c r="BH379" s="3"/>
      <c r="BL379" s="5"/>
      <c r="BM379" s="5"/>
      <c r="BN379" s="5"/>
      <c r="BO379" s="3"/>
      <c r="BP379" s="3"/>
      <c r="BQ379" s="3"/>
      <c r="BS379" s="3"/>
      <c r="BT379" s="3"/>
      <c r="BU379" s="3"/>
      <c r="BW379" s="3"/>
      <c r="BX379" s="3"/>
      <c r="BY379" s="3"/>
      <c r="CA379" s="3"/>
      <c r="CB379" s="3"/>
      <c r="CC379" s="3"/>
      <c r="CE379" s="3"/>
      <c r="CF379" s="3"/>
      <c r="CG379" s="3"/>
      <c r="CI379" s="3"/>
      <c r="CJ379" s="3"/>
      <c r="CK379" s="3"/>
      <c r="CM379" s="3"/>
      <c r="CN379" s="3"/>
      <c r="CO379" s="3"/>
      <c r="CQ379" s="3"/>
      <c r="CR379" s="3"/>
      <c r="CS379" s="3"/>
      <c r="CT379" s="3"/>
      <c r="CU379" s="3"/>
      <c r="CV379" s="3"/>
      <c r="CW379" s="3"/>
      <c r="CZ379" s="3"/>
      <c r="DA379" s="3"/>
      <c r="DB379" s="3"/>
      <c r="DC379" s="3"/>
    </row>
    <row r="380" spans="15:107" x14ac:dyDescent="0.25"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  <c r="AA380" s="3"/>
      <c r="AB380" s="3"/>
      <c r="AC380" s="3"/>
      <c r="AD380" s="3"/>
      <c r="AE380" s="3"/>
      <c r="AF380" s="3"/>
      <c r="AK380" s="3"/>
      <c r="AL380" s="3"/>
      <c r="AM380" s="3"/>
      <c r="AN380" s="3"/>
      <c r="AO380" s="3"/>
      <c r="AP380" s="3"/>
      <c r="AQ380" s="3"/>
      <c r="AR380" s="3"/>
      <c r="AS380" s="3"/>
      <c r="AT380" s="3"/>
      <c r="AU380" s="3"/>
      <c r="AV380" s="3"/>
      <c r="AW380" s="3"/>
      <c r="AX380" s="3"/>
      <c r="AY380" s="3"/>
      <c r="AZ380" s="3"/>
      <c r="BA380" s="3"/>
      <c r="BB380" s="3"/>
      <c r="BE380" s="3"/>
      <c r="BF380" s="3"/>
      <c r="BG380" s="3"/>
      <c r="BH380" s="3"/>
      <c r="BL380" s="5"/>
      <c r="BM380" s="5"/>
      <c r="BN380" s="5"/>
      <c r="BO380" s="3"/>
      <c r="BP380" s="3"/>
      <c r="BQ380" s="3"/>
      <c r="BS380" s="3"/>
      <c r="BT380" s="3"/>
      <c r="BU380" s="3"/>
      <c r="BW380" s="3"/>
      <c r="BX380" s="3"/>
      <c r="BY380" s="3"/>
      <c r="CA380" s="3"/>
      <c r="CB380" s="3"/>
      <c r="CC380" s="3"/>
      <c r="CE380" s="3"/>
      <c r="CF380" s="3"/>
      <c r="CG380" s="3"/>
      <c r="CI380" s="3"/>
      <c r="CJ380" s="3"/>
      <c r="CK380" s="3"/>
      <c r="CM380" s="3"/>
      <c r="CN380" s="3"/>
      <c r="CO380" s="3"/>
      <c r="CQ380" s="3"/>
      <c r="CR380" s="3"/>
      <c r="CS380" s="3"/>
      <c r="CT380" s="3"/>
      <c r="CU380" s="3"/>
      <c r="CV380" s="3"/>
      <c r="CW380" s="3"/>
      <c r="CZ380" s="3"/>
      <c r="DA380" s="3"/>
      <c r="DB380" s="3"/>
      <c r="DC380" s="3"/>
    </row>
    <row r="381" spans="15:107" x14ac:dyDescent="0.25"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  <c r="AA381" s="3"/>
      <c r="AB381" s="3"/>
      <c r="AC381" s="3"/>
      <c r="AD381" s="3"/>
      <c r="AE381" s="3"/>
      <c r="AF381" s="3"/>
      <c r="AK381" s="3"/>
      <c r="AL381" s="3"/>
      <c r="AM381" s="3"/>
      <c r="AN381" s="3"/>
      <c r="AO381" s="3"/>
      <c r="AP381" s="3"/>
      <c r="AQ381" s="3"/>
      <c r="AR381" s="3"/>
      <c r="AS381" s="3"/>
      <c r="AT381" s="3"/>
      <c r="AU381" s="3"/>
      <c r="AV381" s="3"/>
      <c r="AW381" s="3"/>
      <c r="AX381" s="3"/>
      <c r="AY381" s="3"/>
      <c r="AZ381" s="3"/>
      <c r="BA381" s="3"/>
      <c r="BB381" s="3"/>
      <c r="BE381" s="3"/>
      <c r="BF381" s="3"/>
      <c r="BG381" s="3"/>
      <c r="BH381" s="3"/>
      <c r="BL381" s="5"/>
      <c r="BM381" s="5"/>
      <c r="BN381" s="5"/>
      <c r="BO381" s="3"/>
      <c r="BP381" s="3"/>
      <c r="BQ381" s="3"/>
      <c r="BS381" s="3"/>
      <c r="BT381" s="3"/>
      <c r="BU381" s="3"/>
      <c r="BW381" s="3"/>
      <c r="BX381" s="3"/>
      <c r="BY381" s="3"/>
      <c r="CA381" s="3"/>
      <c r="CB381" s="3"/>
      <c r="CC381" s="3"/>
      <c r="CE381" s="3"/>
      <c r="CF381" s="3"/>
      <c r="CG381" s="3"/>
      <c r="CI381" s="3"/>
      <c r="CJ381" s="3"/>
      <c r="CK381" s="3"/>
      <c r="CM381" s="3"/>
      <c r="CN381" s="3"/>
      <c r="CO381" s="3"/>
      <c r="CQ381" s="3"/>
      <c r="CR381" s="3"/>
      <c r="CS381" s="3"/>
      <c r="CT381" s="3"/>
      <c r="CU381" s="3"/>
      <c r="CV381" s="3"/>
      <c r="CW381" s="3"/>
      <c r="CZ381" s="3"/>
      <c r="DA381" s="3"/>
      <c r="DB381" s="3"/>
      <c r="DC381" s="3"/>
    </row>
    <row r="382" spans="15:107" x14ac:dyDescent="0.25"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  <c r="AA382" s="3"/>
      <c r="AB382" s="3"/>
      <c r="AC382" s="3"/>
      <c r="AD382" s="3"/>
      <c r="AE382" s="3"/>
      <c r="AF382" s="3"/>
      <c r="AK382" s="3"/>
      <c r="AL382" s="3"/>
      <c r="AM382" s="3"/>
      <c r="AN382" s="3"/>
      <c r="AO382" s="3"/>
      <c r="AP382" s="3"/>
      <c r="AQ382" s="3"/>
      <c r="AR382" s="3"/>
      <c r="AS382" s="3"/>
      <c r="AT382" s="3"/>
      <c r="AU382" s="3"/>
      <c r="AV382" s="3"/>
      <c r="AW382" s="3"/>
      <c r="AX382" s="3"/>
      <c r="AY382" s="3"/>
      <c r="AZ382" s="3"/>
      <c r="BA382" s="3"/>
      <c r="BB382" s="3"/>
      <c r="BE382" s="3"/>
      <c r="BF382" s="3"/>
      <c r="BG382" s="3"/>
      <c r="BH382" s="3"/>
      <c r="BL382" s="5"/>
      <c r="BM382" s="5"/>
      <c r="BN382" s="5"/>
      <c r="BO382" s="3"/>
      <c r="BP382" s="3"/>
      <c r="BQ382" s="3"/>
      <c r="BS382" s="3"/>
      <c r="BT382" s="3"/>
      <c r="BU382" s="3"/>
      <c r="BW382" s="3"/>
      <c r="BX382" s="3"/>
      <c r="BY382" s="3"/>
      <c r="CA382" s="3"/>
      <c r="CB382" s="3"/>
      <c r="CC382" s="3"/>
      <c r="CE382" s="3"/>
      <c r="CF382" s="3"/>
      <c r="CG382" s="3"/>
      <c r="CI382" s="3"/>
      <c r="CJ382" s="3"/>
      <c r="CK382" s="3"/>
      <c r="CM382" s="3"/>
      <c r="CN382" s="3"/>
      <c r="CO382" s="3"/>
      <c r="CQ382" s="3"/>
      <c r="CR382" s="3"/>
      <c r="CS382" s="3"/>
      <c r="CT382" s="3"/>
      <c r="CU382" s="3"/>
      <c r="CV382" s="3"/>
      <c r="CW382" s="3"/>
      <c r="CZ382" s="3"/>
      <c r="DA382" s="3"/>
      <c r="DB382" s="3"/>
      <c r="DC382" s="3"/>
    </row>
    <row r="383" spans="15:107" x14ac:dyDescent="0.25"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  <c r="AA383" s="3"/>
      <c r="AB383" s="3"/>
      <c r="AC383" s="3"/>
      <c r="AD383" s="3"/>
      <c r="AE383" s="3"/>
      <c r="AF383" s="3"/>
      <c r="AK383" s="3"/>
      <c r="AL383" s="3"/>
      <c r="AM383" s="3"/>
      <c r="AN383" s="3"/>
      <c r="AO383" s="3"/>
      <c r="AP383" s="3"/>
      <c r="AQ383" s="3"/>
      <c r="AR383" s="3"/>
      <c r="AS383" s="3"/>
      <c r="AT383" s="3"/>
      <c r="AU383" s="3"/>
      <c r="AV383" s="3"/>
      <c r="AW383" s="3"/>
      <c r="AX383" s="3"/>
      <c r="AY383" s="3"/>
      <c r="AZ383" s="3"/>
      <c r="BA383" s="3"/>
      <c r="BB383" s="3"/>
      <c r="BE383" s="3"/>
      <c r="BF383" s="3"/>
      <c r="BG383" s="3"/>
      <c r="BH383" s="3"/>
      <c r="BL383" s="5"/>
      <c r="BM383" s="5"/>
      <c r="BN383" s="5"/>
      <c r="BO383" s="3"/>
      <c r="BP383" s="3"/>
      <c r="BQ383" s="3"/>
      <c r="BS383" s="3"/>
      <c r="BT383" s="3"/>
      <c r="BU383" s="3"/>
      <c r="BW383" s="3"/>
      <c r="BX383" s="3"/>
      <c r="BY383" s="3"/>
      <c r="CA383" s="3"/>
      <c r="CB383" s="3"/>
      <c r="CC383" s="3"/>
      <c r="CE383" s="3"/>
      <c r="CF383" s="3"/>
      <c r="CG383" s="3"/>
      <c r="CI383" s="3"/>
      <c r="CJ383" s="3"/>
      <c r="CK383" s="3"/>
      <c r="CM383" s="3"/>
      <c r="CN383" s="3"/>
      <c r="CO383" s="3"/>
      <c r="CQ383" s="3"/>
      <c r="CR383" s="3"/>
      <c r="CS383" s="3"/>
      <c r="CT383" s="3"/>
      <c r="CU383" s="3"/>
      <c r="CV383" s="3"/>
      <c r="CW383" s="3"/>
      <c r="CZ383" s="3"/>
      <c r="DA383" s="3"/>
      <c r="DB383" s="3"/>
      <c r="DC383" s="3"/>
    </row>
    <row r="384" spans="15:107" x14ac:dyDescent="0.25"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  <c r="AA384" s="3"/>
      <c r="AB384" s="3"/>
      <c r="AC384" s="3"/>
      <c r="AD384" s="3"/>
      <c r="AE384" s="3"/>
      <c r="AF384" s="3"/>
      <c r="AK384" s="3"/>
      <c r="AL384" s="3"/>
      <c r="AM384" s="3"/>
      <c r="AN384" s="3"/>
      <c r="AO384" s="3"/>
      <c r="AP384" s="3"/>
      <c r="AQ384" s="3"/>
      <c r="AR384" s="3"/>
      <c r="AS384" s="3"/>
      <c r="AT384" s="3"/>
      <c r="AU384" s="3"/>
      <c r="AV384" s="3"/>
      <c r="AW384" s="3"/>
      <c r="AX384" s="3"/>
      <c r="AY384" s="3"/>
      <c r="AZ384" s="3"/>
      <c r="BA384" s="3"/>
      <c r="BB384" s="3"/>
      <c r="BE384" s="3"/>
      <c r="BF384" s="3"/>
      <c r="BG384" s="3"/>
      <c r="BH384" s="3"/>
      <c r="BL384" s="5"/>
      <c r="BM384" s="5"/>
      <c r="BN384" s="5"/>
      <c r="BO384" s="3"/>
      <c r="BP384" s="3"/>
      <c r="BQ384" s="3"/>
      <c r="BS384" s="3"/>
      <c r="BT384" s="3"/>
      <c r="BU384" s="3"/>
      <c r="BW384" s="3"/>
      <c r="BX384" s="3"/>
      <c r="BY384" s="3"/>
      <c r="CA384" s="3"/>
      <c r="CB384" s="3"/>
      <c r="CC384" s="3"/>
      <c r="CE384" s="3"/>
      <c r="CF384" s="3"/>
      <c r="CG384" s="3"/>
      <c r="CI384" s="3"/>
      <c r="CJ384" s="3"/>
      <c r="CK384" s="3"/>
      <c r="CM384" s="3"/>
      <c r="CN384" s="3"/>
      <c r="CO384" s="3"/>
      <c r="CQ384" s="3"/>
      <c r="CR384" s="3"/>
      <c r="CS384" s="3"/>
      <c r="CT384" s="3"/>
      <c r="CU384" s="3"/>
      <c r="CV384" s="3"/>
      <c r="CW384" s="3"/>
      <c r="CZ384" s="3"/>
      <c r="DA384" s="3"/>
      <c r="DB384" s="3"/>
      <c r="DC384" s="3"/>
    </row>
    <row r="385" spans="15:107" x14ac:dyDescent="0.25"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  <c r="AA385" s="3"/>
      <c r="AB385" s="3"/>
      <c r="AC385" s="3"/>
      <c r="AD385" s="3"/>
      <c r="AE385" s="3"/>
      <c r="AF385" s="3"/>
      <c r="AK385" s="3"/>
      <c r="AL385" s="3"/>
      <c r="AM385" s="3"/>
      <c r="AN385" s="3"/>
      <c r="AO385" s="3"/>
      <c r="AP385" s="3"/>
      <c r="AQ385" s="3"/>
      <c r="AR385" s="3"/>
      <c r="AS385" s="3"/>
      <c r="AT385" s="3"/>
      <c r="AU385" s="3"/>
      <c r="AV385" s="3"/>
      <c r="AW385" s="3"/>
      <c r="AX385" s="3"/>
      <c r="AY385" s="3"/>
      <c r="AZ385" s="3"/>
      <c r="BA385" s="3"/>
      <c r="BB385" s="3"/>
      <c r="BE385" s="3"/>
      <c r="BF385" s="3"/>
      <c r="BG385" s="3"/>
      <c r="BH385" s="3"/>
      <c r="BL385" s="5"/>
      <c r="BM385" s="5"/>
      <c r="BN385" s="5"/>
      <c r="BO385" s="3"/>
      <c r="BP385" s="3"/>
      <c r="BQ385" s="3"/>
      <c r="BS385" s="3"/>
      <c r="BT385" s="3"/>
      <c r="BU385" s="3"/>
      <c r="BW385" s="3"/>
      <c r="BX385" s="3"/>
      <c r="BY385" s="3"/>
      <c r="CA385" s="3"/>
      <c r="CB385" s="3"/>
      <c r="CC385" s="3"/>
      <c r="CE385" s="3"/>
      <c r="CF385" s="3"/>
      <c r="CG385" s="3"/>
      <c r="CI385" s="3"/>
      <c r="CJ385" s="3"/>
      <c r="CK385" s="3"/>
      <c r="CM385" s="3"/>
      <c r="CN385" s="3"/>
      <c r="CO385" s="3"/>
      <c r="CQ385" s="3"/>
      <c r="CR385" s="3"/>
      <c r="CS385" s="3"/>
      <c r="CT385" s="3"/>
      <c r="CU385" s="3"/>
      <c r="CV385" s="3"/>
      <c r="CW385" s="3"/>
      <c r="CZ385" s="3"/>
      <c r="DA385" s="3"/>
      <c r="DB385" s="3"/>
      <c r="DC385" s="3"/>
    </row>
    <row r="386" spans="15:107" x14ac:dyDescent="0.25"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  <c r="AA386" s="3"/>
      <c r="AB386" s="3"/>
      <c r="AC386" s="3"/>
      <c r="AD386" s="3"/>
      <c r="AE386" s="3"/>
      <c r="AF386" s="3"/>
      <c r="AK386" s="3"/>
      <c r="AL386" s="3"/>
      <c r="AM386" s="3"/>
      <c r="AN386" s="3"/>
      <c r="AO386" s="3"/>
      <c r="AP386" s="3"/>
      <c r="AQ386" s="3"/>
      <c r="AR386" s="3"/>
      <c r="AS386" s="3"/>
      <c r="AT386" s="3"/>
      <c r="AU386" s="3"/>
      <c r="AV386" s="3"/>
      <c r="AW386" s="3"/>
      <c r="AX386" s="3"/>
      <c r="AY386" s="3"/>
      <c r="AZ386" s="3"/>
      <c r="BA386" s="3"/>
      <c r="BB386" s="3"/>
      <c r="BE386" s="3"/>
      <c r="BF386" s="3"/>
      <c r="BG386" s="3"/>
      <c r="BH386" s="3"/>
      <c r="BL386" s="5"/>
      <c r="BM386" s="5"/>
      <c r="BN386" s="5"/>
      <c r="BO386" s="3"/>
      <c r="BP386" s="3"/>
      <c r="BQ386" s="3"/>
      <c r="BS386" s="3"/>
      <c r="BT386" s="3"/>
      <c r="BU386" s="3"/>
      <c r="BW386" s="3"/>
      <c r="BX386" s="3"/>
      <c r="BY386" s="3"/>
      <c r="CA386" s="3"/>
      <c r="CB386" s="3"/>
      <c r="CC386" s="3"/>
      <c r="CE386" s="3"/>
      <c r="CF386" s="3"/>
      <c r="CG386" s="3"/>
      <c r="CI386" s="3"/>
      <c r="CJ386" s="3"/>
      <c r="CK386" s="3"/>
      <c r="CM386" s="3"/>
      <c r="CN386" s="3"/>
      <c r="CO386" s="3"/>
      <c r="CQ386" s="3"/>
      <c r="CR386" s="3"/>
      <c r="CS386" s="3"/>
      <c r="CT386" s="3"/>
      <c r="CU386" s="3"/>
      <c r="CV386" s="3"/>
      <c r="CW386" s="3"/>
      <c r="CZ386" s="3"/>
      <c r="DA386" s="3"/>
      <c r="DB386" s="3"/>
      <c r="DC386" s="3"/>
    </row>
    <row r="387" spans="15:107" x14ac:dyDescent="0.25"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  <c r="AA387" s="3"/>
      <c r="AB387" s="3"/>
      <c r="AC387" s="3"/>
      <c r="AD387" s="3"/>
      <c r="AE387" s="3"/>
      <c r="AF387" s="3"/>
      <c r="AK387" s="3"/>
      <c r="AL387" s="3"/>
      <c r="AM387" s="3"/>
      <c r="AN387" s="3"/>
      <c r="AO387" s="3"/>
      <c r="AP387" s="3"/>
      <c r="AQ387" s="3"/>
      <c r="AR387" s="3"/>
      <c r="AS387" s="3"/>
      <c r="AT387" s="3"/>
      <c r="AU387" s="3"/>
      <c r="AV387" s="3"/>
      <c r="AW387" s="3"/>
      <c r="AX387" s="3"/>
      <c r="AY387" s="3"/>
      <c r="AZ387" s="3"/>
      <c r="BA387" s="3"/>
      <c r="BB387" s="3"/>
      <c r="BE387" s="3"/>
      <c r="BF387" s="3"/>
      <c r="BG387" s="3"/>
      <c r="BH387" s="3"/>
      <c r="BL387" s="5"/>
      <c r="BM387" s="5"/>
      <c r="BN387" s="5"/>
      <c r="BO387" s="3"/>
      <c r="BP387" s="3"/>
      <c r="BQ387" s="3"/>
      <c r="BS387" s="3"/>
      <c r="BT387" s="3"/>
      <c r="BU387" s="3"/>
      <c r="BW387" s="3"/>
      <c r="BX387" s="3"/>
      <c r="BY387" s="3"/>
      <c r="CA387" s="3"/>
      <c r="CB387" s="3"/>
      <c r="CC387" s="3"/>
      <c r="CE387" s="3"/>
      <c r="CF387" s="3"/>
      <c r="CG387" s="3"/>
      <c r="CI387" s="3"/>
      <c r="CJ387" s="3"/>
      <c r="CK387" s="3"/>
      <c r="CM387" s="3"/>
      <c r="CN387" s="3"/>
      <c r="CO387" s="3"/>
      <c r="CQ387" s="3"/>
      <c r="CR387" s="3"/>
      <c r="CS387" s="3"/>
      <c r="CT387" s="3"/>
      <c r="CU387" s="3"/>
      <c r="CV387" s="3"/>
      <c r="CW387" s="3"/>
      <c r="CZ387" s="3"/>
      <c r="DA387" s="3"/>
      <c r="DB387" s="3"/>
      <c r="DC387" s="3"/>
    </row>
    <row r="388" spans="15:107" x14ac:dyDescent="0.25"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  <c r="AA388" s="3"/>
      <c r="AB388" s="3"/>
      <c r="AC388" s="3"/>
      <c r="AD388" s="3"/>
      <c r="AE388" s="3"/>
      <c r="AF388" s="3"/>
      <c r="AK388" s="3"/>
      <c r="AL388" s="3"/>
      <c r="AM388" s="3"/>
      <c r="AN388" s="3"/>
      <c r="AO388" s="3"/>
      <c r="AP388" s="3"/>
      <c r="AQ388" s="3"/>
      <c r="AR388" s="3"/>
      <c r="AS388" s="3"/>
      <c r="AT388" s="3"/>
      <c r="AU388" s="3"/>
      <c r="AV388" s="3"/>
      <c r="AW388" s="3"/>
      <c r="AX388" s="3"/>
      <c r="AY388" s="3"/>
      <c r="AZ388" s="3"/>
      <c r="BA388" s="3"/>
      <c r="BB388" s="3"/>
      <c r="BE388" s="3"/>
      <c r="BF388" s="3"/>
      <c r="BG388" s="3"/>
      <c r="BH388" s="3"/>
      <c r="BL388" s="5"/>
      <c r="BM388" s="5"/>
      <c r="BN388" s="5"/>
      <c r="BO388" s="3"/>
      <c r="BP388" s="3"/>
      <c r="BQ388" s="3"/>
      <c r="BS388" s="3"/>
      <c r="BT388" s="3"/>
      <c r="BU388" s="3"/>
      <c r="BW388" s="3"/>
      <c r="BX388" s="3"/>
      <c r="BY388" s="3"/>
      <c r="CA388" s="3"/>
      <c r="CB388" s="3"/>
      <c r="CC388" s="3"/>
      <c r="CE388" s="3"/>
      <c r="CF388" s="3"/>
      <c r="CG388" s="3"/>
      <c r="CI388" s="3"/>
      <c r="CJ388" s="3"/>
      <c r="CK388" s="3"/>
      <c r="CM388" s="3"/>
      <c r="CN388" s="3"/>
      <c r="CO388" s="3"/>
      <c r="CQ388" s="3"/>
      <c r="CR388" s="3"/>
      <c r="CS388" s="3"/>
      <c r="CT388" s="3"/>
      <c r="CU388" s="3"/>
      <c r="CV388" s="3"/>
      <c r="CW388" s="3"/>
      <c r="CZ388" s="3"/>
      <c r="DA388" s="3"/>
      <c r="DB388" s="3"/>
      <c r="DC388" s="3"/>
    </row>
    <row r="389" spans="15:107" x14ac:dyDescent="0.25"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  <c r="AA389" s="3"/>
      <c r="AB389" s="3"/>
      <c r="AC389" s="3"/>
      <c r="AD389" s="3"/>
      <c r="AE389" s="3"/>
      <c r="AF389" s="3"/>
      <c r="AK389" s="3"/>
      <c r="AL389" s="3"/>
      <c r="AM389" s="3"/>
      <c r="AN389" s="3"/>
      <c r="AO389" s="3"/>
      <c r="AP389" s="3"/>
      <c r="AQ389" s="3"/>
      <c r="AR389" s="3"/>
      <c r="AS389" s="3"/>
      <c r="AT389" s="3"/>
      <c r="AU389" s="3"/>
      <c r="AV389" s="3"/>
      <c r="AW389" s="3"/>
      <c r="AX389" s="3"/>
      <c r="AY389" s="3"/>
      <c r="AZ389" s="3"/>
      <c r="BA389" s="3"/>
      <c r="BB389" s="3"/>
      <c r="BE389" s="3"/>
      <c r="BF389" s="3"/>
      <c r="BG389" s="3"/>
      <c r="BH389" s="3"/>
      <c r="BL389" s="5"/>
      <c r="BM389" s="5"/>
      <c r="BN389" s="5"/>
      <c r="BO389" s="3"/>
      <c r="BP389" s="3"/>
      <c r="BQ389" s="3"/>
      <c r="BS389" s="3"/>
      <c r="BT389" s="3"/>
      <c r="BU389" s="3"/>
      <c r="BW389" s="3"/>
      <c r="BX389" s="3"/>
      <c r="BY389" s="3"/>
      <c r="CA389" s="3"/>
      <c r="CB389" s="3"/>
      <c r="CC389" s="3"/>
      <c r="CE389" s="3"/>
      <c r="CF389" s="3"/>
      <c r="CG389" s="3"/>
      <c r="CI389" s="3"/>
      <c r="CJ389" s="3"/>
      <c r="CK389" s="3"/>
      <c r="CM389" s="3"/>
      <c r="CN389" s="3"/>
      <c r="CO389" s="3"/>
      <c r="CQ389" s="3"/>
      <c r="CR389" s="3"/>
      <c r="CS389" s="3"/>
      <c r="CT389" s="3"/>
      <c r="CU389" s="3"/>
      <c r="CV389" s="3"/>
      <c r="CW389" s="3"/>
      <c r="CZ389" s="3"/>
      <c r="DA389" s="3"/>
      <c r="DB389" s="3"/>
      <c r="DC389" s="3"/>
    </row>
    <row r="390" spans="15:107" x14ac:dyDescent="0.25"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  <c r="AA390" s="3"/>
      <c r="AB390" s="3"/>
      <c r="AC390" s="3"/>
      <c r="AD390" s="3"/>
      <c r="AE390" s="3"/>
      <c r="AF390" s="3"/>
      <c r="AK390" s="3"/>
      <c r="AL390" s="3"/>
      <c r="AM390" s="3"/>
      <c r="AN390" s="3"/>
      <c r="AO390" s="3"/>
      <c r="AP390" s="3"/>
      <c r="AQ390" s="3"/>
      <c r="AR390" s="3"/>
      <c r="AS390" s="3"/>
      <c r="AT390" s="3"/>
      <c r="AU390" s="3"/>
      <c r="AV390" s="3"/>
      <c r="AW390" s="3"/>
      <c r="AX390" s="3"/>
      <c r="AY390" s="3"/>
      <c r="AZ390" s="3"/>
      <c r="BA390" s="3"/>
      <c r="BB390" s="3"/>
      <c r="BE390" s="3"/>
      <c r="BF390" s="3"/>
      <c r="BG390" s="3"/>
      <c r="BH390" s="3"/>
      <c r="BL390" s="5"/>
      <c r="BM390" s="5"/>
      <c r="BN390" s="5"/>
      <c r="BO390" s="3"/>
      <c r="BP390" s="3"/>
      <c r="BQ390" s="3"/>
      <c r="BS390" s="3"/>
      <c r="BT390" s="3"/>
      <c r="BU390" s="3"/>
      <c r="BW390" s="3"/>
      <c r="BX390" s="3"/>
      <c r="BY390" s="3"/>
      <c r="CA390" s="3"/>
      <c r="CB390" s="3"/>
      <c r="CC390" s="3"/>
      <c r="CE390" s="3"/>
      <c r="CF390" s="3"/>
      <c r="CG390" s="3"/>
      <c r="CI390" s="3"/>
      <c r="CJ390" s="3"/>
      <c r="CK390" s="3"/>
      <c r="CM390" s="3"/>
      <c r="CN390" s="3"/>
      <c r="CO390" s="3"/>
      <c r="CQ390" s="3"/>
      <c r="CR390" s="3"/>
      <c r="CS390" s="3"/>
      <c r="CT390" s="3"/>
      <c r="CU390" s="3"/>
      <c r="CV390" s="3"/>
      <c r="CW390" s="3"/>
      <c r="CZ390" s="3"/>
      <c r="DA390" s="3"/>
      <c r="DB390" s="3"/>
      <c r="DC390" s="3"/>
    </row>
    <row r="391" spans="15:107" x14ac:dyDescent="0.25"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  <c r="AA391" s="3"/>
      <c r="AB391" s="3"/>
      <c r="AC391" s="3"/>
      <c r="AD391" s="3"/>
      <c r="AE391" s="3"/>
      <c r="AF391" s="3"/>
      <c r="AK391" s="3"/>
      <c r="AL391" s="3"/>
      <c r="AM391" s="3"/>
      <c r="AN391" s="3"/>
      <c r="AO391" s="3"/>
      <c r="AP391" s="3"/>
      <c r="AQ391" s="3"/>
      <c r="AR391" s="3"/>
      <c r="AS391" s="3"/>
      <c r="AT391" s="3"/>
      <c r="AU391" s="3"/>
      <c r="AV391" s="3"/>
      <c r="AW391" s="3"/>
      <c r="AX391" s="3"/>
      <c r="AY391" s="3"/>
      <c r="AZ391" s="3"/>
      <c r="BA391" s="3"/>
      <c r="BB391" s="3"/>
      <c r="BE391" s="3"/>
      <c r="BF391" s="3"/>
      <c r="BG391" s="3"/>
      <c r="BH391" s="3"/>
      <c r="BL391" s="5"/>
      <c r="BM391" s="5"/>
      <c r="BN391" s="5"/>
      <c r="BO391" s="3"/>
      <c r="BP391" s="3"/>
      <c r="BQ391" s="3"/>
      <c r="BS391" s="3"/>
      <c r="BT391" s="3"/>
      <c r="BU391" s="3"/>
      <c r="BW391" s="3"/>
      <c r="BX391" s="3"/>
      <c r="BY391" s="3"/>
      <c r="CA391" s="3"/>
      <c r="CB391" s="3"/>
      <c r="CC391" s="3"/>
      <c r="CE391" s="3"/>
      <c r="CF391" s="3"/>
      <c r="CG391" s="3"/>
      <c r="CI391" s="3"/>
      <c r="CJ391" s="3"/>
      <c r="CK391" s="3"/>
      <c r="CM391" s="3"/>
      <c r="CN391" s="3"/>
      <c r="CO391" s="3"/>
      <c r="CQ391" s="3"/>
      <c r="CR391" s="3"/>
      <c r="CS391" s="3"/>
      <c r="CT391" s="3"/>
      <c r="CU391" s="3"/>
      <c r="CV391" s="3"/>
      <c r="CW391" s="3"/>
      <c r="CZ391" s="3"/>
      <c r="DA391" s="3"/>
      <c r="DB391" s="3"/>
      <c r="DC391" s="3"/>
    </row>
    <row r="392" spans="15:107" x14ac:dyDescent="0.25"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  <c r="AA392" s="3"/>
      <c r="AB392" s="3"/>
      <c r="AC392" s="3"/>
      <c r="AD392" s="3"/>
      <c r="AE392" s="3"/>
      <c r="AF392" s="3"/>
      <c r="AK392" s="3"/>
      <c r="AL392" s="3"/>
      <c r="AM392" s="3"/>
      <c r="AN392" s="3"/>
      <c r="AO392" s="3"/>
      <c r="AP392" s="3"/>
      <c r="AQ392" s="3"/>
      <c r="AR392" s="3"/>
      <c r="AS392" s="3"/>
      <c r="AT392" s="3"/>
      <c r="AU392" s="3"/>
      <c r="AV392" s="3"/>
      <c r="AW392" s="3"/>
      <c r="AX392" s="3"/>
      <c r="AY392" s="3"/>
      <c r="AZ392" s="3"/>
      <c r="BA392" s="3"/>
      <c r="BB392" s="3"/>
      <c r="BE392" s="3"/>
      <c r="BF392" s="3"/>
      <c r="BG392" s="3"/>
      <c r="BH392" s="3"/>
      <c r="BL392" s="5"/>
      <c r="BM392" s="5"/>
      <c r="BN392" s="5"/>
      <c r="BO392" s="3"/>
      <c r="BP392" s="3"/>
      <c r="BQ392" s="3"/>
      <c r="BS392" s="3"/>
      <c r="BT392" s="3"/>
      <c r="BU392" s="3"/>
      <c r="BW392" s="3"/>
      <c r="BX392" s="3"/>
      <c r="BY392" s="3"/>
      <c r="CA392" s="3"/>
      <c r="CB392" s="3"/>
      <c r="CC392" s="3"/>
      <c r="CE392" s="3"/>
      <c r="CF392" s="3"/>
      <c r="CG392" s="3"/>
      <c r="CI392" s="3"/>
      <c r="CJ392" s="3"/>
      <c r="CK392" s="3"/>
      <c r="CM392" s="3"/>
      <c r="CN392" s="3"/>
      <c r="CO392" s="3"/>
      <c r="CQ392" s="3"/>
      <c r="CR392" s="3"/>
      <c r="CS392" s="3"/>
      <c r="CT392" s="3"/>
      <c r="CU392" s="3"/>
      <c r="CV392" s="3"/>
      <c r="CW392" s="3"/>
      <c r="CZ392" s="3"/>
      <c r="DA392" s="3"/>
      <c r="DB392" s="3"/>
      <c r="DC392" s="3"/>
    </row>
    <row r="393" spans="15:107" x14ac:dyDescent="0.25"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  <c r="AA393" s="3"/>
      <c r="AB393" s="3"/>
      <c r="AC393" s="3"/>
      <c r="AD393" s="3"/>
      <c r="AE393" s="3"/>
      <c r="AF393" s="3"/>
      <c r="AK393" s="3"/>
      <c r="AL393" s="3"/>
      <c r="AM393" s="3"/>
      <c r="AN393" s="3"/>
      <c r="AO393" s="3"/>
      <c r="AP393" s="3"/>
      <c r="AQ393" s="3"/>
      <c r="AR393" s="3"/>
      <c r="AS393" s="3"/>
      <c r="AT393" s="3"/>
      <c r="AU393" s="3"/>
      <c r="AV393" s="3"/>
      <c r="AW393" s="3"/>
      <c r="AX393" s="3"/>
      <c r="AY393" s="3"/>
      <c r="AZ393" s="3"/>
      <c r="BA393" s="3"/>
      <c r="BB393" s="3"/>
      <c r="BE393" s="3"/>
      <c r="BF393" s="3"/>
      <c r="BG393" s="3"/>
      <c r="BH393" s="3"/>
      <c r="BL393" s="5"/>
      <c r="BM393" s="5"/>
      <c r="BN393" s="5"/>
      <c r="BO393" s="3"/>
      <c r="BP393" s="3"/>
      <c r="BQ393" s="3"/>
      <c r="BS393" s="3"/>
      <c r="BT393" s="3"/>
      <c r="BU393" s="3"/>
      <c r="BW393" s="3"/>
      <c r="BX393" s="3"/>
      <c r="BY393" s="3"/>
      <c r="CA393" s="3"/>
      <c r="CB393" s="3"/>
      <c r="CC393" s="3"/>
      <c r="CE393" s="3"/>
      <c r="CF393" s="3"/>
      <c r="CG393" s="3"/>
      <c r="CI393" s="3"/>
      <c r="CJ393" s="3"/>
      <c r="CK393" s="3"/>
      <c r="CM393" s="3"/>
      <c r="CN393" s="3"/>
      <c r="CO393" s="3"/>
      <c r="CQ393" s="3"/>
      <c r="CR393" s="3"/>
      <c r="CS393" s="3"/>
      <c r="CT393" s="3"/>
      <c r="CU393" s="3"/>
      <c r="CV393" s="3"/>
      <c r="CW393" s="3"/>
      <c r="CZ393" s="3"/>
      <c r="DA393" s="3"/>
      <c r="DB393" s="3"/>
      <c r="DC393" s="3"/>
    </row>
    <row r="394" spans="15:107" x14ac:dyDescent="0.25"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  <c r="AA394" s="3"/>
      <c r="AB394" s="3"/>
      <c r="AC394" s="3"/>
      <c r="AD394" s="3"/>
      <c r="AE394" s="3"/>
      <c r="AF394" s="3"/>
      <c r="AK394" s="3"/>
      <c r="AL394" s="3"/>
      <c r="AM394" s="3"/>
      <c r="AN394" s="3"/>
      <c r="AO394" s="3"/>
      <c r="AP394" s="3"/>
      <c r="AQ394" s="3"/>
      <c r="AR394" s="3"/>
      <c r="AS394" s="3"/>
      <c r="AT394" s="3"/>
      <c r="AU394" s="3"/>
      <c r="AV394" s="3"/>
      <c r="AW394" s="3"/>
      <c r="AX394" s="3"/>
      <c r="AY394" s="3"/>
      <c r="AZ394" s="3"/>
      <c r="BA394" s="3"/>
      <c r="BB394" s="3"/>
      <c r="BE394" s="3"/>
      <c r="BF394" s="3"/>
      <c r="BG394" s="3"/>
      <c r="BH394" s="3"/>
      <c r="BL394" s="5"/>
      <c r="BM394" s="5"/>
      <c r="BN394" s="5"/>
      <c r="BO394" s="3"/>
      <c r="BP394" s="3"/>
      <c r="BQ394" s="3"/>
      <c r="BS394" s="3"/>
      <c r="BT394" s="3"/>
      <c r="BU394" s="3"/>
      <c r="BW394" s="3"/>
      <c r="BX394" s="3"/>
      <c r="BY394" s="3"/>
      <c r="CA394" s="3"/>
      <c r="CB394" s="3"/>
      <c r="CC394" s="3"/>
      <c r="CE394" s="3"/>
      <c r="CF394" s="3"/>
      <c r="CG394" s="3"/>
      <c r="CI394" s="3"/>
      <c r="CJ394" s="3"/>
      <c r="CK394" s="3"/>
      <c r="CM394" s="3"/>
      <c r="CN394" s="3"/>
      <c r="CO394" s="3"/>
      <c r="CQ394" s="3"/>
      <c r="CR394" s="3"/>
      <c r="CS394" s="3"/>
      <c r="CT394" s="3"/>
      <c r="CU394" s="3"/>
      <c r="CV394" s="3"/>
      <c r="CW394" s="3"/>
      <c r="CZ394" s="3"/>
      <c r="DA394" s="3"/>
      <c r="DB394" s="3"/>
      <c r="DC394" s="3"/>
    </row>
    <row r="395" spans="15:107" x14ac:dyDescent="0.25"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  <c r="AA395" s="3"/>
      <c r="AB395" s="3"/>
      <c r="AC395" s="3"/>
      <c r="AD395" s="3"/>
      <c r="AE395" s="3"/>
      <c r="AF395" s="3"/>
      <c r="AK395" s="3"/>
      <c r="AL395" s="3"/>
      <c r="AM395" s="3"/>
      <c r="AN395" s="3"/>
      <c r="AO395" s="3"/>
      <c r="AP395" s="3"/>
      <c r="AQ395" s="3"/>
      <c r="AR395" s="3"/>
      <c r="AS395" s="3"/>
      <c r="AT395" s="3"/>
      <c r="AU395" s="3"/>
      <c r="AV395" s="3"/>
      <c r="AW395" s="3"/>
      <c r="AX395" s="3"/>
      <c r="AY395" s="3"/>
      <c r="AZ395" s="3"/>
      <c r="BA395" s="3"/>
      <c r="BB395" s="3"/>
      <c r="BE395" s="3"/>
      <c r="BF395" s="3"/>
      <c r="BG395" s="3"/>
      <c r="BH395" s="3"/>
      <c r="BL395" s="5"/>
      <c r="BM395" s="5"/>
      <c r="BN395" s="5"/>
      <c r="BO395" s="3"/>
      <c r="BP395" s="3"/>
      <c r="BQ395" s="3"/>
      <c r="BS395" s="3"/>
      <c r="BT395" s="3"/>
      <c r="BU395" s="3"/>
      <c r="BW395" s="3"/>
      <c r="BX395" s="3"/>
      <c r="BY395" s="3"/>
      <c r="CA395" s="3"/>
      <c r="CB395" s="3"/>
      <c r="CC395" s="3"/>
      <c r="CE395" s="3"/>
      <c r="CF395" s="3"/>
      <c r="CG395" s="3"/>
      <c r="CI395" s="3"/>
      <c r="CJ395" s="3"/>
      <c r="CK395" s="3"/>
      <c r="CM395" s="3"/>
      <c r="CN395" s="3"/>
      <c r="CO395" s="3"/>
      <c r="CQ395" s="3"/>
      <c r="CR395" s="3"/>
      <c r="CS395" s="3"/>
      <c r="CT395" s="3"/>
      <c r="CU395" s="3"/>
      <c r="CV395" s="3"/>
      <c r="CW395" s="3"/>
      <c r="CZ395" s="3"/>
      <c r="DA395" s="3"/>
      <c r="DB395" s="3"/>
      <c r="DC395" s="3"/>
    </row>
    <row r="396" spans="15:107" x14ac:dyDescent="0.25"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  <c r="AA396" s="3"/>
      <c r="AB396" s="3"/>
      <c r="AC396" s="3"/>
      <c r="AD396" s="3"/>
      <c r="AE396" s="3"/>
      <c r="AF396" s="3"/>
      <c r="AK396" s="3"/>
      <c r="AL396" s="3"/>
      <c r="AM396" s="3"/>
      <c r="AN396" s="3"/>
      <c r="AO396" s="3"/>
      <c r="AP396" s="3"/>
      <c r="AQ396" s="3"/>
      <c r="AR396" s="3"/>
      <c r="AS396" s="3"/>
      <c r="AT396" s="3"/>
      <c r="AU396" s="3"/>
      <c r="AV396" s="3"/>
      <c r="AW396" s="3"/>
      <c r="AX396" s="3"/>
      <c r="AY396" s="3"/>
      <c r="AZ396" s="3"/>
      <c r="BA396" s="3"/>
      <c r="BB396" s="3"/>
      <c r="BE396" s="3"/>
      <c r="BF396" s="3"/>
      <c r="BG396" s="3"/>
      <c r="BH396" s="3"/>
      <c r="BL396" s="5"/>
      <c r="BM396" s="5"/>
      <c r="BN396" s="5"/>
      <c r="BO396" s="3"/>
      <c r="BP396" s="3"/>
      <c r="BQ396" s="3"/>
      <c r="BS396" s="3"/>
      <c r="BT396" s="3"/>
      <c r="BU396" s="3"/>
      <c r="BW396" s="3"/>
      <c r="BX396" s="3"/>
      <c r="BY396" s="3"/>
      <c r="CA396" s="3"/>
      <c r="CB396" s="3"/>
      <c r="CC396" s="3"/>
      <c r="CE396" s="3"/>
      <c r="CF396" s="3"/>
      <c r="CG396" s="3"/>
      <c r="CI396" s="3"/>
      <c r="CJ396" s="3"/>
      <c r="CK396" s="3"/>
      <c r="CM396" s="3"/>
      <c r="CN396" s="3"/>
      <c r="CO396" s="3"/>
      <c r="CQ396" s="3"/>
      <c r="CR396" s="3"/>
      <c r="CS396" s="3"/>
      <c r="CT396" s="3"/>
      <c r="CU396" s="3"/>
      <c r="CV396" s="3"/>
      <c r="CW396" s="3"/>
      <c r="CZ396" s="3"/>
      <c r="DA396" s="3"/>
      <c r="DB396" s="3"/>
      <c r="DC396" s="3"/>
    </row>
    <row r="397" spans="15:107" x14ac:dyDescent="0.25"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  <c r="AA397" s="3"/>
      <c r="AB397" s="3"/>
      <c r="AC397" s="3"/>
      <c r="AD397" s="3"/>
      <c r="AE397" s="3"/>
      <c r="AF397" s="3"/>
      <c r="AK397" s="3"/>
      <c r="AL397" s="3"/>
      <c r="AM397" s="3"/>
      <c r="AN397" s="3"/>
      <c r="AO397" s="3"/>
      <c r="AP397" s="3"/>
      <c r="AQ397" s="3"/>
      <c r="AR397" s="3"/>
      <c r="AS397" s="3"/>
      <c r="AT397" s="3"/>
      <c r="AU397" s="3"/>
      <c r="AV397" s="3"/>
      <c r="AW397" s="3"/>
      <c r="AX397" s="3"/>
      <c r="AY397" s="3"/>
      <c r="AZ397" s="3"/>
      <c r="BA397" s="3"/>
      <c r="BB397" s="3"/>
      <c r="BE397" s="3"/>
      <c r="BF397" s="3"/>
      <c r="BG397" s="3"/>
      <c r="BH397" s="3"/>
      <c r="BL397" s="5"/>
      <c r="BM397" s="5"/>
      <c r="BN397" s="5"/>
      <c r="BO397" s="3"/>
      <c r="BP397" s="3"/>
      <c r="BQ397" s="3"/>
      <c r="BS397" s="3"/>
      <c r="BT397" s="3"/>
      <c r="BU397" s="3"/>
      <c r="BW397" s="3"/>
      <c r="BX397" s="3"/>
      <c r="BY397" s="3"/>
      <c r="CA397" s="3"/>
      <c r="CB397" s="3"/>
      <c r="CC397" s="3"/>
      <c r="CE397" s="3"/>
      <c r="CF397" s="3"/>
      <c r="CG397" s="3"/>
      <c r="CI397" s="3"/>
      <c r="CJ397" s="3"/>
      <c r="CK397" s="3"/>
      <c r="CM397" s="3"/>
      <c r="CN397" s="3"/>
      <c r="CO397" s="3"/>
      <c r="CQ397" s="3"/>
      <c r="CR397" s="3"/>
      <c r="CS397" s="3"/>
      <c r="CT397" s="3"/>
      <c r="CU397" s="3"/>
      <c r="CV397" s="3"/>
      <c r="CW397" s="3"/>
      <c r="CZ397" s="3"/>
      <c r="DA397" s="3"/>
      <c r="DB397" s="3"/>
      <c r="DC397" s="3"/>
    </row>
    <row r="398" spans="15:107" x14ac:dyDescent="0.25"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  <c r="AA398" s="3"/>
      <c r="AB398" s="3"/>
      <c r="AC398" s="3"/>
      <c r="AD398" s="3"/>
      <c r="AE398" s="3"/>
      <c r="AF398" s="3"/>
      <c r="AK398" s="3"/>
      <c r="AL398" s="3"/>
      <c r="AM398" s="3"/>
      <c r="AN398" s="3"/>
      <c r="AO398" s="3"/>
      <c r="AP398" s="3"/>
      <c r="AQ398" s="3"/>
      <c r="AR398" s="3"/>
      <c r="AS398" s="3"/>
      <c r="AT398" s="3"/>
      <c r="AU398" s="3"/>
      <c r="AV398" s="3"/>
      <c r="AW398" s="3"/>
      <c r="AX398" s="3"/>
      <c r="AY398" s="3"/>
      <c r="AZ398" s="3"/>
      <c r="BA398" s="3"/>
      <c r="BB398" s="3"/>
      <c r="BE398" s="3"/>
      <c r="BF398" s="3"/>
      <c r="BG398" s="3"/>
      <c r="BH398" s="3"/>
      <c r="BL398" s="5"/>
      <c r="BM398" s="5"/>
      <c r="BN398" s="5"/>
      <c r="BO398" s="3"/>
      <c r="BP398" s="3"/>
      <c r="BQ398" s="3"/>
      <c r="BS398" s="3"/>
      <c r="BT398" s="3"/>
      <c r="BU398" s="3"/>
      <c r="BW398" s="3"/>
      <c r="BX398" s="3"/>
      <c r="BY398" s="3"/>
      <c r="CA398" s="3"/>
      <c r="CB398" s="3"/>
      <c r="CC398" s="3"/>
      <c r="CE398" s="3"/>
      <c r="CF398" s="3"/>
      <c r="CG398" s="3"/>
      <c r="CI398" s="3"/>
      <c r="CJ398" s="3"/>
      <c r="CK398" s="3"/>
      <c r="CM398" s="3"/>
      <c r="CN398" s="3"/>
      <c r="CO398" s="3"/>
      <c r="CQ398" s="3"/>
      <c r="CR398" s="3"/>
      <c r="CS398" s="3"/>
      <c r="CT398" s="3"/>
      <c r="CU398" s="3"/>
      <c r="CV398" s="3"/>
      <c r="CW398" s="3"/>
      <c r="CZ398" s="3"/>
      <c r="DA398" s="3"/>
      <c r="DB398" s="3"/>
      <c r="DC398" s="3"/>
    </row>
    <row r="399" spans="15:107" x14ac:dyDescent="0.25"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  <c r="AA399" s="3"/>
      <c r="AB399" s="3"/>
      <c r="AC399" s="3"/>
      <c r="AD399" s="3"/>
      <c r="AE399" s="3"/>
      <c r="AF399" s="3"/>
      <c r="AK399" s="3"/>
      <c r="AL399" s="3"/>
      <c r="AM399" s="3"/>
      <c r="AN399" s="3"/>
      <c r="AO399" s="3"/>
      <c r="AP399" s="3"/>
      <c r="AQ399" s="3"/>
      <c r="AR399" s="3"/>
      <c r="AS399" s="3"/>
      <c r="AT399" s="3"/>
      <c r="AU399" s="3"/>
      <c r="AV399" s="3"/>
      <c r="AW399" s="3"/>
      <c r="AX399" s="3"/>
      <c r="AY399" s="3"/>
      <c r="AZ399" s="3"/>
      <c r="BA399" s="3"/>
      <c r="BB399" s="3"/>
      <c r="BE399" s="3"/>
      <c r="BF399" s="3"/>
      <c r="BG399" s="3"/>
      <c r="BH399" s="3"/>
      <c r="BL399" s="5"/>
      <c r="BM399" s="5"/>
      <c r="BN399" s="5"/>
      <c r="BO399" s="3"/>
      <c r="BP399" s="3"/>
      <c r="BQ399" s="3"/>
      <c r="BS399" s="3"/>
      <c r="BT399" s="3"/>
      <c r="BU399" s="3"/>
      <c r="BW399" s="3"/>
      <c r="BX399" s="3"/>
      <c r="BY399" s="3"/>
      <c r="CA399" s="3"/>
      <c r="CB399" s="3"/>
      <c r="CC399" s="3"/>
      <c r="CE399" s="3"/>
      <c r="CF399" s="3"/>
      <c r="CG399" s="3"/>
      <c r="CI399" s="3"/>
      <c r="CJ399" s="3"/>
      <c r="CK399" s="3"/>
      <c r="CM399" s="3"/>
      <c r="CN399" s="3"/>
      <c r="CO399" s="3"/>
      <c r="CQ399" s="3"/>
      <c r="CR399" s="3"/>
      <c r="CS399" s="3"/>
      <c r="CT399" s="3"/>
      <c r="CU399" s="3"/>
      <c r="CV399" s="3"/>
      <c r="CW399" s="3"/>
      <c r="CZ399" s="3"/>
      <c r="DA399" s="3"/>
      <c r="DB399" s="3"/>
      <c r="DC399" s="3"/>
    </row>
    <row r="400" spans="15:107" x14ac:dyDescent="0.25"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  <c r="AA400" s="3"/>
      <c r="AB400" s="3"/>
      <c r="AC400" s="3"/>
      <c r="AD400" s="3"/>
      <c r="AE400" s="3"/>
      <c r="AF400" s="3"/>
      <c r="AK400" s="3"/>
      <c r="AL400" s="3"/>
      <c r="AM400" s="3"/>
      <c r="AN400" s="3"/>
      <c r="AO400" s="3"/>
      <c r="AP400" s="3"/>
      <c r="AQ400" s="3"/>
      <c r="AR400" s="3"/>
      <c r="AS400" s="3"/>
      <c r="AT400" s="3"/>
      <c r="AU400" s="3"/>
      <c r="AV400" s="3"/>
      <c r="AW400" s="3"/>
      <c r="AX400" s="3"/>
      <c r="AY400" s="3"/>
      <c r="AZ400" s="3"/>
      <c r="BA400" s="3"/>
      <c r="BB400" s="3"/>
      <c r="BE400" s="3"/>
      <c r="BF400" s="3"/>
      <c r="BG400" s="3"/>
      <c r="BH400" s="3"/>
      <c r="BL400" s="5"/>
      <c r="BM400" s="5"/>
      <c r="BN400" s="5"/>
      <c r="BO400" s="3"/>
      <c r="BP400" s="3"/>
      <c r="BQ400" s="3"/>
      <c r="BS400" s="3"/>
      <c r="BT400" s="3"/>
      <c r="BU400" s="3"/>
      <c r="BW400" s="3"/>
      <c r="BX400" s="3"/>
      <c r="BY400" s="3"/>
      <c r="CA400" s="3"/>
      <c r="CB400" s="3"/>
      <c r="CC400" s="3"/>
      <c r="CE400" s="3"/>
      <c r="CF400" s="3"/>
      <c r="CG400" s="3"/>
      <c r="CI400" s="3"/>
      <c r="CJ400" s="3"/>
      <c r="CK400" s="3"/>
      <c r="CM400" s="3"/>
      <c r="CN400" s="3"/>
      <c r="CO400" s="3"/>
      <c r="CQ400" s="3"/>
      <c r="CR400" s="3"/>
      <c r="CS400" s="3"/>
      <c r="CT400" s="3"/>
      <c r="CU400" s="3"/>
      <c r="CV400" s="3"/>
      <c r="CW400" s="3"/>
      <c r="CZ400" s="3"/>
      <c r="DA400" s="3"/>
      <c r="DB400" s="3"/>
      <c r="DC400" s="3"/>
    </row>
    <row r="401" spans="15:107" x14ac:dyDescent="0.25"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  <c r="AA401" s="3"/>
      <c r="AB401" s="3"/>
      <c r="AC401" s="3"/>
      <c r="AD401" s="3"/>
      <c r="AE401" s="3"/>
      <c r="AF401" s="3"/>
      <c r="AK401" s="3"/>
      <c r="AL401" s="3"/>
      <c r="AM401" s="3"/>
      <c r="AN401" s="3"/>
      <c r="AO401" s="3"/>
      <c r="AP401" s="3"/>
      <c r="AQ401" s="3"/>
      <c r="AR401" s="3"/>
      <c r="AS401" s="3"/>
      <c r="AT401" s="3"/>
      <c r="AU401" s="3"/>
      <c r="AV401" s="3"/>
      <c r="AW401" s="3"/>
      <c r="AX401" s="3"/>
      <c r="AY401" s="3"/>
      <c r="AZ401" s="3"/>
      <c r="BA401" s="3"/>
      <c r="BB401" s="3"/>
      <c r="BE401" s="3"/>
      <c r="BF401" s="3"/>
      <c r="BG401" s="3"/>
      <c r="BH401" s="3"/>
      <c r="BL401" s="5"/>
      <c r="BM401" s="5"/>
      <c r="BN401" s="5"/>
      <c r="BO401" s="3"/>
      <c r="BP401" s="3"/>
      <c r="BQ401" s="3"/>
      <c r="BS401" s="3"/>
      <c r="BT401" s="3"/>
      <c r="BU401" s="3"/>
      <c r="BW401" s="3"/>
      <c r="BX401" s="3"/>
      <c r="BY401" s="3"/>
      <c r="CA401" s="3"/>
      <c r="CB401" s="3"/>
      <c r="CC401" s="3"/>
      <c r="CE401" s="3"/>
      <c r="CF401" s="3"/>
      <c r="CG401" s="3"/>
      <c r="CI401" s="3"/>
      <c r="CJ401" s="3"/>
      <c r="CK401" s="3"/>
      <c r="CM401" s="3"/>
      <c r="CN401" s="3"/>
      <c r="CO401" s="3"/>
      <c r="CQ401" s="3"/>
      <c r="CR401" s="3"/>
      <c r="CS401" s="3"/>
      <c r="CT401" s="3"/>
      <c r="CU401" s="3"/>
      <c r="CV401" s="3"/>
      <c r="CW401" s="3"/>
      <c r="CZ401" s="3"/>
      <c r="DA401" s="3"/>
      <c r="DB401" s="3"/>
      <c r="DC401" s="3"/>
    </row>
    <row r="402" spans="15:107" x14ac:dyDescent="0.25"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  <c r="AA402" s="3"/>
      <c r="AB402" s="3"/>
      <c r="AC402" s="3"/>
      <c r="AD402" s="3"/>
      <c r="AE402" s="3"/>
      <c r="AF402" s="3"/>
      <c r="AK402" s="3"/>
      <c r="AL402" s="3"/>
      <c r="AM402" s="3"/>
      <c r="AN402" s="3"/>
      <c r="AO402" s="3"/>
      <c r="AP402" s="3"/>
      <c r="AQ402" s="3"/>
      <c r="AR402" s="3"/>
      <c r="AS402" s="3"/>
      <c r="AT402" s="3"/>
      <c r="AU402" s="3"/>
      <c r="AV402" s="3"/>
      <c r="AW402" s="3"/>
      <c r="AX402" s="3"/>
      <c r="AY402" s="3"/>
      <c r="AZ402" s="3"/>
      <c r="BA402" s="3"/>
      <c r="BB402" s="3"/>
      <c r="BE402" s="3"/>
      <c r="BF402" s="3"/>
      <c r="BG402" s="3"/>
      <c r="BH402" s="3"/>
      <c r="BL402" s="5"/>
      <c r="BM402" s="5"/>
      <c r="BN402" s="5"/>
      <c r="BO402" s="3"/>
      <c r="BP402" s="3"/>
      <c r="BQ402" s="3"/>
      <c r="BS402" s="3"/>
      <c r="BT402" s="3"/>
      <c r="BU402" s="3"/>
      <c r="BW402" s="3"/>
      <c r="BX402" s="3"/>
      <c r="BY402" s="3"/>
      <c r="CA402" s="3"/>
      <c r="CB402" s="3"/>
      <c r="CC402" s="3"/>
      <c r="CE402" s="3"/>
      <c r="CF402" s="3"/>
      <c r="CG402" s="3"/>
      <c r="CI402" s="3"/>
      <c r="CJ402" s="3"/>
      <c r="CK402" s="3"/>
      <c r="CM402" s="3"/>
      <c r="CN402" s="3"/>
      <c r="CO402" s="3"/>
      <c r="CQ402" s="3"/>
      <c r="CR402" s="3"/>
      <c r="CS402" s="3"/>
      <c r="CT402" s="3"/>
      <c r="CU402" s="3"/>
      <c r="CV402" s="3"/>
      <c r="CW402" s="3"/>
      <c r="CZ402" s="3"/>
      <c r="DA402" s="3"/>
      <c r="DB402" s="3"/>
      <c r="DC402" s="3"/>
    </row>
    <row r="403" spans="15:107" x14ac:dyDescent="0.25"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  <c r="AA403" s="3"/>
      <c r="AB403" s="3"/>
      <c r="AC403" s="3"/>
      <c r="AD403" s="3"/>
      <c r="AE403" s="3"/>
      <c r="AF403" s="3"/>
      <c r="AK403" s="3"/>
      <c r="AL403" s="3"/>
      <c r="AM403" s="3"/>
      <c r="AN403" s="3"/>
      <c r="AO403" s="3"/>
      <c r="AP403" s="3"/>
      <c r="AQ403" s="3"/>
      <c r="AR403" s="3"/>
      <c r="AS403" s="3"/>
      <c r="AT403" s="3"/>
      <c r="AU403" s="3"/>
      <c r="AV403" s="3"/>
      <c r="AW403" s="3"/>
      <c r="AX403" s="3"/>
      <c r="AY403" s="3"/>
      <c r="AZ403" s="3"/>
      <c r="BA403" s="3"/>
      <c r="BB403" s="3"/>
      <c r="BE403" s="3"/>
      <c r="BF403" s="3"/>
      <c r="BG403" s="3"/>
      <c r="BH403" s="3"/>
      <c r="BL403" s="5"/>
      <c r="BM403" s="5"/>
      <c r="BN403" s="5"/>
      <c r="BO403" s="3"/>
      <c r="BP403" s="3"/>
      <c r="BQ403" s="3"/>
      <c r="BS403" s="3"/>
      <c r="BT403" s="3"/>
      <c r="BU403" s="3"/>
      <c r="BW403" s="3"/>
      <c r="BX403" s="3"/>
      <c r="BY403" s="3"/>
      <c r="CA403" s="3"/>
      <c r="CB403" s="3"/>
      <c r="CC403" s="3"/>
      <c r="CE403" s="3"/>
      <c r="CF403" s="3"/>
      <c r="CG403" s="3"/>
      <c r="CI403" s="3"/>
      <c r="CJ403" s="3"/>
      <c r="CK403" s="3"/>
      <c r="CM403" s="3"/>
      <c r="CN403" s="3"/>
      <c r="CO403" s="3"/>
      <c r="CQ403" s="3"/>
      <c r="CR403" s="3"/>
      <c r="CS403" s="3"/>
      <c r="CT403" s="3"/>
      <c r="CU403" s="3"/>
      <c r="CV403" s="3"/>
      <c r="CW403" s="3"/>
      <c r="CZ403" s="3"/>
      <c r="DA403" s="3"/>
      <c r="DB403" s="3"/>
      <c r="DC403" s="3"/>
    </row>
    <row r="404" spans="15:107" x14ac:dyDescent="0.25"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  <c r="AA404" s="3"/>
      <c r="AB404" s="3"/>
      <c r="AC404" s="3"/>
      <c r="AD404" s="3"/>
      <c r="AE404" s="3"/>
      <c r="AF404" s="3"/>
      <c r="AK404" s="3"/>
      <c r="AL404" s="3"/>
      <c r="AM404" s="3"/>
      <c r="AN404" s="3"/>
      <c r="AO404" s="3"/>
      <c r="AP404" s="3"/>
      <c r="AQ404" s="3"/>
      <c r="AR404" s="3"/>
      <c r="AS404" s="3"/>
      <c r="AT404" s="3"/>
      <c r="AU404" s="3"/>
      <c r="AV404" s="3"/>
      <c r="AW404" s="3"/>
      <c r="AX404" s="3"/>
      <c r="AY404" s="3"/>
      <c r="AZ404" s="3"/>
      <c r="BA404" s="3"/>
      <c r="BB404" s="3"/>
      <c r="BE404" s="3"/>
      <c r="BF404" s="3"/>
      <c r="BG404" s="3"/>
      <c r="BH404" s="3"/>
      <c r="BL404" s="5"/>
      <c r="BM404" s="5"/>
      <c r="BN404" s="5"/>
      <c r="BO404" s="3"/>
      <c r="BP404" s="3"/>
      <c r="BQ404" s="3"/>
      <c r="BS404" s="3"/>
      <c r="BT404" s="3"/>
      <c r="BU404" s="3"/>
      <c r="BW404" s="3"/>
      <c r="BX404" s="3"/>
      <c r="BY404" s="3"/>
      <c r="CA404" s="3"/>
      <c r="CB404" s="3"/>
      <c r="CC404" s="3"/>
      <c r="CE404" s="3"/>
      <c r="CF404" s="3"/>
      <c r="CG404" s="3"/>
      <c r="CI404" s="3"/>
      <c r="CJ404" s="3"/>
      <c r="CK404" s="3"/>
      <c r="CM404" s="3"/>
      <c r="CN404" s="3"/>
      <c r="CO404" s="3"/>
      <c r="CQ404" s="3"/>
      <c r="CR404" s="3"/>
      <c r="CS404" s="3"/>
      <c r="CT404" s="3"/>
      <c r="CU404" s="3"/>
      <c r="CV404" s="3"/>
      <c r="CW404" s="3"/>
      <c r="CZ404" s="3"/>
      <c r="DA404" s="3"/>
      <c r="DB404" s="3"/>
      <c r="DC404" s="3"/>
    </row>
    <row r="405" spans="15:107" x14ac:dyDescent="0.25"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  <c r="AA405" s="3"/>
      <c r="AB405" s="3"/>
      <c r="AC405" s="3"/>
      <c r="AD405" s="3"/>
      <c r="AE405" s="3"/>
      <c r="AF405" s="3"/>
      <c r="AK405" s="3"/>
      <c r="AL405" s="3"/>
      <c r="AM405" s="3"/>
      <c r="AN405" s="3"/>
      <c r="AO405" s="3"/>
      <c r="AP405" s="3"/>
      <c r="AQ405" s="3"/>
      <c r="AR405" s="3"/>
      <c r="AS405" s="3"/>
      <c r="AT405" s="3"/>
      <c r="AU405" s="3"/>
      <c r="AV405" s="3"/>
      <c r="AW405" s="3"/>
      <c r="AX405" s="3"/>
      <c r="AY405" s="3"/>
      <c r="AZ405" s="3"/>
      <c r="BA405" s="3"/>
      <c r="BB405" s="3"/>
      <c r="BE405" s="3"/>
      <c r="BF405" s="3"/>
      <c r="BG405" s="3"/>
      <c r="BH405" s="3"/>
      <c r="BL405" s="5"/>
      <c r="BM405" s="5"/>
      <c r="BN405" s="5"/>
      <c r="BO405" s="3"/>
      <c r="BP405" s="3"/>
      <c r="BQ405" s="3"/>
      <c r="BS405" s="3"/>
      <c r="BT405" s="3"/>
      <c r="BU405" s="3"/>
      <c r="BW405" s="3"/>
      <c r="BX405" s="3"/>
      <c r="BY405" s="3"/>
      <c r="CA405" s="3"/>
      <c r="CB405" s="3"/>
      <c r="CC405" s="3"/>
      <c r="CE405" s="3"/>
      <c r="CF405" s="3"/>
      <c r="CG405" s="3"/>
      <c r="CI405" s="3"/>
      <c r="CJ405" s="3"/>
      <c r="CK405" s="3"/>
      <c r="CM405" s="3"/>
      <c r="CN405" s="3"/>
      <c r="CO405" s="3"/>
      <c r="CQ405" s="3"/>
      <c r="CR405" s="3"/>
      <c r="CS405" s="3"/>
      <c r="CT405" s="3"/>
      <c r="CU405" s="3"/>
      <c r="CV405" s="3"/>
      <c r="CW405" s="3"/>
      <c r="CZ405" s="3"/>
      <c r="DA405" s="3"/>
      <c r="DB405" s="3"/>
      <c r="DC405" s="3"/>
    </row>
    <row r="406" spans="15:107" x14ac:dyDescent="0.25"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  <c r="AA406" s="3"/>
      <c r="AB406" s="3"/>
      <c r="AC406" s="3"/>
      <c r="AD406" s="3"/>
      <c r="AE406" s="3"/>
      <c r="AF406" s="3"/>
      <c r="AK406" s="3"/>
      <c r="AL406" s="3"/>
      <c r="AM406" s="3"/>
      <c r="AN406" s="3"/>
      <c r="AO406" s="3"/>
      <c r="AP406" s="3"/>
      <c r="AQ406" s="3"/>
      <c r="AR406" s="3"/>
      <c r="AS406" s="3"/>
      <c r="AT406" s="3"/>
      <c r="AU406" s="3"/>
      <c r="AV406" s="3"/>
      <c r="AW406" s="3"/>
      <c r="AX406" s="3"/>
      <c r="AY406" s="3"/>
      <c r="AZ406" s="3"/>
      <c r="BA406" s="3"/>
      <c r="BB406" s="3"/>
      <c r="BE406" s="3"/>
      <c r="BF406" s="3"/>
      <c r="BG406" s="3"/>
      <c r="BH406" s="3"/>
      <c r="BL406" s="5"/>
      <c r="BM406" s="5"/>
      <c r="BN406" s="5"/>
      <c r="BO406" s="3"/>
      <c r="BP406" s="3"/>
      <c r="BQ406" s="3"/>
      <c r="BS406" s="3"/>
      <c r="BT406" s="3"/>
      <c r="BU406" s="3"/>
      <c r="BW406" s="3"/>
      <c r="BX406" s="3"/>
      <c r="BY406" s="3"/>
      <c r="CA406" s="3"/>
      <c r="CB406" s="3"/>
      <c r="CC406" s="3"/>
      <c r="CE406" s="3"/>
      <c r="CF406" s="3"/>
      <c r="CG406" s="3"/>
      <c r="CI406" s="3"/>
      <c r="CJ406" s="3"/>
      <c r="CK406" s="3"/>
      <c r="CM406" s="3"/>
      <c r="CN406" s="3"/>
      <c r="CO406" s="3"/>
      <c r="CQ406" s="3"/>
      <c r="CR406" s="3"/>
      <c r="CS406" s="3"/>
      <c r="CT406" s="3"/>
      <c r="CU406" s="3"/>
      <c r="CV406" s="3"/>
      <c r="CW406" s="3"/>
      <c r="CZ406" s="3"/>
      <c r="DA406" s="3"/>
      <c r="DB406" s="3"/>
      <c r="DC406" s="3"/>
    </row>
    <row r="407" spans="15:107" x14ac:dyDescent="0.25"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  <c r="AA407" s="3"/>
      <c r="AB407" s="3"/>
      <c r="AC407" s="3"/>
      <c r="AD407" s="3"/>
      <c r="AE407" s="3"/>
      <c r="AF407" s="3"/>
      <c r="AK407" s="3"/>
      <c r="AL407" s="3"/>
      <c r="AM407" s="3"/>
      <c r="AN407" s="3"/>
      <c r="AO407" s="3"/>
      <c r="AP407" s="3"/>
      <c r="AQ407" s="3"/>
      <c r="AR407" s="3"/>
      <c r="AS407" s="3"/>
      <c r="AT407" s="3"/>
      <c r="AU407" s="3"/>
      <c r="AV407" s="3"/>
      <c r="AW407" s="3"/>
      <c r="AX407" s="3"/>
      <c r="AY407" s="3"/>
      <c r="AZ407" s="3"/>
      <c r="BA407" s="3"/>
      <c r="BB407" s="3"/>
      <c r="BE407" s="3"/>
      <c r="BF407" s="3"/>
      <c r="BG407" s="3"/>
      <c r="BH407" s="3"/>
      <c r="BL407" s="5"/>
      <c r="BM407" s="5"/>
      <c r="BN407" s="5"/>
      <c r="BO407" s="3"/>
      <c r="BP407" s="3"/>
      <c r="BQ407" s="3"/>
      <c r="BS407" s="3"/>
      <c r="BT407" s="3"/>
      <c r="BU407" s="3"/>
      <c r="BW407" s="3"/>
      <c r="BX407" s="3"/>
      <c r="BY407" s="3"/>
      <c r="CA407" s="3"/>
      <c r="CB407" s="3"/>
      <c r="CC407" s="3"/>
      <c r="CE407" s="3"/>
      <c r="CF407" s="3"/>
      <c r="CG407" s="3"/>
      <c r="CI407" s="3"/>
      <c r="CJ407" s="3"/>
      <c r="CK407" s="3"/>
      <c r="CM407" s="3"/>
      <c r="CN407" s="3"/>
      <c r="CO407" s="3"/>
      <c r="CQ407" s="3"/>
      <c r="CR407" s="3"/>
      <c r="CS407" s="3"/>
      <c r="CT407" s="3"/>
      <c r="CU407" s="3"/>
      <c r="CV407" s="3"/>
      <c r="CW407" s="3"/>
      <c r="CZ407" s="3"/>
      <c r="DA407" s="3"/>
      <c r="DB407" s="3"/>
      <c r="DC407" s="3"/>
    </row>
    <row r="408" spans="15:107" x14ac:dyDescent="0.25"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  <c r="AA408" s="3"/>
      <c r="AB408" s="3"/>
      <c r="AC408" s="3"/>
      <c r="AD408" s="3"/>
      <c r="AE408" s="3"/>
      <c r="AF408" s="3"/>
      <c r="AK408" s="3"/>
      <c r="AL408" s="3"/>
      <c r="AM408" s="3"/>
      <c r="AN408" s="3"/>
      <c r="AO408" s="3"/>
      <c r="AP408" s="3"/>
      <c r="AQ408" s="3"/>
      <c r="AR408" s="3"/>
      <c r="AS408" s="3"/>
      <c r="AT408" s="3"/>
      <c r="AU408" s="3"/>
      <c r="AV408" s="3"/>
      <c r="AW408" s="3"/>
      <c r="AX408" s="3"/>
      <c r="AY408" s="3"/>
      <c r="AZ408" s="3"/>
      <c r="BA408" s="3"/>
      <c r="BB408" s="3"/>
      <c r="BE408" s="3"/>
      <c r="BF408" s="3"/>
      <c r="BG408" s="3"/>
      <c r="BH408" s="3"/>
      <c r="BL408" s="5"/>
      <c r="BM408" s="5"/>
      <c r="BN408" s="5"/>
      <c r="BO408" s="3"/>
      <c r="BP408" s="3"/>
      <c r="BQ408" s="3"/>
      <c r="BS408" s="3"/>
      <c r="BT408" s="3"/>
      <c r="BU408" s="3"/>
      <c r="BW408" s="3"/>
      <c r="BX408" s="3"/>
      <c r="BY408" s="3"/>
      <c r="CA408" s="3"/>
      <c r="CB408" s="3"/>
      <c r="CC408" s="3"/>
      <c r="CE408" s="3"/>
      <c r="CF408" s="3"/>
      <c r="CG408" s="3"/>
      <c r="CI408" s="3"/>
      <c r="CJ408" s="3"/>
      <c r="CK408" s="3"/>
      <c r="CM408" s="3"/>
      <c r="CN408" s="3"/>
      <c r="CO408" s="3"/>
      <c r="CQ408" s="3"/>
      <c r="CR408" s="3"/>
      <c r="CS408" s="3"/>
      <c r="CT408" s="3"/>
      <c r="CU408" s="3"/>
      <c r="CV408" s="3"/>
      <c r="CW408" s="3"/>
      <c r="CZ408" s="3"/>
      <c r="DA408" s="3"/>
      <c r="DB408" s="3"/>
      <c r="DC408" s="3"/>
    </row>
    <row r="409" spans="15:107" x14ac:dyDescent="0.25"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  <c r="AA409" s="3"/>
      <c r="AB409" s="3"/>
      <c r="AC409" s="3"/>
      <c r="AD409" s="3"/>
      <c r="AE409" s="3"/>
      <c r="AF409" s="3"/>
      <c r="AK409" s="3"/>
      <c r="AL409" s="3"/>
      <c r="AM409" s="3"/>
      <c r="AN409" s="3"/>
      <c r="AO409" s="3"/>
      <c r="AP409" s="3"/>
      <c r="AQ409" s="3"/>
      <c r="AR409" s="3"/>
      <c r="AS409" s="3"/>
      <c r="AT409" s="3"/>
      <c r="AU409" s="3"/>
      <c r="AV409" s="3"/>
      <c r="AW409" s="3"/>
      <c r="AX409" s="3"/>
      <c r="AY409" s="3"/>
      <c r="AZ409" s="3"/>
      <c r="BA409" s="3"/>
      <c r="BB409" s="3"/>
      <c r="BE409" s="3"/>
      <c r="BF409" s="3"/>
      <c r="BG409" s="3"/>
      <c r="BH409" s="3"/>
      <c r="BL409" s="5"/>
      <c r="BM409" s="5"/>
      <c r="BN409" s="5"/>
      <c r="BO409" s="3"/>
      <c r="BP409" s="3"/>
      <c r="BQ409" s="3"/>
      <c r="BS409" s="3"/>
      <c r="BT409" s="3"/>
      <c r="BU409" s="3"/>
      <c r="BW409" s="3"/>
      <c r="BX409" s="3"/>
      <c r="BY409" s="3"/>
      <c r="CA409" s="3"/>
      <c r="CB409" s="3"/>
      <c r="CC409" s="3"/>
      <c r="CE409" s="3"/>
      <c r="CF409" s="3"/>
      <c r="CG409" s="3"/>
      <c r="CI409" s="3"/>
      <c r="CJ409" s="3"/>
      <c r="CK409" s="3"/>
      <c r="CM409" s="3"/>
      <c r="CN409" s="3"/>
      <c r="CO409" s="3"/>
      <c r="CQ409" s="3"/>
      <c r="CR409" s="3"/>
      <c r="CS409" s="3"/>
      <c r="CT409" s="3"/>
      <c r="CU409" s="3"/>
      <c r="CV409" s="3"/>
      <c r="CW409" s="3"/>
      <c r="CZ409" s="3"/>
      <c r="DA409" s="3"/>
      <c r="DB409" s="3"/>
      <c r="DC409" s="3"/>
    </row>
    <row r="410" spans="15:107" x14ac:dyDescent="0.25"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  <c r="AA410" s="3"/>
      <c r="AB410" s="3"/>
      <c r="AC410" s="3"/>
      <c r="AD410" s="3"/>
      <c r="AE410" s="3"/>
      <c r="AF410" s="3"/>
      <c r="AK410" s="3"/>
      <c r="AL410" s="3"/>
      <c r="AM410" s="3"/>
      <c r="AN410" s="3"/>
      <c r="AO410" s="3"/>
      <c r="AP410" s="3"/>
      <c r="AQ410" s="3"/>
      <c r="AR410" s="3"/>
      <c r="AS410" s="3"/>
      <c r="AT410" s="3"/>
      <c r="AU410" s="3"/>
      <c r="AV410" s="3"/>
      <c r="AW410" s="3"/>
      <c r="AX410" s="3"/>
      <c r="AY410" s="3"/>
      <c r="AZ410" s="3"/>
      <c r="BA410" s="3"/>
      <c r="BB410" s="3"/>
      <c r="BE410" s="3"/>
      <c r="BF410" s="3"/>
      <c r="BG410" s="3"/>
      <c r="BH410" s="3"/>
      <c r="BL410" s="5"/>
      <c r="BM410" s="5"/>
      <c r="BN410" s="5"/>
      <c r="BO410" s="3"/>
      <c r="BP410" s="3"/>
      <c r="BQ410" s="3"/>
      <c r="BS410" s="3"/>
      <c r="BT410" s="3"/>
      <c r="BU410" s="3"/>
      <c r="BW410" s="3"/>
      <c r="BX410" s="3"/>
      <c r="BY410" s="3"/>
      <c r="CA410" s="3"/>
      <c r="CB410" s="3"/>
      <c r="CC410" s="3"/>
      <c r="CE410" s="3"/>
      <c r="CF410" s="3"/>
      <c r="CG410" s="3"/>
      <c r="CI410" s="3"/>
      <c r="CJ410" s="3"/>
      <c r="CK410" s="3"/>
      <c r="CM410" s="3"/>
      <c r="CN410" s="3"/>
      <c r="CO410" s="3"/>
      <c r="CQ410" s="3"/>
      <c r="CR410" s="3"/>
      <c r="CS410" s="3"/>
      <c r="CT410" s="3"/>
      <c r="CU410" s="3"/>
      <c r="CV410" s="3"/>
      <c r="CW410" s="3"/>
      <c r="CZ410" s="3"/>
      <c r="DA410" s="3"/>
      <c r="DB410" s="3"/>
      <c r="DC410" s="3"/>
    </row>
    <row r="411" spans="15:107" x14ac:dyDescent="0.25"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  <c r="AA411" s="3"/>
      <c r="AB411" s="3"/>
      <c r="AC411" s="3"/>
      <c r="AD411" s="3"/>
      <c r="AE411" s="3"/>
      <c r="AF411" s="3"/>
      <c r="AK411" s="3"/>
      <c r="AL411" s="3"/>
      <c r="AM411" s="3"/>
      <c r="AN411" s="3"/>
      <c r="AO411" s="3"/>
      <c r="AP411" s="3"/>
      <c r="AQ411" s="3"/>
      <c r="AR411" s="3"/>
      <c r="AS411" s="3"/>
      <c r="AT411" s="3"/>
      <c r="AU411" s="3"/>
      <c r="AV411" s="3"/>
      <c r="AW411" s="3"/>
      <c r="AX411" s="3"/>
      <c r="AY411" s="3"/>
      <c r="AZ411" s="3"/>
      <c r="BA411" s="3"/>
      <c r="BB411" s="3"/>
      <c r="BE411" s="3"/>
      <c r="BF411" s="3"/>
      <c r="BG411" s="3"/>
      <c r="BH411" s="3"/>
      <c r="BL411" s="5"/>
      <c r="BM411" s="5"/>
      <c r="BN411" s="5"/>
      <c r="BO411" s="3"/>
      <c r="BP411" s="3"/>
      <c r="BQ411" s="3"/>
      <c r="BS411" s="3"/>
      <c r="BT411" s="3"/>
      <c r="BU411" s="3"/>
      <c r="BW411" s="3"/>
      <c r="BX411" s="3"/>
      <c r="BY411" s="3"/>
      <c r="CA411" s="3"/>
      <c r="CB411" s="3"/>
      <c r="CC411" s="3"/>
      <c r="CE411" s="3"/>
      <c r="CF411" s="3"/>
      <c r="CG411" s="3"/>
      <c r="CI411" s="3"/>
      <c r="CJ411" s="3"/>
      <c r="CK411" s="3"/>
      <c r="CM411" s="3"/>
      <c r="CN411" s="3"/>
      <c r="CO411" s="3"/>
      <c r="CQ411" s="3"/>
      <c r="CR411" s="3"/>
      <c r="CS411" s="3"/>
      <c r="CT411" s="3"/>
      <c r="CU411" s="3"/>
      <c r="CV411" s="3"/>
      <c r="CW411" s="3"/>
      <c r="CZ411" s="3"/>
      <c r="DA411" s="3"/>
      <c r="DB411" s="3"/>
      <c r="DC411" s="3"/>
    </row>
    <row r="412" spans="15:107" x14ac:dyDescent="0.25"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  <c r="AA412" s="3"/>
      <c r="AB412" s="3"/>
      <c r="AC412" s="3"/>
      <c r="AD412" s="3"/>
      <c r="AE412" s="3"/>
      <c r="AF412" s="3"/>
      <c r="AK412" s="3"/>
      <c r="AL412" s="3"/>
      <c r="AM412" s="3"/>
      <c r="AN412" s="3"/>
      <c r="AO412" s="3"/>
      <c r="AP412" s="3"/>
      <c r="AQ412" s="3"/>
      <c r="AR412" s="3"/>
      <c r="AS412" s="3"/>
      <c r="AT412" s="3"/>
      <c r="AU412" s="3"/>
      <c r="AV412" s="3"/>
      <c r="AW412" s="3"/>
      <c r="AX412" s="3"/>
      <c r="AY412" s="3"/>
      <c r="AZ412" s="3"/>
      <c r="BA412" s="3"/>
      <c r="BB412" s="3"/>
      <c r="BE412" s="3"/>
      <c r="BF412" s="3"/>
      <c r="BG412" s="3"/>
      <c r="BH412" s="3"/>
      <c r="BL412" s="5"/>
      <c r="BM412" s="5"/>
      <c r="BN412" s="5"/>
      <c r="BO412" s="3"/>
      <c r="BP412" s="3"/>
      <c r="BQ412" s="3"/>
      <c r="BS412" s="3"/>
      <c r="BT412" s="3"/>
      <c r="BU412" s="3"/>
      <c r="BW412" s="3"/>
      <c r="BX412" s="3"/>
      <c r="BY412" s="3"/>
      <c r="CA412" s="3"/>
      <c r="CB412" s="3"/>
      <c r="CC412" s="3"/>
      <c r="CE412" s="3"/>
      <c r="CF412" s="3"/>
      <c r="CG412" s="3"/>
      <c r="CI412" s="3"/>
      <c r="CJ412" s="3"/>
      <c r="CK412" s="3"/>
      <c r="CM412" s="3"/>
      <c r="CN412" s="3"/>
      <c r="CO412" s="3"/>
      <c r="CQ412" s="3"/>
      <c r="CR412" s="3"/>
      <c r="CS412" s="3"/>
      <c r="CT412" s="3"/>
      <c r="CU412" s="3"/>
      <c r="CV412" s="3"/>
      <c r="CW412" s="3"/>
      <c r="CZ412" s="3"/>
      <c r="DA412" s="3"/>
      <c r="DB412" s="3"/>
      <c r="DC412" s="3"/>
    </row>
    <row r="413" spans="15:107" x14ac:dyDescent="0.25"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  <c r="AA413" s="3"/>
      <c r="AB413" s="3"/>
      <c r="AC413" s="3"/>
      <c r="AD413" s="3"/>
      <c r="AE413" s="3"/>
      <c r="AF413" s="3"/>
      <c r="AK413" s="3"/>
      <c r="AL413" s="3"/>
      <c r="AM413" s="3"/>
      <c r="AN413" s="3"/>
      <c r="AO413" s="3"/>
      <c r="AP413" s="3"/>
      <c r="AQ413" s="3"/>
      <c r="AR413" s="3"/>
      <c r="AS413" s="3"/>
      <c r="AT413" s="3"/>
      <c r="AU413" s="3"/>
      <c r="AV413" s="3"/>
      <c r="AW413" s="3"/>
      <c r="AX413" s="3"/>
      <c r="AY413" s="3"/>
      <c r="AZ413" s="3"/>
      <c r="BA413" s="3"/>
      <c r="BB413" s="3"/>
      <c r="BE413" s="3"/>
      <c r="BF413" s="3"/>
      <c r="BG413" s="3"/>
      <c r="BH413" s="3"/>
      <c r="BL413" s="5"/>
      <c r="BM413" s="5"/>
      <c r="BN413" s="5"/>
      <c r="BO413" s="3"/>
      <c r="BP413" s="3"/>
      <c r="BQ413" s="3"/>
      <c r="BS413" s="3"/>
      <c r="BT413" s="3"/>
      <c r="BU413" s="3"/>
      <c r="BW413" s="3"/>
      <c r="BX413" s="3"/>
      <c r="BY413" s="3"/>
      <c r="CA413" s="3"/>
      <c r="CB413" s="3"/>
      <c r="CC413" s="3"/>
      <c r="CE413" s="3"/>
      <c r="CF413" s="3"/>
      <c r="CG413" s="3"/>
      <c r="CI413" s="3"/>
      <c r="CJ413" s="3"/>
      <c r="CK413" s="3"/>
      <c r="CM413" s="3"/>
      <c r="CN413" s="3"/>
      <c r="CO413" s="3"/>
      <c r="CQ413" s="3"/>
      <c r="CR413" s="3"/>
      <c r="CS413" s="3"/>
      <c r="CT413" s="3"/>
      <c r="CU413" s="3"/>
      <c r="CV413" s="3"/>
      <c r="CW413" s="3"/>
      <c r="CZ413" s="3"/>
      <c r="DA413" s="3"/>
      <c r="DB413" s="3"/>
      <c r="DC413" s="3"/>
    </row>
    <row r="414" spans="15:107" x14ac:dyDescent="0.25"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  <c r="AA414" s="3"/>
      <c r="AB414" s="3"/>
      <c r="AC414" s="3"/>
      <c r="AD414" s="3"/>
      <c r="AE414" s="3"/>
      <c r="AF414" s="3"/>
      <c r="AK414" s="3"/>
      <c r="AL414" s="3"/>
      <c r="AM414" s="3"/>
      <c r="AN414" s="3"/>
      <c r="AO414" s="3"/>
      <c r="AP414" s="3"/>
      <c r="AQ414" s="3"/>
      <c r="AR414" s="3"/>
      <c r="AS414" s="3"/>
      <c r="AT414" s="3"/>
      <c r="AU414" s="3"/>
      <c r="AV414" s="3"/>
      <c r="AW414" s="3"/>
      <c r="AX414" s="3"/>
      <c r="AY414" s="3"/>
      <c r="AZ414" s="3"/>
      <c r="BA414" s="3"/>
      <c r="BB414" s="3"/>
      <c r="BE414" s="3"/>
      <c r="BF414" s="3"/>
      <c r="BG414" s="3"/>
      <c r="BH414" s="3"/>
      <c r="BL414" s="5"/>
      <c r="BM414" s="5"/>
      <c r="BN414" s="5"/>
      <c r="BO414" s="3"/>
      <c r="BP414" s="3"/>
      <c r="BQ414" s="3"/>
      <c r="BS414" s="3"/>
      <c r="BT414" s="3"/>
      <c r="BU414" s="3"/>
      <c r="BW414" s="3"/>
      <c r="BX414" s="3"/>
      <c r="BY414" s="3"/>
      <c r="CA414" s="3"/>
      <c r="CB414" s="3"/>
      <c r="CC414" s="3"/>
      <c r="CE414" s="3"/>
      <c r="CF414" s="3"/>
      <c r="CG414" s="3"/>
      <c r="CI414" s="3"/>
      <c r="CJ414" s="3"/>
      <c r="CK414" s="3"/>
      <c r="CM414" s="3"/>
      <c r="CN414" s="3"/>
      <c r="CO414" s="3"/>
      <c r="CQ414" s="3"/>
      <c r="CR414" s="3"/>
      <c r="CS414" s="3"/>
      <c r="CT414" s="3"/>
      <c r="CU414" s="3"/>
      <c r="CV414" s="3"/>
      <c r="CW414" s="3"/>
      <c r="CZ414" s="3"/>
      <c r="DA414" s="3"/>
      <c r="DB414" s="3"/>
      <c r="DC414" s="3"/>
    </row>
    <row r="415" spans="15:107" x14ac:dyDescent="0.25"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  <c r="AA415" s="3"/>
      <c r="AB415" s="3"/>
      <c r="AC415" s="3"/>
      <c r="AD415" s="3"/>
      <c r="AE415" s="3"/>
      <c r="AF415" s="3"/>
      <c r="AK415" s="3"/>
      <c r="AL415" s="3"/>
      <c r="AM415" s="3"/>
      <c r="AN415" s="3"/>
      <c r="AO415" s="3"/>
      <c r="AP415" s="3"/>
      <c r="AQ415" s="3"/>
      <c r="AR415" s="3"/>
      <c r="AS415" s="3"/>
      <c r="AT415" s="3"/>
      <c r="AU415" s="3"/>
      <c r="AV415" s="3"/>
      <c r="AW415" s="3"/>
      <c r="AX415" s="3"/>
      <c r="AY415" s="3"/>
      <c r="AZ415" s="3"/>
      <c r="BA415" s="3"/>
      <c r="BB415" s="3"/>
      <c r="BE415" s="3"/>
      <c r="BF415" s="3"/>
      <c r="BG415" s="3"/>
      <c r="BH415" s="3"/>
      <c r="BL415" s="5"/>
      <c r="BM415" s="5"/>
      <c r="BN415" s="5"/>
      <c r="BO415" s="3"/>
      <c r="BP415" s="3"/>
      <c r="BQ415" s="3"/>
      <c r="BS415" s="3"/>
      <c r="BT415" s="3"/>
      <c r="BU415" s="3"/>
      <c r="BW415" s="3"/>
      <c r="BX415" s="3"/>
      <c r="BY415" s="3"/>
      <c r="CA415" s="3"/>
      <c r="CB415" s="3"/>
      <c r="CC415" s="3"/>
      <c r="CE415" s="3"/>
      <c r="CF415" s="3"/>
      <c r="CG415" s="3"/>
      <c r="CI415" s="3"/>
      <c r="CJ415" s="3"/>
      <c r="CK415" s="3"/>
      <c r="CM415" s="3"/>
      <c r="CN415" s="3"/>
      <c r="CO415" s="3"/>
      <c r="CQ415" s="3"/>
      <c r="CR415" s="3"/>
      <c r="CS415" s="3"/>
      <c r="CT415" s="3"/>
      <c r="CU415" s="3"/>
      <c r="CV415" s="3"/>
      <c r="CW415" s="3"/>
      <c r="CZ415" s="3"/>
      <c r="DA415" s="3"/>
      <c r="DB415" s="3"/>
      <c r="DC415" s="3"/>
    </row>
    <row r="416" spans="15:107" x14ac:dyDescent="0.25"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  <c r="AA416" s="3"/>
      <c r="AB416" s="3"/>
      <c r="AC416" s="3"/>
      <c r="AD416" s="3"/>
      <c r="AE416" s="3"/>
      <c r="AF416" s="3"/>
      <c r="AK416" s="3"/>
      <c r="AL416" s="3"/>
      <c r="AM416" s="3"/>
      <c r="AN416" s="3"/>
      <c r="AO416" s="3"/>
      <c r="AP416" s="3"/>
      <c r="AQ416" s="3"/>
      <c r="AR416" s="3"/>
      <c r="AS416" s="3"/>
      <c r="AT416" s="3"/>
      <c r="AU416" s="3"/>
      <c r="AV416" s="3"/>
      <c r="AW416" s="3"/>
      <c r="AX416" s="3"/>
      <c r="AY416" s="3"/>
      <c r="AZ416" s="3"/>
      <c r="BA416" s="3"/>
      <c r="BB416" s="3"/>
      <c r="BE416" s="3"/>
      <c r="BF416" s="3"/>
      <c r="BG416" s="3"/>
      <c r="BH416" s="3"/>
      <c r="BL416" s="5"/>
      <c r="BM416" s="5"/>
      <c r="BN416" s="5"/>
      <c r="BO416" s="3"/>
      <c r="BP416" s="3"/>
      <c r="BQ416" s="3"/>
      <c r="BS416" s="3"/>
      <c r="BT416" s="3"/>
      <c r="BU416" s="3"/>
      <c r="BW416" s="3"/>
      <c r="BX416" s="3"/>
      <c r="BY416" s="3"/>
      <c r="CA416" s="3"/>
      <c r="CB416" s="3"/>
      <c r="CC416" s="3"/>
      <c r="CE416" s="3"/>
      <c r="CF416" s="3"/>
      <c r="CG416" s="3"/>
      <c r="CI416" s="3"/>
      <c r="CJ416" s="3"/>
      <c r="CK416" s="3"/>
      <c r="CM416" s="3"/>
      <c r="CN416" s="3"/>
      <c r="CO416" s="3"/>
      <c r="CQ416" s="3"/>
      <c r="CR416" s="3"/>
      <c r="CS416" s="3"/>
      <c r="CT416" s="3"/>
      <c r="CU416" s="3"/>
      <c r="CV416" s="3"/>
      <c r="CW416" s="3"/>
      <c r="CZ416" s="3"/>
      <c r="DA416" s="3"/>
      <c r="DB416" s="3"/>
      <c r="DC416" s="3"/>
    </row>
    <row r="417" spans="15:107" x14ac:dyDescent="0.25"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  <c r="AA417" s="3"/>
      <c r="AB417" s="3"/>
      <c r="AC417" s="3"/>
      <c r="AD417" s="3"/>
      <c r="AE417" s="3"/>
      <c r="AF417" s="3"/>
      <c r="AK417" s="3"/>
      <c r="AL417" s="3"/>
      <c r="AM417" s="3"/>
      <c r="AN417" s="3"/>
      <c r="AO417" s="3"/>
      <c r="AP417" s="3"/>
      <c r="AQ417" s="3"/>
      <c r="AR417" s="3"/>
      <c r="AS417" s="3"/>
      <c r="AT417" s="3"/>
      <c r="AU417" s="3"/>
      <c r="AV417" s="3"/>
      <c r="AW417" s="3"/>
      <c r="AX417" s="3"/>
      <c r="AY417" s="3"/>
      <c r="AZ417" s="3"/>
      <c r="BA417" s="3"/>
      <c r="BB417" s="3"/>
      <c r="BE417" s="3"/>
      <c r="BF417" s="3"/>
      <c r="BG417" s="3"/>
      <c r="BH417" s="3"/>
      <c r="BL417" s="5"/>
      <c r="BM417" s="5"/>
      <c r="BN417" s="5"/>
      <c r="BO417" s="3"/>
      <c r="BP417" s="3"/>
      <c r="BQ417" s="3"/>
      <c r="BS417" s="3"/>
      <c r="BT417" s="3"/>
      <c r="BU417" s="3"/>
      <c r="BW417" s="3"/>
      <c r="BX417" s="3"/>
      <c r="BY417" s="3"/>
      <c r="CA417" s="3"/>
      <c r="CB417" s="3"/>
      <c r="CC417" s="3"/>
      <c r="CE417" s="3"/>
      <c r="CF417" s="3"/>
      <c r="CG417" s="3"/>
      <c r="CI417" s="3"/>
      <c r="CJ417" s="3"/>
      <c r="CK417" s="3"/>
      <c r="CM417" s="3"/>
      <c r="CN417" s="3"/>
      <c r="CO417" s="3"/>
      <c r="CQ417" s="3"/>
      <c r="CR417" s="3"/>
      <c r="CS417" s="3"/>
      <c r="CT417" s="3"/>
      <c r="CU417" s="3"/>
      <c r="CV417" s="3"/>
      <c r="CW417" s="3"/>
      <c r="CZ417" s="3"/>
      <c r="DA417" s="3"/>
      <c r="DB417" s="3"/>
      <c r="DC417" s="3"/>
    </row>
    <row r="418" spans="15:107" x14ac:dyDescent="0.25"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  <c r="AA418" s="3"/>
      <c r="AB418" s="3"/>
      <c r="AC418" s="3"/>
      <c r="AD418" s="3"/>
      <c r="AE418" s="3"/>
      <c r="AF418" s="3"/>
      <c r="AK418" s="3"/>
      <c r="AL418" s="3"/>
      <c r="AM418" s="3"/>
      <c r="AN418" s="3"/>
      <c r="AO418" s="3"/>
      <c r="AP418" s="3"/>
      <c r="AQ418" s="3"/>
      <c r="AR418" s="3"/>
      <c r="AS418" s="3"/>
      <c r="AT418" s="3"/>
      <c r="AU418" s="3"/>
      <c r="AV418" s="3"/>
      <c r="AW418" s="3"/>
      <c r="AX418" s="3"/>
      <c r="AY418" s="3"/>
      <c r="AZ418" s="3"/>
      <c r="BA418" s="3"/>
      <c r="BB418" s="3"/>
      <c r="BE418" s="3"/>
      <c r="BF418" s="3"/>
      <c r="BG418" s="3"/>
      <c r="BH418" s="3"/>
      <c r="BL418" s="5"/>
      <c r="BM418" s="5"/>
      <c r="BN418" s="5"/>
      <c r="BO418" s="3"/>
      <c r="BP418" s="3"/>
      <c r="BQ418" s="3"/>
      <c r="BS418" s="3"/>
      <c r="BT418" s="3"/>
      <c r="BU418" s="3"/>
      <c r="BW418" s="3"/>
      <c r="BX418" s="3"/>
      <c r="BY418" s="3"/>
      <c r="CA418" s="3"/>
      <c r="CB418" s="3"/>
      <c r="CC418" s="3"/>
      <c r="CE418" s="3"/>
      <c r="CF418" s="3"/>
      <c r="CG418" s="3"/>
      <c r="CI418" s="3"/>
      <c r="CJ418" s="3"/>
      <c r="CK418" s="3"/>
      <c r="CM418" s="3"/>
      <c r="CN418" s="3"/>
      <c r="CO418" s="3"/>
      <c r="CQ418" s="3"/>
      <c r="CR418" s="3"/>
      <c r="CS418" s="3"/>
      <c r="CT418" s="3"/>
      <c r="CU418" s="3"/>
      <c r="CV418" s="3"/>
      <c r="CW418" s="3"/>
      <c r="CZ418" s="3"/>
      <c r="DA418" s="3"/>
      <c r="DB418" s="3"/>
      <c r="DC418" s="3"/>
    </row>
    <row r="419" spans="15:107" x14ac:dyDescent="0.25"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  <c r="AA419" s="3"/>
      <c r="AB419" s="3"/>
      <c r="AC419" s="3"/>
      <c r="AD419" s="3"/>
      <c r="AE419" s="3"/>
      <c r="AF419" s="3"/>
      <c r="AK419" s="3"/>
      <c r="AL419" s="3"/>
      <c r="AM419" s="3"/>
      <c r="AN419" s="3"/>
      <c r="AO419" s="3"/>
      <c r="AP419" s="3"/>
      <c r="AQ419" s="3"/>
      <c r="AR419" s="3"/>
      <c r="AS419" s="3"/>
      <c r="AT419" s="3"/>
      <c r="AU419" s="3"/>
      <c r="AV419" s="3"/>
      <c r="AW419" s="3"/>
      <c r="AX419" s="3"/>
      <c r="AY419" s="3"/>
      <c r="AZ419" s="3"/>
      <c r="BA419" s="3"/>
      <c r="BB419" s="3"/>
      <c r="BE419" s="3"/>
      <c r="BF419" s="3"/>
      <c r="BG419" s="3"/>
      <c r="BH419" s="3"/>
      <c r="BL419" s="5"/>
      <c r="BM419" s="5"/>
      <c r="BN419" s="5"/>
      <c r="BO419" s="3"/>
      <c r="BP419" s="3"/>
      <c r="BQ419" s="3"/>
      <c r="BS419" s="3"/>
      <c r="BT419" s="3"/>
      <c r="BU419" s="3"/>
      <c r="BW419" s="3"/>
      <c r="BX419" s="3"/>
      <c r="BY419" s="3"/>
      <c r="CA419" s="3"/>
      <c r="CB419" s="3"/>
      <c r="CC419" s="3"/>
      <c r="CE419" s="3"/>
      <c r="CF419" s="3"/>
      <c r="CG419" s="3"/>
      <c r="CI419" s="3"/>
      <c r="CJ419" s="3"/>
      <c r="CK419" s="3"/>
      <c r="CM419" s="3"/>
      <c r="CN419" s="3"/>
      <c r="CO419" s="3"/>
      <c r="CQ419" s="3"/>
      <c r="CR419" s="3"/>
      <c r="CS419" s="3"/>
      <c r="CT419" s="3"/>
      <c r="CU419" s="3"/>
      <c r="CV419" s="3"/>
      <c r="CW419" s="3"/>
      <c r="CZ419" s="3"/>
      <c r="DA419" s="3"/>
      <c r="DB419" s="3"/>
      <c r="DC419" s="3"/>
    </row>
    <row r="420" spans="15:107" x14ac:dyDescent="0.25"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  <c r="AA420" s="3"/>
      <c r="AB420" s="3"/>
      <c r="AC420" s="3"/>
      <c r="AD420" s="3"/>
      <c r="AE420" s="3"/>
      <c r="AF420" s="3"/>
      <c r="AK420" s="3"/>
      <c r="AL420" s="3"/>
      <c r="AM420" s="3"/>
      <c r="AN420" s="3"/>
      <c r="AO420" s="3"/>
      <c r="AP420" s="3"/>
      <c r="AQ420" s="3"/>
      <c r="AR420" s="3"/>
      <c r="AS420" s="3"/>
      <c r="AT420" s="3"/>
      <c r="AU420" s="3"/>
      <c r="AV420" s="3"/>
      <c r="AW420" s="3"/>
      <c r="AX420" s="3"/>
      <c r="AY420" s="3"/>
      <c r="AZ420" s="3"/>
      <c r="BA420" s="3"/>
      <c r="BB420" s="3"/>
      <c r="BE420" s="3"/>
      <c r="BF420" s="3"/>
      <c r="BG420" s="3"/>
      <c r="BH420" s="3"/>
      <c r="BL420" s="5"/>
      <c r="BM420" s="5"/>
      <c r="BN420" s="5"/>
      <c r="BO420" s="3"/>
      <c r="BP420" s="3"/>
      <c r="BQ420" s="3"/>
      <c r="BS420" s="3"/>
      <c r="BT420" s="3"/>
      <c r="BU420" s="3"/>
      <c r="BW420" s="3"/>
      <c r="BX420" s="3"/>
      <c r="BY420" s="3"/>
      <c r="CA420" s="3"/>
      <c r="CB420" s="3"/>
      <c r="CC420" s="3"/>
      <c r="CE420" s="3"/>
      <c r="CF420" s="3"/>
      <c r="CG420" s="3"/>
      <c r="CI420" s="3"/>
      <c r="CJ420" s="3"/>
      <c r="CK420" s="3"/>
      <c r="CM420" s="3"/>
      <c r="CN420" s="3"/>
      <c r="CO420" s="3"/>
      <c r="CQ420" s="3"/>
      <c r="CR420" s="3"/>
      <c r="CS420" s="3"/>
      <c r="CT420" s="3"/>
      <c r="CU420" s="3"/>
      <c r="CV420" s="3"/>
      <c r="CW420" s="3"/>
      <c r="CZ420" s="3"/>
      <c r="DA420" s="3"/>
      <c r="DB420" s="3"/>
      <c r="DC420" s="3"/>
    </row>
    <row r="421" spans="15:107" x14ac:dyDescent="0.25"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  <c r="AA421" s="3"/>
      <c r="AB421" s="3"/>
      <c r="AC421" s="3"/>
      <c r="AD421" s="3"/>
      <c r="AE421" s="3"/>
      <c r="AF421" s="3"/>
      <c r="AK421" s="3"/>
      <c r="AL421" s="3"/>
      <c r="AM421" s="3"/>
      <c r="AN421" s="3"/>
      <c r="AO421" s="3"/>
      <c r="AP421" s="3"/>
      <c r="AQ421" s="3"/>
      <c r="AR421" s="3"/>
      <c r="AS421" s="3"/>
      <c r="AT421" s="3"/>
      <c r="AU421" s="3"/>
      <c r="AV421" s="3"/>
      <c r="AW421" s="3"/>
      <c r="AX421" s="3"/>
      <c r="AY421" s="3"/>
      <c r="AZ421" s="3"/>
      <c r="BA421" s="3"/>
      <c r="BB421" s="3"/>
      <c r="BE421" s="3"/>
      <c r="BF421" s="3"/>
      <c r="BG421" s="3"/>
      <c r="BH421" s="3"/>
      <c r="BL421" s="5"/>
      <c r="BM421" s="5"/>
      <c r="BN421" s="5"/>
      <c r="BO421" s="3"/>
      <c r="BP421" s="3"/>
      <c r="BQ421" s="3"/>
      <c r="BS421" s="3"/>
      <c r="BT421" s="3"/>
      <c r="BU421" s="3"/>
      <c r="BW421" s="3"/>
      <c r="BX421" s="3"/>
      <c r="BY421" s="3"/>
      <c r="CA421" s="3"/>
      <c r="CB421" s="3"/>
      <c r="CC421" s="3"/>
      <c r="CE421" s="3"/>
      <c r="CF421" s="3"/>
      <c r="CG421" s="3"/>
      <c r="CI421" s="3"/>
      <c r="CJ421" s="3"/>
      <c r="CK421" s="3"/>
      <c r="CM421" s="3"/>
      <c r="CN421" s="3"/>
      <c r="CO421" s="3"/>
      <c r="CQ421" s="3"/>
      <c r="CR421" s="3"/>
      <c r="CS421" s="3"/>
      <c r="CT421" s="3"/>
      <c r="CU421" s="3"/>
      <c r="CV421" s="3"/>
      <c r="CW421" s="3"/>
      <c r="CZ421" s="3"/>
      <c r="DA421" s="3"/>
      <c r="DB421" s="3"/>
      <c r="DC421" s="3"/>
    </row>
    <row r="422" spans="15:107" x14ac:dyDescent="0.25"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  <c r="AA422" s="3"/>
      <c r="AB422" s="3"/>
      <c r="AC422" s="3"/>
      <c r="AD422" s="3"/>
      <c r="AE422" s="3"/>
      <c r="AF422" s="3"/>
      <c r="AK422" s="3"/>
      <c r="AL422" s="3"/>
      <c r="AM422" s="3"/>
      <c r="AN422" s="3"/>
      <c r="AO422" s="3"/>
      <c r="AP422" s="3"/>
      <c r="AQ422" s="3"/>
      <c r="AR422" s="3"/>
      <c r="AS422" s="3"/>
      <c r="AT422" s="3"/>
      <c r="AU422" s="3"/>
      <c r="AV422" s="3"/>
      <c r="AW422" s="3"/>
      <c r="AX422" s="3"/>
      <c r="AY422" s="3"/>
      <c r="AZ422" s="3"/>
      <c r="BA422" s="3"/>
      <c r="BB422" s="3"/>
      <c r="BE422" s="3"/>
      <c r="BF422" s="3"/>
      <c r="BG422" s="3"/>
      <c r="BH422" s="3"/>
      <c r="BL422" s="5"/>
      <c r="BM422" s="5"/>
      <c r="BN422" s="5"/>
      <c r="BO422" s="3"/>
      <c r="BP422" s="3"/>
      <c r="BQ422" s="3"/>
      <c r="BS422" s="3"/>
      <c r="BT422" s="3"/>
      <c r="BU422" s="3"/>
      <c r="BW422" s="3"/>
      <c r="BX422" s="3"/>
      <c r="BY422" s="3"/>
      <c r="CA422" s="3"/>
      <c r="CB422" s="3"/>
      <c r="CC422" s="3"/>
      <c r="CE422" s="3"/>
      <c r="CF422" s="3"/>
      <c r="CG422" s="3"/>
      <c r="CI422" s="3"/>
      <c r="CJ422" s="3"/>
      <c r="CK422" s="3"/>
      <c r="CM422" s="3"/>
      <c r="CN422" s="3"/>
      <c r="CO422" s="3"/>
      <c r="CQ422" s="3"/>
      <c r="CR422" s="3"/>
      <c r="CS422" s="3"/>
      <c r="CT422" s="3"/>
      <c r="CU422" s="3"/>
      <c r="CV422" s="3"/>
      <c r="CW422" s="3"/>
      <c r="CZ422" s="3"/>
      <c r="DA422" s="3"/>
      <c r="DB422" s="3"/>
      <c r="DC422" s="3"/>
    </row>
    <row r="423" spans="15:107" x14ac:dyDescent="0.25"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  <c r="AA423" s="3"/>
      <c r="AB423" s="3"/>
      <c r="AC423" s="3"/>
      <c r="AD423" s="3"/>
      <c r="AE423" s="3"/>
      <c r="AF423" s="3"/>
      <c r="AK423" s="3"/>
      <c r="AL423" s="3"/>
      <c r="AM423" s="3"/>
      <c r="AN423" s="3"/>
      <c r="AO423" s="3"/>
      <c r="AP423" s="3"/>
      <c r="AQ423" s="3"/>
      <c r="AR423" s="3"/>
      <c r="AS423" s="3"/>
      <c r="AT423" s="3"/>
      <c r="AU423" s="3"/>
      <c r="AV423" s="3"/>
      <c r="AW423" s="3"/>
      <c r="AX423" s="3"/>
      <c r="AY423" s="3"/>
      <c r="AZ423" s="3"/>
      <c r="BA423" s="3"/>
      <c r="BB423" s="3"/>
      <c r="BE423" s="3"/>
      <c r="BF423" s="3"/>
      <c r="BG423" s="3"/>
      <c r="BH423" s="3"/>
      <c r="BL423" s="5"/>
      <c r="BM423" s="5"/>
      <c r="BN423" s="5"/>
      <c r="BO423" s="3"/>
      <c r="BP423" s="3"/>
      <c r="BQ423" s="3"/>
      <c r="BS423" s="3"/>
      <c r="BT423" s="3"/>
      <c r="BU423" s="3"/>
      <c r="BW423" s="3"/>
      <c r="BX423" s="3"/>
      <c r="BY423" s="3"/>
      <c r="CA423" s="3"/>
      <c r="CB423" s="3"/>
      <c r="CC423" s="3"/>
      <c r="CE423" s="3"/>
      <c r="CF423" s="3"/>
      <c r="CG423" s="3"/>
      <c r="CI423" s="3"/>
      <c r="CJ423" s="3"/>
      <c r="CK423" s="3"/>
      <c r="CM423" s="3"/>
      <c r="CN423" s="3"/>
      <c r="CO423" s="3"/>
      <c r="CQ423" s="3"/>
      <c r="CR423" s="3"/>
      <c r="CS423" s="3"/>
      <c r="CT423" s="3"/>
      <c r="CU423" s="3"/>
      <c r="CV423" s="3"/>
      <c r="CW423" s="3"/>
      <c r="CZ423" s="3"/>
      <c r="DA423" s="3"/>
      <c r="DB423" s="3"/>
      <c r="DC423" s="3"/>
    </row>
    <row r="424" spans="15:107" x14ac:dyDescent="0.25"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  <c r="AA424" s="3"/>
      <c r="AB424" s="3"/>
      <c r="AC424" s="3"/>
      <c r="AD424" s="3"/>
      <c r="AE424" s="3"/>
      <c r="AF424" s="3"/>
      <c r="AK424" s="3"/>
      <c r="AL424" s="3"/>
      <c r="AM424" s="3"/>
      <c r="AN424" s="3"/>
      <c r="AO424" s="3"/>
      <c r="AP424" s="3"/>
      <c r="AQ424" s="3"/>
      <c r="AR424" s="3"/>
      <c r="AS424" s="3"/>
      <c r="AT424" s="3"/>
      <c r="AU424" s="3"/>
      <c r="AV424" s="3"/>
      <c r="AW424" s="3"/>
      <c r="AX424" s="3"/>
      <c r="AY424" s="3"/>
      <c r="AZ424" s="3"/>
      <c r="BA424" s="3"/>
      <c r="BB424" s="3"/>
      <c r="BE424" s="3"/>
      <c r="BF424" s="3"/>
      <c r="BG424" s="3"/>
      <c r="BH424" s="3"/>
      <c r="BL424" s="5"/>
      <c r="BM424" s="5"/>
      <c r="BN424" s="5"/>
      <c r="BO424" s="3"/>
      <c r="BP424" s="3"/>
      <c r="BQ424" s="3"/>
      <c r="BS424" s="3"/>
      <c r="BT424" s="3"/>
      <c r="BU424" s="3"/>
      <c r="BW424" s="3"/>
      <c r="BX424" s="3"/>
      <c r="BY424" s="3"/>
      <c r="CA424" s="3"/>
      <c r="CB424" s="3"/>
      <c r="CC424" s="3"/>
      <c r="CE424" s="3"/>
      <c r="CF424" s="3"/>
      <c r="CG424" s="3"/>
      <c r="CI424" s="3"/>
      <c r="CJ424" s="3"/>
      <c r="CK424" s="3"/>
      <c r="CM424" s="3"/>
      <c r="CN424" s="3"/>
      <c r="CO424" s="3"/>
      <c r="CQ424" s="3"/>
      <c r="CR424" s="3"/>
      <c r="CS424" s="3"/>
      <c r="CT424" s="3"/>
      <c r="CU424" s="3"/>
      <c r="CV424" s="3"/>
      <c r="CW424" s="3"/>
      <c r="CZ424" s="3"/>
      <c r="DA424" s="3"/>
      <c r="DB424" s="3"/>
      <c r="DC424" s="3"/>
    </row>
    <row r="425" spans="15:107" x14ac:dyDescent="0.25"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  <c r="AA425" s="3"/>
      <c r="AB425" s="3"/>
      <c r="AC425" s="3"/>
      <c r="AD425" s="3"/>
      <c r="AE425" s="3"/>
      <c r="AF425" s="3"/>
      <c r="AK425" s="3"/>
      <c r="AL425" s="3"/>
      <c r="AM425" s="3"/>
      <c r="AN425" s="3"/>
      <c r="AO425" s="3"/>
      <c r="AP425" s="3"/>
      <c r="AQ425" s="3"/>
      <c r="AR425" s="3"/>
      <c r="AS425" s="3"/>
      <c r="AT425" s="3"/>
      <c r="AU425" s="3"/>
      <c r="AV425" s="3"/>
      <c r="AW425" s="3"/>
      <c r="AX425" s="3"/>
      <c r="AY425" s="3"/>
      <c r="AZ425" s="3"/>
      <c r="BA425" s="3"/>
      <c r="BB425" s="3"/>
      <c r="BE425" s="3"/>
      <c r="BF425" s="3"/>
      <c r="BG425" s="3"/>
      <c r="BH425" s="3"/>
      <c r="BL425" s="5"/>
      <c r="BM425" s="5"/>
      <c r="BN425" s="5"/>
      <c r="BO425" s="3"/>
      <c r="BP425" s="3"/>
      <c r="BQ425" s="3"/>
      <c r="BS425" s="3"/>
      <c r="BT425" s="3"/>
      <c r="BU425" s="3"/>
      <c r="BW425" s="3"/>
      <c r="BX425" s="3"/>
      <c r="BY425" s="3"/>
      <c r="CA425" s="3"/>
      <c r="CB425" s="3"/>
      <c r="CC425" s="3"/>
      <c r="CE425" s="3"/>
      <c r="CF425" s="3"/>
      <c r="CG425" s="3"/>
      <c r="CI425" s="3"/>
      <c r="CJ425" s="3"/>
      <c r="CK425" s="3"/>
      <c r="CM425" s="3"/>
      <c r="CN425" s="3"/>
      <c r="CO425" s="3"/>
      <c r="CQ425" s="3"/>
      <c r="CR425" s="3"/>
      <c r="CS425" s="3"/>
      <c r="CT425" s="3"/>
      <c r="CU425" s="3"/>
      <c r="CV425" s="3"/>
      <c r="CW425" s="3"/>
      <c r="CZ425" s="3"/>
      <c r="DA425" s="3"/>
      <c r="DB425" s="3"/>
      <c r="DC425" s="3"/>
    </row>
    <row r="426" spans="15:107" x14ac:dyDescent="0.25"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  <c r="AA426" s="3"/>
      <c r="AB426" s="3"/>
      <c r="AC426" s="3"/>
      <c r="AD426" s="3"/>
      <c r="AE426" s="3"/>
      <c r="AF426" s="3"/>
      <c r="AK426" s="3"/>
      <c r="AL426" s="3"/>
      <c r="AM426" s="3"/>
      <c r="AN426" s="3"/>
      <c r="AO426" s="3"/>
      <c r="AP426" s="3"/>
      <c r="AQ426" s="3"/>
      <c r="AR426" s="3"/>
      <c r="AS426" s="3"/>
      <c r="AT426" s="3"/>
      <c r="AU426" s="3"/>
      <c r="AV426" s="3"/>
      <c r="AW426" s="3"/>
      <c r="AX426" s="3"/>
      <c r="AY426" s="3"/>
      <c r="AZ426" s="3"/>
      <c r="BA426" s="3"/>
      <c r="BB426" s="3"/>
      <c r="BE426" s="3"/>
      <c r="BF426" s="3"/>
      <c r="BG426" s="3"/>
      <c r="BH426" s="3"/>
      <c r="BL426" s="5"/>
      <c r="BM426" s="5"/>
      <c r="BN426" s="5"/>
      <c r="BO426" s="3"/>
      <c r="BP426" s="3"/>
      <c r="BQ426" s="3"/>
      <c r="BS426" s="3"/>
      <c r="BT426" s="3"/>
      <c r="BU426" s="3"/>
      <c r="BW426" s="3"/>
      <c r="BX426" s="3"/>
      <c r="BY426" s="3"/>
      <c r="CA426" s="3"/>
      <c r="CB426" s="3"/>
      <c r="CC426" s="3"/>
      <c r="CE426" s="3"/>
      <c r="CF426" s="3"/>
      <c r="CG426" s="3"/>
      <c r="CI426" s="3"/>
      <c r="CJ426" s="3"/>
      <c r="CK426" s="3"/>
      <c r="CM426" s="3"/>
      <c r="CN426" s="3"/>
      <c r="CO426" s="3"/>
      <c r="CQ426" s="3"/>
      <c r="CR426" s="3"/>
      <c r="CS426" s="3"/>
      <c r="CT426" s="3"/>
      <c r="CU426" s="3"/>
      <c r="CV426" s="3"/>
      <c r="CW426" s="3"/>
      <c r="CZ426" s="3"/>
      <c r="DA426" s="3"/>
      <c r="DB426" s="3"/>
      <c r="DC426" s="3"/>
    </row>
    <row r="427" spans="15:107" x14ac:dyDescent="0.25"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  <c r="AA427" s="3"/>
      <c r="AB427" s="3"/>
      <c r="AC427" s="3"/>
      <c r="AD427" s="3"/>
      <c r="AE427" s="3"/>
      <c r="AF427" s="3"/>
      <c r="AK427" s="3"/>
      <c r="AL427" s="3"/>
      <c r="AM427" s="3"/>
      <c r="AN427" s="3"/>
      <c r="AO427" s="3"/>
      <c r="AP427" s="3"/>
      <c r="AQ427" s="3"/>
      <c r="AR427" s="3"/>
      <c r="AS427" s="3"/>
      <c r="AT427" s="3"/>
      <c r="AU427" s="3"/>
      <c r="AV427" s="3"/>
      <c r="AW427" s="3"/>
      <c r="AX427" s="3"/>
      <c r="AY427" s="3"/>
      <c r="AZ427" s="3"/>
      <c r="BA427" s="3"/>
      <c r="BB427" s="3"/>
      <c r="BE427" s="3"/>
      <c r="BF427" s="3"/>
      <c r="BG427" s="3"/>
      <c r="BH427" s="3"/>
      <c r="BL427" s="5"/>
      <c r="BM427" s="5"/>
      <c r="BN427" s="5"/>
      <c r="BO427" s="3"/>
      <c r="BP427" s="3"/>
      <c r="BQ427" s="3"/>
      <c r="BS427" s="3"/>
      <c r="BT427" s="3"/>
      <c r="BU427" s="3"/>
      <c r="BW427" s="3"/>
      <c r="BX427" s="3"/>
      <c r="BY427" s="3"/>
      <c r="CA427" s="3"/>
      <c r="CB427" s="3"/>
      <c r="CC427" s="3"/>
      <c r="CE427" s="3"/>
      <c r="CF427" s="3"/>
      <c r="CG427" s="3"/>
      <c r="CI427" s="3"/>
      <c r="CJ427" s="3"/>
      <c r="CK427" s="3"/>
      <c r="CM427" s="3"/>
      <c r="CN427" s="3"/>
      <c r="CO427" s="3"/>
      <c r="CQ427" s="3"/>
      <c r="CR427" s="3"/>
      <c r="CS427" s="3"/>
      <c r="CT427" s="3"/>
      <c r="CU427" s="3"/>
      <c r="CV427" s="3"/>
      <c r="CW427" s="3"/>
      <c r="CZ427" s="3"/>
      <c r="DA427" s="3"/>
      <c r="DB427" s="3"/>
      <c r="DC427" s="3"/>
    </row>
    <row r="428" spans="15:107" x14ac:dyDescent="0.25"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  <c r="AA428" s="3"/>
      <c r="AB428" s="3"/>
      <c r="AC428" s="3"/>
      <c r="AD428" s="3"/>
      <c r="AE428" s="3"/>
      <c r="AF428" s="3"/>
      <c r="AK428" s="3"/>
      <c r="AL428" s="3"/>
      <c r="AM428" s="3"/>
      <c r="AN428" s="3"/>
      <c r="AO428" s="3"/>
      <c r="AP428" s="3"/>
      <c r="AQ428" s="3"/>
      <c r="AR428" s="3"/>
      <c r="AS428" s="3"/>
      <c r="AT428" s="3"/>
      <c r="AU428" s="3"/>
      <c r="AV428" s="3"/>
      <c r="AW428" s="3"/>
      <c r="AX428" s="3"/>
      <c r="AY428" s="3"/>
      <c r="AZ428" s="3"/>
      <c r="BA428" s="3"/>
      <c r="BB428" s="3"/>
      <c r="BE428" s="3"/>
      <c r="BF428" s="3"/>
      <c r="BG428" s="3"/>
      <c r="BH428" s="3"/>
      <c r="BL428" s="5"/>
      <c r="BM428" s="5"/>
      <c r="BN428" s="5"/>
      <c r="BO428" s="3"/>
      <c r="BP428" s="3"/>
      <c r="BQ428" s="3"/>
      <c r="BS428" s="3"/>
      <c r="BT428" s="3"/>
      <c r="BU428" s="3"/>
      <c r="BW428" s="3"/>
      <c r="BX428" s="3"/>
      <c r="BY428" s="3"/>
      <c r="CA428" s="3"/>
      <c r="CB428" s="3"/>
      <c r="CC428" s="3"/>
      <c r="CE428" s="3"/>
      <c r="CF428" s="3"/>
      <c r="CG428" s="3"/>
      <c r="CI428" s="3"/>
      <c r="CJ428" s="3"/>
      <c r="CK428" s="3"/>
      <c r="CM428" s="3"/>
      <c r="CN428" s="3"/>
      <c r="CO428" s="3"/>
      <c r="CQ428" s="3"/>
      <c r="CR428" s="3"/>
      <c r="CS428" s="3"/>
      <c r="CT428" s="3"/>
      <c r="CU428" s="3"/>
      <c r="CV428" s="3"/>
      <c r="CW428" s="3"/>
      <c r="CZ428" s="3"/>
      <c r="DA428" s="3"/>
      <c r="DB428" s="3"/>
      <c r="DC428" s="3"/>
    </row>
    <row r="429" spans="15:107" x14ac:dyDescent="0.25"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  <c r="AA429" s="3"/>
      <c r="AB429" s="3"/>
      <c r="AC429" s="3"/>
      <c r="AD429" s="3"/>
      <c r="AE429" s="3"/>
      <c r="AF429" s="3"/>
      <c r="AK429" s="3"/>
      <c r="AL429" s="3"/>
      <c r="AM429" s="3"/>
      <c r="AN429" s="3"/>
      <c r="AO429" s="3"/>
      <c r="AP429" s="3"/>
      <c r="AQ429" s="3"/>
      <c r="AR429" s="3"/>
      <c r="AS429" s="3"/>
      <c r="AT429" s="3"/>
      <c r="AU429" s="3"/>
      <c r="AV429" s="3"/>
      <c r="AW429" s="3"/>
      <c r="AX429" s="3"/>
      <c r="AY429" s="3"/>
      <c r="AZ429" s="3"/>
      <c r="BA429" s="3"/>
      <c r="BB429" s="3"/>
      <c r="BE429" s="3"/>
      <c r="BF429" s="3"/>
      <c r="BG429" s="3"/>
      <c r="BH429" s="3"/>
      <c r="BL429" s="5"/>
      <c r="BM429" s="5"/>
      <c r="BN429" s="5"/>
      <c r="BO429" s="3"/>
      <c r="BP429" s="3"/>
      <c r="BQ429" s="3"/>
      <c r="BS429" s="3"/>
      <c r="BT429" s="3"/>
      <c r="BU429" s="3"/>
      <c r="BW429" s="3"/>
      <c r="BX429" s="3"/>
      <c r="BY429" s="3"/>
      <c r="CA429" s="3"/>
      <c r="CB429" s="3"/>
      <c r="CC429" s="3"/>
      <c r="CE429" s="3"/>
      <c r="CF429" s="3"/>
      <c r="CG429" s="3"/>
      <c r="CI429" s="3"/>
      <c r="CJ429" s="3"/>
      <c r="CK429" s="3"/>
      <c r="CM429" s="3"/>
      <c r="CN429" s="3"/>
      <c r="CO429" s="3"/>
      <c r="CQ429" s="3"/>
      <c r="CR429" s="3"/>
      <c r="CS429" s="3"/>
      <c r="CT429" s="3"/>
      <c r="CU429" s="3"/>
      <c r="CV429" s="3"/>
      <c r="CW429" s="3"/>
      <c r="CZ429" s="3"/>
      <c r="DA429" s="3"/>
      <c r="DB429" s="3"/>
      <c r="DC429" s="3"/>
    </row>
    <row r="430" spans="15:107" x14ac:dyDescent="0.25"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  <c r="AA430" s="3"/>
      <c r="AB430" s="3"/>
      <c r="AC430" s="3"/>
      <c r="AD430" s="3"/>
      <c r="AE430" s="3"/>
      <c r="AF430" s="3"/>
      <c r="AK430" s="3"/>
      <c r="AL430" s="3"/>
      <c r="AM430" s="3"/>
      <c r="AN430" s="3"/>
      <c r="AO430" s="3"/>
      <c r="AP430" s="3"/>
      <c r="AQ430" s="3"/>
      <c r="AR430" s="3"/>
      <c r="AS430" s="3"/>
      <c r="AT430" s="3"/>
      <c r="AU430" s="3"/>
      <c r="AV430" s="3"/>
      <c r="AW430" s="3"/>
      <c r="AX430" s="3"/>
      <c r="AY430" s="3"/>
      <c r="AZ430" s="3"/>
      <c r="BA430" s="3"/>
      <c r="BB430" s="3"/>
      <c r="BE430" s="3"/>
      <c r="BF430" s="3"/>
      <c r="BG430" s="3"/>
      <c r="BH430" s="3"/>
      <c r="BL430" s="5"/>
      <c r="BM430" s="5"/>
      <c r="BN430" s="5"/>
      <c r="BO430" s="3"/>
      <c r="BP430" s="3"/>
      <c r="BQ430" s="3"/>
      <c r="BS430" s="3"/>
      <c r="BT430" s="3"/>
      <c r="BU430" s="3"/>
      <c r="BW430" s="3"/>
      <c r="BX430" s="3"/>
      <c r="BY430" s="3"/>
      <c r="CA430" s="3"/>
      <c r="CB430" s="3"/>
      <c r="CC430" s="3"/>
      <c r="CE430" s="3"/>
      <c r="CF430" s="3"/>
      <c r="CG430" s="3"/>
      <c r="CI430" s="3"/>
      <c r="CJ430" s="3"/>
      <c r="CK430" s="3"/>
      <c r="CM430" s="3"/>
      <c r="CN430" s="3"/>
      <c r="CO430" s="3"/>
      <c r="CQ430" s="3"/>
      <c r="CR430" s="3"/>
      <c r="CS430" s="3"/>
      <c r="CT430" s="3"/>
      <c r="CU430" s="3"/>
      <c r="CV430" s="3"/>
      <c r="CW430" s="3"/>
      <c r="CZ430" s="3"/>
      <c r="DA430" s="3"/>
      <c r="DB430" s="3"/>
      <c r="DC430" s="3"/>
    </row>
    <row r="431" spans="15:107" x14ac:dyDescent="0.25"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  <c r="AA431" s="3"/>
      <c r="AB431" s="3"/>
      <c r="AC431" s="3"/>
      <c r="AD431" s="3"/>
      <c r="AE431" s="3"/>
      <c r="AF431" s="3"/>
      <c r="AK431" s="3"/>
      <c r="AL431" s="3"/>
      <c r="AM431" s="3"/>
      <c r="AN431" s="3"/>
      <c r="AO431" s="3"/>
      <c r="AP431" s="3"/>
      <c r="AQ431" s="3"/>
      <c r="AR431" s="3"/>
      <c r="AS431" s="3"/>
      <c r="AT431" s="3"/>
      <c r="AU431" s="3"/>
      <c r="AV431" s="3"/>
      <c r="AW431" s="3"/>
      <c r="AX431" s="3"/>
      <c r="AY431" s="3"/>
      <c r="AZ431" s="3"/>
      <c r="BA431" s="3"/>
      <c r="BB431" s="3"/>
      <c r="BE431" s="3"/>
      <c r="BF431" s="3"/>
      <c r="BG431" s="3"/>
      <c r="BH431" s="3"/>
      <c r="BL431" s="5"/>
      <c r="BM431" s="5"/>
      <c r="BN431" s="5"/>
      <c r="BO431" s="3"/>
      <c r="BP431" s="3"/>
      <c r="BQ431" s="3"/>
      <c r="BS431" s="3"/>
      <c r="BT431" s="3"/>
      <c r="BU431" s="3"/>
      <c r="BW431" s="3"/>
      <c r="BX431" s="3"/>
      <c r="BY431" s="3"/>
      <c r="CA431" s="3"/>
      <c r="CB431" s="3"/>
      <c r="CC431" s="3"/>
      <c r="CE431" s="3"/>
      <c r="CF431" s="3"/>
      <c r="CG431" s="3"/>
      <c r="CI431" s="3"/>
      <c r="CJ431" s="3"/>
      <c r="CK431" s="3"/>
      <c r="CM431" s="3"/>
      <c r="CN431" s="3"/>
      <c r="CO431" s="3"/>
      <c r="CQ431" s="3"/>
      <c r="CR431" s="3"/>
      <c r="CS431" s="3"/>
      <c r="CT431" s="3"/>
      <c r="CU431" s="3"/>
      <c r="CV431" s="3"/>
      <c r="CW431" s="3"/>
      <c r="CZ431" s="3"/>
      <c r="DA431" s="3"/>
      <c r="DB431" s="3"/>
      <c r="DC431" s="3"/>
    </row>
    <row r="432" spans="15:107" x14ac:dyDescent="0.25"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  <c r="AA432" s="3"/>
      <c r="AB432" s="3"/>
      <c r="AC432" s="3"/>
      <c r="AD432" s="3"/>
      <c r="AE432" s="3"/>
      <c r="AF432" s="3"/>
      <c r="AK432" s="3"/>
      <c r="AL432" s="3"/>
      <c r="AM432" s="3"/>
      <c r="AN432" s="3"/>
      <c r="AO432" s="3"/>
      <c r="AP432" s="3"/>
      <c r="AQ432" s="3"/>
      <c r="AR432" s="3"/>
      <c r="AS432" s="3"/>
      <c r="AT432" s="3"/>
      <c r="AU432" s="3"/>
      <c r="AV432" s="3"/>
      <c r="AW432" s="3"/>
      <c r="AX432" s="3"/>
      <c r="AY432" s="3"/>
      <c r="AZ432" s="3"/>
      <c r="BA432" s="3"/>
      <c r="BB432" s="3"/>
      <c r="BE432" s="3"/>
      <c r="BF432" s="3"/>
      <c r="BG432" s="3"/>
      <c r="BH432" s="3"/>
      <c r="BL432" s="5"/>
      <c r="BM432" s="5"/>
      <c r="BN432" s="5"/>
      <c r="BO432" s="3"/>
      <c r="BP432" s="3"/>
      <c r="BQ432" s="3"/>
      <c r="BS432" s="3"/>
      <c r="BT432" s="3"/>
      <c r="BU432" s="3"/>
      <c r="BW432" s="3"/>
      <c r="BX432" s="3"/>
      <c r="BY432" s="3"/>
      <c r="CA432" s="3"/>
      <c r="CB432" s="3"/>
      <c r="CC432" s="3"/>
      <c r="CE432" s="3"/>
      <c r="CF432" s="3"/>
      <c r="CG432" s="3"/>
      <c r="CI432" s="3"/>
      <c r="CJ432" s="3"/>
      <c r="CK432" s="3"/>
      <c r="CM432" s="3"/>
      <c r="CN432" s="3"/>
      <c r="CO432" s="3"/>
      <c r="CQ432" s="3"/>
      <c r="CR432" s="3"/>
      <c r="CS432" s="3"/>
      <c r="CT432" s="3"/>
      <c r="CU432" s="3"/>
      <c r="CV432" s="3"/>
      <c r="CW432" s="3"/>
      <c r="CZ432" s="3"/>
      <c r="DA432" s="3"/>
      <c r="DB432" s="3"/>
      <c r="DC432" s="3"/>
    </row>
    <row r="433" spans="15:107" x14ac:dyDescent="0.25"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  <c r="AA433" s="3"/>
      <c r="AB433" s="3"/>
      <c r="AC433" s="3"/>
      <c r="AD433" s="3"/>
      <c r="AE433" s="3"/>
      <c r="AF433" s="3"/>
      <c r="AK433" s="3"/>
      <c r="AL433" s="3"/>
      <c r="AM433" s="3"/>
      <c r="AN433" s="3"/>
      <c r="AO433" s="3"/>
      <c r="AP433" s="3"/>
      <c r="AQ433" s="3"/>
      <c r="AR433" s="3"/>
      <c r="AS433" s="3"/>
      <c r="AT433" s="3"/>
      <c r="AU433" s="3"/>
      <c r="AV433" s="3"/>
      <c r="AW433" s="3"/>
      <c r="AX433" s="3"/>
      <c r="AY433" s="3"/>
      <c r="AZ433" s="3"/>
      <c r="BA433" s="3"/>
      <c r="BB433" s="3"/>
      <c r="BE433" s="3"/>
      <c r="BF433" s="3"/>
      <c r="BG433" s="3"/>
      <c r="BH433" s="3"/>
      <c r="BL433" s="5"/>
      <c r="BM433" s="5"/>
      <c r="BN433" s="5"/>
      <c r="BO433" s="3"/>
      <c r="BP433" s="3"/>
      <c r="BQ433" s="3"/>
      <c r="BS433" s="3"/>
      <c r="BT433" s="3"/>
      <c r="BU433" s="3"/>
      <c r="BW433" s="3"/>
      <c r="BX433" s="3"/>
      <c r="BY433" s="3"/>
      <c r="CA433" s="3"/>
      <c r="CB433" s="3"/>
      <c r="CC433" s="3"/>
      <c r="CE433" s="3"/>
      <c r="CF433" s="3"/>
      <c r="CG433" s="3"/>
      <c r="CI433" s="3"/>
      <c r="CJ433" s="3"/>
      <c r="CK433" s="3"/>
      <c r="CM433" s="3"/>
      <c r="CN433" s="3"/>
      <c r="CO433" s="3"/>
      <c r="CQ433" s="3"/>
      <c r="CR433" s="3"/>
      <c r="CS433" s="3"/>
      <c r="CT433" s="3"/>
      <c r="CU433" s="3"/>
      <c r="CV433" s="3"/>
      <c r="CW433" s="3"/>
      <c r="CZ433" s="3"/>
      <c r="DA433" s="3"/>
      <c r="DB433" s="3"/>
      <c r="DC433" s="3"/>
    </row>
    <row r="434" spans="15:107" x14ac:dyDescent="0.25"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  <c r="AA434" s="3"/>
      <c r="AB434" s="3"/>
      <c r="AC434" s="3"/>
      <c r="AD434" s="3"/>
      <c r="AE434" s="3"/>
      <c r="AF434" s="3"/>
      <c r="AK434" s="3"/>
      <c r="AL434" s="3"/>
      <c r="AM434" s="3"/>
      <c r="AN434" s="3"/>
      <c r="AO434" s="3"/>
      <c r="AP434" s="3"/>
      <c r="AQ434" s="3"/>
      <c r="AR434" s="3"/>
      <c r="AS434" s="3"/>
      <c r="AT434" s="3"/>
      <c r="AU434" s="3"/>
      <c r="AV434" s="3"/>
      <c r="AW434" s="3"/>
      <c r="AX434" s="3"/>
      <c r="AY434" s="3"/>
      <c r="AZ434" s="3"/>
      <c r="BA434" s="3"/>
      <c r="BB434" s="3"/>
      <c r="BE434" s="3"/>
      <c r="BF434" s="3"/>
      <c r="BG434" s="3"/>
      <c r="BH434" s="3"/>
      <c r="BL434" s="5"/>
      <c r="BM434" s="5"/>
      <c r="BN434" s="5"/>
      <c r="BO434" s="3"/>
      <c r="BP434" s="3"/>
      <c r="BQ434" s="3"/>
      <c r="BS434" s="3"/>
      <c r="BT434" s="3"/>
      <c r="BU434" s="3"/>
      <c r="BW434" s="3"/>
      <c r="BX434" s="3"/>
      <c r="BY434" s="3"/>
      <c r="CA434" s="3"/>
      <c r="CB434" s="3"/>
      <c r="CC434" s="3"/>
      <c r="CE434" s="3"/>
      <c r="CF434" s="3"/>
      <c r="CG434" s="3"/>
      <c r="CI434" s="3"/>
      <c r="CJ434" s="3"/>
      <c r="CK434" s="3"/>
      <c r="CM434" s="3"/>
      <c r="CN434" s="3"/>
      <c r="CO434" s="3"/>
      <c r="CQ434" s="3"/>
      <c r="CR434" s="3"/>
      <c r="CS434" s="3"/>
      <c r="CT434" s="3"/>
      <c r="CU434" s="3"/>
      <c r="CV434" s="3"/>
      <c r="CW434" s="3"/>
      <c r="CZ434" s="3"/>
      <c r="DA434" s="3"/>
      <c r="DB434" s="3"/>
      <c r="DC434" s="3"/>
    </row>
    <row r="435" spans="15:107" x14ac:dyDescent="0.25"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  <c r="AA435" s="3"/>
      <c r="AB435" s="3"/>
      <c r="AC435" s="3"/>
      <c r="AD435" s="3"/>
      <c r="AE435" s="3"/>
      <c r="AF435" s="3"/>
      <c r="AK435" s="3"/>
      <c r="AL435" s="3"/>
      <c r="AM435" s="3"/>
      <c r="AN435" s="3"/>
      <c r="AO435" s="3"/>
      <c r="AP435" s="3"/>
      <c r="AQ435" s="3"/>
      <c r="AR435" s="3"/>
      <c r="AS435" s="3"/>
      <c r="AT435" s="3"/>
      <c r="AU435" s="3"/>
      <c r="AV435" s="3"/>
      <c r="AW435" s="3"/>
      <c r="AX435" s="3"/>
      <c r="AY435" s="3"/>
      <c r="AZ435" s="3"/>
      <c r="BA435" s="3"/>
      <c r="BB435" s="3"/>
      <c r="BE435" s="3"/>
      <c r="BF435" s="3"/>
      <c r="BG435" s="3"/>
      <c r="BH435" s="3"/>
      <c r="BL435" s="5"/>
      <c r="BM435" s="5"/>
      <c r="BN435" s="5"/>
      <c r="BO435" s="3"/>
      <c r="BP435" s="3"/>
      <c r="BQ435" s="3"/>
      <c r="BS435" s="3"/>
      <c r="BT435" s="3"/>
      <c r="BU435" s="3"/>
      <c r="BW435" s="3"/>
      <c r="BX435" s="3"/>
      <c r="BY435" s="3"/>
      <c r="CA435" s="3"/>
      <c r="CB435" s="3"/>
      <c r="CC435" s="3"/>
      <c r="CE435" s="3"/>
      <c r="CF435" s="3"/>
      <c r="CG435" s="3"/>
      <c r="CI435" s="3"/>
      <c r="CJ435" s="3"/>
      <c r="CK435" s="3"/>
      <c r="CM435" s="3"/>
      <c r="CN435" s="3"/>
      <c r="CO435" s="3"/>
      <c r="CQ435" s="3"/>
      <c r="CR435" s="3"/>
      <c r="CS435" s="3"/>
      <c r="CT435" s="3"/>
      <c r="CU435" s="3"/>
      <c r="CV435" s="3"/>
      <c r="CW435" s="3"/>
      <c r="CZ435" s="3"/>
      <c r="DA435" s="3"/>
      <c r="DB435" s="3"/>
      <c r="DC435" s="3"/>
    </row>
    <row r="436" spans="15:107" x14ac:dyDescent="0.25"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  <c r="AA436" s="3"/>
      <c r="AB436" s="3"/>
      <c r="AC436" s="3"/>
      <c r="AD436" s="3"/>
      <c r="AE436" s="3"/>
      <c r="AF436" s="3"/>
      <c r="AK436" s="3"/>
      <c r="AL436" s="3"/>
      <c r="AM436" s="3"/>
      <c r="AN436" s="3"/>
      <c r="AO436" s="3"/>
      <c r="AP436" s="3"/>
      <c r="AQ436" s="3"/>
      <c r="AR436" s="3"/>
      <c r="AS436" s="3"/>
      <c r="AT436" s="3"/>
      <c r="AU436" s="3"/>
      <c r="AV436" s="3"/>
      <c r="AW436" s="3"/>
      <c r="AX436" s="3"/>
      <c r="AY436" s="3"/>
      <c r="AZ436" s="3"/>
      <c r="BA436" s="3"/>
      <c r="BB436" s="3"/>
      <c r="BE436" s="3"/>
      <c r="BF436" s="3"/>
      <c r="BG436" s="3"/>
      <c r="BH436" s="3"/>
      <c r="BL436" s="5"/>
      <c r="BM436" s="5"/>
      <c r="BN436" s="5"/>
      <c r="BO436" s="3"/>
      <c r="BP436" s="3"/>
      <c r="BQ436" s="3"/>
      <c r="BS436" s="3"/>
      <c r="BT436" s="3"/>
      <c r="BU436" s="3"/>
      <c r="BW436" s="3"/>
      <c r="BX436" s="3"/>
      <c r="BY436" s="3"/>
      <c r="CA436" s="3"/>
      <c r="CB436" s="3"/>
      <c r="CC436" s="3"/>
      <c r="CE436" s="3"/>
      <c r="CF436" s="3"/>
      <c r="CG436" s="3"/>
      <c r="CI436" s="3"/>
      <c r="CJ436" s="3"/>
      <c r="CK436" s="3"/>
      <c r="CM436" s="3"/>
      <c r="CN436" s="3"/>
      <c r="CO436" s="3"/>
      <c r="CQ436" s="3"/>
      <c r="CR436" s="3"/>
      <c r="CS436" s="3"/>
      <c r="CT436" s="3"/>
      <c r="CU436" s="3"/>
      <c r="CV436" s="3"/>
      <c r="CW436" s="3"/>
      <c r="CZ436" s="3"/>
      <c r="DA436" s="3"/>
      <c r="DB436" s="3"/>
      <c r="DC436" s="3"/>
    </row>
    <row r="437" spans="15:107" x14ac:dyDescent="0.25"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  <c r="AA437" s="3"/>
      <c r="AB437" s="3"/>
      <c r="AC437" s="3"/>
      <c r="AD437" s="3"/>
      <c r="AE437" s="3"/>
      <c r="AF437" s="3"/>
      <c r="AK437" s="3"/>
      <c r="AL437" s="3"/>
      <c r="AM437" s="3"/>
      <c r="AN437" s="3"/>
      <c r="AO437" s="3"/>
      <c r="AP437" s="3"/>
      <c r="AQ437" s="3"/>
      <c r="AR437" s="3"/>
      <c r="AS437" s="3"/>
      <c r="AT437" s="3"/>
      <c r="AU437" s="3"/>
      <c r="AV437" s="3"/>
      <c r="AW437" s="3"/>
      <c r="AX437" s="3"/>
      <c r="AY437" s="3"/>
      <c r="AZ437" s="3"/>
      <c r="BA437" s="3"/>
      <c r="BB437" s="3"/>
      <c r="BE437" s="3"/>
      <c r="BF437" s="3"/>
      <c r="BG437" s="3"/>
      <c r="BH437" s="3"/>
      <c r="BL437" s="5"/>
      <c r="BM437" s="5"/>
      <c r="BN437" s="5"/>
      <c r="BO437" s="3"/>
      <c r="BP437" s="3"/>
      <c r="BQ437" s="3"/>
      <c r="BS437" s="3"/>
      <c r="BT437" s="3"/>
      <c r="BU437" s="3"/>
      <c r="BW437" s="3"/>
      <c r="BX437" s="3"/>
      <c r="BY437" s="3"/>
      <c r="CA437" s="3"/>
      <c r="CB437" s="3"/>
      <c r="CC437" s="3"/>
      <c r="CE437" s="3"/>
      <c r="CF437" s="3"/>
      <c r="CG437" s="3"/>
      <c r="CI437" s="3"/>
      <c r="CJ437" s="3"/>
      <c r="CK437" s="3"/>
      <c r="CM437" s="3"/>
      <c r="CN437" s="3"/>
      <c r="CO437" s="3"/>
      <c r="CQ437" s="3"/>
      <c r="CR437" s="3"/>
      <c r="CS437" s="3"/>
      <c r="CT437" s="3"/>
      <c r="CU437" s="3"/>
      <c r="CV437" s="3"/>
      <c r="CW437" s="3"/>
      <c r="CZ437" s="3"/>
      <c r="DA437" s="3"/>
      <c r="DB437" s="3"/>
      <c r="DC437" s="3"/>
    </row>
    <row r="438" spans="15:107" x14ac:dyDescent="0.25"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  <c r="AA438" s="3"/>
      <c r="AB438" s="3"/>
      <c r="AC438" s="3"/>
      <c r="AD438" s="3"/>
      <c r="AE438" s="3"/>
      <c r="AF438" s="3"/>
      <c r="AK438" s="3"/>
      <c r="AL438" s="3"/>
      <c r="AM438" s="3"/>
      <c r="AN438" s="3"/>
      <c r="AO438" s="3"/>
      <c r="AP438" s="3"/>
      <c r="AQ438" s="3"/>
      <c r="AR438" s="3"/>
      <c r="AS438" s="3"/>
      <c r="AT438" s="3"/>
      <c r="AU438" s="3"/>
      <c r="AV438" s="3"/>
      <c r="AW438" s="3"/>
      <c r="AX438" s="3"/>
      <c r="AY438" s="3"/>
      <c r="AZ438" s="3"/>
      <c r="BA438" s="3"/>
      <c r="BB438" s="3"/>
      <c r="BE438" s="3"/>
      <c r="BF438" s="3"/>
      <c r="BG438" s="3"/>
      <c r="BH438" s="3"/>
      <c r="BL438" s="5"/>
      <c r="BM438" s="5"/>
      <c r="BN438" s="5"/>
      <c r="BO438" s="3"/>
      <c r="BP438" s="3"/>
      <c r="BQ438" s="3"/>
      <c r="BS438" s="3"/>
      <c r="BT438" s="3"/>
      <c r="BU438" s="3"/>
      <c r="BW438" s="3"/>
      <c r="BX438" s="3"/>
      <c r="BY438" s="3"/>
      <c r="CA438" s="3"/>
      <c r="CB438" s="3"/>
      <c r="CC438" s="3"/>
      <c r="CE438" s="3"/>
      <c r="CF438" s="3"/>
      <c r="CG438" s="3"/>
      <c r="CI438" s="3"/>
      <c r="CJ438" s="3"/>
      <c r="CK438" s="3"/>
      <c r="CM438" s="3"/>
      <c r="CN438" s="3"/>
      <c r="CO438" s="3"/>
      <c r="CQ438" s="3"/>
      <c r="CR438" s="3"/>
      <c r="CS438" s="3"/>
      <c r="CT438" s="3"/>
      <c r="CU438" s="3"/>
      <c r="CV438" s="3"/>
      <c r="CW438" s="3"/>
      <c r="CZ438" s="3"/>
      <c r="DA438" s="3"/>
      <c r="DB438" s="3"/>
      <c r="DC438" s="3"/>
    </row>
    <row r="439" spans="15:107" x14ac:dyDescent="0.25"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  <c r="AA439" s="3"/>
      <c r="AB439" s="3"/>
      <c r="AC439" s="3"/>
      <c r="AD439" s="3"/>
      <c r="AE439" s="3"/>
      <c r="AF439" s="3"/>
      <c r="AK439" s="3"/>
      <c r="AL439" s="3"/>
      <c r="AM439" s="3"/>
      <c r="AN439" s="3"/>
      <c r="AO439" s="3"/>
      <c r="AP439" s="3"/>
      <c r="AQ439" s="3"/>
      <c r="AR439" s="3"/>
      <c r="AS439" s="3"/>
      <c r="AT439" s="3"/>
      <c r="AU439" s="3"/>
      <c r="AV439" s="3"/>
      <c r="AW439" s="3"/>
      <c r="AX439" s="3"/>
      <c r="AY439" s="3"/>
      <c r="AZ439" s="3"/>
      <c r="BA439" s="3"/>
      <c r="BB439" s="3"/>
      <c r="BE439" s="3"/>
      <c r="BF439" s="3"/>
      <c r="BG439" s="3"/>
      <c r="BH439" s="3"/>
      <c r="BL439" s="5"/>
      <c r="BM439" s="5"/>
      <c r="BN439" s="5"/>
      <c r="BO439" s="3"/>
      <c r="BP439" s="3"/>
      <c r="BQ439" s="3"/>
      <c r="BS439" s="3"/>
      <c r="BT439" s="3"/>
      <c r="BU439" s="3"/>
      <c r="BW439" s="3"/>
      <c r="BX439" s="3"/>
      <c r="BY439" s="3"/>
      <c r="CA439" s="3"/>
      <c r="CB439" s="3"/>
      <c r="CC439" s="3"/>
      <c r="CE439" s="3"/>
      <c r="CF439" s="3"/>
      <c r="CG439" s="3"/>
      <c r="CI439" s="3"/>
      <c r="CJ439" s="3"/>
      <c r="CK439" s="3"/>
      <c r="CM439" s="3"/>
      <c r="CN439" s="3"/>
      <c r="CO439" s="3"/>
      <c r="CQ439" s="3"/>
      <c r="CR439" s="3"/>
      <c r="CS439" s="3"/>
      <c r="CT439" s="3"/>
      <c r="CU439" s="3"/>
      <c r="CV439" s="3"/>
      <c r="CW439" s="3"/>
      <c r="CZ439" s="3"/>
      <c r="DA439" s="3"/>
      <c r="DB439" s="3"/>
      <c r="DC439" s="3"/>
    </row>
    <row r="440" spans="15:107" x14ac:dyDescent="0.25"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  <c r="AA440" s="3"/>
      <c r="AB440" s="3"/>
      <c r="AC440" s="3"/>
      <c r="AD440" s="3"/>
      <c r="AE440" s="3"/>
      <c r="AF440" s="3"/>
      <c r="AK440" s="3"/>
      <c r="AL440" s="3"/>
      <c r="AM440" s="3"/>
      <c r="AN440" s="3"/>
      <c r="AO440" s="3"/>
      <c r="AP440" s="3"/>
      <c r="AQ440" s="3"/>
      <c r="AR440" s="3"/>
      <c r="AS440" s="3"/>
      <c r="AT440" s="3"/>
      <c r="AU440" s="3"/>
      <c r="AV440" s="3"/>
      <c r="AW440" s="3"/>
      <c r="AX440" s="3"/>
      <c r="AY440" s="3"/>
      <c r="AZ440" s="3"/>
      <c r="BA440" s="3"/>
      <c r="BB440" s="3"/>
      <c r="BE440" s="3"/>
      <c r="BF440" s="3"/>
      <c r="BG440" s="3"/>
      <c r="BH440" s="3"/>
      <c r="BL440" s="5"/>
      <c r="BM440" s="5"/>
      <c r="BN440" s="5"/>
      <c r="BO440" s="3"/>
      <c r="BP440" s="3"/>
      <c r="BQ440" s="3"/>
      <c r="BS440" s="3"/>
      <c r="BT440" s="3"/>
      <c r="BU440" s="3"/>
      <c r="BW440" s="3"/>
      <c r="BX440" s="3"/>
      <c r="BY440" s="3"/>
      <c r="CA440" s="3"/>
      <c r="CB440" s="3"/>
      <c r="CC440" s="3"/>
      <c r="CE440" s="3"/>
      <c r="CF440" s="3"/>
      <c r="CG440" s="3"/>
      <c r="CI440" s="3"/>
      <c r="CJ440" s="3"/>
      <c r="CK440" s="3"/>
      <c r="CM440" s="3"/>
      <c r="CN440" s="3"/>
      <c r="CO440" s="3"/>
      <c r="CQ440" s="3"/>
      <c r="CR440" s="3"/>
      <c r="CS440" s="3"/>
      <c r="CT440" s="3"/>
      <c r="CU440" s="3"/>
      <c r="CV440" s="3"/>
      <c r="CW440" s="3"/>
      <c r="CZ440" s="3"/>
      <c r="DA440" s="3"/>
      <c r="DB440" s="3"/>
      <c r="DC440" s="3"/>
    </row>
    <row r="441" spans="15:107" x14ac:dyDescent="0.25"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  <c r="AA441" s="3"/>
      <c r="AB441" s="3"/>
      <c r="AC441" s="3"/>
      <c r="AD441" s="3"/>
      <c r="AE441" s="3"/>
      <c r="AF441" s="3"/>
      <c r="AK441" s="3"/>
      <c r="AL441" s="3"/>
      <c r="AM441" s="3"/>
      <c r="AN441" s="3"/>
      <c r="AO441" s="3"/>
      <c r="AP441" s="3"/>
      <c r="AQ441" s="3"/>
      <c r="AR441" s="3"/>
      <c r="AS441" s="3"/>
      <c r="AT441" s="3"/>
      <c r="AU441" s="3"/>
      <c r="AV441" s="3"/>
      <c r="AW441" s="3"/>
      <c r="AX441" s="3"/>
      <c r="AY441" s="3"/>
      <c r="AZ441" s="3"/>
      <c r="BA441" s="3"/>
      <c r="BB441" s="3"/>
      <c r="BE441" s="3"/>
      <c r="BF441" s="3"/>
      <c r="BG441" s="3"/>
      <c r="BH441" s="3"/>
      <c r="BL441" s="5"/>
      <c r="BM441" s="5"/>
      <c r="BN441" s="5"/>
      <c r="BO441" s="3"/>
      <c r="BP441" s="3"/>
      <c r="BQ441" s="3"/>
      <c r="BS441" s="3"/>
      <c r="BT441" s="3"/>
      <c r="BU441" s="3"/>
      <c r="BW441" s="3"/>
      <c r="BX441" s="3"/>
      <c r="BY441" s="3"/>
      <c r="CA441" s="3"/>
      <c r="CB441" s="3"/>
      <c r="CC441" s="3"/>
      <c r="CE441" s="3"/>
      <c r="CF441" s="3"/>
      <c r="CG441" s="3"/>
      <c r="CI441" s="3"/>
      <c r="CJ441" s="3"/>
      <c r="CK441" s="3"/>
      <c r="CM441" s="3"/>
      <c r="CN441" s="3"/>
      <c r="CO441" s="3"/>
      <c r="CQ441" s="3"/>
      <c r="CR441" s="3"/>
      <c r="CS441" s="3"/>
      <c r="CT441" s="3"/>
      <c r="CU441" s="3"/>
      <c r="CV441" s="3"/>
      <c r="CW441" s="3"/>
      <c r="CZ441" s="3"/>
      <c r="DA441" s="3"/>
      <c r="DB441" s="3"/>
      <c r="DC441" s="3"/>
    </row>
    <row r="442" spans="15:107" x14ac:dyDescent="0.25"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  <c r="AA442" s="3"/>
      <c r="AB442" s="3"/>
      <c r="AC442" s="3"/>
      <c r="AD442" s="3"/>
      <c r="AE442" s="3"/>
      <c r="AF442" s="3"/>
      <c r="AK442" s="3"/>
      <c r="AL442" s="3"/>
      <c r="AM442" s="3"/>
      <c r="AN442" s="3"/>
      <c r="AO442" s="3"/>
      <c r="AP442" s="3"/>
      <c r="AQ442" s="3"/>
      <c r="AR442" s="3"/>
      <c r="AS442" s="3"/>
      <c r="AT442" s="3"/>
      <c r="AU442" s="3"/>
      <c r="AV442" s="3"/>
      <c r="AW442" s="3"/>
      <c r="AX442" s="3"/>
      <c r="AY442" s="3"/>
      <c r="AZ442" s="3"/>
      <c r="BA442" s="3"/>
      <c r="BB442" s="3"/>
      <c r="BE442" s="3"/>
      <c r="BF442" s="3"/>
      <c r="BG442" s="3"/>
      <c r="BH442" s="3"/>
      <c r="BL442" s="5"/>
      <c r="BM442" s="5"/>
      <c r="BN442" s="5"/>
      <c r="BO442" s="3"/>
      <c r="BP442" s="3"/>
      <c r="BQ442" s="3"/>
      <c r="BS442" s="3"/>
      <c r="BT442" s="3"/>
      <c r="BU442" s="3"/>
      <c r="BW442" s="3"/>
      <c r="BX442" s="3"/>
      <c r="BY442" s="3"/>
      <c r="CA442" s="3"/>
      <c r="CB442" s="3"/>
      <c r="CC442" s="3"/>
      <c r="CE442" s="3"/>
      <c r="CF442" s="3"/>
      <c r="CG442" s="3"/>
      <c r="CI442" s="3"/>
      <c r="CJ442" s="3"/>
      <c r="CK442" s="3"/>
      <c r="CM442" s="3"/>
      <c r="CN442" s="3"/>
      <c r="CO442" s="3"/>
      <c r="CQ442" s="3"/>
      <c r="CR442" s="3"/>
      <c r="CS442" s="3"/>
      <c r="CT442" s="3"/>
      <c r="CU442" s="3"/>
      <c r="CV442" s="3"/>
      <c r="CW442" s="3"/>
      <c r="CZ442" s="3"/>
      <c r="DA442" s="3"/>
      <c r="DB442" s="3"/>
      <c r="DC442" s="3"/>
    </row>
    <row r="443" spans="15:107" x14ac:dyDescent="0.25"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  <c r="AA443" s="3"/>
      <c r="AB443" s="3"/>
      <c r="AC443" s="3"/>
      <c r="AD443" s="3"/>
      <c r="AE443" s="3"/>
      <c r="AF443" s="3"/>
      <c r="AK443" s="3"/>
      <c r="AL443" s="3"/>
      <c r="AM443" s="3"/>
      <c r="AN443" s="3"/>
      <c r="AO443" s="3"/>
      <c r="AP443" s="3"/>
      <c r="AQ443" s="3"/>
      <c r="AR443" s="3"/>
      <c r="AS443" s="3"/>
      <c r="AT443" s="3"/>
      <c r="AU443" s="3"/>
      <c r="AV443" s="3"/>
      <c r="AW443" s="3"/>
      <c r="AX443" s="3"/>
      <c r="AY443" s="3"/>
      <c r="AZ443" s="3"/>
      <c r="BA443" s="3"/>
      <c r="BB443" s="3"/>
      <c r="BE443" s="3"/>
      <c r="BF443" s="3"/>
      <c r="BG443" s="3"/>
      <c r="BH443" s="3"/>
      <c r="BL443" s="5"/>
      <c r="BM443" s="5"/>
      <c r="BN443" s="5"/>
      <c r="BO443" s="3"/>
      <c r="BP443" s="3"/>
      <c r="BQ443" s="3"/>
      <c r="BS443" s="3"/>
      <c r="BT443" s="3"/>
      <c r="BU443" s="3"/>
      <c r="BW443" s="3"/>
      <c r="BX443" s="3"/>
      <c r="BY443" s="3"/>
      <c r="CA443" s="3"/>
      <c r="CB443" s="3"/>
      <c r="CC443" s="3"/>
      <c r="CE443" s="3"/>
      <c r="CF443" s="3"/>
      <c r="CG443" s="3"/>
      <c r="CI443" s="3"/>
      <c r="CJ443" s="3"/>
      <c r="CK443" s="3"/>
      <c r="CM443" s="3"/>
      <c r="CN443" s="3"/>
      <c r="CO443" s="3"/>
      <c r="CQ443" s="3"/>
      <c r="CR443" s="3"/>
      <c r="CS443" s="3"/>
      <c r="CT443" s="3"/>
      <c r="CU443" s="3"/>
      <c r="CV443" s="3"/>
      <c r="CW443" s="3"/>
      <c r="CZ443" s="3"/>
      <c r="DA443" s="3"/>
      <c r="DB443" s="3"/>
      <c r="DC443" s="3"/>
    </row>
    <row r="444" spans="15:107" x14ac:dyDescent="0.25"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  <c r="AA444" s="3"/>
      <c r="AB444" s="3"/>
      <c r="AC444" s="3"/>
      <c r="AD444" s="3"/>
      <c r="AE444" s="3"/>
      <c r="AF444" s="3"/>
      <c r="AK444" s="3"/>
      <c r="AL444" s="3"/>
      <c r="AM444" s="3"/>
      <c r="AN444" s="3"/>
      <c r="AO444" s="3"/>
      <c r="AP444" s="3"/>
      <c r="AQ444" s="3"/>
      <c r="AR444" s="3"/>
      <c r="AS444" s="3"/>
      <c r="AT444" s="3"/>
      <c r="AU444" s="3"/>
      <c r="AV444" s="3"/>
      <c r="AW444" s="3"/>
      <c r="AX444" s="3"/>
      <c r="AY444" s="3"/>
      <c r="AZ444" s="3"/>
      <c r="BA444" s="3"/>
      <c r="BB444" s="3"/>
      <c r="BE444" s="3"/>
      <c r="BF444" s="3"/>
      <c r="BG444" s="3"/>
      <c r="BH444" s="3"/>
      <c r="BL444" s="5"/>
      <c r="BM444" s="5"/>
      <c r="BN444" s="5"/>
      <c r="BO444" s="3"/>
      <c r="BP444" s="3"/>
      <c r="BQ444" s="3"/>
      <c r="BS444" s="3"/>
      <c r="BT444" s="3"/>
      <c r="BU444" s="3"/>
      <c r="BW444" s="3"/>
      <c r="BX444" s="3"/>
      <c r="BY444" s="3"/>
      <c r="CA444" s="3"/>
      <c r="CB444" s="3"/>
      <c r="CC444" s="3"/>
      <c r="CE444" s="3"/>
      <c r="CF444" s="3"/>
      <c r="CG444" s="3"/>
      <c r="CI444" s="3"/>
      <c r="CJ444" s="3"/>
      <c r="CK444" s="3"/>
      <c r="CM444" s="3"/>
      <c r="CN444" s="3"/>
      <c r="CO444" s="3"/>
      <c r="CQ444" s="3"/>
      <c r="CR444" s="3"/>
      <c r="CS444" s="3"/>
      <c r="CT444" s="3"/>
      <c r="CU444" s="3"/>
      <c r="CV444" s="3"/>
      <c r="CW444" s="3"/>
      <c r="CZ444" s="3"/>
      <c r="DA444" s="3"/>
      <c r="DB444" s="3"/>
      <c r="DC444" s="3"/>
    </row>
    <row r="445" spans="15:107" x14ac:dyDescent="0.25"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  <c r="AA445" s="3"/>
      <c r="AB445" s="3"/>
      <c r="AC445" s="3"/>
      <c r="AD445" s="3"/>
      <c r="AE445" s="3"/>
      <c r="AF445" s="3"/>
      <c r="AK445" s="3"/>
      <c r="AL445" s="3"/>
      <c r="AM445" s="3"/>
      <c r="AN445" s="3"/>
      <c r="AO445" s="3"/>
      <c r="AP445" s="3"/>
      <c r="AQ445" s="3"/>
      <c r="AR445" s="3"/>
      <c r="AS445" s="3"/>
      <c r="AT445" s="3"/>
      <c r="AU445" s="3"/>
      <c r="AV445" s="3"/>
      <c r="AW445" s="3"/>
      <c r="AX445" s="3"/>
      <c r="AY445" s="3"/>
      <c r="AZ445" s="3"/>
      <c r="BA445" s="3"/>
      <c r="BB445" s="3"/>
      <c r="BE445" s="3"/>
      <c r="BF445" s="3"/>
      <c r="BG445" s="3"/>
      <c r="BH445" s="3"/>
      <c r="BL445" s="5"/>
      <c r="BM445" s="5"/>
      <c r="BN445" s="5"/>
      <c r="BO445" s="3"/>
      <c r="BP445" s="3"/>
      <c r="BQ445" s="3"/>
      <c r="BS445" s="3"/>
      <c r="BT445" s="3"/>
      <c r="BU445" s="3"/>
      <c r="BW445" s="3"/>
      <c r="BX445" s="3"/>
      <c r="BY445" s="3"/>
      <c r="CA445" s="3"/>
      <c r="CB445" s="3"/>
      <c r="CC445" s="3"/>
      <c r="CE445" s="3"/>
      <c r="CF445" s="3"/>
      <c r="CG445" s="3"/>
      <c r="CI445" s="3"/>
      <c r="CJ445" s="3"/>
      <c r="CK445" s="3"/>
      <c r="CM445" s="3"/>
      <c r="CN445" s="3"/>
      <c r="CO445" s="3"/>
      <c r="CQ445" s="3"/>
      <c r="CR445" s="3"/>
      <c r="CS445" s="3"/>
      <c r="CT445" s="3"/>
      <c r="CU445" s="3"/>
      <c r="CV445" s="3"/>
      <c r="CW445" s="3"/>
      <c r="CZ445" s="3"/>
      <c r="DA445" s="3"/>
      <c r="DB445" s="3"/>
      <c r="DC445" s="3"/>
    </row>
    <row r="446" spans="15:107" x14ac:dyDescent="0.25"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  <c r="AA446" s="3"/>
      <c r="AB446" s="3"/>
      <c r="AC446" s="3"/>
      <c r="AD446" s="3"/>
      <c r="AE446" s="3"/>
      <c r="AF446" s="3"/>
      <c r="AK446" s="3"/>
      <c r="AL446" s="3"/>
      <c r="AM446" s="3"/>
      <c r="AN446" s="3"/>
      <c r="AO446" s="3"/>
      <c r="AP446" s="3"/>
      <c r="AQ446" s="3"/>
      <c r="AR446" s="3"/>
      <c r="AS446" s="3"/>
      <c r="AT446" s="3"/>
      <c r="AU446" s="3"/>
      <c r="AV446" s="3"/>
      <c r="AW446" s="3"/>
      <c r="AX446" s="3"/>
      <c r="AY446" s="3"/>
      <c r="AZ446" s="3"/>
      <c r="BA446" s="3"/>
      <c r="BB446" s="3"/>
      <c r="BE446" s="3"/>
      <c r="BF446" s="3"/>
      <c r="BG446" s="3"/>
      <c r="BH446" s="3"/>
      <c r="BL446" s="5"/>
      <c r="BM446" s="5"/>
      <c r="BN446" s="5"/>
      <c r="BO446" s="3"/>
      <c r="BP446" s="3"/>
      <c r="BQ446" s="3"/>
      <c r="BS446" s="3"/>
      <c r="BT446" s="3"/>
      <c r="BU446" s="3"/>
      <c r="BW446" s="3"/>
      <c r="BX446" s="3"/>
      <c r="BY446" s="3"/>
      <c r="CA446" s="3"/>
      <c r="CB446" s="3"/>
      <c r="CC446" s="3"/>
      <c r="CE446" s="3"/>
      <c r="CF446" s="3"/>
      <c r="CG446" s="3"/>
      <c r="CI446" s="3"/>
      <c r="CJ446" s="3"/>
      <c r="CK446" s="3"/>
      <c r="CM446" s="3"/>
      <c r="CN446" s="3"/>
      <c r="CO446" s="3"/>
      <c r="CQ446" s="3"/>
      <c r="CR446" s="3"/>
      <c r="CS446" s="3"/>
      <c r="CT446" s="3"/>
      <c r="CU446" s="3"/>
      <c r="CV446" s="3"/>
      <c r="CW446" s="3"/>
      <c r="CZ446" s="3"/>
      <c r="DA446" s="3"/>
      <c r="DB446" s="3"/>
      <c r="DC446" s="3"/>
    </row>
    <row r="447" spans="15:107" x14ac:dyDescent="0.25"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  <c r="AA447" s="3"/>
      <c r="AB447" s="3"/>
      <c r="AC447" s="3"/>
      <c r="AD447" s="3"/>
      <c r="AE447" s="3"/>
      <c r="AF447" s="3"/>
      <c r="AK447" s="3"/>
      <c r="AL447" s="3"/>
      <c r="AM447" s="3"/>
      <c r="AN447" s="3"/>
      <c r="AO447" s="3"/>
      <c r="AP447" s="3"/>
      <c r="AQ447" s="3"/>
      <c r="AR447" s="3"/>
      <c r="AS447" s="3"/>
      <c r="AT447" s="3"/>
      <c r="AU447" s="3"/>
      <c r="AV447" s="3"/>
      <c r="AW447" s="3"/>
      <c r="AX447" s="3"/>
      <c r="AY447" s="3"/>
      <c r="AZ447" s="3"/>
      <c r="BA447" s="3"/>
      <c r="BB447" s="3"/>
      <c r="BE447" s="3"/>
      <c r="BF447" s="3"/>
      <c r="BG447" s="3"/>
      <c r="BH447" s="3"/>
      <c r="BL447" s="5"/>
      <c r="BM447" s="5"/>
      <c r="BN447" s="5"/>
      <c r="BO447" s="3"/>
      <c r="BP447" s="3"/>
      <c r="BQ447" s="3"/>
      <c r="BS447" s="3"/>
      <c r="BT447" s="3"/>
      <c r="BU447" s="3"/>
      <c r="BW447" s="3"/>
      <c r="BX447" s="3"/>
      <c r="BY447" s="3"/>
      <c r="CA447" s="3"/>
      <c r="CB447" s="3"/>
      <c r="CC447" s="3"/>
      <c r="CE447" s="3"/>
      <c r="CF447" s="3"/>
      <c r="CG447" s="3"/>
      <c r="CI447" s="3"/>
      <c r="CJ447" s="3"/>
      <c r="CK447" s="3"/>
      <c r="CM447" s="3"/>
      <c r="CN447" s="3"/>
      <c r="CO447" s="3"/>
      <c r="CQ447" s="3"/>
      <c r="CR447" s="3"/>
      <c r="CS447" s="3"/>
      <c r="CT447" s="3"/>
      <c r="CU447" s="3"/>
      <c r="CV447" s="3"/>
      <c r="CW447" s="3"/>
      <c r="CZ447" s="3"/>
      <c r="DA447" s="3"/>
      <c r="DB447" s="3"/>
      <c r="DC447" s="3"/>
    </row>
    <row r="448" spans="15:107" x14ac:dyDescent="0.25"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  <c r="AA448" s="3"/>
      <c r="AB448" s="3"/>
      <c r="AC448" s="3"/>
      <c r="AD448" s="3"/>
      <c r="AE448" s="3"/>
      <c r="AF448" s="3"/>
      <c r="AK448" s="3"/>
      <c r="AL448" s="3"/>
      <c r="AM448" s="3"/>
      <c r="AN448" s="3"/>
      <c r="AO448" s="3"/>
      <c r="AP448" s="3"/>
      <c r="AQ448" s="3"/>
      <c r="AR448" s="3"/>
      <c r="AS448" s="3"/>
      <c r="AT448" s="3"/>
      <c r="AU448" s="3"/>
      <c r="AV448" s="3"/>
      <c r="AW448" s="3"/>
      <c r="AX448" s="3"/>
      <c r="AY448" s="3"/>
      <c r="AZ448" s="3"/>
      <c r="BA448" s="3"/>
      <c r="BB448" s="3"/>
      <c r="BE448" s="3"/>
      <c r="BF448" s="3"/>
      <c r="BG448" s="3"/>
      <c r="BH448" s="3"/>
      <c r="BL448" s="5"/>
      <c r="BM448" s="5"/>
      <c r="BN448" s="5"/>
      <c r="BO448" s="3"/>
      <c r="BP448" s="3"/>
      <c r="BQ448" s="3"/>
      <c r="BS448" s="3"/>
      <c r="BT448" s="3"/>
      <c r="BU448" s="3"/>
      <c r="BW448" s="3"/>
      <c r="BX448" s="3"/>
      <c r="BY448" s="3"/>
      <c r="CA448" s="3"/>
      <c r="CB448" s="3"/>
      <c r="CC448" s="3"/>
      <c r="CE448" s="3"/>
      <c r="CF448" s="3"/>
      <c r="CG448" s="3"/>
      <c r="CI448" s="3"/>
      <c r="CJ448" s="3"/>
      <c r="CK448" s="3"/>
      <c r="CM448" s="3"/>
      <c r="CN448" s="3"/>
      <c r="CO448" s="3"/>
      <c r="CQ448" s="3"/>
      <c r="CR448" s="3"/>
      <c r="CS448" s="3"/>
      <c r="CT448" s="3"/>
      <c r="CU448" s="3"/>
      <c r="CV448" s="3"/>
      <c r="CW448" s="3"/>
      <c r="CZ448" s="3"/>
      <c r="DA448" s="3"/>
      <c r="DB448" s="3"/>
      <c r="DC448" s="3"/>
    </row>
    <row r="449" spans="15:107" x14ac:dyDescent="0.25"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  <c r="AA449" s="3"/>
      <c r="AB449" s="3"/>
      <c r="AC449" s="3"/>
      <c r="AD449" s="3"/>
      <c r="AE449" s="3"/>
      <c r="AF449" s="3"/>
      <c r="AK449" s="3"/>
      <c r="AL449" s="3"/>
      <c r="AM449" s="3"/>
      <c r="AN449" s="3"/>
      <c r="AO449" s="3"/>
      <c r="AP449" s="3"/>
      <c r="AQ449" s="3"/>
      <c r="AR449" s="3"/>
      <c r="AS449" s="3"/>
      <c r="AT449" s="3"/>
      <c r="AU449" s="3"/>
      <c r="AV449" s="3"/>
      <c r="AW449" s="3"/>
      <c r="AX449" s="3"/>
      <c r="AY449" s="3"/>
      <c r="AZ449" s="3"/>
      <c r="BA449" s="3"/>
      <c r="BB449" s="3"/>
      <c r="BE449" s="3"/>
      <c r="BF449" s="3"/>
      <c r="BG449" s="3"/>
      <c r="BH449" s="3"/>
      <c r="BL449" s="5"/>
      <c r="BM449" s="5"/>
      <c r="BN449" s="5"/>
      <c r="BO449" s="3"/>
      <c r="BP449" s="3"/>
      <c r="BQ449" s="3"/>
      <c r="BS449" s="3"/>
      <c r="BT449" s="3"/>
      <c r="BU449" s="3"/>
      <c r="BW449" s="3"/>
      <c r="BX449" s="3"/>
      <c r="BY449" s="3"/>
      <c r="CA449" s="3"/>
      <c r="CB449" s="3"/>
      <c r="CC449" s="3"/>
      <c r="CE449" s="3"/>
      <c r="CF449" s="3"/>
      <c r="CG449" s="3"/>
      <c r="CI449" s="3"/>
      <c r="CJ449" s="3"/>
      <c r="CK449" s="3"/>
      <c r="CM449" s="3"/>
      <c r="CN449" s="3"/>
      <c r="CO449" s="3"/>
      <c r="CQ449" s="3"/>
      <c r="CR449" s="3"/>
      <c r="CS449" s="3"/>
      <c r="CT449" s="3"/>
      <c r="CU449" s="3"/>
      <c r="CV449" s="3"/>
      <c r="CW449" s="3"/>
      <c r="CZ449" s="3"/>
      <c r="DA449" s="3"/>
      <c r="DB449" s="3"/>
      <c r="DC449" s="3"/>
    </row>
    <row r="450" spans="15:107" x14ac:dyDescent="0.25"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  <c r="AA450" s="3"/>
      <c r="AB450" s="3"/>
      <c r="AC450" s="3"/>
      <c r="AD450" s="3"/>
      <c r="AE450" s="3"/>
      <c r="AF450" s="3"/>
      <c r="AK450" s="3"/>
      <c r="AL450" s="3"/>
      <c r="AM450" s="3"/>
      <c r="AN450" s="3"/>
      <c r="AO450" s="3"/>
      <c r="AP450" s="3"/>
      <c r="AQ450" s="3"/>
      <c r="AR450" s="3"/>
      <c r="AS450" s="3"/>
      <c r="AT450" s="3"/>
      <c r="AU450" s="3"/>
      <c r="AV450" s="3"/>
      <c r="AW450" s="3"/>
      <c r="AX450" s="3"/>
      <c r="AY450" s="3"/>
      <c r="AZ450" s="3"/>
      <c r="BA450" s="3"/>
      <c r="BB450" s="3"/>
      <c r="BE450" s="3"/>
      <c r="BF450" s="3"/>
      <c r="BG450" s="3"/>
      <c r="BH450" s="3"/>
      <c r="BL450" s="5"/>
      <c r="BM450" s="5"/>
      <c r="BN450" s="5"/>
      <c r="BO450" s="3"/>
      <c r="BP450" s="3"/>
      <c r="BQ450" s="3"/>
      <c r="BS450" s="3"/>
      <c r="BT450" s="3"/>
      <c r="BU450" s="3"/>
      <c r="BW450" s="3"/>
      <c r="BX450" s="3"/>
      <c r="BY450" s="3"/>
      <c r="CA450" s="3"/>
      <c r="CB450" s="3"/>
      <c r="CC450" s="3"/>
      <c r="CE450" s="3"/>
      <c r="CF450" s="3"/>
      <c r="CG450" s="3"/>
      <c r="CI450" s="3"/>
      <c r="CJ450" s="3"/>
      <c r="CK450" s="3"/>
      <c r="CM450" s="3"/>
      <c r="CN450" s="3"/>
      <c r="CO450" s="3"/>
      <c r="CQ450" s="3"/>
      <c r="CR450" s="3"/>
      <c r="CS450" s="3"/>
      <c r="CT450" s="3"/>
      <c r="CU450" s="3"/>
      <c r="CV450" s="3"/>
      <c r="CW450" s="3"/>
      <c r="CZ450" s="3"/>
      <c r="DA450" s="3"/>
      <c r="DB450" s="3"/>
      <c r="DC450" s="3"/>
    </row>
    <row r="451" spans="15:107" x14ac:dyDescent="0.25"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  <c r="AA451" s="3"/>
      <c r="AB451" s="3"/>
      <c r="AC451" s="3"/>
      <c r="AD451" s="3"/>
      <c r="AE451" s="3"/>
      <c r="AF451" s="3"/>
      <c r="AK451" s="3"/>
      <c r="AL451" s="3"/>
      <c r="AM451" s="3"/>
      <c r="AN451" s="3"/>
      <c r="AO451" s="3"/>
      <c r="AP451" s="3"/>
      <c r="AQ451" s="3"/>
      <c r="AR451" s="3"/>
      <c r="AS451" s="3"/>
      <c r="AT451" s="3"/>
      <c r="AU451" s="3"/>
      <c r="AV451" s="3"/>
      <c r="AW451" s="3"/>
      <c r="AX451" s="3"/>
      <c r="AY451" s="3"/>
      <c r="AZ451" s="3"/>
      <c r="BA451" s="3"/>
      <c r="BB451" s="3"/>
      <c r="BE451" s="3"/>
      <c r="BF451" s="3"/>
      <c r="BG451" s="3"/>
      <c r="BH451" s="3"/>
      <c r="BL451" s="5"/>
      <c r="BM451" s="5"/>
      <c r="BN451" s="5"/>
      <c r="BO451" s="3"/>
      <c r="BP451" s="3"/>
      <c r="BQ451" s="3"/>
      <c r="BS451" s="3"/>
      <c r="BT451" s="3"/>
      <c r="BU451" s="3"/>
      <c r="BW451" s="3"/>
      <c r="BX451" s="3"/>
      <c r="BY451" s="3"/>
      <c r="CA451" s="3"/>
      <c r="CB451" s="3"/>
      <c r="CC451" s="3"/>
      <c r="CE451" s="3"/>
      <c r="CF451" s="3"/>
      <c r="CG451" s="3"/>
      <c r="CI451" s="3"/>
      <c r="CJ451" s="3"/>
      <c r="CK451" s="3"/>
      <c r="CM451" s="3"/>
      <c r="CN451" s="3"/>
      <c r="CO451" s="3"/>
      <c r="CQ451" s="3"/>
      <c r="CR451" s="3"/>
      <c r="CS451" s="3"/>
      <c r="CT451" s="3"/>
      <c r="CU451" s="3"/>
      <c r="CV451" s="3"/>
      <c r="CW451" s="3"/>
      <c r="CZ451" s="3"/>
      <c r="DA451" s="3"/>
      <c r="DB451" s="3"/>
      <c r="DC451" s="3"/>
    </row>
    <row r="452" spans="15:107" x14ac:dyDescent="0.25"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  <c r="AA452" s="3"/>
      <c r="AB452" s="3"/>
      <c r="AC452" s="3"/>
      <c r="AD452" s="3"/>
      <c r="AE452" s="3"/>
      <c r="AF452" s="3"/>
      <c r="AK452" s="3"/>
      <c r="AL452" s="3"/>
      <c r="AM452" s="3"/>
      <c r="AN452" s="3"/>
      <c r="AO452" s="3"/>
      <c r="AP452" s="3"/>
      <c r="AQ452" s="3"/>
      <c r="AR452" s="3"/>
      <c r="AS452" s="3"/>
      <c r="AT452" s="3"/>
      <c r="AU452" s="3"/>
      <c r="AV452" s="3"/>
      <c r="AW452" s="3"/>
      <c r="AX452" s="3"/>
      <c r="AY452" s="3"/>
      <c r="AZ452" s="3"/>
      <c r="BA452" s="3"/>
      <c r="BB452" s="3"/>
      <c r="BE452" s="3"/>
      <c r="BF452" s="3"/>
      <c r="BG452" s="3"/>
      <c r="BH452" s="3"/>
      <c r="BL452" s="5"/>
      <c r="BM452" s="5"/>
      <c r="BN452" s="5"/>
      <c r="BO452" s="3"/>
      <c r="BP452" s="3"/>
      <c r="BQ452" s="3"/>
      <c r="BS452" s="3"/>
      <c r="BT452" s="3"/>
      <c r="BU452" s="3"/>
      <c r="BW452" s="3"/>
      <c r="BX452" s="3"/>
      <c r="BY452" s="3"/>
      <c r="CA452" s="3"/>
      <c r="CB452" s="3"/>
      <c r="CC452" s="3"/>
      <c r="CE452" s="3"/>
      <c r="CF452" s="3"/>
      <c r="CG452" s="3"/>
      <c r="CI452" s="3"/>
      <c r="CJ452" s="3"/>
      <c r="CK452" s="3"/>
      <c r="CM452" s="3"/>
      <c r="CN452" s="3"/>
      <c r="CO452" s="3"/>
      <c r="CQ452" s="3"/>
      <c r="CR452" s="3"/>
      <c r="CS452" s="3"/>
      <c r="CT452" s="3"/>
      <c r="CU452" s="3"/>
      <c r="CV452" s="3"/>
      <c r="CW452" s="3"/>
      <c r="CZ452" s="3"/>
      <c r="DA452" s="3"/>
      <c r="DB452" s="3"/>
      <c r="DC452" s="3"/>
    </row>
    <row r="453" spans="15:107" x14ac:dyDescent="0.25"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  <c r="AA453" s="3"/>
      <c r="AB453" s="3"/>
      <c r="AC453" s="3"/>
      <c r="AD453" s="3"/>
      <c r="AE453" s="3"/>
      <c r="AF453" s="3"/>
      <c r="AK453" s="3"/>
      <c r="AL453" s="3"/>
      <c r="AM453" s="3"/>
      <c r="AN453" s="3"/>
      <c r="AO453" s="3"/>
      <c r="AP453" s="3"/>
      <c r="AQ453" s="3"/>
      <c r="AR453" s="3"/>
      <c r="AS453" s="3"/>
      <c r="AT453" s="3"/>
      <c r="AU453" s="3"/>
      <c r="AV453" s="3"/>
      <c r="AW453" s="3"/>
      <c r="AX453" s="3"/>
      <c r="AY453" s="3"/>
      <c r="AZ453" s="3"/>
      <c r="BA453" s="3"/>
      <c r="BB453" s="3"/>
      <c r="BE453" s="3"/>
      <c r="BF453" s="3"/>
      <c r="BG453" s="3"/>
      <c r="BH453" s="3"/>
      <c r="BL453" s="5"/>
      <c r="BM453" s="5"/>
      <c r="BN453" s="5"/>
      <c r="BO453" s="3"/>
      <c r="BP453" s="3"/>
      <c r="BQ453" s="3"/>
      <c r="BS453" s="3"/>
      <c r="BT453" s="3"/>
      <c r="BU453" s="3"/>
      <c r="BW453" s="3"/>
      <c r="BX453" s="3"/>
      <c r="BY453" s="3"/>
      <c r="CA453" s="3"/>
      <c r="CB453" s="3"/>
      <c r="CC453" s="3"/>
      <c r="CE453" s="3"/>
      <c r="CF453" s="3"/>
      <c r="CG453" s="3"/>
      <c r="CI453" s="3"/>
      <c r="CJ453" s="3"/>
      <c r="CK453" s="3"/>
      <c r="CM453" s="3"/>
      <c r="CN453" s="3"/>
      <c r="CO453" s="3"/>
      <c r="CQ453" s="3"/>
      <c r="CR453" s="3"/>
      <c r="CS453" s="3"/>
      <c r="CT453" s="3"/>
      <c r="CU453" s="3"/>
      <c r="CV453" s="3"/>
      <c r="CW453" s="3"/>
      <c r="CZ453" s="3"/>
      <c r="DA453" s="3"/>
      <c r="DB453" s="3"/>
      <c r="DC453" s="3"/>
    </row>
    <row r="454" spans="15:107" x14ac:dyDescent="0.25"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  <c r="AA454" s="3"/>
      <c r="AB454" s="3"/>
      <c r="AC454" s="3"/>
      <c r="AD454" s="3"/>
      <c r="AE454" s="3"/>
      <c r="AF454" s="3"/>
      <c r="AK454" s="3"/>
      <c r="AL454" s="3"/>
      <c r="AM454" s="3"/>
      <c r="AN454" s="3"/>
      <c r="AO454" s="3"/>
      <c r="AP454" s="3"/>
      <c r="AQ454" s="3"/>
      <c r="AR454" s="3"/>
      <c r="AS454" s="3"/>
      <c r="AT454" s="3"/>
      <c r="AU454" s="3"/>
      <c r="AV454" s="3"/>
      <c r="AW454" s="3"/>
      <c r="AX454" s="3"/>
      <c r="AY454" s="3"/>
      <c r="AZ454" s="3"/>
      <c r="BA454" s="3"/>
      <c r="BB454" s="3"/>
      <c r="BE454" s="3"/>
      <c r="BF454" s="3"/>
      <c r="BG454" s="3"/>
      <c r="BH454" s="3"/>
      <c r="BL454" s="5"/>
      <c r="BM454" s="5"/>
      <c r="BN454" s="5"/>
      <c r="BO454" s="3"/>
      <c r="BP454" s="3"/>
      <c r="BQ454" s="3"/>
      <c r="BS454" s="3"/>
      <c r="BT454" s="3"/>
      <c r="BU454" s="3"/>
      <c r="BW454" s="3"/>
      <c r="BX454" s="3"/>
      <c r="BY454" s="3"/>
      <c r="CA454" s="3"/>
      <c r="CB454" s="3"/>
      <c r="CC454" s="3"/>
      <c r="CE454" s="3"/>
      <c r="CF454" s="3"/>
      <c r="CG454" s="3"/>
      <c r="CI454" s="3"/>
      <c r="CJ454" s="3"/>
      <c r="CK454" s="3"/>
      <c r="CM454" s="3"/>
      <c r="CN454" s="3"/>
      <c r="CO454" s="3"/>
      <c r="CQ454" s="3"/>
      <c r="CR454" s="3"/>
      <c r="CS454" s="3"/>
      <c r="CT454" s="3"/>
      <c r="CU454" s="3"/>
      <c r="CV454" s="3"/>
      <c r="CW454" s="3"/>
      <c r="CZ454" s="3"/>
      <c r="DA454" s="3"/>
      <c r="DB454" s="3"/>
      <c r="DC454" s="3"/>
    </row>
    <row r="455" spans="15:107" x14ac:dyDescent="0.25"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  <c r="AA455" s="3"/>
      <c r="AB455" s="3"/>
      <c r="AC455" s="3"/>
      <c r="AD455" s="3"/>
      <c r="AE455" s="3"/>
      <c r="AF455" s="3"/>
      <c r="AK455" s="3"/>
      <c r="AL455" s="3"/>
      <c r="AM455" s="3"/>
      <c r="AN455" s="3"/>
      <c r="AO455" s="3"/>
      <c r="AP455" s="3"/>
      <c r="AQ455" s="3"/>
      <c r="AR455" s="3"/>
      <c r="AS455" s="3"/>
      <c r="AT455" s="3"/>
      <c r="AU455" s="3"/>
      <c r="AV455" s="3"/>
      <c r="AW455" s="3"/>
      <c r="AX455" s="3"/>
      <c r="AY455" s="3"/>
      <c r="AZ455" s="3"/>
      <c r="BA455" s="3"/>
      <c r="BB455" s="3"/>
      <c r="BE455" s="3"/>
      <c r="BF455" s="3"/>
      <c r="BG455" s="3"/>
      <c r="BH455" s="3"/>
      <c r="BL455" s="5"/>
      <c r="BM455" s="5"/>
      <c r="BN455" s="5"/>
      <c r="BO455" s="3"/>
      <c r="BP455" s="3"/>
      <c r="BQ455" s="3"/>
      <c r="BS455" s="3"/>
      <c r="BT455" s="3"/>
      <c r="BU455" s="3"/>
      <c r="BW455" s="3"/>
      <c r="BX455" s="3"/>
      <c r="BY455" s="3"/>
      <c r="CA455" s="3"/>
      <c r="CB455" s="3"/>
      <c r="CC455" s="3"/>
      <c r="CE455" s="3"/>
      <c r="CF455" s="3"/>
      <c r="CG455" s="3"/>
      <c r="CI455" s="3"/>
      <c r="CJ455" s="3"/>
      <c r="CK455" s="3"/>
      <c r="CM455" s="3"/>
      <c r="CN455" s="3"/>
      <c r="CO455" s="3"/>
      <c r="CQ455" s="3"/>
      <c r="CR455" s="3"/>
      <c r="CS455" s="3"/>
      <c r="CT455" s="3"/>
      <c r="CU455" s="3"/>
      <c r="CV455" s="3"/>
      <c r="CW455" s="3"/>
      <c r="CZ455" s="3"/>
      <c r="DA455" s="3"/>
      <c r="DB455" s="3"/>
      <c r="DC455" s="3"/>
    </row>
    <row r="456" spans="15:107" x14ac:dyDescent="0.25"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  <c r="AA456" s="3"/>
      <c r="AB456" s="3"/>
      <c r="AC456" s="3"/>
      <c r="AD456" s="3"/>
      <c r="AE456" s="3"/>
      <c r="AF456" s="3"/>
      <c r="AK456" s="3"/>
      <c r="AL456" s="3"/>
      <c r="AM456" s="3"/>
      <c r="AN456" s="3"/>
      <c r="AO456" s="3"/>
      <c r="AP456" s="3"/>
      <c r="AQ456" s="3"/>
      <c r="AR456" s="3"/>
      <c r="AS456" s="3"/>
      <c r="AT456" s="3"/>
      <c r="AU456" s="3"/>
      <c r="AV456" s="3"/>
      <c r="AW456" s="3"/>
      <c r="AX456" s="3"/>
      <c r="AY456" s="3"/>
      <c r="AZ456" s="3"/>
      <c r="BA456" s="3"/>
      <c r="BB456" s="3"/>
      <c r="BE456" s="3"/>
      <c r="BF456" s="3"/>
      <c r="BG456" s="3"/>
      <c r="BH456" s="3"/>
      <c r="BL456" s="5"/>
      <c r="BM456" s="5"/>
      <c r="BN456" s="5"/>
      <c r="BO456" s="3"/>
      <c r="BP456" s="3"/>
      <c r="BQ456" s="3"/>
      <c r="BS456" s="3"/>
      <c r="BT456" s="3"/>
      <c r="BU456" s="3"/>
      <c r="BW456" s="3"/>
      <c r="BX456" s="3"/>
      <c r="BY456" s="3"/>
      <c r="CA456" s="3"/>
      <c r="CB456" s="3"/>
      <c r="CC456" s="3"/>
      <c r="CE456" s="3"/>
      <c r="CF456" s="3"/>
      <c r="CG456" s="3"/>
      <c r="CI456" s="3"/>
      <c r="CJ456" s="3"/>
      <c r="CK456" s="3"/>
      <c r="CM456" s="3"/>
      <c r="CN456" s="3"/>
      <c r="CO456" s="3"/>
      <c r="CQ456" s="3"/>
      <c r="CR456" s="3"/>
      <c r="CS456" s="3"/>
      <c r="CT456" s="3"/>
      <c r="CU456" s="3"/>
      <c r="CV456" s="3"/>
      <c r="CW456" s="3"/>
      <c r="CZ456" s="3"/>
      <c r="DA456" s="3"/>
      <c r="DB456" s="3"/>
      <c r="DC456" s="3"/>
    </row>
    <row r="457" spans="15:107" x14ac:dyDescent="0.25"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  <c r="AA457" s="3"/>
      <c r="AB457" s="3"/>
      <c r="AC457" s="3"/>
      <c r="AD457" s="3"/>
      <c r="AE457" s="3"/>
      <c r="AF457" s="3"/>
      <c r="AK457" s="3"/>
      <c r="AL457" s="3"/>
      <c r="AM457" s="3"/>
      <c r="AN457" s="3"/>
      <c r="AO457" s="3"/>
      <c r="AP457" s="3"/>
      <c r="AQ457" s="3"/>
      <c r="AR457" s="3"/>
      <c r="AS457" s="3"/>
      <c r="AT457" s="3"/>
      <c r="AU457" s="3"/>
      <c r="AV457" s="3"/>
      <c r="AW457" s="3"/>
      <c r="AX457" s="3"/>
      <c r="AY457" s="3"/>
      <c r="AZ457" s="3"/>
      <c r="BA457" s="3"/>
      <c r="BB457" s="3"/>
      <c r="BE457" s="3"/>
      <c r="BF457" s="3"/>
      <c r="BG457" s="3"/>
      <c r="BH457" s="3"/>
      <c r="BL457" s="5"/>
      <c r="BM457" s="5"/>
      <c r="BN457" s="5"/>
      <c r="BO457" s="3"/>
      <c r="BP457" s="3"/>
      <c r="BQ457" s="3"/>
      <c r="BS457" s="3"/>
      <c r="BT457" s="3"/>
      <c r="BU457" s="3"/>
      <c r="BW457" s="3"/>
      <c r="BX457" s="3"/>
      <c r="BY457" s="3"/>
      <c r="CA457" s="3"/>
      <c r="CB457" s="3"/>
      <c r="CC457" s="3"/>
      <c r="CE457" s="3"/>
      <c r="CF457" s="3"/>
      <c r="CG457" s="3"/>
      <c r="CI457" s="3"/>
      <c r="CJ457" s="3"/>
      <c r="CK457" s="3"/>
      <c r="CM457" s="3"/>
      <c r="CN457" s="3"/>
      <c r="CO457" s="3"/>
      <c r="CQ457" s="3"/>
      <c r="CR457" s="3"/>
      <c r="CS457" s="3"/>
      <c r="CT457" s="3"/>
      <c r="CU457" s="3"/>
      <c r="CV457" s="3"/>
      <c r="CW457" s="3"/>
      <c r="CZ457" s="3"/>
      <c r="DA457" s="3"/>
      <c r="DB457" s="3"/>
      <c r="DC457" s="3"/>
    </row>
    <row r="458" spans="15:107" x14ac:dyDescent="0.25"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  <c r="AA458" s="3"/>
      <c r="AB458" s="3"/>
      <c r="AC458" s="3"/>
      <c r="AD458" s="3"/>
      <c r="AE458" s="3"/>
      <c r="AF458" s="3"/>
      <c r="AK458" s="3"/>
      <c r="AL458" s="3"/>
      <c r="AM458" s="3"/>
      <c r="AN458" s="3"/>
      <c r="AO458" s="3"/>
      <c r="AP458" s="3"/>
      <c r="AQ458" s="3"/>
      <c r="AR458" s="3"/>
      <c r="AS458" s="3"/>
      <c r="AT458" s="3"/>
      <c r="AU458" s="3"/>
      <c r="AV458" s="3"/>
      <c r="AW458" s="3"/>
      <c r="AX458" s="3"/>
      <c r="AY458" s="3"/>
      <c r="AZ458" s="3"/>
      <c r="BA458" s="3"/>
      <c r="BB458" s="3"/>
      <c r="BE458" s="3"/>
      <c r="BF458" s="3"/>
      <c r="BG458" s="3"/>
      <c r="BH458" s="3"/>
      <c r="BL458" s="5"/>
      <c r="BM458" s="5"/>
      <c r="BN458" s="5"/>
      <c r="BO458" s="3"/>
      <c r="BP458" s="3"/>
      <c r="BQ458" s="3"/>
      <c r="BS458" s="3"/>
      <c r="BT458" s="3"/>
      <c r="BU458" s="3"/>
      <c r="BW458" s="3"/>
      <c r="BX458" s="3"/>
      <c r="BY458" s="3"/>
      <c r="CA458" s="3"/>
      <c r="CB458" s="3"/>
      <c r="CC458" s="3"/>
      <c r="CE458" s="3"/>
      <c r="CF458" s="3"/>
      <c r="CG458" s="3"/>
      <c r="CI458" s="3"/>
      <c r="CJ458" s="3"/>
      <c r="CK458" s="3"/>
      <c r="CM458" s="3"/>
      <c r="CN458" s="3"/>
      <c r="CO458" s="3"/>
      <c r="CQ458" s="3"/>
      <c r="CR458" s="3"/>
      <c r="CS458" s="3"/>
      <c r="CT458" s="3"/>
      <c r="CU458" s="3"/>
      <c r="CV458" s="3"/>
      <c r="CW458" s="3"/>
      <c r="CZ458" s="3"/>
      <c r="DA458" s="3"/>
      <c r="DB458" s="3"/>
      <c r="DC458" s="3"/>
    </row>
    <row r="459" spans="15:107" x14ac:dyDescent="0.25"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  <c r="AA459" s="3"/>
      <c r="AB459" s="3"/>
      <c r="AC459" s="3"/>
      <c r="AD459" s="3"/>
      <c r="AE459" s="3"/>
      <c r="AF459" s="3"/>
      <c r="AK459" s="3"/>
      <c r="AL459" s="3"/>
      <c r="AM459" s="3"/>
      <c r="AN459" s="3"/>
      <c r="AO459" s="3"/>
      <c r="AP459" s="3"/>
      <c r="AQ459" s="3"/>
      <c r="AR459" s="3"/>
      <c r="AS459" s="3"/>
      <c r="AT459" s="3"/>
      <c r="AU459" s="3"/>
      <c r="AV459" s="3"/>
      <c r="AW459" s="3"/>
      <c r="AX459" s="3"/>
      <c r="AY459" s="3"/>
      <c r="AZ459" s="3"/>
      <c r="BA459" s="3"/>
      <c r="BB459" s="3"/>
      <c r="BE459" s="3"/>
      <c r="BF459" s="3"/>
      <c r="BG459" s="3"/>
      <c r="BH459" s="3"/>
      <c r="BL459" s="5"/>
      <c r="BM459" s="5"/>
      <c r="BN459" s="5"/>
      <c r="BO459" s="3"/>
      <c r="BP459" s="3"/>
      <c r="BQ459" s="3"/>
      <c r="BS459" s="3"/>
      <c r="BT459" s="3"/>
      <c r="BU459" s="3"/>
      <c r="BW459" s="3"/>
      <c r="BX459" s="3"/>
      <c r="BY459" s="3"/>
      <c r="CA459" s="3"/>
      <c r="CB459" s="3"/>
      <c r="CC459" s="3"/>
      <c r="CE459" s="3"/>
      <c r="CF459" s="3"/>
      <c r="CG459" s="3"/>
      <c r="CI459" s="3"/>
      <c r="CJ459" s="3"/>
      <c r="CK459" s="3"/>
      <c r="CM459" s="3"/>
      <c r="CN459" s="3"/>
      <c r="CO459" s="3"/>
      <c r="CQ459" s="3"/>
      <c r="CR459" s="3"/>
      <c r="CS459" s="3"/>
      <c r="CT459" s="3"/>
      <c r="CU459" s="3"/>
      <c r="CV459" s="3"/>
      <c r="CW459" s="3"/>
      <c r="CZ459" s="3"/>
      <c r="DA459" s="3"/>
      <c r="DB459" s="3"/>
      <c r="DC459" s="3"/>
    </row>
    <row r="460" spans="15:107" x14ac:dyDescent="0.25"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  <c r="AA460" s="3"/>
      <c r="AB460" s="3"/>
      <c r="AC460" s="3"/>
      <c r="AD460" s="3"/>
      <c r="AE460" s="3"/>
      <c r="AF460" s="3"/>
      <c r="AK460" s="3"/>
      <c r="AL460" s="3"/>
      <c r="AM460" s="3"/>
      <c r="AN460" s="3"/>
      <c r="AO460" s="3"/>
      <c r="AP460" s="3"/>
      <c r="AQ460" s="3"/>
      <c r="AR460" s="3"/>
      <c r="AS460" s="3"/>
      <c r="AT460" s="3"/>
      <c r="AU460" s="3"/>
      <c r="AV460" s="3"/>
      <c r="AW460" s="3"/>
      <c r="AX460" s="3"/>
      <c r="AY460" s="3"/>
      <c r="AZ460" s="3"/>
      <c r="BA460" s="3"/>
      <c r="BB460" s="3"/>
      <c r="BE460" s="3"/>
      <c r="BF460" s="3"/>
      <c r="BG460" s="3"/>
      <c r="BH460" s="3"/>
      <c r="BL460" s="5"/>
      <c r="BM460" s="5"/>
      <c r="BN460" s="5"/>
      <c r="BO460" s="3"/>
      <c r="BP460" s="3"/>
      <c r="BQ460" s="3"/>
      <c r="BS460" s="3"/>
      <c r="BT460" s="3"/>
      <c r="BU460" s="3"/>
      <c r="BW460" s="3"/>
      <c r="BX460" s="3"/>
      <c r="BY460" s="3"/>
      <c r="CA460" s="3"/>
      <c r="CB460" s="3"/>
      <c r="CC460" s="3"/>
      <c r="CE460" s="3"/>
      <c r="CF460" s="3"/>
      <c r="CG460" s="3"/>
      <c r="CI460" s="3"/>
      <c r="CJ460" s="3"/>
      <c r="CK460" s="3"/>
      <c r="CM460" s="3"/>
      <c r="CN460" s="3"/>
      <c r="CO460" s="3"/>
      <c r="CQ460" s="3"/>
      <c r="CR460" s="3"/>
      <c r="CS460" s="3"/>
      <c r="CT460" s="3"/>
      <c r="CU460" s="3"/>
      <c r="CV460" s="3"/>
      <c r="CW460" s="3"/>
      <c r="CZ460" s="3"/>
      <c r="DA460" s="3"/>
      <c r="DB460" s="3"/>
      <c r="DC460" s="3"/>
    </row>
    <row r="461" spans="15:107" x14ac:dyDescent="0.25"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  <c r="AA461" s="3"/>
      <c r="AB461" s="3"/>
      <c r="AC461" s="3"/>
      <c r="AD461" s="3"/>
      <c r="AE461" s="3"/>
      <c r="AF461" s="3"/>
      <c r="AK461" s="3"/>
      <c r="AL461" s="3"/>
      <c r="AM461" s="3"/>
      <c r="AN461" s="3"/>
      <c r="AO461" s="3"/>
      <c r="AP461" s="3"/>
      <c r="AQ461" s="3"/>
      <c r="AR461" s="3"/>
      <c r="AS461" s="3"/>
      <c r="AT461" s="3"/>
      <c r="AU461" s="3"/>
      <c r="AV461" s="3"/>
      <c r="AW461" s="3"/>
      <c r="AX461" s="3"/>
      <c r="AY461" s="3"/>
      <c r="AZ461" s="3"/>
      <c r="BA461" s="3"/>
      <c r="BB461" s="3"/>
      <c r="BE461" s="3"/>
      <c r="BF461" s="3"/>
      <c r="BG461" s="3"/>
      <c r="BH461" s="3"/>
      <c r="BL461" s="5"/>
      <c r="BM461" s="5"/>
      <c r="BN461" s="5"/>
      <c r="BO461" s="3"/>
      <c r="BP461" s="3"/>
      <c r="BQ461" s="3"/>
      <c r="BS461" s="3"/>
      <c r="BT461" s="3"/>
      <c r="BU461" s="3"/>
      <c r="BW461" s="3"/>
      <c r="BX461" s="3"/>
      <c r="BY461" s="3"/>
      <c r="CA461" s="3"/>
      <c r="CB461" s="3"/>
      <c r="CC461" s="3"/>
      <c r="CE461" s="3"/>
      <c r="CF461" s="3"/>
      <c r="CG461" s="3"/>
      <c r="CI461" s="3"/>
      <c r="CJ461" s="3"/>
      <c r="CK461" s="3"/>
      <c r="CM461" s="3"/>
      <c r="CN461" s="3"/>
      <c r="CO461" s="3"/>
      <c r="CQ461" s="3"/>
      <c r="CR461" s="3"/>
      <c r="CS461" s="3"/>
      <c r="CT461" s="3"/>
      <c r="CU461" s="3"/>
      <c r="CV461" s="3"/>
      <c r="CW461" s="3"/>
      <c r="CZ461" s="3"/>
      <c r="DA461" s="3"/>
      <c r="DB461" s="3"/>
      <c r="DC461" s="3"/>
    </row>
    <row r="462" spans="15:107" x14ac:dyDescent="0.25"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  <c r="AA462" s="3"/>
      <c r="AB462" s="3"/>
      <c r="AC462" s="3"/>
      <c r="AD462" s="3"/>
      <c r="AE462" s="3"/>
      <c r="AF462" s="3"/>
      <c r="AK462" s="3"/>
      <c r="AL462" s="3"/>
      <c r="AM462" s="3"/>
      <c r="AN462" s="3"/>
      <c r="AO462" s="3"/>
      <c r="AP462" s="3"/>
      <c r="AQ462" s="3"/>
      <c r="AR462" s="3"/>
      <c r="AS462" s="3"/>
      <c r="AT462" s="3"/>
      <c r="AU462" s="3"/>
      <c r="AV462" s="3"/>
      <c r="AW462" s="3"/>
      <c r="AX462" s="3"/>
      <c r="AY462" s="3"/>
      <c r="AZ462" s="3"/>
      <c r="BA462" s="3"/>
      <c r="BB462" s="3"/>
      <c r="BE462" s="3"/>
      <c r="BF462" s="3"/>
      <c r="BG462" s="3"/>
      <c r="BH462" s="3"/>
      <c r="BL462" s="5"/>
      <c r="BM462" s="5"/>
      <c r="BN462" s="5"/>
      <c r="BO462" s="3"/>
      <c r="BP462" s="3"/>
      <c r="BQ462" s="3"/>
      <c r="BS462" s="3"/>
      <c r="BT462" s="3"/>
      <c r="BU462" s="3"/>
      <c r="BW462" s="3"/>
      <c r="BX462" s="3"/>
      <c r="BY462" s="3"/>
      <c r="CA462" s="3"/>
      <c r="CB462" s="3"/>
      <c r="CC462" s="3"/>
      <c r="CE462" s="3"/>
      <c r="CF462" s="3"/>
      <c r="CG462" s="3"/>
      <c r="CI462" s="3"/>
      <c r="CJ462" s="3"/>
      <c r="CK462" s="3"/>
      <c r="CM462" s="3"/>
      <c r="CN462" s="3"/>
      <c r="CO462" s="3"/>
      <c r="CQ462" s="3"/>
      <c r="CR462" s="3"/>
      <c r="CS462" s="3"/>
      <c r="CT462" s="3"/>
      <c r="CU462" s="3"/>
      <c r="CV462" s="3"/>
      <c r="CW462" s="3"/>
      <c r="CZ462" s="3"/>
      <c r="DA462" s="3"/>
      <c r="DB462" s="3"/>
      <c r="DC462" s="3"/>
    </row>
    <row r="463" spans="15:107" x14ac:dyDescent="0.25"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  <c r="AA463" s="3"/>
      <c r="AB463" s="3"/>
      <c r="AC463" s="3"/>
      <c r="AD463" s="3"/>
      <c r="AE463" s="3"/>
      <c r="AF463" s="3"/>
      <c r="AK463" s="3"/>
      <c r="AL463" s="3"/>
      <c r="AM463" s="3"/>
      <c r="AN463" s="3"/>
      <c r="AO463" s="3"/>
      <c r="AP463" s="3"/>
      <c r="AQ463" s="3"/>
      <c r="AR463" s="3"/>
      <c r="AS463" s="3"/>
      <c r="AT463" s="3"/>
      <c r="AU463" s="3"/>
      <c r="AV463" s="3"/>
      <c r="AW463" s="3"/>
      <c r="AX463" s="3"/>
      <c r="AY463" s="3"/>
      <c r="AZ463" s="3"/>
      <c r="BA463" s="3"/>
      <c r="BB463" s="3"/>
      <c r="BE463" s="3"/>
      <c r="BF463" s="3"/>
      <c r="BG463" s="3"/>
      <c r="BH463" s="3"/>
      <c r="BL463" s="5"/>
      <c r="BM463" s="5"/>
      <c r="BN463" s="5"/>
      <c r="BO463" s="3"/>
      <c r="BP463" s="3"/>
      <c r="BQ463" s="3"/>
      <c r="BS463" s="3"/>
      <c r="BT463" s="3"/>
      <c r="BU463" s="3"/>
      <c r="BW463" s="3"/>
      <c r="BX463" s="3"/>
      <c r="BY463" s="3"/>
      <c r="CA463" s="3"/>
      <c r="CB463" s="3"/>
      <c r="CC463" s="3"/>
      <c r="CE463" s="3"/>
      <c r="CF463" s="3"/>
      <c r="CG463" s="3"/>
      <c r="CI463" s="3"/>
      <c r="CJ463" s="3"/>
      <c r="CK463" s="3"/>
      <c r="CM463" s="3"/>
      <c r="CN463" s="3"/>
      <c r="CO463" s="3"/>
      <c r="CQ463" s="3"/>
      <c r="CR463" s="3"/>
      <c r="CS463" s="3"/>
      <c r="CT463" s="3"/>
      <c r="CU463" s="3"/>
      <c r="CV463" s="3"/>
      <c r="CW463" s="3"/>
      <c r="CZ463" s="3"/>
      <c r="DA463" s="3"/>
      <c r="DB463" s="3"/>
      <c r="DC463" s="3"/>
    </row>
    <row r="464" spans="15:107" x14ac:dyDescent="0.25"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  <c r="AA464" s="3"/>
      <c r="AB464" s="3"/>
      <c r="AC464" s="3"/>
      <c r="AD464" s="3"/>
      <c r="AE464" s="3"/>
      <c r="AF464" s="3"/>
      <c r="AK464" s="3"/>
      <c r="AL464" s="3"/>
      <c r="AM464" s="3"/>
      <c r="AN464" s="3"/>
      <c r="AO464" s="3"/>
      <c r="AP464" s="3"/>
      <c r="AQ464" s="3"/>
      <c r="AR464" s="3"/>
      <c r="AS464" s="3"/>
      <c r="AT464" s="3"/>
      <c r="AU464" s="3"/>
      <c r="AV464" s="3"/>
      <c r="AW464" s="3"/>
      <c r="AX464" s="3"/>
      <c r="AY464" s="3"/>
      <c r="AZ464" s="3"/>
      <c r="BA464" s="3"/>
      <c r="BB464" s="3"/>
      <c r="BE464" s="3"/>
      <c r="BF464" s="3"/>
      <c r="BG464" s="3"/>
      <c r="BH464" s="3"/>
      <c r="BL464" s="5"/>
      <c r="BM464" s="5"/>
      <c r="BN464" s="5"/>
      <c r="BO464" s="3"/>
      <c r="BP464" s="3"/>
      <c r="BQ464" s="3"/>
      <c r="BS464" s="3"/>
      <c r="BT464" s="3"/>
      <c r="BU464" s="3"/>
      <c r="BW464" s="3"/>
      <c r="BX464" s="3"/>
      <c r="BY464" s="3"/>
      <c r="CA464" s="3"/>
      <c r="CB464" s="3"/>
      <c r="CC464" s="3"/>
      <c r="CE464" s="3"/>
      <c r="CF464" s="3"/>
      <c r="CG464" s="3"/>
      <c r="CI464" s="3"/>
      <c r="CJ464" s="3"/>
      <c r="CK464" s="3"/>
      <c r="CM464" s="3"/>
      <c r="CN464" s="3"/>
      <c r="CO464" s="3"/>
      <c r="CQ464" s="3"/>
      <c r="CR464" s="3"/>
      <c r="CS464" s="3"/>
      <c r="CT464" s="3"/>
      <c r="CU464" s="3"/>
      <c r="CV464" s="3"/>
      <c r="CW464" s="3"/>
      <c r="CZ464" s="3"/>
      <c r="DA464" s="3"/>
      <c r="DB464" s="3"/>
      <c r="DC464" s="3"/>
    </row>
    <row r="465" spans="15:107" x14ac:dyDescent="0.25"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  <c r="AA465" s="3"/>
      <c r="AB465" s="3"/>
      <c r="AC465" s="3"/>
      <c r="AD465" s="3"/>
      <c r="AE465" s="3"/>
      <c r="AF465" s="3"/>
      <c r="AK465" s="3"/>
      <c r="AL465" s="3"/>
      <c r="AM465" s="3"/>
      <c r="AN465" s="3"/>
      <c r="AO465" s="3"/>
      <c r="AP465" s="3"/>
      <c r="AQ465" s="3"/>
      <c r="AR465" s="3"/>
      <c r="AS465" s="3"/>
      <c r="AT465" s="3"/>
      <c r="AU465" s="3"/>
      <c r="AV465" s="3"/>
      <c r="AW465" s="3"/>
      <c r="AX465" s="3"/>
      <c r="AY465" s="3"/>
      <c r="AZ465" s="3"/>
      <c r="BA465" s="3"/>
      <c r="BB465" s="3"/>
      <c r="BE465" s="3"/>
      <c r="BF465" s="3"/>
      <c r="BG465" s="3"/>
      <c r="BH465" s="3"/>
      <c r="BL465" s="5"/>
      <c r="BM465" s="5"/>
      <c r="BN465" s="5"/>
      <c r="BO465" s="3"/>
      <c r="BP465" s="3"/>
      <c r="BQ465" s="3"/>
      <c r="BS465" s="3"/>
      <c r="BT465" s="3"/>
      <c r="BU465" s="3"/>
      <c r="BW465" s="3"/>
      <c r="BX465" s="3"/>
      <c r="BY465" s="3"/>
      <c r="CA465" s="3"/>
      <c r="CB465" s="3"/>
      <c r="CC465" s="3"/>
      <c r="CE465" s="3"/>
      <c r="CF465" s="3"/>
      <c r="CG465" s="3"/>
      <c r="CI465" s="3"/>
      <c r="CJ465" s="3"/>
      <c r="CK465" s="3"/>
      <c r="CM465" s="3"/>
      <c r="CN465" s="3"/>
      <c r="CO465" s="3"/>
      <c r="CQ465" s="3"/>
      <c r="CR465" s="3"/>
      <c r="CS465" s="3"/>
      <c r="CT465" s="3"/>
      <c r="CU465" s="3"/>
      <c r="CV465" s="3"/>
      <c r="CW465" s="3"/>
      <c r="CZ465" s="3"/>
      <c r="DA465" s="3"/>
      <c r="DB465" s="3"/>
      <c r="DC465" s="3"/>
    </row>
    <row r="466" spans="15:107" x14ac:dyDescent="0.25"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  <c r="AA466" s="3"/>
      <c r="AB466" s="3"/>
      <c r="AC466" s="3"/>
      <c r="AD466" s="3"/>
      <c r="AE466" s="3"/>
      <c r="AF466" s="3"/>
      <c r="AK466" s="3"/>
      <c r="AL466" s="3"/>
      <c r="AM466" s="3"/>
      <c r="AN466" s="3"/>
      <c r="AO466" s="3"/>
      <c r="AP466" s="3"/>
      <c r="AQ466" s="3"/>
      <c r="AR466" s="3"/>
      <c r="AS466" s="3"/>
      <c r="AT466" s="3"/>
      <c r="AU466" s="3"/>
      <c r="AV466" s="3"/>
      <c r="AW466" s="3"/>
      <c r="AX466" s="3"/>
      <c r="AY466" s="3"/>
      <c r="AZ466" s="3"/>
      <c r="BA466" s="3"/>
      <c r="BB466" s="3"/>
      <c r="BE466" s="3"/>
      <c r="BF466" s="3"/>
      <c r="BG466" s="3"/>
      <c r="BH466" s="3"/>
      <c r="BL466" s="5"/>
      <c r="BM466" s="5"/>
      <c r="BN466" s="5"/>
      <c r="BO466" s="3"/>
      <c r="BP466" s="3"/>
      <c r="BQ466" s="3"/>
      <c r="BS466" s="3"/>
      <c r="BT466" s="3"/>
      <c r="BU466" s="3"/>
      <c r="BW466" s="3"/>
      <c r="BX466" s="3"/>
      <c r="BY466" s="3"/>
      <c r="CA466" s="3"/>
      <c r="CB466" s="3"/>
      <c r="CC466" s="3"/>
      <c r="CE466" s="3"/>
      <c r="CF466" s="3"/>
      <c r="CG466" s="3"/>
      <c r="CI466" s="3"/>
      <c r="CJ466" s="3"/>
      <c r="CK466" s="3"/>
      <c r="CM466" s="3"/>
      <c r="CN466" s="3"/>
      <c r="CO466" s="3"/>
      <c r="CQ466" s="3"/>
      <c r="CR466" s="3"/>
      <c r="CS466" s="3"/>
      <c r="CT466" s="3"/>
      <c r="CU466" s="3"/>
      <c r="CV466" s="3"/>
      <c r="CW466" s="3"/>
      <c r="CZ466" s="3"/>
      <c r="DA466" s="3"/>
      <c r="DB466" s="3"/>
      <c r="DC466" s="3"/>
    </row>
    <row r="467" spans="15:107" x14ac:dyDescent="0.25"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  <c r="AA467" s="3"/>
      <c r="AB467" s="3"/>
      <c r="AC467" s="3"/>
      <c r="AD467" s="3"/>
      <c r="AE467" s="3"/>
      <c r="AF467" s="3"/>
      <c r="AK467" s="3"/>
      <c r="AL467" s="3"/>
      <c r="AM467" s="3"/>
      <c r="AN467" s="3"/>
      <c r="AO467" s="3"/>
      <c r="AP467" s="3"/>
      <c r="AQ467" s="3"/>
      <c r="AR467" s="3"/>
      <c r="AS467" s="3"/>
      <c r="AT467" s="3"/>
      <c r="AU467" s="3"/>
      <c r="AV467" s="3"/>
      <c r="AW467" s="3"/>
      <c r="AX467" s="3"/>
      <c r="AY467" s="3"/>
      <c r="AZ467" s="3"/>
      <c r="BA467" s="3"/>
      <c r="BB467" s="3"/>
      <c r="BE467" s="3"/>
      <c r="BF467" s="3"/>
      <c r="BG467" s="3"/>
      <c r="BH467" s="3"/>
      <c r="BL467" s="5"/>
      <c r="BM467" s="5"/>
      <c r="BN467" s="5"/>
      <c r="BO467" s="3"/>
      <c r="BP467" s="3"/>
      <c r="BQ467" s="3"/>
      <c r="BS467" s="3"/>
      <c r="BT467" s="3"/>
      <c r="BU467" s="3"/>
      <c r="BW467" s="3"/>
      <c r="BX467" s="3"/>
      <c r="BY467" s="3"/>
      <c r="CA467" s="3"/>
      <c r="CB467" s="3"/>
      <c r="CC467" s="3"/>
      <c r="CE467" s="3"/>
      <c r="CF467" s="3"/>
      <c r="CG467" s="3"/>
      <c r="CI467" s="3"/>
      <c r="CJ467" s="3"/>
      <c r="CK467" s="3"/>
      <c r="CM467" s="3"/>
      <c r="CN467" s="3"/>
      <c r="CO467" s="3"/>
      <c r="CQ467" s="3"/>
      <c r="CR467" s="3"/>
      <c r="CS467" s="3"/>
      <c r="CT467" s="3"/>
      <c r="CU467" s="3"/>
      <c r="CV467" s="3"/>
      <c r="CW467" s="3"/>
      <c r="CZ467" s="3"/>
      <c r="DA467" s="3"/>
      <c r="DB467" s="3"/>
      <c r="DC467" s="3"/>
    </row>
    <row r="468" spans="15:107" x14ac:dyDescent="0.25"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  <c r="AA468" s="3"/>
      <c r="AB468" s="3"/>
      <c r="AC468" s="3"/>
      <c r="AD468" s="3"/>
      <c r="AE468" s="3"/>
      <c r="AF468" s="3"/>
      <c r="AK468" s="3"/>
      <c r="AL468" s="3"/>
      <c r="AM468" s="3"/>
      <c r="AN468" s="3"/>
      <c r="AO468" s="3"/>
      <c r="AP468" s="3"/>
      <c r="AQ468" s="3"/>
      <c r="AR468" s="3"/>
      <c r="AS468" s="3"/>
      <c r="AT468" s="3"/>
      <c r="AU468" s="3"/>
      <c r="AV468" s="3"/>
      <c r="AW468" s="3"/>
      <c r="AX468" s="3"/>
      <c r="AY468" s="3"/>
      <c r="AZ468" s="3"/>
      <c r="BA468" s="3"/>
      <c r="BB468" s="3"/>
      <c r="BE468" s="3"/>
      <c r="BF468" s="3"/>
      <c r="BG468" s="3"/>
      <c r="BH468" s="3"/>
      <c r="BL468" s="5"/>
      <c r="BM468" s="5"/>
      <c r="BN468" s="5"/>
      <c r="BO468" s="3"/>
      <c r="BP468" s="3"/>
      <c r="BQ468" s="3"/>
      <c r="BS468" s="3"/>
      <c r="BT468" s="3"/>
      <c r="BU468" s="3"/>
      <c r="BW468" s="3"/>
      <c r="BX468" s="3"/>
      <c r="BY468" s="3"/>
      <c r="CA468" s="3"/>
      <c r="CB468" s="3"/>
      <c r="CC468" s="3"/>
      <c r="CE468" s="3"/>
      <c r="CF468" s="3"/>
      <c r="CG468" s="3"/>
      <c r="CI468" s="3"/>
      <c r="CJ468" s="3"/>
      <c r="CK468" s="3"/>
      <c r="CM468" s="3"/>
      <c r="CN468" s="3"/>
      <c r="CO468" s="3"/>
      <c r="CQ468" s="3"/>
      <c r="CR468" s="3"/>
      <c r="CS468" s="3"/>
      <c r="CT468" s="3"/>
      <c r="CU468" s="3"/>
      <c r="CV468" s="3"/>
      <c r="CW468" s="3"/>
      <c r="CZ468" s="3"/>
      <c r="DA468" s="3"/>
      <c r="DB468" s="3"/>
      <c r="DC468" s="3"/>
    </row>
    <row r="469" spans="15:107" x14ac:dyDescent="0.25"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  <c r="AA469" s="3"/>
      <c r="AB469" s="3"/>
      <c r="AC469" s="3"/>
      <c r="AD469" s="3"/>
      <c r="AE469" s="3"/>
      <c r="AF469" s="3"/>
      <c r="AK469" s="3"/>
      <c r="AL469" s="3"/>
      <c r="AM469" s="3"/>
      <c r="AN469" s="3"/>
      <c r="AO469" s="3"/>
      <c r="AP469" s="3"/>
      <c r="AQ469" s="3"/>
      <c r="AR469" s="3"/>
      <c r="AS469" s="3"/>
      <c r="AT469" s="3"/>
      <c r="AU469" s="3"/>
      <c r="AV469" s="3"/>
      <c r="AW469" s="3"/>
      <c r="AX469" s="3"/>
      <c r="AY469" s="3"/>
      <c r="AZ469" s="3"/>
      <c r="BA469" s="3"/>
      <c r="BB469" s="3"/>
      <c r="BE469" s="3"/>
      <c r="BF469" s="3"/>
      <c r="BG469" s="3"/>
      <c r="BH469" s="3"/>
      <c r="BL469" s="5"/>
      <c r="BM469" s="5"/>
      <c r="BN469" s="5"/>
      <c r="BO469" s="3"/>
      <c r="BP469" s="3"/>
      <c r="BQ469" s="3"/>
      <c r="BS469" s="3"/>
      <c r="BT469" s="3"/>
      <c r="BU469" s="3"/>
      <c r="BW469" s="3"/>
      <c r="BX469" s="3"/>
      <c r="BY469" s="3"/>
      <c r="CA469" s="3"/>
      <c r="CB469" s="3"/>
      <c r="CC469" s="3"/>
      <c r="CE469" s="3"/>
      <c r="CF469" s="3"/>
      <c r="CG469" s="3"/>
      <c r="CI469" s="3"/>
      <c r="CJ469" s="3"/>
      <c r="CK469" s="3"/>
      <c r="CM469" s="3"/>
      <c r="CN469" s="3"/>
      <c r="CO469" s="3"/>
      <c r="CQ469" s="3"/>
      <c r="CR469" s="3"/>
      <c r="CS469" s="3"/>
      <c r="CT469" s="3"/>
      <c r="CU469" s="3"/>
      <c r="CV469" s="3"/>
      <c r="CW469" s="3"/>
      <c r="CZ469" s="3"/>
      <c r="DA469" s="3"/>
      <c r="DB469" s="3"/>
      <c r="DC469" s="3"/>
    </row>
    <row r="470" spans="15:107" x14ac:dyDescent="0.25"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  <c r="AA470" s="3"/>
      <c r="AB470" s="3"/>
      <c r="AC470" s="3"/>
      <c r="AD470" s="3"/>
      <c r="AE470" s="3"/>
      <c r="AF470" s="3"/>
      <c r="AK470" s="3"/>
      <c r="AL470" s="3"/>
      <c r="AM470" s="3"/>
      <c r="AN470" s="3"/>
      <c r="AO470" s="3"/>
      <c r="AP470" s="3"/>
      <c r="AQ470" s="3"/>
      <c r="AR470" s="3"/>
      <c r="AS470" s="3"/>
      <c r="AT470" s="3"/>
      <c r="AU470" s="3"/>
      <c r="AV470" s="3"/>
      <c r="AW470" s="3"/>
      <c r="AX470" s="3"/>
      <c r="AY470" s="3"/>
      <c r="AZ470" s="3"/>
      <c r="BA470" s="3"/>
      <c r="BB470" s="3"/>
      <c r="BE470" s="3"/>
      <c r="BF470" s="3"/>
      <c r="BG470" s="3"/>
      <c r="BH470" s="3"/>
      <c r="BL470" s="5"/>
      <c r="BM470" s="5"/>
      <c r="BN470" s="5"/>
      <c r="BO470" s="3"/>
      <c r="BP470" s="3"/>
      <c r="BQ470" s="3"/>
      <c r="BS470" s="3"/>
      <c r="BT470" s="3"/>
      <c r="BU470" s="3"/>
      <c r="BW470" s="3"/>
      <c r="BX470" s="3"/>
      <c r="BY470" s="3"/>
      <c r="CA470" s="3"/>
      <c r="CB470" s="3"/>
      <c r="CC470" s="3"/>
      <c r="CE470" s="3"/>
      <c r="CF470" s="3"/>
      <c r="CG470" s="3"/>
      <c r="CI470" s="3"/>
      <c r="CJ470" s="3"/>
      <c r="CK470" s="3"/>
      <c r="CM470" s="3"/>
      <c r="CN470" s="3"/>
      <c r="CO470" s="3"/>
      <c r="CQ470" s="3"/>
      <c r="CR470" s="3"/>
      <c r="CS470" s="3"/>
      <c r="CT470" s="3"/>
      <c r="CU470" s="3"/>
      <c r="CV470" s="3"/>
      <c r="CW470" s="3"/>
      <c r="CZ470" s="3"/>
      <c r="DA470" s="3"/>
      <c r="DB470" s="3"/>
      <c r="DC470" s="3"/>
    </row>
    <row r="471" spans="15:107" x14ac:dyDescent="0.25"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  <c r="AA471" s="3"/>
      <c r="AB471" s="3"/>
      <c r="AC471" s="3"/>
      <c r="AD471" s="3"/>
      <c r="AE471" s="3"/>
      <c r="AF471" s="3"/>
      <c r="AK471" s="3"/>
      <c r="AL471" s="3"/>
      <c r="AM471" s="3"/>
      <c r="AN471" s="3"/>
      <c r="AO471" s="3"/>
      <c r="AP471" s="3"/>
      <c r="AQ471" s="3"/>
      <c r="AR471" s="3"/>
      <c r="AS471" s="3"/>
      <c r="AT471" s="3"/>
      <c r="AU471" s="3"/>
      <c r="AV471" s="3"/>
      <c r="AW471" s="3"/>
      <c r="AX471" s="3"/>
      <c r="AY471" s="3"/>
      <c r="AZ471" s="3"/>
      <c r="BA471" s="3"/>
      <c r="BB471" s="3"/>
      <c r="BE471" s="3"/>
      <c r="BF471" s="3"/>
      <c r="BG471" s="3"/>
      <c r="BH471" s="3"/>
      <c r="BL471" s="5"/>
      <c r="BM471" s="5"/>
      <c r="BN471" s="5"/>
      <c r="BO471" s="3"/>
      <c r="BP471" s="3"/>
      <c r="BQ471" s="3"/>
      <c r="BS471" s="3"/>
      <c r="BT471" s="3"/>
      <c r="BU471" s="3"/>
      <c r="BW471" s="3"/>
      <c r="BX471" s="3"/>
      <c r="BY471" s="3"/>
      <c r="CA471" s="3"/>
      <c r="CB471" s="3"/>
      <c r="CC471" s="3"/>
      <c r="CE471" s="3"/>
      <c r="CF471" s="3"/>
      <c r="CG471" s="3"/>
      <c r="CI471" s="3"/>
      <c r="CJ471" s="3"/>
      <c r="CK471" s="3"/>
      <c r="CM471" s="3"/>
      <c r="CN471" s="3"/>
      <c r="CO471" s="3"/>
      <c r="CQ471" s="3"/>
      <c r="CR471" s="3"/>
      <c r="CS471" s="3"/>
      <c r="CT471" s="3"/>
      <c r="CU471" s="3"/>
      <c r="CV471" s="3"/>
      <c r="CW471" s="3"/>
      <c r="CZ471" s="3"/>
      <c r="DA471" s="3"/>
      <c r="DB471" s="3"/>
      <c r="DC471" s="3"/>
    </row>
    <row r="472" spans="15:107" x14ac:dyDescent="0.25"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  <c r="AA472" s="3"/>
      <c r="AB472" s="3"/>
      <c r="AC472" s="3"/>
      <c r="AD472" s="3"/>
      <c r="AE472" s="3"/>
      <c r="AF472" s="3"/>
      <c r="AK472" s="3"/>
      <c r="AL472" s="3"/>
      <c r="AM472" s="3"/>
      <c r="AN472" s="3"/>
      <c r="AO472" s="3"/>
      <c r="AP472" s="3"/>
      <c r="AQ472" s="3"/>
      <c r="AR472" s="3"/>
      <c r="AS472" s="3"/>
      <c r="AT472" s="3"/>
      <c r="AU472" s="3"/>
      <c r="AV472" s="3"/>
      <c r="AW472" s="3"/>
      <c r="AX472" s="3"/>
      <c r="AY472" s="3"/>
      <c r="AZ472" s="3"/>
      <c r="BA472" s="3"/>
      <c r="BB472" s="3"/>
      <c r="BE472" s="3"/>
      <c r="BF472" s="3"/>
      <c r="BG472" s="3"/>
      <c r="BH472" s="3"/>
      <c r="BL472" s="5"/>
      <c r="BM472" s="5"/>
      <c r="BN472" s="5"/>
      <c r="BO472" s="3"/>
      <c r="BP472" s="3"/>
      <c r="BQ472" s="3"/>
      <c r="BS472" s="3"/>
      <c r="BT472" s="3"/>
      <c r="BU472" s="3"/>
      <c r="BW472" s="3"/>
      <c r="BX472" s="3"/>
      <c r="BY472" s="3"/>
      <c r="CA472" s="3"/>
      <c r="CB472" s="3"/>
      <c r="CC472" s="3"/>
      <c r="CE472" s="3"/>
      <c r="CF472" s="3"/>
      <c r="CG472" s="3"/>
      <c r="CI472" s="3"/>
      <c r="CJ472" s="3"/>
      <c r="CK472" s="3"/>
      <c r="CM472" s="3"/>
      <c r="CN472" s="3"/>
      <c r="CO472" s="3"/>
      <c r="CQ472" s="3"/>
      <c r="CR472" s="3"/>
      <c r="CS472" s="3"/>
      <c r="CT472" s="3"/>
      <c r="CU472" s="3"/>
      <c r="CV472" s="3"/>
      <c r="CW472" s="3"/>
      <c r="CZ472" s="3"/>
      <c r="DA472" s="3"/>
      <c r="DB472" s="3"/>
      <c r="DC472" s="3"/>
    </row>
    <row r="473" spans="15:107" x14ac:dyDescent="0.25"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  <c r="AA473" s="3"/>
      <c r="AB473" s="3"/>
      <c r="AC473" s="3"/>
      <c r="AD473" s="3"/>
      <c r="AE473" s="3"/>
      <c r="AF473" s="3"/>
      <c r="AK473" s="3"/>
      <c r="AL473" s="3"/>
      <c r="AM473" s="3"/>
      <c r="AN473" s="3"/>
      <c r="AO473" s="3"/>
      <c r="AP473" s="3"/>
      <c r="AQ473" s="3"/>
      <c r="AR473" s="3"/>
      <c r="AS473" s="3"/>
      <c r="AT473" s="3"/>
      <c r="AU473" s="3"/>
      <c r="AV473" s="3"/>
      <c r="AW473" s="3"/>
      <c r="AX473" s="3"/>
      <c r="AY473" s="3"/>
      <c r="AZ473" s="3"/>
      <c r="BA473" s="3"/>
      <c r="BB473" s="3"/>
      <c r="BE473" s="3"/>
      <c r="BF473" s="3"/>
      <c r="BG473" s="3"/>
      <c r="BH473" s="3"/>
      <c r="BL473" s="5"/>
      <c r="BM473" s="5"/>
      <c r="BN473" s="5"/>
      <c r="BO473" s="3"/>
      <c r="BP473" s="3"/>
      <c r="BQ473" s="3"/>
      <c r="BS473" s="3"/>
      <c r="BT473" s="3"/>
      <c r="BU473" s="3"/>
      <c r="BW473" s="3"/>
      <c r="BX473" s="3"/>
      <c r="BY473" s="3"/>
      <c r="CA473" s="3"/>
      <c r="CB473" s="3"/>
      <c r="CC473" s="3"/>
      <c r="CE473" s="3"/>
      <c r="CF473" s="3"/>
      <c r="CG473" s="3"/>
      <c r="CI473" s="3"/>
      <c r="CJ473" s="3"/>
      <c r="CK473" s="3"/>
      <c r="CM473" s="3"/>
      <c r="CN473" s="3"/>
      <c r="CO473" s="3"/>
      <c r="CQ473" s="3"/>
      <c r="CR473" s="3"/>
      <c r="CS473" s="3"/>
      <c r="CT473" s="3"/>
      <c r="CU473" s="3"/>
      <c r="CV473" s="3"/>
      <c r="CW473" s="3"/>
      <c r="CZ473" s="3"/>
      <c r="DA473" s="3"/>
      <c r="DB473" s="3"/>
      <c r="DC473" s="3"/>
    </row>
    <row r="474" spans="15:107" x14ac:dyDescent="0.25"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  <c r="AA474" s="3"/>
      <c r="AB474" s="3"/>
      <c r="AC474" s="3"/>
      <c r="AD474" s="3"/>
      <c r="AE474" s="3"/>
      <c r="AF474" s="3"/>
      <c r="AK474" s="3"/>
      <c r="AL474" s="3"/>
      <c r="AM474" s="3"/>
      <c r="AN474" s="3"/>
      <c r="AO474" s="3"/>
      <c r="AP474" s="3"/>
      <c r="AQ474" s="3"/>
      <c r="AR474" s="3"/>
      <c r="AS474" s="3"/>
      <c r="AT474" s="3"/>
      <c r="AU474" s="3"/>
      <c r="AV474" s="3"/>
      <c r="AW474" s="3"/>
      <c r="AX474" s="3"/>
      <c r="AY474" s="3"/>
      <c r="AZ474" s="3"/>
      <c r="BA474" s="3"/>
      <c r="BB474" s="3"/>
      <c r="BE474" s="3"/>
      <c r="BF474" s="3"/>
      <c r="BG474" s="3"/>
      <c r="BH474" s="3"/>
      <c r="BL474" s="5"/>
      <c r="BM474" s="5"/>
      <c r="BN474" s="5"/>
      <c r="BO474" s="3"/>
      <c r="BP474" s="3"/>
      <c r="BQ474" s="3"/>
      <c r="BS474" s="3"/>
      <c r="BT474" s="3"/>
      <c r="BU474" s="3"/>
      <c r="BW474" s="3"/>
      <c r="BX474" s="3"/>
      <c r="BY474" s="3"/>
      <c r="CA474" s="3"/>
      <c r="CB474" s="3"/>
      <c r="CC474" s="3"/>
      <c r="CE474" s="3"/>
      <c r="CF474" s="3"/>
      <c r="CG474" s="3"/>
      <c r="CI474" s="3"/>
      <c r="CJ474" s="3"/>
      <c r="CK474" s="3"/>
      <c r="CM474" s="3"/>
      <c r="CN474" s="3"/>
      <c r="CO474" s="3"/>
      <c r="CQ474" s="3"/>
      <c r="CR474" s="3"/>
      <c r="CS474" s="3"/>
      <c r="CT474" s="3"/>
      <c r="CU474" s="3"/>
      <c r="CV474" s="3"/>
      <c r="CW474" s="3"/>
      <c r="CZ474" s="3"/>
      <c r="DA474" s="3"/>
      <c r="DB474" s="3"/>
      <c r="DC474" s="3"/>
    </row>
    <row r="475" spans="15:107" x14ac:dyDescent="0.25"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  <c r="AA475" s="3"/>
      <c r="AB475" s="3"/>
      <c r="AC475" s="3"/>
      <c r="AD475" s="3"/>
      <c r="AE475" s="3"/>
      <c r="AF475" s="3"/>
      <c r="AK475" s="3"/>
      <c r="AL475" s="3"/>
      <c r="AM475" s="3"/>
      <c r="AN475" s="3"/>
      <c r="AO475" s="3"/>
      <c r="AP475" s="3"/>
      <c r="AQ475" s="3"/>
      <c r="AR475" s="3"/>
      <c r="AS475" s="3"/>
      <c r="AT475" s="3"/>
      <c r="AU475" s="3"/>
      <c r="AV475" s="3"/>
      <c r="AW475" s="3"/>
      <c r="AX475" s="3"/>
      <c r="AY475" s="3"/>
      <c r="AZ475" s="3"/>
      <c r="BA475" s="3"/>
      <c r="BB475" s="3"/>
      <c r="BE475" s="3"/>
      <c r="BF475" s="3"/>
      <c r="BG475" s="3"/>
      <c r="BH475" s="3"/>
      <c r="BL475" s="5"/>
      <c r="BM475" s="5"/>
      <c r="BN475" s="5"/>
      <c r="BO475" s="3"/>
      <c r="BP475" s="3"/>
      <c r="BQ475" s="3"/>
      <c r="BS475" s="3"/>
      <c r="BT475" s="3"/>
      <c r="BU475" s="3"/>
      <c r="BW475" s="3"/>
      <c r="BX475" s="3"/>
      <c r="BY475" s="3"/>
      <c r="CA475" s="3"/>
      <c r="CB475" s="3"/>
      <c r="CC475" s="3"/>
      <c r="CE475" s="3"/>
      <c r="CF475" s="3"/>
      <c r="CG475" s="3"/>
      <c r="CI475" s="3"/>
      <c r="CJ475" s="3"/>
      <c r="CK475" s="3"/>
      <c r="CM475" s="3"/>
      <c r="CN475" s="3"/>
      <c r="CO475" s="3"/>
      <c r="CQ475" s="3"/>
      <c r="CR475" s="3"/>
      <c r="CS475" s="3"/>
      <c r="CT475" s="3"/>
      <c r="CU475" s="3"/>
      <c r="CV475" s="3"/>
      <c r="CW475" s="3"/>
      <c r="CZ475" s="3"/>
      <c r="DA475" s="3"/>
      <c r="DB475" s="3"/>
      <c r="DC475" s="3"/>
    </row>
    <row r="476" spans="15:107" x14ac:dyDescent="0.25"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  <c r="AA476" s="3"/>
      <c r="AB476" s="3"/>
      <c r="AC476" s="3"/>
      <c r="AD476" s="3"/>
      <c r="AE476" s="3"/>
      <c r="AF476" s="3"/>
      <c r="AK476" s="3"/>
      <c r="AL476" s="3"/>
      <c r="AM476" s="3"/>
      <c r="AN476" s="3"/>
      <c r="AO476" s="3"/>
      <c r="AP476" s="3"/>
      <c r="AQ476" s="3"/>
      <c r="AR476" s="3"/>
      <c r="AS476" s="3"/>
      <c r="AT476" s="3"/>
      <c r="AU476" s="3"/>
      <c r="AV476" s="3"/>
      <c r="AW476" s="3"/>
      <c r="AX476" s="3"/>
      <c r="AY476" s="3"/>
      <c r="AZ476" s="3"/>
      <c r="BA476" s="3"/>
      <c r="BB476" s="3"/>
      <c r="BE476" s="3"/>
      <c r="BF476" s="3"/>
      <c r="BG476" s="3"/>
      <c r="BH476" s="3"/>
      <c r="BL476" s="5"/>
      <c r="BM476" s="5"/>
      <c r="BN476" s="5"/>
      <c r="BO476" s="3"/>
      <c r="BP476" s="3"/>
      <c r="BQ476" s="3"/>
      <c r="BS476" s="3"/>
      <c r="BT476" s="3"/>
      <c r="BU476" s="3"/>
      <c r="BW476" s="3"/>
      <c r="BX476" s="3"/>
      <c r="BY476" s="3"/>
      <c r="CA476" s="3"/>
      <c r="CB476" s="3"/>
      <c r="CC476" s="3"/>
      <c r="CE476" s="3"/>
      <c r="CF476" s="3"/>
      <c r="CG476" s="3"/>
      <c r="CI476" s="3"/>
      <c r="CJ476" s="3"/>
      <c r="CK476" s="3"/>
      <c r="CM476" s="3"/>
      <c r="CN476" s="3"/>
      <c r="CO476" s="3"/>
      <c r="CQ476" s="3"/>
      <c r="CR476" s="3"/>
      <c r="CS476" s="3"/>
      <c r="CT476" s="3"/>
      <c r="CU476" s="3"/>
      <c r="CV476" s="3"/>
      <c r="CW476" s="3"/>
      <c r="CZ476" s="3"/>
      <c r="DA476" s="3"/>
      <c r="DB476" s="3"/>
      <c r="DC476" s="3"/>
    </row>
    <row r="477" spans="15:107" x14ac:dyDescent="0.25"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  <c r="AA477" s="3"/>
      <c r="AB477" s="3"/>
      <c r="AC477" s="3"/>
      <c r="AD477" s="3"/>
      <c r="AE477" s="3"/>
      <c r="AF477" s="3"/>
      <c r="AK477" s="3"/>
      <c r="AL477" s="3"/>
      <c r="AM477" s="3"/>
      <c r="AN477" s="3"/>
      <c r="AO477" s="3"/>
      <c r="AP477" s="3"/>
      <c r="AQ477" s="3"/>
      <c r="AR477" s="3"/>
      <c r="AS477" s="3"/>
      <c r="AT477" s="3"/>
      <c r="AU477" s="3"/>
      <c r="AV477" s="3"/>
      <c r="AW477" s="3"/>
      <c r="AX477" s="3"/>
      <c r="AY477" s="3"/>
      <c r="AZ477" s="3"/>
      <c r="BA477" s="3"/>
      <c r="BB477" s="3"/>
      <c r="BE477" s="3"/>
      <c r="BF477" s="3"/>
      <c r="BG477" s="3"/>
      <c r="BH477" s="3"/>
      <c r="BL477" s="5"/>
      <c r="BM477" s="5"/>
      <c r="BN477" s="5"/>
      <c r="BO477" s="3"/>
      <c r="BP477" s="3"/>
      <c r="BQ477" s="3"/>
      <c r="BS477" s="3"/>
      <c r="BT477" s="3"/>
      <c r="BU477" s="3"/>
      <c r="BW477" s="3"/>
      <c r="BX477" s="3"/>
      <c r="BY477" s="3"/>
      <c r="CA477" s="3"/>
      <c r="CB477" s="3"/>
      <c r="CC477" s="3"/>
      <c r="CE477" s="3"/>
      <c r="CF477" s="3"/>
      <c r="CG477" s="3"/>
      <c r="CI477" s="3"/>
      <c r="CJ477" s="3"/>
      <c r="CK477" s="3"/>
      <c r="CM477" s="3"/>
      <c r="CN477" s="3"/>
      <c r="CO477" s="3"/>
      <c r="CQ477" s="3"/>
      <c r="CR477" s="3"/>
      <c r="CS477" s="3"/>
      <c r="CT477" s="3"/>
      <c r="CU477" s="3"/>
      <c r="CV477" s="3"/>
      <c r="CW477" s="3"/>
      <c r="CZ477" s="3"/>
      <c r="DA477" s="3"/>
      <c r="DB477" s="3"/>
      <c r="DC477" s="3"/>
    </row>
    <row r="478" spans="15:107" x14ac:dyDescent="0.25"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  <c r="AA478" s="3"/>
      <c r="AB478" s="3"/>
      <c r="AC478" s="3"/>
      <c r="AD478" s="3"/>
      <c r="AE478" s="3"/>
      <c r="AF478" s="3"/>
      <c r="AK478" s="3"/>
      <c r="AL478" s="3"/>
      <c r="AM478" s="3"/>
      <c r="AN478" s="3"/>
      <c r="AO478" s="3"/>
      <c r="AP478" s="3"/>
      <c r="AQ478" s="3"/>
      <c r="AR478" s="3"/>
      <c r="AS478" s="3"/>
      <c r="AT478" s="3"/>
      <c r="AU478" s="3"/>
      <c r="AV478" s="3"/>
      <c r="AW478" s="3"/>
      <c r="AX478" s="3"/>
      <c r="AY478" s="3"/>
      <c r="AZ478" s="3"/>
      <c r="BA478" s="3"/>
      <c r="BB478" s="3"/>
      <c r="BE478" s="3"/>
      <c r="BF478" s="3"/>
      <c r="BG478" s="3"/>
      <c r="BH478" s="3"/>
      <c r="BL478" s="5"/>
      <c r="BM478" s="5"/>
      <c r="BN478" s="5"/>
      <c r="BO478" s="3"/>
      <c r="BP478" s="3"/>
      <c r="BQ478" s="3"/>
      <c r="BS478" s="3"/>
      <c r="BT478" s="3"/>
      <c r="BU478" s="3"/>
      <c r="BW478" s="3"/>
      <c r="BX478" s="3"/>
      <c r="BY478" s="3"/>
      <c r="CA478" s="3"/>
      <c r="CB478" s="3"/>
      <c r="CC478" s="3"/>
      <c r="CE478" s="3"/>
      <c r="CF478" s="3"/>
      <c r="CG478" s="3"/>
      <c r="CI478" s="3"/>
      <c r="CJ478" s="3"/>
      <c r="CK478" s="3"/>
      <c r="CM478" s="3"/>
      <c r="CN478" s="3"/>
      <c r="CO478" s="3"/>
      <c r="CQ478" s="3"/>
      <c r="CR478" s="3"/>
      <c r="CS478" s="3"/>
      <c r="CT478" s="3"/>
      <c r="CU478" s="3"/>
      <c r="CV478" s="3"/>
      <c r="CW478" s="3"/>
      <c r="CZ478" s="3"/>
      <c r="DA478" s="3"/>
      <c r="DB478" s="3"/>
      <c r="DC478" s="3"/>
    </row>
    <row r="479" spans="15:107" x14ac:dyDescent="0.25"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  <c r="AA479" s="3"/>
      <c r="AB479" s="3"/>
      <c r="AC479" s="3"/>
      <c r="AD479" s="3"/>
      <c r="AE479" s="3"/>
      <c r="AF479" s="3"/>
      <c r="AK479" s="3"/>
      <c r="AL479" s="3"/>
      <c r="AM479" s="3"/>
      <c r="AN479" s="3"/>
      <c r="AO479" s="3"/>
      <c r="AP479" s="3"/>
      <c r="AQ479" s="3"/>
      <c r="AR479" s="3"/>
      <c r="AS479" s="3"/>
      <c r="AT479" s="3"/>
      <c r="AU479" s="3"/>
      <c r="AV479" s="3"/>
      <c r="AW479" s="3"/>
      <c r="AX479" s="3"/>
      <c r="AY479" s="3"/>
      <c r="AZ479" s="3"/>
      <c r="BA479" s="3"/>
      <c r="BB479" s="3"/>
      <c r="BE479" s="3"/>
      <c r="BF479" s="3"/>
      <c r="BG479" s="3"/>
      <c r="BH479" s="3"/>
      <c r="BL479" s="5"/>
      <c r="BM479" s="5"/>
      <c r="BN479" s="5"/>
      <c r="BO479" s="3"/>
      <c r="BP479" s="3"/>
      <c r="BQ479" s="3"/>
      <c r="BS479" s="3"/>
      <c r="BT479" s="3"/>
      <c r="BU479" s="3"/>
      <c r="BW479" s="3"/>
      <c r="BX479" s="3"/>
      <c r="BY479" s="3"/>
      <c r="CA479" s="3"/>
      <c r="CB479" s="3"/>
      <c r="CC479" s="3"/>
      <c r="CE479" s="3"/>
      <c r="CF479" s="3"/>
      <c r="CG479" s="3"/>
      <c r="CI479" s="3"/>
      <c r="CJ479" s="3"/>
      <c r="CK479" s="3"/>
      <c r="CM479" s="3"/>
      <c r="CN479" s="3"/>
      <c r="CO479" s="3"/>
      <c r="CQ479" s="3"/>
      <c r="CR479" s="3"/>
      <c r="CS479" s="3"/>
      <c r="CT479" s="3"/>
      <c r="CU479" s="3"/>
      <c r="CV479" s="3"/>
      <c r="CW479" s="3"/>
      <c r="CZ479" s="3"/>
      <c r="DA479" s="3"/>
      <c r="DB479" s="3"/>
      <c r="DC479" s="3"/>
    </row>
    <row r="480" spans="15:107" x14ac:dyDescent="0.25"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  <c r="AA480" s="3"/>
      <c r="AB480" s="3"/>
      <c r="AC480" s="3"/>
      <c r="AD480" s="3"/>
      <c r="AE480" s="3"/>
      <c r="AF480" s="3"/>
      <c r="AK480" s="3"/>
      <c r="AL480" s="3"/>
      <c r="AM480" s="3"/>
      <c r="AN480" s="3"/>
      <c r="AO480" s="3"/>
      <c r="AP480" s="3"/>
      <c r="AQ480" s="3"/>
      <c r="AR480" s="3"/>
      <c r="AS480" s="3"/>
      <c r="AT480" s="3"/>
      <c r="AU480" s="3"/>
      <c r="AV480" s="3"/>
      <c r="AW480" s="3"/>
      <c r="AX480" s="3"/>
      <c r="AY480" s="3"/>
      <c r="AZ480" s="3"/>
      <c r="BA480" s="3"/>
      <c r="BB480" s="3"/>
      <c r="BE480" s="3"/>
      <c r="BF480" s="3"/>
      <c r="BG480" s="3"/>
      <c r="BH480" s="3"/>
      <c r="BL480" s="5"/>
      <c r="BM480" s="5"/>
      <c r="BN480" s="5"/>
      <c r="BO480" s="3"/>
      <c r="BP480" s="3"/>
      <c r="BQ480" s="3"/>
      <c r="BS480" s="3"/>
      <c r="BT480" s="3"/>
      <c r="BU480" s="3"/>
      <c r="BW480" s="3"/>
      <c r="BX480" s="3"/>
      <c r="BY480" s="3"/>
      <c r="CA480" s="3"/>
      <c r="CB480" s="3"/>
      <c r="CC480" s="3"/>
      <c r="CE480" s="3"/>
      <c r="CF480" s="3"/>
      <c r="CG480" s="3"/>
      <c r="CI480" s="3"/>
      <c r="CJ480" s="3"/>
      <c r="CK480" s="3"/>
      <c r="CM480" s="3"/>
      <c r="CN480" s="3"/>
      <c r="CO480" s="3"/>
      <c r="CQ480" s="3"/>
      <c r="CR480" s="3"/>
      <c r="CS480" s="3"/>
      <c r="CT480" s="3"/>
      <c r="CU480" s="3"/>
      <c r="CV480" s="3"/>
      <c r="CW480" s="3"/>
      <c r="CZ480" s="3"/>
      <c r="DA480" s="3"/>
      <c r="DB480" s="3"/>
      <c r="DC480" s="3"/>
    </row>
    <row r="481" spans="15:107" x14ac:dyDescent="0.25"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  <c r="AA481" s="3"/>
      <c r="AB481" s="3"/>
      <c r="AC481" s="3"/>
      <c r="AD481" s="3"/>
      <c r="AE481" s="3"/>
      <c r="AF481" s="3"/>
      <c r="AK481" s="3"/>
      <c r="AL481" s="3"/>
      <c r="AM481" s="3"/>
      <c r="AN481" s="3"/>
      <c r="AO481" s="3"/>
      <c r="AP481" s="3"/>
      <c r="AQ481" s="3"/>
      <c r="AR481" s="3"/>
      <c r="AS481" s="3"/>
      <c r="AT481" s="3"/>
      <c r="AU481" s="3"/>
      <c r="AV481" s="3"/>
      <c r="AW481" s="3"/>
      <c r="AX481" s="3"/>
      <c r="AY481" s="3"/>
      <c r="AZ481" s="3"/>
      <c r="BA481" s="3"/>
      <c r="BB481" s="3"/>
      <c r="BE481" s="3"/>
      <c r="BF481" s="3"/>
      <c r="BG481" s="3"/>
      <c r="BH481" s="3"/>
      <c r="BL481" s="5"/>
      <c r="BM481" s="5"/>
      <c r="BN481" s="5"/>
      <c r="BO481" s="3"/>
      <c r="BP481" s="3"/>
      <c r="BQ481" s="3"/>
      <c r="BS481" s="3"/>
      <c r="BT481" s="3"/>
      <c r="BU481" s="3"/>
      <c r="BW481" s="3"/>
      <c r="BX481" s="3"/>
      <c r="BY481" s="3"/>
      <c r="CA481" s="3"/>
      <c r="CB481" s="3"/>
      <c r="CC481" s="3"/>
      <c r="CE481" s="3"/>
      <c r="CF481" s="3"/>
      <c r="CG481" s="3"/>
      <c r="CI481" s="3"/>
      <c r="CJ481" s="3"/>
      <c r="CK481" s="3"/>
      <c r="CM481" s="3"/>
      <c r="CN481" s="3"/>
      <c r="CO481" s="3"/>
      <c r="CQ481" s="3"/>
      <c r="CR481" s="3"/>
      <c r="CS481" s="3"/>
      <c r="CT481" s="3"/>
      <c r="CU481" s="3"/>
      <c r="CV481" s="3"/>
      <c r="CW481" s="3"/>
      <c r="CZ481" s="3"/>
      <c r="DA481" s="3"/>
      <c r="DB481" s="3"/>
      <c r="DC481" s="3"/>
    </row>
    <row r="482" spans="15:107" x14ac:dyDescent="0.25"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  <c r="AA482" s="3"/>
      <c r="AB482" s="3"/>
      <c r="AC482" s="3"/>
      <c r="AD482" s="3"/>
      <c r="AE482" s="3"/>
      <c r="AF482" s="3"/>
      <c r="AK482" s="3"/>
      <c r="AL482" s="3"/>
      <c r="AM482" s="3"/>
      <c r="AN482" s="3"/>
      <c r="AO482" s="3"/>
      <c r="AP482" s="3"/>
      <c r="AQ482" s="3"/>
      <c r="AR482" s="3"/>
      <c r="AS482" s="3"/>
      <c r="AT482" s="3"/>
      <c r="AU482" s="3"/>
      <c r="AV482" s="3"/>
      <c r="AW482" s="3"/>
      <c r="AX482" s="3"/>
      <c r="AY482" s="3"/>
      <c r="AZ482" s="3"/>
      <c r="BA482" s="3"/>
      <c r="BB482" s="3"/>
      <c r="BE482" s="3"/>
      <c r="BF482" s="3"/>
      <c r="BG482" s="3"/>
      <c r="BH482" s="3"/>
      <c r="BL482" s="5"/>
      <c r="BM482" s="5"/>
      <c r="BN482" s="5"/>
      <c r="BO482" s="3"/>
      <c r="BP482" s="3"/>
      <c r="BQ482" s="3"/>
      <c r="BS482" s="3"/>
      <c r="BT482" s="3"/>
      <c r="BU482" s="3"/>
      <c r="BW482" s="3"/>
      <c r="BX482" s="3"/>
      <c r="BY482" s="3"/>
      <c r="CA482" s="3"/>
      <c r="CB482" s="3"/>
      <c r="CC482" s="3"/>
      <c r="CE482" s="3"/>
      <c r="CF482" s="3"/>
      <c r="CG482" s="3"/>
      <c r="CI482" s="3"/>
      <c r="CJ482" s="3"/>
      <c r="CK482" s="3"/>
      <c r="CM482" s="3"/>
      <c r="CN482" s="3"/>
      <c r="CO482" s="3"/>
      <c r="CQ482" s="3"/>
      <c r="CR482" s="3"/>
      <c r="CS482" s="3"/>
      <c r="CT482" s="3"/>
      <c r="CU482" s="3"/>
      <c r="CV482" s="3"/>
      <c r="CW482" s="3"/>
      <c r="CZ482" s="3"/>
      <c r="DA482" s="3"/>
      <c r="DB482" s="3"/>
      <c r="DC482" s="3"/>
    </row>
    <row r="483" spans="15:107" x14ac:dyDescent="0.25"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  <c r="AA483" s="3"/>
      <c r="AB483" s="3"/>
      <c r="AC483" s="3"/>
      <c r="AD483" s="3"/>
      <c r="AE483" s="3"/>
      <c r="AF483" s="3"/>
      <c r="AK483" s="3"/>
      <c r="AL483" s="3"/>
      <c r="AM483" s="3"/>
      <c r="AN483" s="3"/>
      <c r="AO483" s="3"/>
      <c r="AP483" s="3"/>
      <c r="AQ483" s="3"/>
      <c r="AR483" s="3"/>
      <c r="AS483" s="3"/>
      <c r="AT483" s="3"/>
      <c r="AU483" s="3"/>
      <c r="AV483" s="3"/>
      <c r="AW483" s="3"/>
      <c r="AX483" s="3"/>
      <c r="AY483" s="3"/>
      <c r="AZ483" s="3"/>
      <c r="BA483" s="3"/>
      <c r="BB483" s="3"/>
      <c r="BE483" s="3"/>
      <c r="BF483" s="3"/>
      <c r="BG483" s="3"/>
      <c r="BH483" s="3"/>
      <c r="BL483" s="5"/>
      <c r="BM483" s="5"/>
      <c r="BN483" s="5"/>
      <c r="BO483" s="3"/>
      <c r="BP483" s="3"/>
      <c r="BQ483" s="3"/>
      <c r="BS483" s="3"/>
      <c r="BT483" s="3"/>
      <c r="BU483" s="3"/>
      <c r="BW483" s="3"/>
      <c r="BX483" s="3"/>
      <c r="BY483" s="3"/>
      <c r="CA483" s="3"/>
      <c r="CB483" s="3"/>
      <c r="CC483" s="3"/>
      <c r="CE483" s="3"/>
      <c r="CF483" s="3"/>
      <c r="CG483" s="3"/>
      <c r="CI483" s="3"/>
      <c r="CJ483" s="3"/>
      <c r="CK483" s="3"/>
      <c r="CM483" s="3"/>
      <c r="CN483" s="3"/>
      <c r="CO483" s="3"/>
      <c r="CQ483" s="3"/>
      <c r="CR483" s="3"/>
      <c r="CS483" s="3"/>
      <c r="CT483" s="3"/>
      <c r="CU483" s="3"/>
      <c r="CV483" s="3"/>
      <c r="CW483" s="3"/>
      <c r="CZ483" s="3"/>
      <c r="DA483" s="3"/>
      <c r="DB483" s="3"/>
      <c r="DC483" s="3"/>
    </row>
    <row r="484" spans="15:107" x14ac:dyDescent="0.25"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  <c r="AA484" s="3"/>
      <c r="AB484" s="3"/>
      <c r="AC484" s="3"/>
      <c r="AD484" s="3"/>
      <c r="AE484" s="3"/>
      <c r="AF484" s="3"/>
      <c r="AK484" s="3"/>
      <c r="AL484" s="3"/>
      <c r="AM484" s="3"/>
      <c r="AN484" s="3"/>
      <c r="AO484" s="3"/>
      <c r="AP484" s="3"/>
      <c r="AQ484" s="3"/>
      <c r="AR484" s="3"/>
      <c r="AS484" s="3"/>
      <c r="AT484" s="3"/>
      <c r="AU484" s="3"/>
      <c r="AV484" s="3"/>
      <c r="AW484" s="3"/>
      <c r="AX484" s="3"/>
      <c r="AY484" s="3"/>
      <c r="AZ484" s="3"/>
      <c r="BA484" s="3"/>
      <c r="BB484" s="3"/>
      <c r="BE484" s="3"/>
      <c r="BF484" s="3"/>
      <c r="BG484" s="3"/>
      <c r="BH484" s="3"/>
      <c r="BL484" s="5"/>
      <c r="BM484" s="5"/>
      <c r="BN484" s="5"/>
      <c r="BO484" s="3"/>
      <c r="BP484" s="3"/>
      <c r="BQ484" s="3"/>
      <c r="BS484" s="3"/>
      <c r="BT484" s="3"/>
      <c r="BU484" s="3"/>
      <c r="BW484" s="3"/>
      <c r="BX484" s="3"/>
      <c r="BY484" s="3"/>
      <c r="CA484" s="3"/>
      <c r="CB484" s="3"/>
      <c r="CC484" s="3"/>
      <c r="CE484" s="3"/>
      <c r="CF484" s="3"/>
      <c r="CG484" s="3"/>
      <c r="CI484" s="3"/>
      <c r="CJ484" s="3"/>
      <c r="CK484" s="3"/>
      <c r="CM484" s="3"/>
      <c r="CN484" s="3"/>
      <c r="CO484" s="3"/>
      <c r="CQ484" s="3"/>
      <c r="CR484" s="3"/>
      <c r="CS484" s="3"/>
      <c r="CT484" s="3"/>
      <c r="CU484" s="3"/>
      <c r="CV484" s="3"/>
      <c r="CW484" s="3"/>
      <c r="CZ484" s="3"/>
      <c r="DA484" s="3"/>
      <c r="DB484" s="3"/>
      <c r="DC484" s="3"/>
    </row>
    <row r="485" spans="15:107" x14ac:dyDescent="0.25"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  <c r="AA485" s="3"/>
      <c r="AB485" s="3"/>
      <c r="AC485" s="3"/>
      <c r="AD485" s="3"/>
      <c r="AE485" s="3"/>
      <c r="AF485" s="3"/>
      <c r="AK485" s="3"/>
      <c r="AL485" s="3"/>
      <c r="AM485" s="3"/>
      <c r="AN485" s="3"/>
      <c r="AO485" s="3"/>
      <c r="AP485" s="3"/>
      <c r="AQ485" s="3"/>
      <c r="AR485" s="3"/>
      <c r="AS485" s="3"/>
      <c r="AT485" s="3"/>
      <c r="AU485" s="3"/>
      <c r="AV485" s="3"/>
      <c r="AW485" s="3"/>
      <c r="AX485" s="3"/>
      <c r="AY485" s="3"/>
      <c r="AZ485" s="3"/>
      <c r="BA485" s="3"/>
      <c r="BB485" s="3"/>
      <c r="BE485" s="3"/>
      <c r="BF485" s="3"/>
      <c r="BG485" s="3"/>
      <c r="BH485" s="3"/>
      <c r="BL485" s="5"/>
      <c r="BM485" s="5"/>
      <c r="BN485" s="5"/>
      <c r="BO485" s="3"/>
      <c r="BP485" s="3"/>
      <c r="BQ485" s="3"/>
      <c r="BS485" s="3"/>
      <c r="BT485" s="3"/>
      <c r="BU485" s="3"/>
      <c r="BW485" s="3"/>
      <c r="BX485" s="3"/>
      <c r="BY485" s="3"/>
      <c r="CA485" s="3"/>
      <c r="CB485" s="3"/>
      <c r="CC485" s="3"/>
      <c r="CE485" s="3"/>
      <c r="CF485" s="3"/>
      <c r="CG485" s="3"/>
      <c r="CI485" s="3"/>
      <c r="CJ485" s="3"/>
      <c r="CK485" s="3"/>
      <c r="CM485" s="3"/>
      <c r="CN485" s="3"/>
      <c r="CO485" s="3"/>
      <c r="CQ485" s="3"/>
      <c r="CR485" s="3"/>
      <c r="CS485" s="3"/>
      <c r="CT485" s="3"/>
      <c r="CU485" s="3"/>
      <c r="CV485" s="3"/>
      <c r="CW485" s="3"/>
      <c r="CZ485" s="3"/>
      <c r="DA485" s="3"/>
      <c r="DB485" s="3"/>
      <c r="DC485" s="3"/>
    </row>
    <row r="486" spans="15:107" x14ac:dyDescent="0.25"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  <c r="AA486" s="3"/>
      <c r="AB486" s="3"/>
      <c r="AC486" s="3"/>
      <c r="AD486" s="3"/>
      <c r="AE486" s="3"/>
      <c r="AF486" s="3"/>
      <c r="AK486" s="3"/>
      <c r="AL486" s="3"/>
      <c r="AM486" s="3"/>
      <c r="AN486" s="3"/>
      <c r="AO486" s="3"/>
      <c r="AP486" s="3"/>
      <c r="AQ486" s="3"/>
      <c r="AR486" s="3"/>
      <c r="AS486" s="3"/>
      <c r="AT486" s="3"/>
      <c r="AU486" s="3"/>
      <c r="AV486" s="3"/>
      <c r="AW486" s="3"/>
      <c r="AX486" s="3"/>
      <c r="AY486" s="3"/>
      <c r="AZ486" s="3"/>
      <c r="BA486" s="3"/>
      <c r="BB486" s="3"/>
      <c r="BE486" s="3"/>
      <c r="BF486" s="3"/>
      <c r="BG486" s="3"/>
      <c r="BH486" s="3"/>
      <c r="BL486" s="5"/>
      <c r="BM486" s="5"/>
      <c r="BN486" s="5"/>
      <c r="BO486" s="3"/>
      <c r="BP486" s="3"/>
      <c r="BQ486" s="3"/>
      <c r="BS486" s="3"/>
      <c r="BT486" s="3"/>
      <c r="BU486" s="3"/>
      <c r="BW486" s="3"/>
      <c r="BX486" s="3"/>
      <c r="BY486" s="3"/>
      <c r="CA486" s="3"/>
      <c r="CB486" s="3"/>
      <c r="CC486" s="3"/>
      <c r="CE486" s="3"/>
      <c r="CF486" s="3"/>
      <c r="CG486" s="3"/>
      <c r="CI486" s="3"/>
      <c r="CJ486" s="3"/>
      <c r="CK486" s="3"/>
      <c r="CM486" s="3"/>
      <c r="CN486" s="3"/>
      <c r="CO486" s="3"/>
      <c r="CQ486" s="3"/>
      <c r="CR486" s="3"/>
      <c r="CS486" s="3"/>
      <c r="CT486" s="3"/>
      <c r="CU486" s="3"/>
      <c r="CV486" s="3"/>
      <c r="CW486" s="3"/>
      <c r="CZ486" s="3"/>
      <c r="DA486" s="3"/>
      <c r="DB486" s="3"/>
      <c r="DC486" s="3"/>
    </row>
    <row r="487" spans="15:107" x14ac:dyDescent="0.25"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  <c r="AA487" s="3"/>
      <c r="AB487" s="3"/>
      <c r="AC487" s="3"/>
      <c r="AD487" s="3"/>
      <c r="AE487" s="3"/>
      <c r="AF487" s="3"/>
      <c r="AK487" s="3"/>
      <c r="AL487" s="3"/>
      <c r="AM487" s="3"/>
      <c r="AN487" s="3"/>
      <c r="AO487" s="3"/>
      <c r="AP487" s="3"/>
      <c r="AQ487" s="3"/>
      <c r="AR487" s="3"/>
      <c r="AS487" s="3"/>
      <c r="AT487" s="3"/>
      <c r="AU487" s="3"/>
      <c r="AV487" s="3"/>
      <c r="AW487" s="3"/>
      <c r="AX487" s="3"/>
      <c r="AY487" s="3"/>
      <c r="AZ487" s="3"/>
      <c r="BA487" s="3"/>
      <c r="BB487" s="3"/>
      <c r="BE487" s="3"/>
      <c r="BF487" s="3"/>
      <c r="BG487" s="3"/>
      <c r="BH487" s="3"/>
      <c r="BL487" s="5"/>
      <c r="BM487" s="5"/>
      <c r="BN487" s="5"/>
      <c r="BO487" s="3"/>
      <c r="BP487" s="3"/>
      <c r="BQ487" s="3"/>
      <c r="BS487" s="3"/>
      <c r="BT487" s="3"/>
      <c r="BU487" s="3"/>
      <c r="BW487" s="3"/>
      <c r="BX487" s="3"/>
      <c r="BY487" s="3"/>
      <c r="CA487" s="3"/>
      <c r="CB487" s="3"/>
      <c r="CC487" s="3"/>
      <c r="CE487" s="3"/>
      <c r="CF487" s="3"/>
      <c r="CG487" s="3"/>
      <c r="CI487" s="3"/>
      <c r="CJ487" s="3"/>
      <c r="CK487" s="3"/>
      <c r="CM487" s="3"/>
      <c r="CN487" s="3"/>
      <c r="CO487" s="3"/>
      <c r="CQ487" s="3"/>
      <c r="CR487" s="3"/>
      <c r="CS487" s="3"/>
      <c r="CT487" s="3"/>
      <c r="CU487" s="3"/>
      <c r="CV487" s="3"/>
      <c r="CW487" s="3"/>
      <c r="CZ487" s="3"/>
      <c r="DA487" s="3"/>
      <c r="DB487" s="3"/>
      <c r="DC487" s="3"/>
    </row>
    <row r="488" spans="15:107" x14ac:dyDescent="0.25"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  <c r="AA488" s="3"/>
      <c r="AB488" s="3"/>
      <c r="AC488" s="3"/>
      <c r="AD488" s="3"/>
      <c r="AE488" s="3"/>
      <c r="AF488" s="3"/>
      <c r="AK488" s="3"/>
      <c r="AL488" s="3"/>
      <c r="AM488" s="3"/>
      <c r="AN488" s="3"/>
      <c r="AO488" s="3"/>
      <c r="AP488" s="3"/>
      <c r="AQ488" s="3"/>
      <c r="AR488" s="3"/>
      <c r="AS488" s="3"/>
      <c r="AT488" s="3"/>
      <c r="AU488" s="3"/>
      <c r="AV488" s="3"/>
      <c r="AW488" s="3"/>
      <c r="AX488" s="3"/>
      <c r="AY488" s="3"/>
      <c r="AZ488" s="3"/>
      <c r="BA488" s="3"/>
      <c r="BB488" s="3"/>
      <c r="BE488" s="3"/>
      <c r="BF488" s="3"/>
      <c r="BG488" s="3"/>
      <c r="BH488" s="3"/>
      <c r="BL488" s="5"/>
      <c r="BM488" s="5"/>
      <c r="BN488" s="5"/>
      <c r="BO488" s="3"/>
      <c r="BP488" s="3"/>
      <c r="BQ488" s="3"/>
      <c r="BS488" s="3"/>
      <c r="BT488" s="3"/>
      <c r="BU488" s="3"/>
      <c r="BW488" s="3"/>
      <c r="BX488" s="3"/>
      <c r="BY488" s="3"/>
      <c r="CA488" s="3"/>
      <c r="CB488" s="3"/>
      <c r="CC488" s="3"/>
      <c r="CE488" s="3"/>
      <c r="CF488" s="3"/>
      <c r="CG488" s="3"/>
      <c r="CI488" s="3"/>
      <c r="CJ488" s="3"/>
      <c r="CK488" s="3"/>
      <c r="CM488" s="3"/>
      <c r="CN488" s="3"/>
      <c r="CO488" s="3"/>
      <c r="CQ488" s="3"/>
      <c r="CR488" s="3"/>
      <c r="CS488" s="3"/>
      <c r="CT488" s="3"/>
      <c r="CU488" s="3"/>
      <c r="CV488" s="3"/>
      <c r="CW488" s="3"/>
      <c r="CZ488" s="3"/>
      <c r="DA488" s="3"/>
      <c r="DB488" s="3"/>
      <c r="DC488" s="3"/>
    </row>
    <row r="489" spans="15:107" x14ac:dyDescent="0.25"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  <c r="AA489" s="3"/>
      <c r="AB489" s="3"/>
      <c r="AC489" s="3"/>
      <c r="AD489" s="3"/>
      <c r="AE489" s="3"/>
      <c r="AF489" s="3"/>
      <c r="AK489" s="3"/>
      <c r="AL489" s="3"/>
      <c r="AM489" s="3"/>
      <c r="AN489" s="3"/>
      <c r="AO489" s="3"/>
      <c r="AP489" s="3"/>
      <c r="AQ489" s="3"/>
      <c r="AR489" s="3"/>
      <c r="AS489" s="3"/>
      <c r="AT489" s="3"/>
      <c r="AU489" s="3"/>
      <c r="AV489" s="3"/>
      <c r="AW489" s="3"/>
      <c r="AX489" s="3"/>
      <c r="AY489" s="3"/>
      <c r="AZ489" s="3"/>
      <c r="BA489" s="3"/>
      <c r="BB489" s="3"/>
      <c r="BE489" s="3"/>
      <c r="BF489" s="3"/>
      <c r="BG489" s="3"/>
      <c r="BH489" s="3"/>
      <c r="BL489" s="5"/>
      <c r="BM489" s="5"/>
      <c r="BN489" s="5"/>
      <c r="BO489" s="3"/>
      <c r="BP489" s="3"/>
      <c r="BQ489" s="3"/>
      <c r="BS489" s="3"/>
      <c r="BT489" s="3"/>
      <c r="BU489" s="3"/>
      <c r="BW489" s="3"/>
      <c r="BX489" s="3"/>
      <c r="BY489" s="3"/>
      <c r="CA489" s="3"/>
      <c r="CB489" s="3"/>
      <c r="CC489" s="3"/>
      <c r="CE489" s="3"/>
      <c r="CF489" s="3"/>
      <c r="CG489" s="3"/>
      <c r="CI489" s="3"/>
      <c r="CJ489" s="3"/>
      <c r="CK489" s="3"/>
      <c r="CM489" s="3"/>
      <c r="CN489" s="3"/>
      <c r="CO489" s="3"/>
      <c r="CQ489" s="3"/>
      <c r="CR489" s="3"/>
      <c r="CS489" s="3"/>
      <c r="CT489" s="3"/>
      <c r="CU489" s="3"/>
      <c r="CV489" s="3"/>
      <c r="CW489" s="3"/>
      <c r="CZ489" s="3"/>
      <c r="DA489" s="3"/>
      <c r="DB489" s="3"/>
      <c r="DC489" s="3"/>
    </row>
    <row r="490" spans="15:107" x14ac:dyDescent="0.25"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  <c r="AA490" s="3"/>
      <c r="AB490" s="3"/>
      <c r="AC490" s="3"/>
      <c r="AD490" s="3"/>
      <c r="AE490" s="3"/>
      <c r="AF490" s="3"/>
      <c r="AK490" s="3"/>
      <c r="AL490" s="3"/>
      <c r="AM490" s="3"/>
      <c r="AN490" s="3"/>
      <c r="AO490" s="3"/>
      <c r="AP490" s="3"/>
      <c r="AQ490" s="3"/>
      <c r="AR490" s="3"/>
      <c r="AS490" s="3"/>
      <c r="AT490" s="3"/>
      <c r="AU490" s="3"/>
      <c r="AV490" s="3"/>
      <c r="AW490" s="3"/>
      <c r="AX490" s="3"/>
      <c r="AY490" s="3"/>
      <c r="AZ490" s="3"/>
      <c r="BA490" s="3"/>
      <c r="BB490" s="3"/>
      <c r="BE490" s="3"/>
      <c r="BF490" s="3"/>
      <c r="BG490" s="3"/>
      <c r="BH490" s="3"/>
      <c r="BL490" s="5"/>
      <c r="BM490" s="5"/>
      <c r="BN490" s="5"/>
      <c r="BO490" s="3"/>
      <c r="BP490" s="3"/>
      <c r="BQ490" s="3"/>
      <c r="BS490" s="3"/>
      <c r="BT490" s="3"/>
      <c r="BU490" s="3"/>
      <c r="BW490" s="3"/>
      <c r="BX490" s="3"/>
      <c r="BY490" s="3"/>
      <c r="CA490" s="3"/>
      <c r="CB490" s="3"/>
      <c r="CC490" s="3"/>
      <c r="CE490" s="3"/>
      <c r="CF490" s="3"/>
      <c r="CG490" s="3"/>
      <c r="CI490" s="3"/>
      <c r="CJ490" s="3"/>
      <c r="CK490" s="3"/>
      <c r="CM490" s="3"/>
      <c r="CN490" s="3"/>
      <c r="CO490" s="3"/>
      <c r="CQ490" s="3"/>
      <c r="CR490" s="3"/>
      <c r="CS490" s="3"/>
      <c r="CT490" s="3"/>
      <c r="CU490" s="3"/>
      <c r="CV490" s="3"/>
      <c r="CW490" s="3"/>
      <c r="CZ490" s="3"/>
      <c r="DA490" s="3"/>
      <c r="DB490" s="3"/>
      <c r="DC490" s="3"/>
    </row>
    <row r="491" spans="15:107" x14ac:dyDescent="0.25"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  <c r="AA491" s="3"/>
      <c r="AB491" s="3"/>
      <c r="AC491" s="3"/>
      <c r="AD491" s="3"/>
      <c r="AE491" s="3"/>
      <c r="AF491" s="3"/>
      <c r="AK491" s="3"/>
      <c r="AL491" s="3"/>
      <c r="AM491" s="3"/>
      <c r="AN491" s="3"/>
      <c r="AO491" s="3"/>
      <c r="AP491" s="3"/>
      <c r="AQ491" s="3"/>
      <c r="AR491" s="3"/>
      <c r="AS491" s="3"/>
      <c r="AT491" s="3"/>
      <c r="AU491" s="3"/>
      <c r="AV491" s="3"/>
      <c r="AW491" s="3"/>
      <c r="AX491" s="3"/>
      <c r="AY491" s="3"/>
      <c r="AZ491" s="3"/>
      <c r="BA491" s="3"/>
      <c r="BB491" s="3"/>
      <c r="BE491" s="3"/>
      <c r="BF491" s="3"/>
      <c r="BG491" s="3"/>
      <c r="BH491" s="3"/>
      <c r="BL491" s="5"/>
      <c r="BM491" s="5"/>
      <c r="BN491" s="5"/>
      <c r="BO491" s="3"/>
      <c r="BP491" s="3"/>
      <c r="BQ491" s="3"/>
      <c r="BS491" s="3"/>
      <c r="BT491" s="3"/>
      <c r="BU491" s="3"/>
      <c r="BW491" s="3"/>
      <c r="BX491" s="3"/>
      <c r="BY491" s="3"/>
      <c r="CA491" s="3"/>
      <c r="CB491" s="3"/>
      <c r="CC491" s="3"/>
      <c r="CE491" s="3"/>
      <c r="CF491" s="3"/>
      <c r="CG491" s="3"/>
      <c r="CI491" s="3"/>
      <c r="CJ491" s="3"/>
      <c r="CK491" s="3"/>
      <c r="CM491" s="3"/>
      <c r="CN491" s="3"/>
      <c r="CO491" s="3"/>
      <c r="CQ491" s="3"/>
      <c r="CR491" s="3"/>
      <c r="CS491" s="3"/>
      <c r="CT491" s="3"/>
      <c r="CU491" s="3"/>
      <c r="CV491" s="3"/>
      <c r="CW491" s="3"/>
      <c r="CZ491" s="3"/>
      <c r="DA491" s="3"/>
      <c r="DB491" s="3"/>
      <c r="DC491" s="3"/>
    </row>
    <row r="492" spans="15:107" x14ac:dyDescent="0.25"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  <c r="AA492" s="3"/>
      <c r="AB492" s="3"/>
      <c r="AC492" s="3"/>
      <c r="AD492" s="3"/>
      <c r="AE492" s="3"/>
      <c r="AF492" s="3"/>
      <c r="AK492" s="3"/>
      <c r="AL492" s="3"/>
      <c r="AM492" s="3"/>
      <c r="AN492" s="3"/>
      <c r="AO492" s="3"/>
      <c r="AP492" s="3"/>
      <c r="AQ492" s="3"/>
      <c r="AR492" s="3"/>
      <c r="AS492" s="3"/>
      <c r="AT492" s="3"/>
      <c r="AU492" s="3"/>
      <c r="AV492" s="3"/>
      <c r="AW492" s="3"/>
      <c r="AX492" s="3"/>
      <c r="AY492" s="3"/>
      <c r="AZ492" s="3"/>
      <c r="BA492" s="3"/>
      <c r="BB492" s="3"/>
      <c r="BE492" s="3"/>
      <c r="BF492" s="3"/>
      <c r="BG492" s="3"/>
      <c r="BH492" s="3"/>
      <c r="BL492" s="5"/>
      <c r="BM492" s="5"/>
      <c r="BN492" s="5"/>
      <c r="BO492" s="3"/>
      <c r="BP492" s="3"/>
      <c r="BQ492" s="3"/>
      <c r="BS492" s="3"/>
      <c r="BT492" s="3"/>
      <c r="BU492" s="3"/>
      <c r="BW492" s="3"/>
      <c r="BX492" s="3"/>
      <c r="BY492" s="3"/>
      <c r="CA492" s="3"/>
      <c r="CB492" s="3"/>
      <c r="CC492" s="3"/>
      <c r="CE492" s="3"/>
      <c r="CF492" s="3"/>
      <c r="CG492" s="3"/>
      <c r="CI492" s="3"/>
      <c r="CJ492" s="3"/>
      <c r="CK492" s="3"/>
      <c r="CM492" s="3"/>
      <c r="CN492" s="3"/>
      <c r="CO492" s="3"/>
      <c r="CQ492" s="3"/>
      <c r="CR492" s="3"/>
      <c r="CS492" s="3"/>
      <c r="CT492" s="3"/>
      <c r="CU492" s="3"/>
      <c r="CV492" s="3"/>
      <c r="CW492" s="3"/>
      <c r="CZ492" s="3"/>
      <c r="DA492" s="3"/>
      <c r="DB492" s="3"/>
      <c r="DC492" s="3"/>
    </row>
    <row r="493" spans="15:107" x14ac:dyDescent="0.25"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  <c r="AA493" s="3"/>
      <c r="AB493" s="3"/>
      <c r="AC493" s="3"/>
      <c r="AD493" s="3"/>
      <c r="AE493" s="3"/>
      <c r="AF493" s="3"/>
      <c r="AK493" s="3"/>
      <c r="AL493" s="3"/>
      <c r="AM493" s="3"/>
      <c r="AN493" s="3"/>
      <c r="AO493" s="3"/>
      <c r="AP493" s="3"/>
      <c r="AQ493" s="3"/>
      <c r="AR493" s="3"/>
      <c r="AS493" s="3"/>
      <c r="AT493" s="3"/>
      <c r="AU493" s="3"/>
      <c r="AV493" s="3"/>
      <c r="AW493" s="3"/>
      <c r="AX493" s="3"/>
      <c r="AY493" s="3"/>
      <c r="AZ493" s="3"/>
      <c r="BA493" s="3"/>
      <c r="BB493" s="3"/>
      <c r="BE493" s="3"/>
      <c r="BF493" s="3"/>
      <c r="BG493" s="3"/>
      <c r="BH493" s="3"/>
      <c r="BL493" s="5"/>
      <c r="BM493" s="5"/>
      <c r="BN493" s="5"/>
      <c r="BO493" s="3"/>
      <c r="BP493" s="3"/>
      <c r="BQ493" s="3"/>
      <c r="BS493" s="3"/>
      <c r="BT493" s="3"/>
      <c r="BU493" s="3"/>
      <c r="BW493" s="3"/>
      <c r="BX493" s="3"/>
      <c r="BY493" s="3"/>
      <c r="CA493" s="3"/>
      <c r="CB493" s="3"/>
      <c r="CC493" s="3"/>
      <c r="CE493" s="3"/>
      <c r="CF493" s="3"/>
      <c r="CG493" s="3"/>
      <c r="CI493" s="3"/>
      <c r="CJ493" s="3"/>
      <c r="CK493" s="3"/>
      <c r="CM493" s="3"/>
      <c r="CN493" s="3"/>
      <c r="CO493" s="3"/>
      <c r="CQ493" s="3"/>
      <c r="CR493" s="3"/>
      <c r="CS493" s="3"/>
      <c r="CT493" s="3"/>
      <c r="CU493" s="3"/>
      <c r="CV493" s="3"/>
      <c r="CW493" s="3"/>
      <c r="CZ493" s="3"/>
      <c r="DA493" s="3"/>
      <c r="DB493" s="3"/>
      <c r="DC493" s="3"/>
    </row>
    <row r="494" spans="15:107" x14ac:dyDescent="0.25"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  <c r="AA494" s="3"/>
      <c r="AB494" s="3"/>
      <c r="AC494" s="3"/>
      <c r="AD494" s="3"/>
      <c r="AE494" s="3"/>
      <c r="AF494" s="3"/>
      <c r="AK494" s="3"/>
      <c r="AL494" s="3"/>
      <c r="AM494" s="3"/>
      <c r="AN494" s="3"/>
      <c r="AO494" s="3"/>
      <c r="AP494" s="3"/>
      <c r="AQ494" s="3"/>
      <c r="AR494" s="3"/>
      <c r="AS494" s="3"/>
      <c r="AT494" s="3"/>
      <c r="AU494" s="3"/>
      <c r="AV494" s="3"/>
      <c r="AW494" s="3"/>
      <c r="AX494" s="3"/>
      <c r="AY494" s="3"/>
      <c r="AZ494" s="3"/>
      <c r="BA494" s="3"/>
      <c r="BB494" s="3"/>
      <c r="BE494" s="3"/>
      <c r="BF494" s="3"/>
      <c r="BG494" s="3"/>
      <c r="BH494" s="3"/>
      <c r="BL494" s="5"/>
      <c r="BM494" s="5"/>
      <c r="BN494" s="5"/>
      <c r="BO494" s="3"/>
      <c r="BP494" s="3"/>
      <c r="BQ494" s="3"/>
      <c r="BS494" s="3"/>
      <c r="BT494" s="3"/>
      <c r="BU494" s="3"/>
      <c r="BW494" s="3"/>
      <c r="BX494" s="3"/>
      <c r="BY494" s="3"/>
      <c r="CA494" s="3"/>
      <c r="CB494" s="3"/>
      <c r="CC494" s="3"/>
      <c r="CE494" s="3"/>
      <c r="CF494" s="3"/>
      <c r="CG494" s="3"/>
      <c r="CI494" s="3"/>
      <c r="CJ494" s="3"/>
      <c r="CK494" s="3"/>
      <c r="CM494" s="3"/>
      <c r="CN494" s="3"/>
      <c r="CO494" s="3"/>
      <c r="CQ494" s="3"/>
      <c r="CR494" s="3"/>
      <c r="CS494" s="3"/>
      <c r="CT494" s="3"/>
      <c r="CU494" s="3"/>
      <c r="CV494" s="3"/>
      <c r="CW494" s="3"/>
      <c r="CZ494" s="3"/>
      <c r="DA494" s="3"/>
      <c r="DB494" s="3"/>
      <c r="DC494" s="3"/>
    </row>
    <row r="495" spans="15:107" x14ac:dyDescent="0.25"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  <c r="AA495" s="3"/>
      <c r="AB495" s="3"/>
      <c r="AC495" s="3"/>
      <c r="AD495" s="3"/>
      <c r="AE495" s="3"/>
      <c r="AF495" s="3"/>
      <c r="AK495" s="3"/>
      <c r="AL495" s="3"/>
      <c r="AM495" s="3"/>
      <c r="AN495" s="3"/>
      <c r="AO495" s="3"/>
      <c r="AP495" s="3"/>
      <c r="AQ495" s="3"/>
      <c r="AR495" s="3"/>
      <c r="AS495" s="3"/>
      <c r="AT495" s="3"/>
      <c r="AU495" s="3"/>
      <c r="AV495" s="3"/>
      <c r="AW495" s="3"/>
      <c r="AX495" s="3"/>
      <c r="AY495" s="3"/>
      <c r="AZ495" s="3"/>
      <c r="BA495" s="3"/>
      <c r="BB495" s="3"/>
      <c r="BE495" s="3"/>
      <c r="BF495" s="3"/>
      <c r="BG495" s="3"/>
      <c r="BH495" s="3"/>
      <c r="BL495" s="5"/>
      <c r="BM495" s="5"/>
      <c r="BN495" s="5"/>
      <c r="BO495" s="3"/>
      <c r="BP495" s="3"/>
      <c r="BQ495" s="3"/>
      <c r="BS495" s="3"/>
      <c r="BT495" s="3"/>
      <c r="BU495" s="3"/>
      <c r="BW495" s="3"/>
      <c r="BX495" s="3"/>
      <c r="BY495" s="3"/>
      <c r="CA495" s="3"/>
      <c r="CB495" s="3"/>
      <c r="CC495" s="3"/>
      <c r="CE495" s="3"/>
      <c r="CF495" s="3"/>
      <c r="CG495" s="3"/>
      <c r="CI495" s="3"/>
      <c r="CJ495" s="3"/>
      <c r="CK495" s="3"/>
      <c r="CM495" s="3"/>
      <c r="CN495" s="3"/>
      <c r="CO495" s="3"/>
      <c r="CQ495" s="3"/>
      <c r="CR495" s="3"/>
      <c r="CS495" s="3"/>
      <c r="CT495" s="3"/>
      <c r="CU495" s="3"/>
      <c r="CV495" s="3"/>
      <c r="CW495" s="3"/>
      <c r="CZ495" s="3"/>
      <c r="DA495" s="3"/>
      <c r="DB495" s="3"/>
      <c r="DC495" s="3"/>
    </row>
    <row r="496" spans="15:107" x14ac:dyDescent="0.25"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  <c r="AA496" s="3"/>
      <c r="AB496" s="3"/>
      <c r="AC496" s="3"/>
      <c r="AD496" s="3"/>
      <c r="AE496" s="3"/>
      <c r="AF496" s="3"/>
      <c r="AK496" s="3"/>
      <c r="AL496" s="3"/>
      <c r="AM496" s="3"/>
      <c r="AN496" s="3"/>
      <c r="AO496" s="3"/>
      <c r="AP496" s="3"/>
      <c r="AQ496" s="3"/>
      <c r="AR496" s="3"/>
      <c r="AS496" s="3"/>
      <c r="AT496" s="3"/>
      <c r="AU496" s="3"/>
      <c r="AV496" s="3"/>
      <c r="AW496" s="3"/>
      <c r="AX496" s="3"/>
      <c r="AY496" s="3"/>
      <c r="AZ496" s="3"/>
      <c r="BA496" s="3"/>
      <c r="BB496" s="3"/>
      <c r="BE496" s="3"/>
      <c r="BF496" s="3"/>
      <c r="BG496" s="3"/>
      <c r="BH496" s="3"/>
      <c r="BL496" s="5"/>
      <c r="BM496" s="5"/>
      <c r="BN496" s="5"/>
      <c r="BO496" s="3"/>
      <c r="BP496" s="3"/>
      <c r="BQ496" s="3"/>
      <c r="BS496" s="3"/>
      <c r="BT496" s="3"/>
      <c r="BU496" s="3"/>
      <c r="BW496" s="3"/>
      <c r="BX496" s="3"/>
      <c r="BY496" s="3"/>
      <c r="CA496" s="3"/>
      <c r="CB496" s="3"/>
      <c r="CC496" s="3"/>
      <c r="CE496" s="3"/>
      <c r="CF496" s="3"/>
      <c r="CG496" s="3"/>
      <c r="CI496" s="3"/>
      <c r="CJ496" s="3"/>
      <c r="CK496" s="3"/>
      <c r="CM496" s="3"/>
      <c r="CN496" s="3"/>
      <c r="CO496" s="3"/>
      <c r="CQ496" s="3"/>
      <c r="CR496" s="3"/>
      <c r="CS496" s="3"/>
      <c r="CT496" s="3"/>
      <c r="CU496" s="3"/>
      <c r="CV496" s="3"/>
      <c r="CW496" s="3"/>
      <c r="CZ496" s="3"/>
      <c r="DA496" s="3"/>
      <c r="DB496" s="3"/>
      <c r="DC496" s="3"/>
    </row>
    <row r="497" spans="15:107" x14ac:dyDescent="0.25"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  <c r="AA497" s="3"/>
      <c r="AB497" s="3"/>
      <c r="AC497" s="3"/>
      <c r="AD497" s="3"/>
      <c r="AE497" s="3"/>
      <c r="AF497" s="3"/>
      <c r="AK497" s="3"/>
      <c r="AL497" s="3"/>
      <c r="AM497" s="3"/>
      <c r="AN497" s="3"/>
      <c r="AO497" s="3"/>
      <c r="AP497" s="3"/>
      <c r="AQ497" s="3"/>
      <c r="AR497" s="3"/>
      <c r="AS497" s="3"/>
      <c r="AT497" s="3"/>
      <c r="AU497" s="3"/>
      <c r="AV497" s="3"/>
      <c r="AW497" s="3"/>
      <c r="AX497" s="3"/>
      <c r="AY497" s="3"/>
      <c r="AZ497" s="3"/>
      <c r="BA497" s="3"/>
      <c r="BB497" s="3"/>
      <c r="BE497" s="3"/>
      <c r="BF497" s="3"/>
      <c r="BG497" s="3"/>
      <c r="BH497" s="3"/>
      <c r="BL497" s="5"/>
      <c r="BM497" s="5"/>
      <c r="BN497" s="5"/>
      <c r="BO497" s="3"/>
      <c r="BP497" s="3"/>
      <c r="BQ497" s="3"/>
      <c r="BS497" s="3"/>
      <c r="BT497" s="3"/>
      <c r="BU497" s="3"/>
      <c r="BW497" s="3"/>
      <c r="BX497" s="3"/>
      <c r="BY497" s="3"/>
      <c r="CA497" s="3"/>
      <c r="CB497" s="3"/>
      <c r="CC497" s="3"/>
      <c r="CE497" s="3"/>
      <c r="CF497" s="3"/>
      <c r="CG497" s="3"/>
      <c r="CI497" s="3"/>
      <c r="CJ497" s="3"/>
      <c r="CK497" s="3"/>
      <c r="CM497" s="3"/>
      <c r="CN497" s="3"/>
      <c r="CO497" s="3"/>
      <c r="CQ497" s="3"/>
      <c r="CR497" s="3"/>
      <c r="CS497" s="3"/>
      <c r="CT497" s="3"/>
      <c r="CU497" s="3"/>
      <c r="CV497" s="3"/>
      <c r="CW497" s="3"/>
      <c r="CZ497" s="3"/>
      <c r="DA497" s="3"/>
      <c r="DB497" s="3"/>
      <c r="DC497" s="3"/>
    </row>
    <row r="498" spans="15:107" x14ac:dyDescent="0.25"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  <c r="AA498" s="3"/>
      <c r="AB498" s="3"/>
      <c r="AC498" s="3"/>
      <c r="AD498" s="3"/>
      <c r="AE498" s="3"/>
      <c r="AF498" s="3"/>
      <c r="AK498" s="3"/>
      <c r="AL498" s="3"/>
      <c r="AM498" s="3"/>
      <c r="AN498" s="3"/>
      <c r="AO498" s="3"/>
      <c r="AP498" s="3"/>
      <c r="AQ498" s="3"/>
      <c r="AR498" s="3"/>
      <c r="AS498" s="3"/>
      <c r="AT498" s="3"/>
      <c r="AU498" s="3"/>
      <c r="AV498" s="3"/>
      <c r="AW498" s="3"/>
      <c r="AX498" s="3"/>
      <c r="AY498" s="3"/>
      <c r="AZ498" s="3"/>
      <c r="BA498" s="3"/>
      <c r="BB498" s="3"/>
      <c r="BE498" s="3"/>
      <c r="BF498" s="3"/>
      <c r="BG498" s="3"/>
      <c r="BH498" s="3"/>
      <c r="BL498" s="5"/>
      <c r="BM498" s="5"/>
      <c r="BN498" s="5"/>
      <c r="BO498" s="3"/>
      <c r="BP498" s="3"/>
      <c r="BQ498" s="3"/>
      <c r="BS498" s="3"/>
      <c r="BT498" s="3"/>
      <c r="BU498" s="3"/>
      <c r="BW498" s="3"/>
      <c r="BX498" s="3"/>
      <c r="BY498" s="3"/>
      <c r="CA498" s="3"/>
      <c r="CB498" s="3"/>
      <c r="CC498" s="3"/>
      <c r="CE498" s="3"/>
      <c r="CF498" s="3"/>
      <c r="CG498" s="3"/>
      <c r="CI498" s="3"/>
      <c r="CJ498" s="3"/>
      <c r="CK498" s="3"/>
      <c r="CM498" s="3"/>
      <c r="CN498" s="3"/>
      <c r="CO498" s="3"/>
      <c r="CQ498" s="3"/>
      <c r="CR498" s="3"/>
      <c r="CS498" s="3"/>
      <c r="CT498" s="3"/>
      <c r="CU498" s="3"/>
      <c r="CV498" s="3"/>
      <c r="CW498" s="3"/>
      <c r="CZ498" s="3"/>
      <c r="DA498" s="3"/>
      <c r="DB498" s="3"/>
      <c r="DC498" s="3"/>
    </row>
    <row r="499" spans="15:107" x14ac:dyDescent="0.25"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  <c r="AA499" s="3"/>
      <c r="AB499" s="3"/>
      <c r="AC499" s="3"/>
      <c r="AD499" s="3"/>
      <c r="AE499" s="3"/>
      <c r="AF499" s="3"/>
      <c r="AK499" s="3"/>
      <c r="AL499" s="3"/>
      <c r="AM499" s="3"/>
      <c r="AN499" s="3"/>
      <c r="AO499" s="3"/>
      <c r="AP499" s="3"/>
      <c r="AQ499" s="3"/>
      <c r="AR499" s="3"/>
      <c r="AS499" s="3"/>
      <c r="AT499" s="3"/>
      <c r="AU499" s="3"/>
      <c r="AV499" s="3"/>
      <c r="AW499" s="3"/>
      <c r="AX499" s="3"/>
      <c r="AY499" s="3"/>
      <c r="AZ499" s="3"/>
      <c r="BA499" s="3"/>
      <c r="BB499" s="3"/>
      <c r="BE499" s="3"/>
      <c r="BF499" s="3"/>
      <c r="BG499" s="3"/>
      <c r="BH499" s="3"/>
      <c r="BL499" s="5"/>
      <c r="BM499" s="5"/>
      <c r="BN499" s="5"/>
      <c r="BO499" s="3"/>
      <c r="BP499" s="3"/>
      <c r="BQ499" s="3"/>
      <c r="BS499" s="3"/>
      <c r="BT499" s="3"/>
      <c r="BU499" s="3"/>
      <c r="BW499" s="3"/>
      <c r="BX499" s="3"/>
      <c r="BY499" s="3"/>
      <c r="CA499" s="3"/>
      <c r="CB499" s="3"/>
      <c r="CC499" s="3"/>
      <c r="CE499" s="3"/>
      <c r="CF499" s="3"/>
      <c r="CG499" s="3"/>
      <c r="CI499" s="3"/>
      <c r="CJ499" s="3"/>
      <c r="CK499" s="3"/>
      <c r="CM499" s="3"/>
      <c r="CN499" s="3"/>
      <c r="CO499" s="3"/>
      <c r="CQ499" s="3"/>
      <c r="CR499" s="3"/>
      <c r="CS499" s="3"/>
      <c r="CT499" s="3"/>
      <c r="CU499" s="3"/>
      <c r="CV499" s="3"/>
      <c r="CW499" s="3"/>
      <c r="CZ499" s="3"/>
      <c r="DA499" s="3"/>
      <c r="DB499" s="3"/>
      <c r="DC499" s="3"/>
    </row>
    <row r="500" spans="15:107" x14ac:dyDescent="0.25"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  <c r="AA500" s="3"/>
      <c r="AB500" s="3"/>
      <c r="AC500" s="3"/>
      <c r="AD500" s="3"/>
      <c r="AE500" s="3"/>
      <c r="AF500" s="3"/>
      <c r="AK500" s="3"/>
      <c r="AL500" s="3"/>
      <c r="AM500" s="3"/>
      <c r="AN500" s="3"/>
      <c r="AO500" s="3"/>
      <c r="AP500" s="3"/>
      <c r="AQ500" s="3"/>
      <c r="AR500" s="3"/>
      <c r="AS500" s="3"/>
      <c r="AT500" s="3"/>
      <c r="AU500" s="3"/>
      <c r="AV500" s="3"/>
      <c r="AW500" s="3"/>
      <c r="AX500" s="3"/>
      <c r="AY500" s="3"/>
      <c r="AZ500" s="3"/>
      <c r="BA500" s="3"/>
      <c r="BB500" s="3"/>
      <c r="BE500" s="3"/>
      <c r="BF500" s="3"/>
      <c r="BG500" s="3"/>
      <c r="BH500" s="3"/>
      <c r="BL500" s="5"/>
      <c r="BM500" s="5"/>
      <c r="BN500" s="5"/>
      <c r="BO500" s="3"/>
      <c r="BP500" s="3"/>
      <c r="BQ500" s="3"/>
      <c r="BS500" s="3"/>
      <c r="BT500" s="3"/>
      <c r="BU500" s="3"/>
      <c r="BW500" s="3"/>
      <c r="BX500" s="3"/>
      <c r="BY500" s="3"/>
      <c r="CA500" s="3"/>
      <c r="CB500" s="3"/>
      <c r="CC500" s="3"/>
      <c r="CE500" s="3"/>
      <c r="CF500" s="3"/>
      <c r="CG500" s="3"/>
      <c r="CI500" s="3"/>
      <c r="CJ500" s="3"/>
      <c r="CK500" s="3"/>
      <c r="CM500" s="3"/>
      <c r="CN500" s="3"/>
      <c r="CO500" s="3"/>
      <c r="CQ500" s="3"/>
      <c r="CR500" s="3"/>
      <c r="CS500" s="3"/>
      <c r="CT500" s="3"/>
      <c r="CU500" s="3"/>
      <c r="CV500" s="3"/>
      <c r="CW500" s="3"/>
      <c r="CZ500" s="3"/>
      <c r="DA500" s="3"/>
      <c r="DB500" s="3"/>
      <c r="DC500" s="3"/>
    </row>
    <row r="501" spans="15:107" x14ac:dyDescent="0.25"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  <c r="AA501" s="3"/>
      <c r="AB501" s="3"/>
      <c r="AC501" s="3"/>
      <c r="AD501" s="3"/>
      <c r="AE501" s="3"/>
      <c r="AF501" s="3"/>
      <c r="AK501" s="3"/>
      <c r="AL501" s="3"/>
      <c r="AM501" s="3"/>
      <c r="AN501" s="3"/>
      <c r="AO501" s="3"/>
      <c r="AP501" s="3"/>
      <c r="AQ501" s="3"/>
      <c r="AR501" s="3"/>
      <c r="AS501" s="3"/>
      <c r="AT501" s="3"/>
      <c r="AU501" s="3"/>
      <c r="AV501" s="3"/>
      <c r="AW501" s="3"/>
      <c r="AX501" s="3"/>
      <c r="AY501" s="3"/>
      <c r="AZ501" s="3"/>
      <c r="BA501" s="3"/>
      <c r="BB501" s="3"/>
      <c r="BE501" s="3"/>
      <c r="BF501" s="3"/>
      <c r="BG501" s="3"/>
      <c r="BH501" s="3"/>
      <c r="BL501" s="5"/>
      <c r="BM501" s="5"/>
      <c r="BN501" s="5"/>
      <c r="BO501" s="3"/>
      <c r="BP501" s="3"/>
      <c r="BQ501" s="3"/>
      <c r="BS501" s="3"/>
      <c r="BT501" s="3"/>
      <c r="BU501" s="3"/>
      <c r="BW501" s="3"/>
      <c r="BX501" s="3"/>
      <c r="BY501" s="3"/>
      <c r="CA501" s="3"/>
      <c r="CB501" s="3"/>
      <c r="CC501" s="3"/>
      <c r="CE501" s="3"/>
      <c r="CF501" s="3"/>
      <c r="CG501" s="3"/>
      <c r="CI501" s="3"/>
      <c r="CJ501" s="3"/>
      <c r="CK501" s="3"/>
      <c r="CM501" s="3"/>
      <c r="CN501" s="3"/>
      <c r="CO501" s="3"/>
      <c r="CQ501" s="3"/>
      <c r="CR501" s="3"/>
      <c r="CS501" s="3"/>
      <c r="CT501" s="3"/>
      <c r="CU501" s="3"/>
      <c r="CV501" s="3"/>
      <c r="CW501" s="3"/>
      <c r="CZ501" s="3"/>
      <c r="DA501" s="3"/>
      <c r="DB501" s="3"/>
      <c r="DC501" s="3"/>
    </row>
    <row r="502" spans="15:107" x14ac:dyDescent="0.25"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  <c r="AA502" s="3"/>
      <c r="AB502" s="3"/>
      <c r="AC502" s="3"/>
      <c r="AD502" s="3"/>
      <c r="AE502" s="3"/>
      <c r="AF502" s="3"/>
      <c r="AK502" s="3"/>
      <c r="AL502" s="3"/>
      <c r="AM502" s="3"/>
      <c r="AN502" s="3"/>
      <c r="AO502" s="3"/>
      <c r="AP502" s="3"/>
      <c r="AQ502" s="3"/>
      <c r="AR502" s="3"/>
      <c r="AS502" s="3"/>
      <c r="AT502" s="3"/>
      <c r="AU502" s="3"/>
      <c r="AV502" s="3"/>
      <c r="AW502" s="3"/>
      <c r="AX502" s="3"/>
      <c r="AY502" s="3"/>
      <c r="AZ502" s="3"/>
      <c r="BA502" s="3"/>
      <c r="BB502" s="3"/>
      <c r="BE502" s="3"/>
      <c r="BF502" s="3"/>
      <c r="BG502" s="3"/>
      <c r="BH502" s="3"/>
      <c r="BL502" s="5"/>
      <c r="BM502" s="5"/>
      <c r="BN502" s="5"/>
      <c r="BO502" s="3"/>
      <c r="BP502" s="3"/>
      <c r="BQ502" s="3"/>
      <c r="BS502" s="3"/>
      <c r="BT502" s="3"/>
      <c r="BU502" s="3"/>
      <c r="BW502" s="3"/>
      <c r="BX502" s="3"/>
      <c r="BY502" s="3"/>
      <c r="CA502" s="3"/>
      <c r="CB502" s="3"/>
      <c r="CC502" s="3"/>
      <c r="CE502" s="3"/>
      <c r="CF502" s="3"/>
      <c r="CG502" s="3"/>
      <c r="CI502" s="3"/>
      <c r="CJ502" s="3"/>
      <c r="CK502" s="3"/>
      <c r="CM502" s="3"/>
      <c r="CN502" s="3"/>
      <c r="CO502" s="3"/>
      <c r="CQ502" s="3"/>
      <c r="CR502" s="3"/>
      <c r="CS502" s="3"/>
      <c r="CT502" s="3"/>
      <c r="CU502" s="3"/>
      <c r="CV502" s="3"/>
      <c r="CW502" s="3"/>
      <c r="CZ502" s="3"/>
      <c r="DA502" s="3"/>
      <c r="DB502" s="3"/>
      <c r="DC502" s="3"/>
    </row>
    <row r="503" spans="15:107" x14ac:dyDescent="0.25"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  <c r="AA503" s="3"/>
      <c r="AB503" s="3"/>
      <c r="AC503" s="3"/>
      <c r="AD503" s="3"/>
      <c r="AE503" s="3"/>
      <c r="AF503" s="3"/>
      <c r="AK503" s="3"/>
      <c r="AL503" s="3"/>
      <c r="AM503" s="3"/>
      <c r="AN503" s="3"/>
      <c r="AO503" s="3"/>
      <c r="AP503" s="3"/>
      <c r="AQ503" s="3"/>
      <c r="AR503" s="3"/>
      <c r="AS503" s="3"/>
      <c r="AT503" s="3"/>
      <c r="AU503" s="3"/>
      <c r="AV503" s="3"/>
      <c r="AW503" s="3"/>
      <c r="AX503" s="3"/>
      <c r="AY503" s="3"/>
      <c r="AZ503" s="3"/>
      <c r="BA503" s="3"/>
      <c r="BB503" s="3"/>
      <c r="BE503" s="3"/>
      <c r="BF503" s="3"/>
      <c r="BG503" s="3"/>
      <c r="BH503" s="3"/>
      <c r="BL503" s="5"/>
      <c r="BM503" s="5"/>
      <c r="BN503" s="5"/>
      <c r="BO503" s="3"/>
      <c r="BP503" s="3"/>
      <c r="BQ503" s="3"/>
      <c r="BS503" s="3"/>
      <c r="BT503" s="3"/>
      <c r="BU503" s="3"/>
      <c r="BW503" s="3"/>
      <c r="BX503" s="3"/>
      <c r="BY503" s="3"/>
      <c r="CA503" s="3"/>
      <c r="CB503" s="3"/>
      <c r="CC503" s="3"/>
      <c r="CE503" s="3"/>
      <c r="CF503" s="3"/>
      <c r="CG503" s="3"/>
      <c r="CI503" s="3"/>
      <c r="CJ503" s="3"/>
      <c r="CK503" s="3"/>
      <c r="CM503" s="3"/>
      <c r="CN503" s="3"/>
      <c r="CO503" s="3"/>
      <c r="CQ503" s="3"/>
      <c r="CR503" s="3"/>
      <c r="CS503" s="3"/>
      <c r="CT503" s="3"/>
      <c r="CU503" s="3"/>
      <c r="CV503" s="3"/>
      <c r="CW503" s="3"/>
      <c r="CZ503" s="3"/>
      <c r="DA503" s="3"/>
      <c r="DB503" s="3"/>
      <c r="DC503" s="3"/>
    </row>
    <row r="504" spans="15:107" x14ac:dyDescent="0.25"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  <c r="AA504" s="3"/>
      <c r="AB504" s="3"/>
      <c r="AC504" s="3"/>
      <c r="AD504" s="3"/>
      <c r="AE504" s="3"/>
      <c r="AF504" s="3"/>
      <c r="AK504" s="3"/>
      <c r="AL504" s="3"/>
      <c r="AM504" s="3"/>
      <c r="AN504" s="3"/>
      <c r="AO504" s="3"/>
      <c r="AP504" s="3"/>
      <c r="AQ504" s="3"/>
      <c r="AR504" s="3"/>
      <c r="AS504" s="3"/>
      <c r="AT504" s="3"/>
      <c r="AU504" s="3"/>
      <c r="AV504" s="3"/>
      <c r="AW504" s="3"/>
      <c r="AX504" s="3"/>
      <c r="AY504" s="3"/>
      <c r="AZ504" s="3"/>
      <c r="BA504" s="3"/>
      <c r="BB504" s="3"/>
      <c r="BE504" s="3"/>
      <c r="BF504" s="3"/>
      <c r="BG504" s="3"/>
      <c r="BH504" s="3"/>
      <c r="BL504" s="5"/>
      <c r="BM504" s="5"/>
      <c r="BN504" s="5"/>
      <c r="BO504" s="3"/>
      <c r="BP504" s="3"/>
      <c r="BQ504" s="3"/>
      <c r="BS504" s="3"/>
      <c r="BT504" s="3"/>
      <c r="BU504" s="3"/>
      <c r="BW504" s="3"/>
      <c r="BX504" s="3"/>
      <c r="BY504" s="3"/>
      <c r="CA504" s="3"/>
      <c r="CB504" s="3"/>
      <c r="CC504" s="3"/>
      <c r="CE504" s="3"/>
      <c r="CF504" s="3"/>
      <c r="CG504" s="3"/>
      <c r="CI504" s="3"/>
      <c r="CJ504" s="3"/>
      <c r="CK504" s="3"/>
      <c r="CM504" s="3"/>
      <c r="CN504" s="3"/>
      <c r="CO504" s="3"/>
      <c r="CQ504" s="3"/>
      <c r="CR504" s="3"/>
      <c r="CS504" s="3"/>
      <c r="CT504" s="3"/>
      <c r="CU504" s="3"/>
      <c r="CV504" s="3"/>
      <c r="CW504" s="3"/>
      <c r="CZ504" s="3"/>
      <c r="DA504" s="3"/>
      <c r="DB504" s="3"/>
      <c r="DC504" s="3"/>
    </row>
    <row r="505" spans="15:107" x14ac:dyDescent="0.25"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  <c r="AA505" s="3"/>
      <c r="AB505" s="3"/>
      <c r="AC505" s="3"/>
      <c r="AD505" s="3"/>
      <c r="AE505" s="3"/>
      <c r="AF505" s="3"/>
      <c r="AK505" s="3"/>
      <c r="AL505" s="3"/>
      <c r="AM505" s="3"/>
      <c r="AN505" s="3"/>
      <c r="AO505" s="3"/>
      <c r="AP505" s="3"/>
      <c r="AQ505" s="3"/>
      <c r="AR505" s="3"/>
      <c r="AS505" s="3"/>
      <c r="AT505" s="3"/>
      <c r="AU505" s="3"/>
      <c r="AV505" s="3"/>
      <c r="AW505" s="3"/>
      <c r="AX505" s="3"/>
      <c r="AY505" s="3"/>
      <c r="AZ505" s="3"/>
      <c r="BA505" s="3"/>
      <c r="BB505" s="3"/>
      <c r="BE505" s="3"/>
      <c r="BF505" s="3"/>
      <c r="BG505" s="3"/>
      <c r="BH505" s="3"/>
      <c r="BL505" s="5"/>
      <c r="BM505" s="5"/>
      <c r="BN505" s="5"/>
      <c r="BO505" s="3"/>
      <c r="BP505" s="3"/>
      <c r="BQ505" s="3"/>
      <c r="BS505" s="3"/>
      <c r="BT505" s="3"/>
      <c r="BU505" s="3"/>
      <c r="BW505" s="3"/>
      <c r="BX505" s="3"/>
      <c r="BY505" s="3"/>
      <c r="CA505" s="3"/>
      <c r="CB505" s="3"/>
      <c r="CC505" s="3"/>
      <c r="CE505" s="3"/>
      <c r="CF505" s="3"/>
      <c r="CG505" s="3"/>
      <c r="CI505" s="3"/>
      <c r="CJ505" s="3"/>
      <c r="CK505" s="3"/>
      <c r="CM505" s="3"/>
      <c r="CN505" s="3"/>
      <c r="CO505" s="3"/>
      <c r="CQ505" s="3"/>
      <c r="CR505" s="3"/>
      <c r="CS505" s="3"/>
      <c r="CT505" s="3"/>
      <c r="CU505" s="3"/>
      <c r="CV505" s="3"/>
      <c r="CW505" s="3"/>
      <c r="CZ505" s="3"/>
      <c r="DA505" s="3"/>
      <c r="DB505" s="3"/>
      <c r="DC505" s="3"/>
    </row>
    <row r="506" spans="15:107" x14ac:dyDescent="0.25"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  <c r="AA506" s="3"/>
      <c r="AB506" s="3"/>
      <c r="AC506" s="3"/>
      <c r="AD506" s="3"/>
      <c r="AE506" s="3"/>
      <c r="AF506" s="3"/>
      <c r="AK506" s="3"/>
      <c r="AL506" s="3"/>
      <c r="AM506" s="3"/>
      <c r="AN506" s="3"/>
      <c r="AO506" s="3"/>
      <c r="AP506" s="3"/>
      <c r="AQ506" s="3"/>
      <c r="AR506" s="3"/>
      <c r="AS506" s="3"/>
      <c r="AT506" s="3"/>
      <c r="AU506" s="3"/>
      <c r="AV506" s="3"/>
      <c r="AW506" s="3"/>
      <c r="AX506" s="3"/>
      <c r="AY506" s="3"/>
      <c r="AZ506" s="3"/>
      <c r="BA506" s="3"/>
      <c r="BB506" s="3"/>
      <c r="BE506" s="3"/>
      <c r="BF506" s="3"/>
      <c r="BG506" s="3"/>
      <c r="BH506" s="3"/>
      <c r="BL506" s="5"/>
      <c r="BM506" s="5"/>
      <c r="BN506" s="5"/>
      <c r="BO506" s="3"/>
      <c r="BP506" s="3"/>
      <c r="BQ506" s="3"/>
      <c r="BS506" s="3"/>
      <c r="BT506" s="3"/>
      <c r="BU506" s="3"/>
      <c r="BW506" s="3"/>
      <c r="BX506" s="3"/>
      <c r="BY506" s="3"/>
      <c r="CA506" s="3"/>
      <c r="CB506" s="3"/>
      <c r="CC506" s="3"/>
      <c r="CE506" s="3"/>
      <c r="CF506" s="3"/>
      <c r="CG506" s="3"/>
      <c r="CI506" s="3"/>
      <c r="CJ506" s="3"/>
      <c r="CK506" s="3"/>
      <c r="CM506" s="3"/>
      <c r="CN506" s="3"/>
      <c r="CO506" s="3"/>
      <c r="CQ506" s="3"/>
      <c r="CR506" s="3"/>
      <c r="CS506" s="3"/>
      <c r="CT506" s="3"/>
      <c r="CU506" s="3"/>
      <c r="CV506" s="3"/>
      <c r="CW506" s="3"/>
      <c r="CZ506" s="3"/>
      <c r="DA506" s="3"/>
      <c r="DB506" s="3"/>
      <c r="DC506" s="3"/>
    </row>
    <row r="507" spans="15:107" x14ac:dyDescent="0.25"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  <c r="AA507" s="3"/>
      <c r="AB507" s="3"/>
      <c r="AC507" s="3"/>
      <c r="AD507" s="3"/>
      <c r="AE507" s="3"/>
      <c r="AF507" s="3"/>
      <c r="AK507" s="3"/>
      <c r="AL507" s="3"/>
      <c r="AM507" s="3"/>
      <c r="AN507" s="3"/>
      <c r="AO507" s="3"/>
      <c r="AP507" s="3"/>
      <c r="AQ507" s="3"/>
      <c r="AR507" s="3"/>
      <c r="AS507" s="3"/>
      <c r="AT507" s="3"/>
      <c r="AU507" s="3"/>
      <c r="AV507" s="3"/>
      <c r="AW507" s="3"/>
      <c r="AX507" s="3"/>
      <c r="AY507" s="3"/>
      <c r="AZ507" s="3"/>
      <c r="BA507" s="3"/>
      <c r="BB507" s="3"/>
      <c r="BE507" s="3"/>
      <c r="BF507" s="3"/>
      <c r="BG507" s="3"/>
      <c r="BH507" s="3"/>
      <c r="BL507" s="5"/>
      <c r="BM507" s="5"/>
      <c r="BN507" s="5"/>
      <c r="BO507" s="3"/>
      <c r="BP507" s="3"/>
      <c r="BQ507" s="3"/>
      <c r="BS507" s="3"/>
      <c r="BT507" s="3"/>
      <c r="BU507" s="3"/>
      <c r="BW507" s="3"/>
      <c r="BX507" s="3"/>
      <c r="BY507" s="3"/>
      <c r="CA507" s="3"/>
      <c r="CB507" s="3"/>
      <c r="CC507" s="3"/>
      <c r="CE507" s="3"/>
      <c r="CF507" s="3"/>
      <c r="CG507" s="3"/>
      <c r="CI507" s="3"/>
      <c r="CJ507" s="3"/>
      <c r="CK507" s="3"/>
      <c r="CM507" s="3"/>
      <c r="CN507" s="3"/>
      <c r="CO507" s="3"/>
      <c r="CQ507" s="3"/>
      <c r="CR507" s="3"/>
      <c r="CS507" s="3"/>
      <c r="CT507" s="3"/>
      <c r="CU507" s="3"/>
      <c r="CV507" s="3"/>
      <c r="CW507" s="3"/>
      <c r="CZ507" s="3"/>
      <c r="DA507" s="3"/>
      <c r="DB507" s="3"/>
      <c r="DC507" s="3"/>
    </row>
    <row r="508" spans="15:107" x14ac:dyDescent="0.25"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  <c r="AA508" s="3"/>
      <c r="AB508" s="3"/>
      <c r="AC508" s="3"/>
      <c r="AD508" s="3"/>
      <c r="AE508" s="3"/>
      <c r="AF508" s="3"/>
      <c r="AK508" s="3"/>
      <c r="AL508" s="3"/>
      <c r="AM508" s="3"/>
      <c r="AN508" s="3"/>
      <c r="AO508" s="3"/>
      <c r="AP508" s="3"/>
      <c r="AQ508" s="3"/>
      <c r="AR508" s="3"/>
      <c r="AS508" s="3"/>
      <c r="AT508" s="3"/>
      <c r="AU508" s="3"/>
      <c r="AV508" s="3"/>
      <c r="AW508" s="3"/>
      <c r="AX508" s="3"/>
      <c r="AY508" s="3"/>
      <c r="AZ508" s="3"/>
      <c r="BA508" s="3"/>
      <c r="BB508" s="3"/>
      <c r="BE508" s="3"/>
      <c r="BF508" s="3"/>
      <c r="BG508" s="3"/>
      <c r="BH508" s="3"/>
      <c r="BL508" s="5"/>
      <c r="BM508" s="5"/>
      <c r="BN508" s="5"/>
      <c r="BO508" s="3"/>
      <c r="BP508" s="3"/>
      <c r="BQ508" s="3"/>
      <c r="BS508" s="3"/>
      <c r="BT508" s="3"/>
      <c r="BU508" s="3"/>
      <c r="BW508" s="3"/>
      <c r="BX508" s="3"/>
      <c r="BY508" s="3"/>
      <c r="CA508" s="3"/>
      <c r="CB508" s="3"/>
      <c r="CC508" s="3"/>
      <c r="CE508" s="3"/>
      <c r="CF508" s="3"/>
      <c r="CG508" s="3"/>
      <c r="CI508" s="3"/>
      <c r="CJ508" s="3"/>
      <c r="CK508" s="3"/>
      <c r="CM508" s="3"/>
      <c r="CN508" s="3"/>
      <c r="CO508" s="3"/>
      <c r="CQ508" s="3"/>
      <c r="CR508" s="3"/>
      <c r="CS508" s="3"/>
      <c r="CT508" s="3"/>
      <c r="CU508" s="3"/>
      <c r="CV508" s="3"/>
      <c r="CW508" s="3"/>
      <c r="CZ508" s="3"/>
      <c r="DA508" s="3"/>
      <c r="DB508" s="3"/>
      <c r="DC508" s="3"/>
    </row>
    <row r="509" spans="15:107" x14ac:dyDescent="0.25"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  <c r="AA509" s="3"/>
      <c r="AB509" s="3"/>
      <c r="AC509" s="3"/>
      <c r="AD509" s="3"/>
      <c r="AE509" s="3"/>
      <c r="AF509" s="3"/>
      <c r="AK509" s="3"/>
      <c r="AL509" s="3"/>
      <c r="AM509" s="3"/>
      <c r="AN509" s="3"/>
      <c r="AO509" s="3"/>
      <c r="AP509" s="3"/>
      <c r="AQ509" s="3"/>
      <c r="AR509" s="3"/>
      <c r="AS509" s="3"/>
      <c r="AT509" s="3"/>
      <c r="AU509" s="3"/>
      <c r="AV509" s="3"/>
      <c r="AW509" s="3"/>
      <c r="AX509" s="3"/>
      <c r="AY509" s="3"/>
      <c r="AZ509" s="3"/>
      <c r="BA509" s="3"/>
      <c r="BB509" s="3"/>
      <c r="BE509" s="3"/>
      <c r="BF509" s="3"/>
      <c r="BG509" s="3"/>
      <c r="BH509" s="3"/>
      <c r="BL509" s="5"/>
      <c r="BM509" s="5"/>
      <c r="BN509" s="5"/>
      <c r="BO509" s="3"/>
      <c r="BP509" s="3"/>
      <c r="BQ509" s="3"/>
      <c r="BS509" s="3"/>
      <c r="BT509" s="3"/>
      <c r="BU509" s="3"/>
      <c r="BW509" s="3"/>
      <c r="BX509" s="3"/>
      <c r="BY509" s="3"/>
      <c r="CA509" s="3"/>
      <c r="CB509" s="3"/>
      <c r="CC509" s="3"/>
      <c r="CE509" s="3"/>
      <c r="CF509" s="3"/>
      <c r="CG509" s="3"/>
      <c r="CI509" s="3"/>
      <c r="CJ509" s="3"/>
      <c r="CK509" s="3"/>
      <c r="CM509" s="3"/>
      <c r="CN509" s="3"/>
      <c r="CO509" s="3"/>
      <c r="CQ509" s="3"/>
      <c r="CR509" s="3"/>
      <c r="CS509" s="3"/>
      <c r="CT509" s="3"/>
      <c r="CU509" s="3"/>
      <c r="CV509" s="3"/>
      <c r="CW509" s="3"/>
      <c r="CZ509" s="3"/>
      <c r="DA509" s="3"/>
      <c r="DB509" s="3"/>
      <c r="DC509" s="3"/>
    </row>
    <row r="510" spans="15:107" x14ac:dyDescent="0.25"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  <c r="AA510" s="3"/>
      <c r="AB510" s="3"/>
      <c r="AC510" s="3"/>
      <c r="AD510" s="3"/>
      <c r="AE510" s="3"/>
      <c r="AF510" s="3"/>
      <c r="AK510" s="3"/>
      <c r="AL510" s="3"/>
      <c r="AM510" s="3"/>
      <c r="AN510" s="3"/>
      <c r="AO510" s="3"/>
      <c r="AP510" s="3"/>
      <c r="AQ510" s="3"/>
      <c r="AR510" s="3"/>
      <c r="AS510" s="3"/>
      <c r="AT510" s="3"/>
      <c r="AU510" s="3"/>
      <c r="AV510" s="3"/>
      <c r="AW510" s="3"/>
      <c r="AX510" s="3"/>
      <c r="AY510" s="3"/>
      <c r="AZ510" s="3"/>
      <c r="BA510" s="3"/>
      <c r="BB510" s="3"/>
      <c r="BE510" s="3"/>
      <c r="BF510" s="3"/>
      <c r="BG510" s="3"/>
      <c r="BH510" s="3"/>
      <c r="BL510" s="5"/>
      <c r="BM510" s="5"/>
      <c r="BN510" s="5"/>
      <c r="BO510" s="3"/>
      <c r="BP510" s="3"/>
      <c r="BQ510" s="3"/>
      <c r="BS510" s="3"/>
      <c r="BT510" s="3"/>
      <c r="BU510" s="3"/>
      <c r="BW510" s="3"/>
      <c r="BX510" s="3"/>
      <c r="BY510" s="3"/>
      <c r="CA510" s="3"/>
      <c r="CB510" s="3"/>
      <c r="CC510" s="3"/>
      <c r="CE510" s="3"/>
      <c r="CF510" s="3"/>
      <c r="CG510" s="3"/>
      <c r="CI510" s="3"/>
      <c r="CJ510" s="3"/>
      <c r="CK510" s="3"/>
      <c r="CM510" s="3"/>
      <c r="CN510" s="3"/>
      <c r="CO510" s="3"/>
      <c r="CQ510" s="3"/>
      <c r="CR510" s="3"/>
      <c r="CS510" s="3"/>
      <c r="CT510" s="3"/>
      <c r="CU510" s="3"/>
      <c r="CV510" s="3"/>
      <c r="CW510" s="3"/>
      <c r="CZ510" s="3"/>
      <c r="DA510" s="3"/>
      <c r="DB510" s="3"/>
      <c r="DC510" s="3"/>
    </row>
    <row r="511" spans="15:107" x14ac:dyDescent="0.25"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  <c r="AA511" s="3"/>
      <c r="AB511" s="3"/>
      <c r="AC511" s="3"/>
      <c r="AD511" s="3"/>
      <c r="AE511" s="3"/>
      <c r="AF511" s="3"/>
      <c r="AK511" s="3"/>
      <c r="AL511" s="3"/>
      <c r="AM511" s="3"/>
      <c r="AN511" s="3"/>
      <c r="AO511" s="3"/>
      <c r="AP511" s="3"/>
      <c r="AQ511" s="3"/>
      <c r="AR511" s="3"/>
      <c r="AS511" s="3"/>
      <c r="AT511" s="3"/>
      <c r="AU511" s="3"/>
      <c r="AV511" s="3"/>
      <c r="AW511" s="3"/>
      <c r="AX511" s="3"/>
      <c r="AY511" s="3"/>
      <c r="AZ511" s="3"/>
      <c r="BA511" s="3"/>
      <c r="BB511" s="3"/>
      <c r="BE511" s="3"/>
      <c r="BF511" s="3"/>
      <c r="BG511" s="3"/>
      <c r="BH511" s="3"/>
      <c r="BL511" s="5"/>
      <c r="BM511" s="5"/>
      <c r="BN511" s="5"/>
      <c r="BO511" s="3"/>
      <c r="BP511" s="3"/>
      <c r="BQ511" s="3"/>
      <c r="BS511" s="3"/>
      <c r="BT511" s="3"/>
      <c r="BU511" s="3"/>
      <c r="BW511" s="3"/>
      <c r="BX511" s="3"/>
      <c r="BY511" s="3"/>
      <c r="CA511" s="3"/>
      <c r="CB511" s="3"/>
      <c r="CC511" s="3"/>
      <c r="CE511" s="3"/>
      <c r="CF511" s="3"/>
      <c r="CG511" s="3"/>
      <c r="CI511" s="3"/>
      <c r="CJ511" s="3"/>
      <c r="CK511" s="3"/>
      <c r="CM511" s="3"/>
      <c r="CN511" s="3"/>
      <c r="CO511" s="3"/>
      <c r="CQ511" s="3"/>
      <c r="CR511" s="3"/>
      <c r="CS511" s="3"/>
      <c r="CT511" s="3"/>
      <c r="CU511" s="3"/>
      <c r="CV511" s="3"/>
      <c r="CW511" s="3"/>
      <c r="CZ511" s="3"/>
      <c r="DA511" s="3"/>
      <c r="DB511" s="3"/>
      <c r="DC511" s="3"/>
    </row>
    <row r="512" spans="15:107" x14ac:dyDescent="0.25"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  <c r="AA512" s="3"/>
      <c r="AB512" s="3"/>
      <c r="AC512" s="3"/>
      <c r="AD512" s="3"/>
      <c r="AE512" s="3"/>
      <c r="AF512" s="3"/>
      <c r="AK512" s="3"/>
      <c r="AL512" s="3"/>
      <c r="AM512" s="3"/>
      <c r="AN512" s="3"/>
      <c r="AO512" s="3"/>
      <c r="AP512" s="3"/>
      <c r="AQ512" s="3"/>
      <c r="AR512" s="3"/>
      <c r="AS512" s="3"/>
      <c r="AT512" s="3"/>
      <c r="AU512" s="3"/>
      <c r="AV512" s="3"/>
      <c r="AW512" s="3"/>
      <c r="AX512" s="3"/>
      <c r="AY512" s="3"/>
      <c r="AZ512" s="3"/>
      <c r="BA512" s="3"/>
      <c r="BB512" s="3"/>
      <c r="BE512" s="3"/>
      <c r="BF512" s="3"/>
      <c r="BG512" s="3"/>
      <c r="BH512" s="3"/>
      <c r="BL512" s="5"/>
      <c r="BM512" s="5"/>
      <c r="BN512" s="5"/>
      <c r="BO512" s="3"/>
      <c r="BP512" s="3"/>
      <c r="BQ512" s="3"/>
      <c r="BS512" s="3"/>
      <c r="BT512" s="3"/>
      <c r="BU512" s="3"/>
      <c r="BW512" s="3"/>
      <c r="BX512" s="3"/>
      <c r="BY512" s="3"/>
      <c r="CA512" s="3"/>
      <c r="CB512" s="3"/>
      <c r="CC512" s="3"/>
      <c r="CE512" s="3"/>
      <c r="CF512" s="3"/>
      <c r="CG512" s="3"/>
      <c r="CI512" s="3"/>
      <c r="CJ512" s="3"/>
      <c r="CK512" s="3"/>
      <c r="CM512" s="3"/>
      <c r="CN512" s="3"/>
      <c r="CO512" s="3"/>
      <c r="CQ512" s="3"/>
      <c r="CR512" s="3"/>
      <c r="CS512" s="3"/>
      <c r="CT512" s="3"/>
      <c r="CU512" s="3"/>
      <c r="CV512" s="3"/>
      <c r="CW512" s="3"/>
      <c r="CZ512" s="3"/>
      <c r="DA512" s="3"/>
      <c r="DB512" s="3"/>
      <c r="DC512" s="3"/>
    </row>
    <row r="513" spans="15:107" x14ac:dyDescent="0.25"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  <c r="AA513" s="3"/>
      <c r="AB513" s="3"/>
      <c r="AC513" s="3"/>
      <c r="AD513" s="3"/>
      <c r="AE513" s="3"/>
      <c r="AF513" s="3"/>
      <c r="AK513" s="3"/>
      <c r="AL513" s="3"/>
      <c r="AM513" s="3"/>
      <c r="AN513" s="3"/>
      <c r="AO513" s="3"/>
      <c r="AP513" s="3"/>
      <c r="AQ513" s="3"/>
      <c r="AR513" s="3"/>
      <c r="AS513" s="3"/>
      <c r="AT513" s="3"/>
      <c r="AU513" s="3"/>
      <c r="AV513" s="3"/>
      <c r="AW513" s="3"/>
      <c r="AX513" s="3"/>
      <c r="AY513" s="3"/>
      <c r="AZ513" s="3"/>
      <c r="BA513" s="3"/>
      <c r="BB513" s="3"/>
      <c r="BE513" s="3"/>
      <c r="BF513" s="3"/>
      <c r="BG513" s="3"/>
      <c r="BH513" s="3"/>
      <c r="BL513" s="5"/>
      <c r="BM513" s="5"/>
      <c r="BN513" s="5"/>
      <c r="BO513" s="3"/>
      <c r="BP513" s="3"/>
      <c r="BQ513" s="3"/>
      <c r="BS513" s="3"/>
      <c r="BT513" s="3"/>
      <c r="BU513" s="3"/>
      <c r="BW513" s="3"/>
      <c r="BX513" s="3"/>
      <c r="BY513" s="3"/>
      <c r="CA513" s="3"/>
      <c r="CB513" s="3"/>
      <c r="CC513" s="3"/>
      <c r="CE513" s="3"/>
      <c r="CF513" s="3"/>
      <c r="CG513" s="3"/>
      <c r="CI513" s="3"/>
      <c r="CJ513" s="3"/>
      <c r="CK513" s="3"/>
      <c r="CM513" s="3"/>
      <c r="CN513" s="3"/>
      <c r="CO513" s="3"/>
      <c r="CQ513" s="3"/>
      <c r="CR513" s="3"/>
      <c r="CS513" s="3"/>
      <c r="CT513" s="3"/>
      <c r="CU513" s="3"/>
      <c r="CV513" s="3"/>
      <c r="CW513" s="3"/>
      <c r="CZ513" s="3"/>
      <c r="DA513" s="3"/>
      <c r="DB513" s="3"/>
      <c r="DC513" s="3"/>
    </row>
    <row r="514" spans="15:107" x14ac:dyDescent="0.25"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  <c r="AA514" s="3"/>
      <c r="AB514" s="3"/>
      <c r="AC514" s="3"/>
      <c r="AD514" s="3"/>
      <c r="AE514" s="3"/>
      <c r="AF514" s="3"/>
      <c r="AK514" s="3"/>
      <c r="AL514" s="3"/>
      <c r="AM514" s="3"/>
      <c r="AN514" s="3"/>
      <c r="AO514" s="3"/>
      <c r="AP514" s="3"/>
      <c r="AQ514" s="3"/>
      <c r="AR514" s="3"/>
      <c r="AS514" s="3"/>
      <c r="AT514" s="3"/>
      <c r="AU514" s="3"/>
      <c r="AV514" s="3"/>
      <c r="AW514" s="3"/>
      <c r="AX514" s="3"/>
      <c r="AY514" s="3"/>
      <c r="AZ514" s="3"/>
      <c r="BA514" s="3"/>
      <c r="BB514" s="3"/>
      <c r="BE514" s="3"/>
      <c r="BF514" s="3"/>
      <c r="BG514" s="3"/>
      <c r="BH514" s="3"/>
      <c r="BL514" s="5"/>
      <c r="BM514" s="5"/>
      <c r="BN514" s="5"/>
      <c r="BO514" s="3"/>
      <c r="BP514" s="3"/>
      <c r="BQ514" s="3"/>
      <c r="BS514" s="3"/>
      <c r="BT514" s="3"/>
      <c r="BU514" s="3"/>
      <c r="BW514" s="3"/>
      <c r="BX514" s="3"/>
      <c r="BY514" s="3"/>
      <c r="CA514" s="3"/>
      <c r="CB514" s="3"/>
      <c r="CC514" s="3"/>
      <c r="CE514" s="3"/>
      <c r="CF514" s="3"/>
      <c r="CG514" s="3"/>
      <c r="CI514" s="3"/>
      <c r="CJ514" s="3"/>
      <c r="CK514" s="3"/>
      <c r="CM514" s="3"/>
      <c r="CN514" s="3"/>
      <c r="CO514" s="3"/>
      <c r="CQ514" s="3"/>
      <c r="CR514" s="3"/>
      <c r="CS514" s="3"/>
      <c r="CT514" s="3"/>
      <c r="CU514" s="3"/>
      <c r="CV514" s="3"/>
      <c r="CW514" s="3"/>
      <c r="CZ514" s="3"/>
      <c r="DA514" s="3"/>
      <c r="DB514" s="3"/>
      <c r="DC514" s="3"/>
    </row>
    <row r="515" spans="15:107" x14ac:dyDescent="0.25"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  <c r="AA515" s="3"/>
      <c r="AB515" s="3"/>
      <c r="AC515" s="3"/>
      <c r="AD515" s="3"/>
      <c r="AE515" s="3"/>
      <c r="AF515" s="3"/>
      <c r="AK515" s="3"/>
      <c r="AL515" s="3"/>
      <c r="AM515" s="3"/>
      <c r="AN515" s="3"/>
      <c r="AO515" s="3"/>
      <c r="AP515" s="3"/>
      <c r="AQ515" s="3"/>
      <c r="AR515" s="3"/>
      <c r="AS515" s="3"/>
      <c r="AT515" s="3"/>
      <c r="AU515" s="3"/>
      <c r="AV515" s="3"/>
      <c r="AW515" s="3"/>
      <c r="AX515" s="3"/>
      <c r="AY515" s="3"/>
      <c r="AZ515" s="3"/>
      <c r="BA515" s="3"/>
      <c r="BB515" s="3"/>
      <c r="BE515" s="3"/>
      <c r="BF515" s="3"/>
      <c r="BG515" s="3"/>
      <c r="BH515" s="3"/>
      <c r="BL515" s="5"/>
      <c r="BM515" s="5"/>
      <c r="BN515" s="5"/>
      <c r="BO515" s="3"/>
      <c r="BP515" s="3"/>
      <c r="BQ515" s="3"/>
      <c r="BS515" s="3"/>
      <c r="BT515" s="3"/>
      <c r="BU515" s="3"/>
      <c r="BW515" s="3"/>
      <c r="BX515" s="3"/>
      <c r="BY515" s="3"/>
      <c r="CA515" s="3"/>
      <c r="CB515" s="3"/>
      <c r="CC515" s="3"/>
      <c r="CE515" s="3"/>
      <c r="CF515" s="3"/>
      <c r="CG515" s="3"/>
      <c r="CI515" s="3"/>
      <c r="CJ515" s="3"/>
      <c r="CK515" s="3"/>
      <c r="CM515" s="3"/>
      <c r="CN515" s="3"/>
      <c r="CO515" s="3"/>
      <c r="CQ515" s="3"/>
      <c r="CR515" s="3"/>
      <c r="CS515" s="3"/>
      <c r="CT515" s="3"/>
      <c r="CU515" s="3"/>
      <c r="CV515" s="3"/>
      <c r="CW515" s="3"/>
      <c r="CZ515" s="3"/>
      <c r="DA515" s="3"/>
      <c r="DB515" s="3"/>
      <c r="DC515" s="3"/>
    </row>
    <row r="516" spans="15:107" x14ac:dyDescent="0.25"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  <c r="AA516" s="3"/>
      <c r="AB516" s="3"/>
      <c r="AC516" s="3"/>
      <c r="AD516" s="3"/>
      <c r="AE516" s="3"/>
      <c r="AF516" s="3"/>
      <c r="AK516" s="3"/>
      <c r="AL516" s="3"/>
      <c r="AM516" s="3"/>
      <c r="AN516" s="3"/>
      <c r="AO516" s="3"/>
      <c r="AP516" s="3"/>
      <c r="AQ516" s="3"/>
      <c r="AR516" s="3"/>
      <c r="AS516" s="3"/>
      <c r="AT516" s="3"/>
      <c r="AU516" s="3"/>
      <c r="AV516" s="3"/>
      <c r="AW516" s="3"/>
      <c r="AX516" s="3"/>
      <c r="AY516" s="3"/>
      <c r="AZ516" s="3"/>
      <c r="BA516" s="3"/>
      <c r="BB516" s="3"/>
      <c r="BE516" s="3"/>
      <c r="BF516" s="3"/>
      <c r="BG516" s="3"/>
      <c r="BH516" s="3"/>
      <c r="BL516" s="5"/>
      <c r="BM516" s="5"/>
      <c r="BN516" s="5"/>
      <c r="BO516" s="3"/>
      <c r="BP516" s="3"/>
      <c r="BQ516" s="3"/>
      <c r="BS516" s="3"/>
      <c r="BT516" s="3"/>
      <c r="BU516" s="3"/>
      <c r="BW516" s="3"/>
      <c r="BX516" s="3"/>
      <c r="BY516" s="3"/>
      <c r="CA516" s="3"/>
      <c r="CB516" s="3"/>
      <c r="CC516" s="3"/>
      <c r="CE516" s="3"/>
      <c r="CF516" s="3"/>
      <c r="CG516" s="3"/>
      <c r="CI516" s="3"/>
      <c r="CJ516" s="3"/>
      <c r="CK516" s="3"/>
      <c r="CM516" s="3"/>
      <c r="CN516" s="3"/>
      <c r="CO516" s="3"/>
      <c r="CQ516" s="3"/>
      <c r="CR516" s="3"/>
      <c r="CS516" s="3"/>
      <c r="CT516" s="3"/>
      <c r="CU516" s="3"/>
      <c r="CV516" s="3"/>
      <c r="CW516" s="3"/>
      <c r="CZ516" s="3"/>
      <c r="DA516" s="3"/>
      <c r="DB516" s="3"/>
      <c r="DC516" s="3"/>
    </row>
    <row r="517" spans="15:107" x14ac:dyDescent="0.25"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  <c r="AA517" s="3"/>
      <c r="AB517" s="3"/>
      <c r="AC517" s="3"/>
      <c r="AD517" s="3"/>
      <c r="AE517" s="3"/>
      <c r="AF517" s="3"/>
      <c r="AK517" s="3"/>
      <c r="AL517" s="3"/>
      <c r="AM517" s="3"/>
      <c r="AN517" s="3"/>
      <c r="AO517" s="3"/>
      <c r="AP517" s="3"/>
      <c r="AQ517" s="3"/>
      <c r="AR517" s="3"/>
      <c r="AS517" s="3"/>
      <c r="AT517" s="3"/>
      <c r="AU517" s="3"/>
      <c r="AV517" s="3"/>
      <c r="AW517" s="3"/>
      <c r="AX517" s="3"/>
      <c r="AY517" s="3"/>
      <c r="AZ517" s="3"/>
      <c r="BA517" s="3"/>
      <c r="BB517" s="3"/>
      <c r="BE517" s="3"/>
      <c r="BF517" s="3"/>
      <c r="BG517" s="3"/>
      <c r="BH517" s="3"/>
      <c r="BL517" s="5"/>
      <c r="BM517" s="5"/>
      <c r="BN517" s="5"/>
      <c r="BO517" s="3"/>
      <c r="BP517" s="3"/>
      <c r="BQ517" s="3"/>
      <c r="BS517" s="3"/>
      <c r="BT517" s="3"/>
      <c r="BU517" s="3"/>
      <c r="BW517" s="3"/>
      <c r="BX517" s="3"/>
      <c r="BY517" s="3"/>
      <c r="CA517" s="3"/>
      <c r="CB517" s="3"/>
      <c r="CC517" s="3"/>
      <c r="CE517" s="3"/>
      <c r="CF517" s="3"/>
      <c r="CG517" s="3"/>
      <c r="CI517" s="3"/>
      <c r="CJ517" s="3"/>
      <c r="CK517" s="3"/>
      <c r="CM517" s="3"/>
      <c r="CN517" s="3"/>
      <c r="CO517" s="3"/>
      <c r="CQ517" s="3"/>
      <c r="CR517" s="3"/>
      <c r="CS517" s="3"/>
      <c r="CT517" s="3"/>
      <c r="CU517" s="3"/>
      <c r="CV517" s="3"/>
      <c r="CW517" s="3"/>
      <c r="CZ517" s="3"/>
      <c r="DA517" s="3"/>
      <c r="DB517" s="3"/>
      <c r="DC517" s="3"/>
    </row>
    <row r="518" spans="15:107" x14ac:dyDescent="0.25"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  <c r="AA518" s="3"/>
      <c r="AB518" s="3"/>
      <c r="AC518" s="3"/>
      <c r="AD518" s="3"/>
      <c r="AE518" s="3"/>
      <c r="AF518" s="3"/>
      <c r="AK518" s="3"/>
      <c r="AL518" s="3"/>
      <c r="AM518" s="3"/>
      <c r="AN518" s="3"/>
      <c r="AO518" s="3"/>
      <c r="AP518" s="3"/>
      <c r="AQ518" s="3"/>
      <c r="AR518" s="3"/>
      <c r="AS518" s="3"/>
      <c r="AT518" s="3"/>
      <c r="AU518" s="3"/>
      <c r="AV518" s="3"/>
      <c r="AW518" s="3"/>
      <c r="AX518" s="3"/>
      <c r="AY518" s="3"/>
      <c r="AZ518" s="3"/>
      <c r="BA518" s="3"/>
      <c r="BB518" s="3"/>
      <c r="BE518" s="3"/>
      <c r="BF518" s="3"/>
      <c r="BG518" s="3"/>
      <c r="BH518" s="3"/>
      <c r="BL518" s="5"/>
      <c r="BM518" s="5"/>
      <c r="BN518" s="5"/>
      <c r="BO518" s="3"/>
      <c r="BP518" s="3"/>
      <c r="BQ518" s="3"/>
      <c r="BS518" s="3"/>
      <c r="BT518" s="3"/>
      <c r="BU518" s="3"/>
      <c r="BW518" s="3"/>
      <c r="BX518" s="3"/>
      <c r="BY518" s="3"/>
      <c r="CA518" s="3"/>
      <c r="CB518" s="3"/>
      <c r="CC518" s="3"/>
      <c r="CE518" s="3"/>
      <c r="CF518" s="3"/>
      <c r="CG518" s="3"/>
      <c r="CI518" s="3"/>
      <c r="CJ518" s="3"/>
      <c r="CK518" s="3"/>
      <c r="CM518" s="3"/>
      <c r="CN518" s="3"/>
      <c r="CO518" s="3"/>
      <c r="CQ518" s="3"/>
      <c r="CR518" s="3"/>
      <c r="CS518" s="3"/>
      <c r="CT518" s="3"/>
      <c r="CU518" s="3"/>
      <c r="CV518" s="3"/>
      <c r="CW518" s="3"/>
      <c r="CZ518" s="3"/>
      <c r="DA518" s="3"/>
      <c r="DB518" s="3"/>
      <c r="DC518" s="3"/>
    </row>
    <row r="519" spans="15:107" x14ac:dyDescent="0.25"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  <c r="AA519" s="3"/>
      <c r="AB519" s="3"/>
      <c r="AC519" s="3"/>
      <c r="AD519" s="3"/>
      <c r="AE519" s="3"/>
      <c r="AF519" s="3"/>
      <c r="AK519" s="3"/>
      <c r="AL519" s="3"/>
      <c r="AM519" s="3"/>
      <c r="AN519" s="3"/>
      <c r="AO519" s="3"/>
      <c r="AP519" s="3"/>
      <c r="AQ519" s="3"/>
      <c r="AR519" s="3"/>
      <c r="AS519" s="3"/>
      <c r="AT519" s="3"/>
      <c r="AU519" s="3"/>
      <c r="AV519" s="3"/>
      <c r="AW519" s="3"/>
      <c r="AX519" s="3"/>
      <c r="AY519" s="3"/>
      <c r="AZ519" s="3"/>
      <c r="BA519" s="3"/>
      <c r="BB519" s="3"/>
      <c r="BE519" s="3"/>
      <c r="BF519" s="3"/>
      <c r="BG519" s="3"/>
      <c r="BH519" s="3"/>
      <c r="BL519" s="5"/>
      <c r="BM519" s="5"/>
      <c r="BN519" s="5"/>
      <c r="BO519" s="3"/>
      <c r="BP519" s="3"/>
      <c r="BQ519" s="3"/>
      <c r="BS519" s="3"/>
      <c r="BT519" s="3"/>
      <c r="BU519" s="3"/>
      <c r="BW519" s="3"/>
      <c r="BX519" s="3"/>
      <c r="BY519" s="3"/>
      <c r="CA519" s="3"/>
      <c r="CB519" s="3"/>
      <c r="CC519" s="3"/>
      <c r="CE519" s="3"/>
      <c r="CF519" s="3"/>
      <c r="CG519" s="3"/>
      <c r="CI519" s="3"/>
      <c r="CJ519" s="3"/>
      <c r="CK519" s="3"/>
      <c r="CM519" s="3"/>
      <c r="CN519" s="3"/>
      <c r="CO519" s="3"/>
      <c r="CQ519" s="3"/>
      <c r="CR519" s="3"/>
      <c r="CS519" s="3"/>
      <c r="CT519" s="3"/>
      <c r="CU519" s="3"/>
      <c r="CV519" s="3"/>
      <c r="CW519" s="3"/>
      <c r="CZ519" s="3"/>
      <c r="DA519" s="3"/>
      <c r="DB519" s="3"/>
      <c r="DC519" s="3"/>
    </row>
    <row r="520" spans="15:107" x14ac:dyDescent="0.25"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  <c r="AA520" s="3"/>
      <c r="AB520" s="3"/>
      <c r="AC520" s="3"/>
      <c r="AD520" s="3"/>
      <c r="AE520" s="3"/>
      <c r="AF520" s="3"/>
      <c r="AK520" s="3"/>
      <c r="AL520" s="3"/>
      <c r="AM520" s="3"/>
      <c r="AN520" s="3"/>
      <c r="AO520" s="3"/>
      <c r="AP520" s="3"/>
      <c r="AQ520" s="3"/>
      <c r="AR520" s="3"/>
      <c r="AS520" s="3"/>
      <c r="AT520" s="3"/>
      <c r="AU520" s="3"/>
      <c r="AV520" s="3"/>
      <c r="AW520" s="3"/>
      <c r="AX520" s="3"/>
      <c r="AY520" s="3"/>
      <c r="AZ520" s="3"/>
      <c r="BA520" s="3"/>
      <c r="BB520" s="3"/>
      <c r="BE520" s="3"/>
      <c r="BF520" s="3"/>
      <c r="BG520" s="3"/>
      <c r="BH520" s="3"/>
      <c r="BL520" s="5"/>
      <c r="BM520" s="5"/>
      <c r="BN520" s="5"/>
      <c r="BO520" s="3"/>
      <c r="BP520" s="3"/>
      <c r="BQ520" s="3"/>
      <c r="BS520" s="3"/>
      <c r="BT520" s="3"/>
      <c r="BU520" s="3"/>
      <c r="BW520" s="3"/>
      <c r="BX520" s="3"/>
      <c r="BY520" s="3"/>
      <c r="CA520" s="3"/>
      <c r="CB520" s="3"/>
      <c r="CC520" s="3"/>
      <c r="CE520" s="3"/>
      <c r="CF520" s="3"/>
      <c r="CG520" s="3"/>
      <c r="CI520" s="3"/>
      <c r="CJ520" s="3"/>
      <c r="CK520" s="3"/>
      <c r="CM520" s="3"/>
      <c r="CN520" s="3"/>
      <c r="CO520" s="3"/>
      <c r="CQ520" s="3"/>
      <c r="CR520" s="3"/>
      <c r="CS520" s="3"/>
      <c r="CT520" s="3"/>
      <c r="CU520" s="3"/>
      <c r="CV520" s="3"/>
      <c r="CW520" s="3"/>
      <c r="CZ520" s="3"/>
      <c r="DA520" s="3"/>
      <c r="DB520" s="3"/>
      <c r="DC520" s="3"/>
    </row>
    <row r="521" spans="15:107" x14ac:dyDescent="0.25"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  <c r="AA521" s="3"/>
      <c r="AB521" s="3"/>
      <c r="AC521" s="3"/>
      <c r="AD521" s="3"/>
      <c r="AE521" s="3"/>
      <c r="AF521" s="3"/>
      <c r="AK521" s="3"/>
      <c r="AL521" s="3"/>
      <c r="AM521" s="3"/>
      <c r="AN521" s="3"/>
      <c r="AO521" s="3"/>
      <c r="AP521" s="3"/>
      <c r="AQ521" s="3"/>
      <c r="AR521" s="3"/>
      <c r="AS521" s="3"/>
      <c r="AT521" s="3"/>
      <c r="AU521" s="3"/>
      <c r="AV521" s="3"/>
      <c r="AW521" s="3"/>
      <c r="AX521" s="3"/>
      <c r="AY521" s="3"/>
      <c r="AZ521" s="3"/>
      <c r="BA521" s="3"/>
      <c r="BB521" s="3"/>
      <c r="BE521" s="3"/>
      <c r="BF521" s="3"/>
      <c r="BG521" s="3"/>
      <c r="BH521" s="3"/>
      <c r="BL521" s="5"/>
      <c r="BM521" s="5"/>
      <c r="BN521" s="5"/>
      <c r="BO521" s="3"/>
      <c r="BP521" s="3"/>
      <c r="BQ521" s="3"/>
      <c r="BS521" s="3"/>
      <c r="BT521" s="3"/>
      <c r="BU521" s="3"/>
      <c r="BW521" s="3"/>
      <c r="BX521" s="3"/>
      <c r="BY521" s="3"/>
      <c r="CA521" s="3"/>
      <c r="CB521" s="3"/>
      <c r="CC521" s="3"/>
      <c r="CE521" s="3"/>
      <c r="CF521" s="3"/>
      <c r="CG521" s="3"/>
      <c r="CI521" s="3"/>
      <c r="CJ521" s="3"/>
      <c r="CK521" s="3"/>
      <c r="CM521" s="3"/>
      <c r="CN521" s="3"/>
      <c r="CO521" s="3"/>
      <c r="CQ521" s="3"/>
      <c r="CR521" s="3"/>
      <c r="CS521" s="3"/>
      <c r="CT521" s="3"/>
      <c r="CU521" s="3"/>
      <c r="CV521" s="3"/>
      <c r="CW521" s="3"/>
      <c r="CZ521" s="3"/>
      <c r="DA521" s="3"/>
      <c r="DB521" s="3"/>
      <c r="DC521" s="3"/>
    </row>
    <row r="522" spans="15:107" x14ac:dyDescent="0.25"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  <c r="AA522" s="3"/>
      <c r="AB522" s="3"/>
      <c r="AC522" s="3"/>
      <c r="AD522" s="3"/>
      <c r="AE522" s="3"/>
      <c r="AF522" s="3"/>
      <c r="AK522" s="3"/>
      <c r="AL522" s="3"/>
      <c r="AM522" s="3"/>
      <c r="AN522" s="3"/>
      <c r="AO522" s="3"/>
      <c r="AP522" s="3"/>
      <c r="AQ522" s="3"/>
      <c r="AR522" s="3"/>
      <c r="AS522" s="3"/>
      <c r="AT522" s="3"/>
      <c r="AU522" s="3"/>
      <c r="AV522" s="3"/>
      <c r="AW522" s="3"/>
      <c r="AX522" s="3"/>
      <c r="AY522" s="3"/>
      <c r="AZ522" s="3"/>
      <c r="BA522" s="3"/>
      <c r="BB522" s="3"/>
      <c r="BE522" s="3"/>
      <c r="BF522" s="3"/>
      <c r="BG522" s="3"/>
      <c r="BH522" s="3"/>
      <c r="BL522" s="5"/>
      <c r="BM522" s="5"/>
      <c r="BN522" s="5"/>
      <c r="BO522" s="3"/>
      <c r="BP522" s="3"/>
      <c r="BQ522" s="3"/>
      <c r="BS522" s="3"/>
      <c r="BT522" s="3"/>
      <c r="BU522" s="3"/>
      <c r="BW522" s="3"/>
      <c r="BX522" s="3"/>
      <c r="BY522" s="3"/>
      <c r="CA522" s="3"/>
      <c r="CB522" s="3"/>
      <c r="CC522" s="3"/>
      <c r="CE522" s="3"/>
      <c r="CF522" s="3"/>
      <c r="CG522" s="3"/>
      <c r="CI522" s="3"/>
      <c r="CJ522" s="3"/>
      <c r="CK522" s="3"/>
      <c r="CM522" s="3"/>
      <c r="CN522" s="3"/>
      <c r="CO522" s="3"/>
      <c r="CQ522" s="3"/>
      <c r="CR522" s="3"/>
      <c r="CS522" s="3"/>
      <c r="CT522" s="3"/>
      <c r="CU522" s="3"/>
      <c r="CV522" s="3"/>
      <c r="CW522" s="3"/>
      <c r="CZ522" s="3"/>
      <c r="DA522" s="3"/>
      <c r="DB522" s="3"/>
      <c r="DC522" s="3"/>
    </row>
    <row r="523" spans="15:107" x14ac:dyDescent="0.25"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  <c r="AA523" s="3"/>
      <c r="AB523" s="3"/>
      <c r="AC523" s="3"/>
      <c r="AD523" s="3"/>
      <c r="AE523" s="3"/>
      <c r="AF523" s="3"/>
      <c r="AK523" s="3"/>
      <c r="AL523" s="3"/>
      <c r="AM523" s="3"/>
      <c r="AN523" s="3"/>
      <c r="AO523" s="3"/>
      <c r="AP523" s="3"/>
      <c r="AQ523" s="3"/>
      <c r="AR523" s="3"/>
      <c r="AS523" s="3"/>
      <c r="AT523" s="3"/>
      <c r="AU523" s="3"/>
      <c r="AV523" s="3"/>
      <c r="AW523" s="3"/>
      <c r="AX523" s="3"/>
      <c r="AY523" s="3"/>
      <c r="AZ523" s="3"/>
      <c r="BA523" s="3"/>
      <c r="BB523" s="3"/>
      <c r="BE523" s="3"/>
      <c r="BF523" s="3"/>
      <c r="BG523" s="3"/>
      <c r="BH523" s="3"/>
      <c r="BL523" s="5"/>
      <c r="BM523" s="5"/>
      <c r="BN523" s="5"/>
      <c r="BO523" s="3"/>
      <c r="BP523" s="3"/>
      <c r="BQ523" s="3"/>
      <c r="BS523" s="3"/>
      <c r="BT523" s="3"/>
      <c r="BU523" s="3"/>
      <c r="BW523" s="3"/>
      <c r="BX523" s="3"/>
      <c r="BY523" s="3"/>
      <c r="CA523" s="3"/>
      <c r="CB523" s="3"/>
      <c r="CC523" s="3"/>
      <c r="CE523" s="3"/>
      <c r="CF523" s="3"/>
      <c r="CG523" s="3"/>
      <c r="CI523" s="3"/>
      <c r="CJ523" s="3"/>
      <c r="CK523" s="3"/>
      <c r="CM523" s="3"/>
      <c r="CN523" s="3"/>
      <c r="CO523" s="3"/>
      <c r="CQ523" s="3"/>
      <c r="CR523" s="3"/>
      <c r="CS523" s="3"/>
      <c r="CT523" s="3"/>
      <c r="CU523" s="3"/>
      <c r="CV523" s="3"/>
      <c r="CW523" s="3"/>
      <c r="CZ523" s="3"/>
      <c r="DA523" s="3"/>
      <c r="DB523" s="3"/>
      <c r="DC523" s="3"/>
    </row>
    <row r="524" spans="15:107" x14ac:dyDescent="0.25"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  <c r="AA524" s="3"/>
      <c r="AB524" s="3"/>
      <c r="AC524" s="3"/>
      <c r="AD524" s="3"/>
      <c r="AE524" s="3"/>
      <c r="AF524" s="3"/>
      <c r="AK524" s="3"/>
      <c r="AL524" s="3"/>
      <c r="AM524" s="3"/>
      <c r="AN524" s="3"/>
      <c r="AO524" s="3"/>
      <c r="AP524" s="3"/>
      <c r="AQ524" s="3"/>
      <c r="AR524" s="3"/>
      <c r="AS524" s="3"/>
      <c r="AT524" s="3"/>
      <c r="AU524" s="3"/>
      <c r="AV524" s="3"/>
      <c r="AW524" s="3"/>
      <c r="AX524" s="3"/>
      <c r="AY524" s="3"/>
      <c r="AZ524" s="3"/>
      <c r="BA524" s="3"/>
      <c r="BB524" s="3"/>
      <c r="BE524" s="3"/>
      <c r="BF524" s="3"/>
      <c r="BG524" s="3"/>
      <c r="BH524" s="3"/>
      <c r="BL524" s="5"/>
      <c r="BM524" s="5"/>
      <c r="BN524" s="5"/>
      <c r="BO524" s="3"/>
      <c r="BP524" s="3"/>
      <c r="BQ524" s="3"/>
      <c r="BS524" s="3"/>
      <c r="BT524" s="3"/>
      <c r="BU524" s="3"/>
      <c r="BW524" s="3"/>
      <c r="BX524" s="3"/>
      <c r="BY524" s="3"/>
      <c r="CA524" s="3"/>
      <c r="CB524" s="3"/>
      <c r="CC524" s="3"/>
      <c r="CE524" s="3"/>
      <c r="CF524" s="3"/>
      <c r="CG524" s="3"/>
      <c r="CI524" s="3"/>
      <c r="CJ524" s="3"/>
      <c r="CK524" s="3"/>
      <c r="CM524" s="3"/>
      <c r="CN524" s="3"/>
      <c r="CO524" s="3"/>
      <c r="CQ524" s="3"/>
      <c r="CR524" s="3"/>
      <c r="CS524" s="3"/>
      <c r="CT524" s="3"/>
      <c r="CU524" s="3"/>
      <c r="CV524" s="3"/>
      <c r="CW524" s="3"/>
      <c r="CZ524" s="3"/>
      <c r="DA524" s="3"/>
      <c r="DB524" s="3"/>
      <c r="DC524" s="3"/>
    </row>
    <row r="525" spans="15:107" x14ac:dyDescent="0.25"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  <c r="AA525" s="3"/>
      <c r="AB525" s="3"/>
      <c r="AC525" s="3"/>
      <c r="AD525" s="3"/>
      <c r="AE525" s="3"/>
      <c r="AF525" s="3"/>
      <c r="AK525" s="3"/>
      <c r="AL525" s="3"/>
      <c r="AM525" s="3"/>
      <c r="AN525" s="3"/>
      <c r="AO525" s="3"/>
      <c r="AP525" s="3"/>
      <c r="AQ525" s="3"/>
      <c r="AR525" s="3"/>
      <c r="AS525" s="3"/>
      <c r="AT525" s="3"/>
      <c r="AU525" s="3"/>
      <c r="AV525" s="3"/>
      <c r="AW525" s="3"/>
      <c r="AX525" s="3"/>
      <c r="AY525" s="3"/>
      <c r="AZ525" s="3"/>
      <c r="BA525" s="3"/>
      <c r="BB525" s="3"/>
      <c r="BE525" s="3"/>
      <c r="BF525" s="3"/>
      <c r="BG525" s="3"/>
      <c r="BH525" s="3"/>
      <c r="BL525" s="5"/>
      <c r="BM525" s="5"/>
      <c r="BN525" s="5"/>
      <c r="BO525" s="3"/>
      <c r="BP525" s="3"/>
      <c r="BQ525" s="3"/>
      <c r="BS525" s="3"/>
      <c r="BT525" s="3"/>
      <c r="BU525" s="3"/>
      <c r="BW525" s="3"/>
      <c r="BX525" s="3"/>
      <c r="BY525" s="3"/>
      <c r="CA525" s="3"/>
      <c r="CB525" s="3"/>
      <c r="CC525" s="3"/>
      <c r="CE525" s="3"/>
      <c r="CF525" s="3"/>
      <c r="CG525" s="3"/>
      <c r="CI525" s="3"/>
      <c r="CJ525" s="3"/>
      <c r="CK525" s="3"/>
      <c r="CM525" s="3"/>
      <c r="CN525" s="3"/>
      <c r="CO525" s="3"/>
      <c r="CQ525" s="3"/>
      <c r="CR525" s="3"/>
      <c r="CS525" s="3"/>
      <c r="CT525" s="3"/>
      <c r="CU525" s="3"/>
      <c r="CV525" s="3"/>
      <c r="CW525" s="3"/>
      <c r="CZ525" s="3"/>
      <c r="DA525" s="3"/>
      <c r="DB525" s="3"/>
      <c r="DC525" s="3"/>
    </row>
    <row r="526" spans="15:107" x14ac:dyDescent="0.25"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  <c r="AA526" s="3"/>
      <c r="AB526" s="3"/>
      <c r="AC526" s="3"/>
      <c r="AD526" s="3"/>
      <c r="AE526" s="3"/>
      <c r="AF526" s="3"/>
      <c r="AK526" s="3"/>
      <c r="AL526" s="3"/>
      <c r="AM526" s="3"/>
      <c r="AN526" s="3"/>
      <c r="AO526" s="3"/>
      <c r="AP526" s="3"/>
      <c r="AQ526" s="3"/>
      <c r="AR526" s="3"/>
      <c r="AS526" s="3"/>
      <c r="AT526" s="3"/>
      <c r="AU526" s="3"/>
      <c r="AV526" s="3"/>
      <c r="AW526" s="3"/>
      <c r="AX526" s="3"/>
      <c r="AY526" s="3"/>
      <c r="AZ526" s="3"/>
      <c r="BA526" s="3"/>
      <c r="BB526" s="3"/>
      <c r="BE526" s="3"/>
      <c r="BF526" s="3"/>
      <c r="BG526" s="3"/>
      <c r="BH526" s="3"/>
      <c r="BL526" s="5"/>
      <c r="BM526" s="5"/>
      <c r="BN526" s="5"/>
      <c r="BO526" s="3"/>
      <c r="BP526" s="3"/>
      <c r="BQ526" s="3"/>
      <c r="BS526" s="3"/>
      <c r="BT526" s="3"/>
      <c r="BU526" s="3"/>
      <c r="BW526" s="3"/>
      <c r="BX526" s="3"/>
      <c r="BY526" s="3"/>
      <c r="CA526" s="3"/>
      <c r="CB526" s="3"/>
      <c r="CC526" s="3"/>
      <c r="CE526" s="3"/>
      <c r="CF526" s="3"/>
      <c r="CG526" s="3"/>
      <c r="CI526" s="3"/>
      <c r="CJ526" s="3"/>
      <c r="CK526" s="3"/>
      <c r="CM526" s="3"/>
      <c r="CN526" s="3"/>
      <c r="CO526" s="3"/>
      <c r="CQ526" s="3"/>
      <c r="CR526" s="3"/>
      <c r="CS526" s="3"/>
      <c r="CT526" s="3"/>
      <c r="CU526" s="3"/>
      <c r="CV526" s="3"/>
      <c r="CW526" s="3"/>
      <c r="CZ526" s="3"/>
      <c r="DA526" s="3"/>
      <c r="DB526" s="3"/>
      <c r="DC526" s="3"/>
    </row>
    <row r="527" spans="15:107" x14ac:dyDescent="0.25"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  <c r="AA527" s="3"/>
      <c r="AB527" s="3"/>
      <c r="AC527" s="3"/>
      <c r="AD527" s="3"/>
      <c r="AE527" s="3"/>
      <c r="AF527" s="3"/>
      <c r="AK527" s="3"/>
      <c r="AL527" s="3"/>
      <c r="AM527" s="3"/>
      <c r="AN527" s="3"/>
      <c r="AO527" s="3"/>
      <c r="AP527" s="3"/>
      <c r="AQ527" s="3"/>
      <c r="AR527" s="3"/>
      <c r="AS527" s="3"/>
      <c r="AT527" s="3"/>
      <c r="AU527" s="3"/>
      <c r="AV527" s="3"/>
      <c r="AW527" s="3"/>
      <c r="AX527" s="3"/>
      <c r="AY527" s="3"/>
      <c r="AZ527" s="3"/>
      <c r="BA527" s="3"/>
      <c r="BB527" s="3"/>
      <c r="BE527" s="3"/>
      <c r="BF527" s="3"/>
      <c r="BG527" s="3"/>
      <c r="BH527" s="3"/>
      <c r="BL527" s="5"/>
      <c r="BM527" s="5"/>
      <c r="BN527" s="5"/>
      <c r="BO527" s="3"/>
      <c r="BP527" s="3"/>
      <c r="BQ527" s="3"/>
      <c r="BS527" s="3"/>
      <c r="BT527" s="3"/>
      <c r="BU527" s="3"/>
      <c r="BW527" s="3"/>
      <c r="BX527" s="3"/>
      <c r="BY527" s="3"/>
      <c r="CA527" s="3"/>
      <c r="CB527" s="3"/>
      <c r="CC527" s="3"/>
      <c r="CE527" s="3"/>
      <c r="CF527" s="3"/>
      <c r="CG527" s="3"/>
      <c r="CI527" s="3"/>
      <c r="CJ527" s="3"/>
      <c r="CK527" s="3"/>
      <c r="CM527" s="3"/>
      <c r="CN527" s="3"/>
      <c r="CO527" s="3"/>
      <c r="CQ527" s="3"/>
      <c r="CR527" s="3"/>
      <c r="CS527" s="3"/>
      <c r="CT527" s="3"/>
      <c r="CU527" s="3"/>
      <c r="CV527" s="3"/>
      <c r="CW527" s="3"/>
      <c r="CZ527" s="3"/>
      <c r="DA527" s="3"/>
      <c r="DB527" s="3"/>
      <c r="DC527" s="3"/>
    </row>
    <row r="528" spans="15:107" x14ac:dyDescent="0.25"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  <c r="AA528" s="3"/>
      <c r="AB528" s="3"/>
      <c r="AC528" s="3"/>
      <c r="AD528" s="3"/>
      <c r="AE528" s="3"/>
      <c r="AF528" s="3"/>
      <c r="AK528" s="3"/>
      <c r="AL528" s="3"/>
      <c r="AM528" s="3"/>
      <c r="AN528" s="3"/>
      <c r="AO528" s="3"/>
      <c r="AP528" s="3"/>
      <c r="AQ528" s="3"/>
      <c r="AR528" s="3"/>
      <c r="AS528" s="3"/>
      <c r="AT528" s="3"/>
      <c r="AU528" s="3"/>
      <c r="AV528" s="3"/>
      <c r="AW528" s="3"/>
      <c r="AX528" s="3"/>
      <c r="AY528" s="3"/>
      <c r="AZ528" s="3"/>
      <c r="BA528" s="3"/>
      <c r="BB528" s="3"/>
      <c r="BE528" s="3"/>
      <c r="BF528" s="3"/>
      <c r="BG528" s="3"/>
      <c r="BH528" s="3"/>
      <c r="BL528" s="5"/>
      <c r="BM528" s="5"/>
      <c r="BN528" s="5"/>
      <c r="BO528" s="3"/>
      <c r="BP528" s="3"/>
      <c r="BQ528" s="3"/>
      <c r="BS528" s="3"/>
      <c r="BT528" s="3"/>
      <c r="BU528" s="3"/>
      <c r="BW528" s="3"/>
      <c r="BX528" s="3"/>
      <c r="BY528" s="3"/>
      <c r="CA528" s="3"/>
      <c r="CB528" s="3"/>
      <c r="CC528" s="3"/>
      <c r="CE528" s="3"/>
      <c r="CF528" s="3"/>
      <c r="CG528" s="3"/>
      <c r="CI528" s="3"/>
      <c r="CJ528" s="3"/>
      <c r="CK528" s="3"/>
      <c r="CM528" s="3"/>
      <c r="CN528" s="3"/>
      <c r="CO528" s="3"/>
      <c r="CQ528" s="3"/>
      <c r="CR528" s="3"/>
      <c r="CS528" s="3"/>
      <c r="CT528" s="3"/>
      <c r="CU528" s="3"/>
      <c r="CV528" s="3"/>
      <c r="CW528" s="3"/>
      <c r="CZ528" s="3"/>
      <c r="DA528" s="3"/>
      <c r="DB528" s="3"/>
      <c r="DC528" s="3"/>
    </row>
    <row r="529" spans="15:107" x14ac:dyDescent="0.25"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  <c r="AA529" s="3"/>
      <c r="AB529" s="3"/>
      <c r="AC529" s="3"/>
      <c r="AD529" s="3"/>
      <c r="AE529" s="3"/>
      <c r="AF529" s="3"/>
      <c r="AK529" s="3"/>
      <c r="AL529" s="3"/>
      <c r="AM529" s="3"/>
      <c r="AN529" s="3"/>
      <c r="AO529" s="3"/>
      <c r="AP529" s="3"/>
      <c r="AQ529" s="3"/>
      <c r="AR529" s="3"/>
      <c r="AS529" s="3"/>
      <c r="AT529" s="3"/>
      <c r="AU529" s="3"/>
      <c r="AV529" s="3"/>
      <c r="AW529" s="3"/>
      <c r="AX529" s="3"/>
      <c r="AY529" s="3"/>
      <c r="AZ529" s="3"/>
      <c r="BA529" s="3"/>
      <c r="BB529" s="3"/>
      <c r="BE529" s="3"/>
      <c r="BF529" s="3"/>
      <c r="BG529" s="3"/>
      <c r="BH529" s="3"/>
      <c r="BL529" s="5"/>
      <c r="BM529" s="5"/>
      <c r="BN529" s="5"/>
      <c r="BO529" s="3"/>
      <c r="BP529" s="3"/>
      <c r="BQ529" s="3"/>
      <c r="BS529" s="3"/>
      <c r="BT529" s="3"/>
      <c r="BU529" s="3"/>
      <c r="BW529" s="3"/>
      <c r="BX529" s="3"/>
      <c r="BY529" s="3"/>
      <c r="CA529" s="3"/>
      <c r="CB529" s="3"/>
      <c r="CC529" s="3"/>
      <c r="CE529" s="3"/>
      <c r="CF529" s="3"/>
      <c r="CG529" s="3"/>
      <c r="CI529" s="3"/>
      <c r="CJ529" s="3"/>
      <c r="CK529" s="3"/>
      <c r="CM529" s="3"/>
      <c r="CN529" s="3"/>
      <c r="CO529" s="3"/>
      <c r="CQ529" s="3"/>
      <c r="CR529" s="3"/>
      <c r="CS529" s="3"/>
      <c r="CT529" s="3"/>
      <c r="CU529" s="3"/>
      <c r="CV529" s="3"/>
      <c r="CW529" s="3"/>
      <c r="CZ529" s="3"/>
      <c r="DA529" s="3"/>
      <c r="DB529" s="3"/>
      <c r="DC529" s="3"/>
    </row>
    <row r="530" spans="15:107" x14ac:dyDescent="0.25"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  <c r="AA530" s="3"/>
      <c r="AB530" s="3"/>
      <c r="AC530" s="3"/>
      <c r="AD530" s="3"/>
      <c r="AE530" s="3"/>
      <c r="AF530" s="3"/>
      <c r="AK530" s="3"/>
      <c r="AL530" s="3"/>
      <c r="AM530" s="3"/>
      <c r="AN530" s="3"/>
      <c r="AO530" s="3"/>
      <c r="AP530" s="3"/>
      <c r="AQ530" s="3"/>
      <c r="AR530" s="3"/>
      <c r="AS530" s="3"/>
      <c r="AT530" s="3"/>
      <c r="AU530" s="3"/>
      <c r="AV530" s="3"/>
      <c r="AW530" s="3"/>
      <c r="AX530" s="3"/>
      <c r="AY530" s="3"/>
      <c r="AZ530" s="3"/>
      <c r="BA530" s="3"/>
      <c r="BB530" s="3"/>
      <c r="BE530" s="3"/>
      <c r="BF530" s="3"/>
      <c r="BG530" s="3"/>
      <c r="BH530" s="3"/>
      <c r="BL530" s="5"/>
      <c r="BM530" s="5"/>
      <c r="BN530" s="5"/>
      <c r="BO530" s="3"/>
      <c r="BP530" s="3"/>
      <c r="BQ530" s="3"/>
      <c r="BS530" s="3"/>
      <c r="BT530" s="3"/>
      <c r="BU530" s="3"/>
      <c r="BW530" s="3"/>
      <c r="BX530" s="3"/>
      <c r="BY530" s="3"/>
      <c r="CA530" s="3"/>
      <c r="CB530" s="3"/>
      <c r="CC530" s="3"/>
      <c r="CE530" s="3"/>
      <c r="CF530" s="3"/>
      <c r="CG530" s="3"/>
      <c r="CI530" s="3"/>
      <c r="CJ530" s="3"/>
      <c r="CK530" s="3"/>
      <c r="CM530" s="3"/>
      <c r="CN530" s="3"/>
      <c r="CO530" s="3"/>
      <c r="CQ530" s="3"/>
      <c r="CR530" s="3"/>
      <c r="CS530" s="3"/>
      <c r="CT530" s="3"/>
      <c r="CU530" s="3"/>
      <c r="CV530" s="3"/>
      <c r="CW530" s="3"/>
      <c r="CZ530" s="3"/>
      <c r="DA530" s="3"/>
      <c r="DB530" s="3"/>
      <c r="DC530" s="3"/>
    </row>
    <row r="531" spans="15:107" x14ac:dyDescent="0.25"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  <c r="AA531" s="3"/>
      <c r="AB531" s="3"/>
      <c r="AC531" s="3"/>
      <c r="AD531" s="3"/>
      <c r="AE531" s="3"/>
      <c r="AF531" s="3"/>
      <c r="AK531" s="3"/>
      <c r="AL531" s="3"/>
      <c r="AM531" s="3"/>
      <c r="AN531" s="3"/>
      <c r="AO531" s="3"/>
      <c r="AP531" s="3"/>
      <c r="AQ531" s="3"/>
      <c r="AR531" s="3"/>
      <c r="AS531" s="3"/>
      <c r="AT531" s="3"/>
      <c r="AU531" s="3"/>
      <c r="AV531" s="3"/>
      <c r="AW531" s="3"/>
      <c r="AX531" s="3"/>
      <c r="AY531" s="3"/>
      <c r="AZ531" s="3"/>
      <c r="BA531" s="3"/>
      <c r="BB531" s="3"/>
      <c r="BE531" s="3"/>
      <c r="BF531" s="3"/>
      <c r="BG531" s="3"/>
      <c r="BH531" s="3"/>
      <c r="BL531" s="5"/>
      <c r="BM531" s="5"/>
      <c r="BN531" s="5"/>
      <c r="BO531" s="3"/>
      <c r="BP531" s="3"/>
      <c r="BQ531" s="3"/>
      <c r="BS531" s="3"/>
      <c r="BT531" s="3"/>
      <c r="BU531" s="3"/>
      <c r="BW531" s="3"/>
      <c r="BX531" s="3"/>
      <c r="BY531" s="3"/>
      <c r="CA531" s="3"/>
      <c r="CB531" s="3"/>
      <c r="CC531" s="3"/>
      <c r="CE531" s="3"/>
      <c r="CF531" s="3"/>
      <c r="CG531" s="3"/>
      <c r="CI531" s="3"/>
      <c r="CJ531" s="3"/>
      <c r="CK531" s="3"/>
      <c r="CM531" s="3"/>
      <c r="CN531" s="3"/>
      <c r="CO531" s="3"/>
      <c r="CQ531" s="3"/>
      <c r="CR531" s="3"/>
      <c r="CS531" s="3"/>
      <c r="CT531" s="3"/>
      <c r="CU531" s="3"/>
      <c r="CV531" s="3"/>
      <c r="CW531" s="3"/>
      <c r="CZ531" s="3"/>
      <c r="DA531" s="3"/>
      <c r="DB531" s="3"/>
      <c r="DC531" s="3"/>
    </row>
    <row r="532" spans="15:107" x14ac:dyDescent="0.25"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  <c r="AA532" s="3"/>
      <c r="AB532" s="3"/>
      <c r="AC532" s="3"/>
      <c r="AD532" s="3"/>
      <c r="AE532" s="3"/>
      <c r="AF532" s="3"/>
      <c r="AK532" s="3"/>
      <c r="AL532" s="3"/>
      <c r="AM532" s="3"/>
      <c r="AN532" s="3"/>
      <c r="AO532" s="3"/>
      <c r="AP532" s="3"/>
      <c r="AQ532" s="3"/>
      <c r="AR532" s="3"/>
      <c r="AS532" s="3"/>
      <c r="AT532" s="3"/>
      <c r="AU532" s="3"/>
      <c r="AV532" s="3"/>
      <c r="AW532" s="3"/>
      <c r="AX532" s="3"/>
      <c r="AY532" s="3"/>
      <c r="AZ532" s="3"/>
      <c r="BA532" s="3"/>
      <c r="BB532" s="3"/>
      <c r="BE532" s="3"/>
      <c r="BF532" s="3"/>
      <c r="BG532" s="3"/>
      <c r="BH532" s="3"/>
      <c r="BL532" s="5"/>
      <c r="BM532" s="5"/>
      <c r="BN532" s="5"/>
      <c r="BO532" s="3"/>
      <c r="BP532" s="3"/>
      <c r="BQ532" s="3"/>
      <c r="BS532" s="3"/>
      <c r="BT532" s="3"/>
      <c r="BU532" s="3"/>
      <c r="BW532" s="3"/>
      <c r="BX532" s="3"/>
      <c r="BY532" s="3"/>
      <c r="CA532" s="3"/>
      <c r="CB532" s="3"/>
      <c r="CC532" s="3"/>
      <c r="CE532" s="3"/>
      <c r="CF532" s="3"/>
      <c r="CG532" s="3"/>
      <c r="CI532" s="3"/>
      <c r="CJ532" s="3"/>
      <c r="CK532" s="3"/>
      <c r="CM532" s="3"/>
      <c r="CN532" s="3"/>
      <c r="CO532" s="3"/>
      <c r="CQ532" s="3"/>
      <c r="CR532" s="3"/>
      <c r="CS532" s="3"/>
      <c r="CT532" s="3"/>
      <c r="CU532" s="3"/>
      <c r="CV532" s="3"/>
      <c r="CW532" s="3"/>
      <c r="CZ532" s="3"/>
      <c r="DA532" s="3"/>
      <c r="DB532" s="3"/>
      <c r="DC532" s="3"/>
    </row>
    <row r="533" spans="15:107" x14ac:dyDescent="0.25"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  <c r="AA533" s="3"/>
      <c r="AB533" s="3"/>
      <c r="AC533" s="3"/>
      <c r="AD533" s="3"/>
      <c r="AE533" s="3"/>
      <c r="AF533" s="3"/>
      <c r="AK533" s="3"/>
      <c r="AL533" s="3"/>
      <c r="AM533" s="3"/>
      <c r="AN533" s="3"/>
      <c r="AO533" s="3"/>
      <c r="AP533" s="3"/>
      <c r="AQ533" s="3"/>
      <c r="AR533" s="3"/>
      <c r="AS533" s="3"/>
      <c r="AT533" s="3"/>
      <c r="AU533" s="3"/>
      <c r="AV533" s="3"/>
      <c r="AW533" s="3"/>
      <c r="AX533" s="3"/>
      <c r="AY533" s="3"/>
      <c r="AZ533" s="3"/>
      <c r="BA533" s="3"/>
      <c r="BB533" s="3"/>
      <c r="BE533" s="3"/>
      <c r="BF533" s="3"/>
      <c r="BG533" s="3"/>
      <c r="BH533" s="3"/>
      <c r="BL533" s="5"/>
      <c r="BM533" s="5"/>
      <c r="BN533" s="5"/>
      <c r="BO533" s="3"/>
      <c r="BP533" s="3"/>
      <c r="BQ533" s="3"/>
      <c r="BS533" s="3"/>
      <c r="BT533" s="3"/>
      <c r="BU533" s="3"/>
      <c r="BW533" s="3"/>
      <c r="BX533" s="3"/>
      <c r="BY533" s="3"/>
      <c r="CA533" s="3"/>
      <c r="CB533" s="3"/>
      <c r="CC533" s="3"/>
      <c r="CE533" s="3"/>
      <c r="CF533" s="3"/>
      <c r="CG533" s="3"/>
      <c r="CI533" s="3"/>
      <c r="CJ533" s="3"/>
      <c r="CK533" s="3"/>
      <c r="CM533" s="3"/>
      <c r="CN533" s="3"/>
      <c r="CO533" s="3"/>
      <c r="CQ533" s="3"/>
      <c r="CR533" s="3"/>
      <c r="CS533" s="3"/>
      <c r="CT533" s="3"/>
      <c r="CU533" s="3"/>
      <c r="CV533" s="3"/>
      <c r="CW533" s="3"/>
      <c r="CZ533" s="3"/>
      <c r="DA533" s="3"/>
      <c r="DB533" s="3"/>
      <c r="DC533" s="3"/>
    </row>
    <row r="534" spans="15:107" x14ac:dyDescent="0.25"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  <c r="AA534" s="3"/>
      <c r="AB534" s="3"/>
      <c r="AC534" s="3"/>
      <c r="AD534" s="3"/>
      <c r="AE534" s="3"/>
      <c r="AF534" s="3"/>
      <c r="AK534" s="3"/>
      <c r="AL534" s="3"/>
      <c r="AM534" s="3"/>
      <c r="AN534" s="3"/>
      <c r="AO534" s="3"/>
      <c r="AP534" s="3"/>
      <c r="AQ534" s="3"/>
      <c r="AR534" s="3"/>
      <c r="AS534" s="3"/>
      <c r="AT534" s="3"/>
      <c r="AU534" s="3"/>
      <c r="AV534" s="3"/>
      <c r="AW534" s="3"/>
      <c r="AX534" s="3"/>
      <c r="AY534" s="3"/>
      <c r="AZ534" s="3"/>
      <c r="BA534" s="3"/>
      <c r="BB534" s="3"/>
      <c r="BE534" s="3"/>
      <c r="BF534" s="3"/>
      <c r="BG534" s="3"/>
      <c r="BH534" s="3"/>
      <c r="BL534" s="5"/>
      <c r="BM534" s="5"/>
      <c r="BN534" s="5"/>
      <c r="BO534" s="3"/>
      <c r="BP534" s="3"/>
      <c r="BQ534" s="3"/>
      <c r="BS534" s="3"/>
      <c r="BT534" s="3"/>
      <c r="BU534" s="3"/>
      <c r="BW534" s="3"/>
      <c r="BX534" s="3"/>
      <c r="BY534" s="3"/>
      <c r="CA534" s="3"/>
      <c r="CB534" s="3"/>
      <c r="CC534" s="3"/>
      <c r="CE534" s="3"/>
      <c r="CF534" s="3"/>
      <c r="CG534" s="3"/>
      <c r="CI534" s="3"/>
      <c r="CJ534" s="3"/>
      <c r="CK534" s="3"/>
      <c r="CM534" s="3"/>
      <c r="CN534" s="3"/>
      <c r="CO534" s="3"/>
      <c r="CQ534" s="3"/>
      <c r="CR534" s="3"/>
      <c r="CS534" s="3"/>
      <c r="CT534" s="3"/>
      <c r="CU534" s="3"/>
      <c r="CV534" s="3"/>
      <c r="CW534" s="3"/>
      <c r="CZ534" s="3"/>
      <c r="DA534" s="3"/>
      <c r="DB534" s="3"/>
      <c r="DC534" s="3"/>
    </row>
    <row r="535" spans="15:107" x14ac:dyDescent="0.25"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  <c r="AA535" s="3"/>
      <c r="AB535" s="3"/>
      <c r="AC535" s="3"/>
      <c r="AD535" s="3"/>
      <c r="AE535" s="3"/>
      <c r="AF535" s="3"/>
      <c r="AK535" s="3"/>
      <c r="AL535" s="3"/>
      <c r="AM535" s="3"/>
      <c r="AN535" s="3"/>
      <c r="AO535" s="3"/>
      <c r="AP535" s="3"/>
      <c r="AQ535" s="3"/>
      <c r="AR535" s="3"/>
      <c r="AS535" s="3"/>
      <c r="AT535" s="3"/>
      <c r="AU535" s="3"/>
      <c r="AV535" s="3"/>
      <c r="AW535" s="3"/>
      <c r="AX535" s="3"/>
      <c r="AY535" s="3"/>
      <c r="AZ535" s="3"/>
      <c r="BA535" s="3"/>
      <c r="BB535" s="3"/>
      <c r="BE535" s="3"/>
      <c r="BF535" s="3"/>
      <c r="BG535" s="3"/>
      <c r="BH535" s="3"/>
      <c r="BL535" s="5"/>
      <c r="BM535" s="5"/>
      <c r="BN535" s="5"/>
      <c r="BO535" s="3"/>
      <c r="BP535" s="3"/>
      <c r="BQ535" s="3"/>
      <c r="BS535" s="3"/>
      <c r="BT535" s="3"/>
      <c r="BU535" s="3"/>
      <c r="BW535" s="3"/>
      <c r="BX535" s="3"/>
      <c r="BY535" s="3"/>
      <c r="CA535" s="3"/>
      <c r="CB535" s="3"/>
      <c r="CC535" s="3"/>
      <c r="CE535" s="3"/>
      <c r="CF535" s="3"/>
      <c r="CG535" s="3"/>
      <c r="CI535" s="3"/>
      <c r="CJ535" s="3"/>
      <c r="CK535" s="3"/>
      <c r="CM535" s="3"/>
      <c r="CN535" s="3"/>
      <c r="CO535" s="3"/>
      <c r="CQ535" s="3"/>
      <c r="CR535" s="3"/>
      <c r="CS535" s="3"/>
      <c r="CT535" s="3"/>
      <c r="CU535" s="3"/>
      <c r="CV535" s="3"/>
      <c r="CW535" s="3"/>
      <c r="CZ535" s="3"/>
      <c r="DA535" s="3"/>
      <c r="DB535" s="3"/>
      <c r="DC535" s="3"/>
    </row>
    <row r="536" spans="15:107" x14ac:dyDescent="0.25"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  <c r="AA536" s="3"/>
      <c r="AB536" s="3"/>
      <c r="AC536" s="3"/>
      <c r="AD536" s="3"/>
      <c r="AE536" s="3"/>
      <c r="AF536" s="3"/>
      <c r="AK536" s="3"/>
      <c r="AL536" s="3"/>
      <c r="AM536" s="3"/>
      <c r="AN536" s="3"/>
      <c r="AO536" s="3"/>
      <c r="AP536" s="3"/>
      <c r="AQ536" s="3"/>
      <c r="AR536" s="3"/>
      <c r="AS536" s="3"/>
      <c r="AT536" s="3"/>
      <c r="AU536" s="3"/>
      <c r="AV536" s="3"/>
      <c r="AW536" s="3"/>
      <c r="AX536" s="3"/>
      <c r="AY536" s="3"/>
      <c r="AZ536" s="3"/>
      <c r="BA536" s="3"/>
      <c r="BB536" s="3"/>
      <c r="BE536" s="3"/>
      <c r="BF536" s="3"/>
      <c r="BG536" s="3"/>
      <c r="BH536" s="3"/>
      <c r="BL536" s="5"/>
      <c r="BM536" s="5"/>
      <c r="BN536" s="5"/>
      <c r="BO536" s="3"/>
      <c r="BP536" s="3"/>
      <c r="BQ536" s="3"/>
      <c r="BS536" s="3"/>
      <c r="BT536" s="3"/>
      <c r="BU536" s="3"/>
      <c r="BW536" s="3"/>
      <c r="BX536" s="3"/>
      <c r="BY536" s="3"/>
      <c r="CA536" s="3"/>
      <c r="CB536" s="3"/>
      <c r="CC536" s="3"/>
      <c r="CE536" s="3"/>
      <c r="CF536" s="3"/>
      <c r="CG536" s="3"/>
      <c r="CI536" s="3"/>
      <c r="CJ536" s="3"/>
      <c r="CK536" s="3"/>
      <c r="CM536" s="3"/>
      <c r="CN536" s="3"/>
      <c r="CO536" s="3"/>
      <c r="CQ536" s="3"/>
      <c r="CR536" s="3"/>
      <c r="CS536" s="3"/>
      <c r="CT536" s="3"/>
      <c r="CU536" s="3"/>
      <c r="CV536" s="3"/>
      <c r="CW536" s="3"/>
      <c r="CZ536" s="3"/>
      <c r="DA536" s="3"/>
      <c r="DB536" s="3"/>
      <c r="DC536" s="3"/>
    </row>
    <row r="537" spans="15:107" x14ac:dyDescent="0.25"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  <c r="AA537" s="3"/>
      <c r="AB537" s="3"/>
      <c r="AC537" s="3"/>
      <c r="AD537" s="3"/>
      <c r="AE537" s="3"/>
      <c r="AF537" s="3"/>
      <c r="AK537" s="3"/>
      <c r="AL537" s="3"/>
      <c r="AM537" s="3"/>
      <c r="AN537" s="3"/>
      <c r="AO537" s="3"/>
      <c r="AP537" s="3"/>
      <c r="AQ537" s="3"/>
      <c r="AR537" s="3"/>
      <c r="AS537" s="3"/>
      <c r="AT537" s="3"/>
      <c r="AU537" s="3"/>
      <c r="AV537" s="3"/>
      <c r="AW537" s="3"/>
      <c r="AX537" s="3"/>
      <c r="AY537" s="3"/>
      <c r="AZ537" s="3"/>
      <c r="BA537" s="3"/>
      <c r="BB537" s="3"/>
      <c r="BE537" s="3"/>
      <c r="BF537" s="3"/>
      <c r="BG537" s="3"/>
      <c r="BH537" s="3"/>
      <c r="BL537" s="5"/>
      <c r="BM537" s="5"/>
      <c r="BN537" s="5"/>
      <c r="BO537" s="3"/>
      <c r="BP537" s="3"/>
      <c r="BQ537" s="3"/>
      <c r="BS537" s="3"/>
      <c r="BT537" s="3"/>
      <c r="BU537" s="3"/>
      <c r="BW537" s="3"/>
      <c r="BX537" s="3"/>
      <c r="BY537" s="3"/>
      <c r="CA537" s="3"/>
      <c r="CB537" s="3"/>
      <c r="CC537" s="3"/>
      <c r="CE537" s="3"/>
      <c r="CF537" s="3"/>
      <c r="CG537" s="3"/>
      <c r="CI537" s="3"/>
      <c r="CJ537" s="3"/>
      <c r="CK537" s="3"/>
      <c r="CM537" s="3"/>
      <c r="CN537" s="3"/>
      <c r="CO537" s="3"/>
      <c r="CQ537" s="3"/>
      <c r="CR537" s="3"/>
      <c r="CS537" s="3"/>
      <c r="CT537" s="3"/>
      <c r="CU537" s="3"/>
      <c r="CV537" s="3"/>
      <c r="CW537" s="3"/>
      <c r="CZ537" s="3"/>
      <c r="DA537" s="3"/>
      <c r="DB537" s="3"/>
      <c r="DC537" s="3"/>
    </row>
    <row r="538" spans="15:107" x14ac:dyDescent="0.25"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  <c r="AA538" s="3"/>
      <c r="AB538" s="3"/>
      <c r="AC538" s="3"/>
      <c r="AD538" s="3"/>
      <c r="AE538" s="3"/>
      <c r="AF538" s="3"/>
      <c r="AK538" s="3"/>
      <c r="AL538" s="3"/>
      <c r="AM538" s="3"/>
      <c r="AN538" s="3"/>
      <c r="AO538" s="3"/>
      <c r="AP538" s="3"/>
      <c r="AQ538" s="3"/>
      <c r="AR538" s="3"/>
      <c r="AS538" s="3"/>
      <c r="AT538" s="3"/>
      <c r="AU538" s="3"/>
      <c r="AV538" s="3"/>
      <c r="AW538" s="3"/>
      <c r="AX538" s="3"/>
      <c r="AY538" s="3"/>
      <c r="AZ538" s="3"/>
      <c r="BA538" s="3"/>
      <c r="BB538" s="3"/>
      <c r="BE538" s="3"/>
      <c r="BF538" s="3"/>
      <c r="BG538" s="3"/>
      <c r="BH538" s="3"/>
      <c r="BL538" s="5"/>
      <c r="BM538" s="5"/>
      <c r="BN538" s="5"/>
      <c r="BO538" s="3"/>
      <c r="BP538" s="3"/>
      <c r="BQ538" s="3"/>
      <c r="BS538" s="3"/>
      <c r="BT538" s="3"/>
      <c r="BU538" s="3"/>
      <c r="BW538" s="3"/>
      <c r="BX538" s="3"/>
      <c r="BY538" s="3"/>
      <c r="CA538" s="3"/>
      <c r="CB538" s="3"/>
      <c r="CC538" s="3"/>
      <c r="CE538" s="3"/>
      <c r="CF538" s="3"/>
      <c r="CG538" s="3"/>
      <c r="CI538" s="3"/>
      <c r="CJ538" s="3"/>
      <c r="CK538" s="3"/>
      <c r="CM538" s="3"/>
      <c r="CN538" s="3"/>
      <c r="CO538" s="3"/>
      <c r="CQ538" s="3"/>
      <c r="CR538" s="3"/>
      <c r="CS538" s="3"/>
      <c r="CT538" s="3"/>
      <c r="CU538" s="3"/>
      <c r="CV538" s="3"/>
      <c r="CW538" s="3"/>
      <c r="CZ538" s="3"/>
      <c r="DA538" s="3"/>
      <c r="DB538" s="3"/>
      <c r="DC538" s="3"/>
    </row>
    <row r="539" spans="15:107" x14ac:dyDescent="0.25"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  <c r="AA539" s="3"/>
      <c r="AB539" s="3"/>
      <c r="AC539" s="3"/>
      <c r="AD539" s="3"/>
      <c r="AE539" s="3"/>
      <c r="AF539" s="3"/>
      <c r="AK539" s="3"/>
      <c r="AL539" s="3"/>
      <c r="AM539" s="3"/>
      <c r="AN539" s="3"/>
      <c r="AO539" s="3"/>
      <c r="AP539" s="3"/>
      <c r="AQ539" s="3"/>
      <c r="AR539" s="3"/>
      <c r="AS539" s="3"/>
      <c r="AT539" s="3"/>
      <c r="AU539" s="3"/>
      <c r="AV539" s="3"/>
      <c r="AW539" s="3"/>
      <c r="AX539" s="3"/>
      <c r="AY539" s="3"/>
      <c r="AZ539" s="3"/>
      <c r="BA539" s="3"/>
      <c r="BB539" s="3"/>
      <c r="BE539" s="3"/>
      <c r="BF539" s="3"/>
      <c r="BG539" s="3"/>
      <c r="BH539" s="3"/>
      <c r="BL539" s="5"/>
      <c r="BM539" s="5"/>
      <c r="BN539" s="5"/>
      <c r="BO539" s="3"/>
      <c r="BP539" s="3"/>
      <c r="BQ539" s="3"/>
      <c r="BS539" s="3"/>
      <c r="BT539" s="3"/>
      <c r="BU539" s="3"/>
      <c r="BW539" s="3"/>
      <c r="BX539" s="3"/>
      <c r="BY539" s="3"/>
      <c r="CA539" s="3"/>
      <c r="CB539" s="3"/>
      <c r="CC539" s="3"/>
      <c r="CE539" s="3"/>
      <c r="CF539" s="3"/>
      <c r="CG539" s="3"/>
      <c r="CI539" s="3"/>
      <c r="CJ539" s="3"/>
      <c r="CK539" s="3"/>
      <c r="CM539" s="3"/>
      <c r="CN539" s="3"/>
      <c r="CO539" s="3"/>
      <c r="CQ539" s="3"/>
      <c r="CR539" s="3"/>
      <c r="CS539" s="3"/>
      <c r="CT539" s="3"/>
      <c r="CU539" s="3"/>
      <c r="CV539" s="3"/>
      <c r="CW539" s="3"/>
      <c r="CZ539" s="3"/>
      <c r="DA539" s="3"/>
      <c r="DB539" s="3"/>
      <c r="DC539" s="3"/>
    </row>
    <row r="540" spans="15:107" x14ac:dyDescent="0.25"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  <c r="AA540" s="3"/>
      <c r="AB540" s="3"/>
      <c r="AC540" s="3"/>
      <c r="AD540" s="3"/>
      <c r="AE540" s="3"/>
      <c r="AF540" s="3"/>
      <c r="AK540" s="3"/>
      <c r="AL540" s="3"/>
      <c r="AM540" s="3"/>
      <c r="AN540" s="3"/>
      <c r="AO540" s="3"/>
      <c r="AP540" s="3"/>
      <c r="AQ540" s="3"/>
      <c r="AR540" s="3"/>
      <c r="AS540" s="3"/>
      <c r="AT540" s="3"/>
      <c r="AU540" s="3"/>
      <c r="AV540" s="3"/>
      <c r="AW540" s="3"/>
      <c r="AX540" s="3"/>
      <c r="AY540" s="3"/>
      <c r="AZ540" s="3"/>
      <c r="BA540" s="3"/>
      <c r="BB540" s="3"/>
      <c r="BE540" s="3"/>
      <c r="BF540" s="3"/>
      <c r="BG540" s="3"/>
      <c r="BH540" s="3"/>
      <c r="BL540" s="5"/>
      <c r="BM540" s="5"/>
      <c r="BN540" s="5"/>
      <c r="BO540" s="3"/>
      <c r="BP540" s="3"/>
      <c r="BQ540" s="3"/>
      <c r="BS540" s="3"/>
      <c r="BT540" s="3"/>
      <c r="BU540" s="3"/>
      <c r="BW540" s="3"/>
      <c r="BX540" s="3"/>
      <c r="BY540" s="3"/>
      <c r="CA540" s="3"/>
      <c r="CB540" s="3"/>
      <c r="CC540" s="3"/>
      <c r="CE540" s="3"/>
      <c r="CF540" s="3"/>
      <c r="CG540" s="3"/>
      <c r="CI540" s="3"/>
      <c r="CJ540" s="3"/>
      <c r="CK540" s="3"/>
      <c r="CM540" s="3"/>
      <c r="CN540" s="3"/>
      <c r="CO540" s="3"/>
      <c r="CQ540" s="3"/>
      <c r="CR540" s="3"/>
      <c r="CS540" s="3"/>
      <c r="CT540" s="3"/>
      <c r="CU540" s="3"/>
      <c r="CV540" s="3"/>
      <c r="CW540" s="3"/>
      <c r="CZ540" s="3"/>
      <c r="DA540" s="3"/>
      <c r="DB540" s="3"/>
      <c r="DC540" s="3"/>
    </row>
    <row r="541" spans="15:107" x14ac:dyDescent="0.25"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  <c r="AA541" s="3"/>
      <c r="AB541" s="3"/>
      <c r="AC541" s="3"/>
      <c r="AD541" s="3"/>
      <c r="AE541" s="3"/>
      <c r="AF541" s="3"/>
      <c r="AK541" s="3"/>
      <c r="AL541" s="3"/>
      <c r="AM541" s="3"/>
      <c r="AN541" s="3"/>
      <c r="AO541" s="3"/>
      <c r="AP541" s="3"/>
      <c r="AQ541" s="3"/>
      <c r="AR541" s="3"/>
      <c r="AS541" s="3"/>
      <c r="AT541" s="3"/>
      <c r="AU541" s="3"/>
      <c r="AV541" s="3"/>
      <c r="AW541" s="3"/>
      <c r="AX541" s="3"/>
      <c r="AY541" s="3"/>
      <c r="AZ541" s="3"/>
      <c r="BA541" s="3"/>
      <c r="BB541" s="3"/>
      <c r="BE541" s="3"/>
      <c r="BF541" s="3"/>
      <c r="BG541" s="3"/>
      <c r="BH541" s="3"/>
      <c r="BL541" s="5"/>
      <c r="BM541" s="5"/>
      <c r="BN541" s="5"/>
      <c r="BO541" s="3"/>
      <c r="BP541" s="3"/>
      <c r="BQ541" s="3"/>
      <c r="BS541" s="3"/>
      <c r="BT541" s="3"/>
      <c r="BU541" s="3"/>
      <c r="BW541" s="3"/>
      <c r="BX541" s="3"/>
      <c r="BY541" s="3"/>
      <c r="CA541" s="3"/>
      <c r="CB541" s="3"/>
      <c r="CC541" s="3"/>
      <c r="CE541" s="3"/>
      <c r="CF541" s="3"/>
      <c r="CG541" s="3"/>
      <c r="CI541" s="3"/>
      <c r="CJ541" s="3"/>
      <c r="CK541" s="3"/>
      <c r="CM541" s="3"/>
      <c r="CN541" s="3"/>
      <c r="CO541" s="3"/>
      <c r="CQ541" s="3"/>
      <c r="CR541" s="3"/>
      <c r="CS541" s="3"/>
      <c r="CT541" s="3"/>
      <c r="CU541" s="3"/>
      <c r="CV541" s="3"/>
      <c r="CW541" s="3"/>
      <c r="CZ541" s="3"/>
      <c r="DA541" s="3"/>
      <c r="DB541" s="3"/>
      <c r="DC541" s="3"/>
    </row>
    <row r="542" spans="15:107" x14ac:dyDescent="0.25"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  <c r="AA542" s="3"/>
      <c r="AB542" s="3"/>
      <c r="AC542" s="3"/>
      <c r="AD542" s="3"/>
      <c r="AE542" s="3"/>
      <c r="AF542" s="3"/>
      <c r="AK542" s="3"/>
      <c r="AL542" s="3"/>
      <c r="AM542" s="3"/>
      <c r="AN542" s="3"/>
      <c r="AO542" s="3"/>
      <c r="AP542" s="3"/>
      <c r="AQ542" s="3"/>
      <c r="AR542" s="3"/>
      <c r="AS542" s="3"/>
      <c r="AT542" s="3"/>
      <c r="AU542" s="3"/>
      <c r="AV542" s="3"/>
      <c r="AW542" s="3"/>
      <c r="AX542" s="3"/>
      <c r="AY542" s="3"/>
      <c r="AZ542" s="3"/>
      <c r="BA542" s="3"/>
      <c r="BB542" s="3"/>
      <c r="BE542" s="3"/>
      <c r="BF542" s="3"/>
      <c r="BG542" s="3"/>
      <c r="BH542" s="3"/>
      <c r="BL542" s="5"/>
      <c r="BM542" s="5"/>
      <c r="BN542" s="5"/>
      <c r="BO542" s="3"/>
      <c r="BP542" s="3"/>
      <c r="BQ542" s="3"/>
      <c r="BS542" s="3"/>
      <c r="BT542" s="3"/>
      <c r="BU542" s="3"/>
      <c r="BW542" s="3"/>
      <c r="BX542" s="3"/>
      <c r="BY542" s="3"/>
      <c r="CA542" s="3"/>
      <c r="CB542" s="3"/>
      <c r="CC542" s="3"/>
      <c r="CE542" s="3"/>
      <c r="CF542" s="3"/>
      <c r="CG542" s="3"/>
      <c r="CI542" s="3"/>
      <c r="CJ542" s="3"/>
      <c r="CK542" s="3"/>
      <c r="CM542" s="3"/>
      <c r="CN542" s="3"/>
      <c r="CO542" s="3"/>
      <c r="CQ542" s="3"/>
      <c r="CR542" s="3"/>
      <c r="CS542" s="3"/>
      <c r="CT542" s="3"/>
      <c r="CU542" s="3"/>
      <c r="CV542" s="3"/>
      <c r="CW542" s="3"/>
      <c r="CZ542" s="3"/>
      <c r="DA542" s="3"/>
      <c r="DB542" s="3"/>
      <c r="DC542" s="3"/>
    </row>
    <row r="543" spans="15:107" x14ac:dyDescent="0.25"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  <c r="AA543" s="3"/>
      <c r="AB543" s="3"/>
      <c r="AC543" s="3"/>
      <c r="AD543" s="3"/>
      <c r="AE543" s="3"/>
      <c r="AF543" s="3"/>
      <c r="AK543" s="3"/>
      <c r="AL543" s="3"/>
      <c r="AM543" s="3"/>
      <c r="AN543" s="3"/>
      <c r="AO543" s="3"/>
      <c r="AP543" s="3"/>
      <c r="AQ543" s="3"/>
      <c r="AR543" s="3"/>
      <c r="AS543" s="3"/>
      <c r="AT543" s="3"/>
      <c r="AU543" s="3"/>
      <c r="AV543" s="3"/>
      <c r="AW543" s="3"/>
      <c r="AX543" s="3"/>
      <c r="AY543" s="3"/>
      <c r="AZ543" s="3"/>
      <c r="BA543" s="3"/>
      <c r="BB543" s="3"/>
      <c r="BE543" s="3"/>
      <c r="BF543" s="3"/>
      <c r="BG543" s="3"/>
      <c r="BH543" s="3"/>
      <c r="BL543" s="5"/>
      <c r="BM543" s="5"/>
      <c r="BN543" s="5"/>
      <c r="BO543" s="3"/>
      <c r="BP543" s="3"/>
      <c r="BQ543" s="3"/>
      <c r="BS543" s="3"/>
      <c r="BT543" s="3"/>
      <c r="BU543" s="3"/>
      <c r="BW543" s="3"/>
      <c r="BX543" s="3"/>
      <c r="BY543" s="3"/>
      <c r="CA543" s="3"/>
      <c r="CB543" s="3"/>
      <c r="CC543" s="3"/>
      <c r="CE543" s="3"/>
      <c r="CF543" s="3"/>
      <c r="CG543" s="3"/>
      <c r="CI543" s="3"/>
      <c r="CJ543" s="3"/>
      <c r="CK543" s="3"/>
      <c r="CM543" s="3"/>
      <c r="CN543" s="3"/>
      <c r="CO543" s="3"/>
      <c r="CQ543" s="3"/>
      <c r="CR543" s="3"/>
      <c r="CS543" s="3"/>
      <c r="CT543" s="3"/>
      <c r="CU543" s="3"/>
      <c r="CV543" s="3"/>
      <c r="CW543" s="3"/>
      <c r="CZ543" s="3"/>
      <c r="DA543" s="3"/>
      <c r="DB543" s="3"/>
      <c r="DC543" s="3"/>
    </row>
    <row r="544" spans="15:107" x14ac:dyDescent="0.25"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  <c r="AA544" s="3"/>
      <c r="AB544" s="3"/>
      <c r="AC544" s="3"/>
      <c r="AD544" s="3"/>
      <c r="AE544" s="3"/>
      <c r="AF544" s="3"/>
      <c r="AK544" s="3"/>
      <c r="AL544" s="3"/>
      <c r="AM544" s="3"/>
      <c r="AN544" s="3"/>
      <c r="AO544" s="3"/>
      <c r="AP544" s="3"/>
      <c r="AQ544" s="3"/>
      <c r="AR544" s="3"/>
      <c r="AS544" s="3"/>
      <c r="AT544" s="3"/>
      <c r="AU544" s="3"/>
      <c r="AV544" s="3"/>
      <c r="AW544" s="3"/>
      <c r="AX544" s="3"/>
      <c r="AY544" s="3"/>
      <c r="AZ544" s="3"/>
      <c r="BA544" s="3"/>
      <c r="BB544" s="3"/>
      <c r="BE544" s="3"/>
      <c r="BF544" s="3"/>
      <c r="BG544" s="3"/>
      <c r="BH544" s="3"/>
      <c r="BL544" s="5"/>
      <c r="BM544" s="5"/>
      <c r="BN544" s="5"/>
      <c r="BO544" s="3"/>
      <c r="BP544" s="3"/>
      <c r="BQ544" s="3"/>
      <c r="BS544" s="3"/>
      <c r="BT544" s="3"/>
      <c r="BU544" s="3"/>
      <c r="BW544" s="3"/>
      <c r="BX544" s="3"/>
      <c r="BY544" s="3"/>
      <c r="CA544" s="3"/>
      <c r="CB544" s="3"/>
      <c r="CC544" s="3"/>
      <c r="CE544" s="3"/>
      <c r="CF544" s="3"/>
      <c r="CG544" s="3"/>
      <c r="CI544" s="3"/>
      <c r="CJ544" s="3"/>
      <c r="CK544" s="3"/>
      <c r="CM544" s="3"/>
      <c r="CN544" s="3"/>
      <c r="CO544" s="3"/>
      <c r="CQ544" s="3"/>
      <c r="CR544" s="3"/>
      <c r="CS544" s="3"/>
      <c r="CT544" s="3"/>
      <c r="CU544" s="3"/>
      <c r="CV544" s="3"/>
      <c r="CW544" s="3"/>
      <c r="CZ544" s="3"/>
      <c r="DA544" s="3"/>
      <c r="DB544" s="3"/>
      <c r="DC544" s="3"/>
    </row>
    <row r="545" spans="15:107" x14ac:dyDescent="0.25"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  <c r="AA545" s="3"/>
      <c r="AB545" s="3"/>
      <c r="AC545" s="3"/>
      <c r="AD545" s="3"/>
      <c r="AE545" s="3"/>
      <c r="AF545" s="3"/>
      <c r="AK545" s="3"/>
      <c r="AL545" s="3"/>
      <c r="AM545" s="3"/>
      <c r="AN545" s="3"/>
      <c r="AO545" s="3"/>
      <c r="AP545" s="3"/>
      <c r="AQ545" s="3"/>
      <c r="AR545" s="3"/>
      <c r="AS545" s="3"/>
      <c r="AT545" s="3"/>
      <c r="AU545" s="3"/>
      <c r="AV545" s="3"/>
      <c r="AW545" s="3"/>
      <c r="AX545" s="3"/>
      <c r="AY545" s="3"/>
      <c r="AZ545" s="3"/>
      <c r="BA545" s="3"/>
      <c r="BB545" s="3"/>
      <c r="BE545" s="3"/>
      <c r="BF545" s="3"/>
      <c r="BG545" s="3"/>
      <c r="BH545" s="3"/>
      <c r="BL545" s="5"/>
      <c r="BM545" s="5"/>
      <c r="BN545" s="5"/>
      <c r="BO545" s="3"/>
      <c r="BP545" s="3"/>
      <c r="BQ545" s="3"/>
      <c r="BS545" s="3"/>
      <c r="BT545" s="3"/>
      <c r="BU545" s="3"/>
      <c r="BW545" s="3"/>
      <c r="BX545" s="3"/>
      <c r="BY545" s="3"/>
      <c r="CA545" s="3"/>
      <c r="CB545" s="3"/>
      <c r="CC545" s="3"/>
      <c r="CE545" s="3"/>
      <c r="CF545" s="3"/>
      <c r="CG545" s="3"/>
      <c r="CI545" s="3"/>
      <c r="CJ545" s="3"/>
      <c r="CK545" s="3"/>
      <c r="CM545" s="3"/>
      <c r="CN545" s="3"/>
      <c r="CO545" s="3"/>
      <c r="CQ545" s="3"/>
      <c r="CR545" s="3"/>
      <c r="CS545" s="3"/>
      <c r="CT545" s="3"/>
      <c r="CU545" s="3"/>
      <c r="CV545" s="3"/>
      <c r="CW545" s="3"/>
      <c r="CZ545" s="3"/>
      <c r="DA545" s="3"/>
      <c r="DB545" s="3"/>
      <c r="DC545" s="3"/>
    </row>
    <row r="546" spans="15:107" x14ac:dyDescent="0.25"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  <c r="AA546" s="3"/>
      <c r="AB546" s="3"/>
      <c r="AC546" s="3"/>
      <c r="AD546" s="3"/>
      <c r="AE546" s="3"/>
      <c r="AF546" s="3"/>
      <c r="AK546" s="3"/>
      <c r="AL546" s="3"/>
      <c r="AM546" s="3"/>
      <c r="AN546" s="3"/>
      <c r="AO546" s="3"/>
      <c r="AP546" s="3"/>
      <c r="AQ546" s="3"/>
      <c r="AR546" s="3"/>
      <c r="AS546" s="3"/>
      <c r="AT546" s="3"/>
      <c r="AU546" s="3"/>
      <c r="AV546" s="3"/>
      <c r="AW546" s="3"/>
      <c r="AX546" s="3"/>
      <c r="AY546" s="3"/>
      <c r="AZ546" s="3"/>
      <c r="BA546" s="3"/>
      <c r="BB546" s="3"/>
      <c r="BE546" s="3"/>
      <c r="BF546" s="3"/>
      <c r="BG546" s="3"/>
      <c r="BH546" s="3"/>
      <c r="BL546" s="5"/>
      <c r="BM546" s="5"/>
      <c r="BN546" s="5"/>
      <c r="BO546" s="3"/>
      <c r="BP546" s="3"/>
      <c r="BQ546" s="3"/>
      <c r="BS546" s="3"/>
      <c r="BT546" s="3"/>
      <c r="BU546" s="3"/>
      <c r="BW546" s="3"/>
      <c r="BX546" s="3"/>
      <c r="BY546" s="3"/>
      <c r="CA546" s="3"/>
      <c r="CB546" s="3"/>
      <c r="CC546" s="3"/>
      <c r="CE546" s="3"/>
      <c r="CF546" s="3"/>
      <c r="CG546" s="3"/>
      <c r="CI546" s="3"/>
      <c r="CJ546" s="3"/>
      <c r="CK546" s="3"/>
      <c r="CM546" s="3"/>
      <c r="CN546" s="3"/>
      <c r="CO546" s="3"/>
      <c r="CQ546" s="3"/>
      <c r="CR546" s="3"/>
      <c r="CS546" s="3"/>
      <c r="CT546" s="3"/>
      <c r="CU546" s="3"/>
      <c r="CV546" s="3"/>
      <c r="CW546" s="3"/>
      <c r="CZ546" s="3"/>
      <c r="DA546" s="3"/>
      <c r="DB546" s="3"/>
      <c r="DC546" s="3"/>
    </row>
    <row r="547" spans="15:107" x14ac:dyDescent="0.25"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  <c r="AA547" s="3"/>
      <c r="AB547" s="3"/>
      <c r="AC547" s="3"/>
      <c r="AD547" s="3"/>
      <c r="AE547" s="3"/>
      <c r="AF547" s="3"/>
      <c r="AK547" s="3"/>
      <c r="AL547" s="3"/>
      <c r="AM547" s="3"/>
      <c r="AN547" s="3"/>
      <c r="AO547" s="3"/>
      <c r="AP547" s="3"/>
      <c r="AQ547" s="3"/>
      <c r="AR547" s="3"/>
      <c r="AS547" s="3"/>
      <c r="AT547" s="3"/>
      <c r="AU547" s="3"/>
      <c r="AV547" s="3"/>
      <c r="AW547" s="3"/>
      <c r="AX547" s="3"/>
      <c r="AY547" s="3"/>
      <c r="AZ547" s="3"/>
      <c r="BA547" s="3"/>
      <c r="BB547" s="3"/>
      <c r="BE547" s="3"/>
      <c r="BF547" s="3"/>
      <c r="BG547" s="3"/>
      <c r="BH547" s="3"/>
      <c r="BL547" s="5"/>
      <c r="BM547" s="5"/>
      <c r="BN547" s="5"/>
      <c r="BO547" s="3"/>
      <c r="BP547" s="3"/>
      <c r="BQ547" s="3"/>
      <c r="BS547" s="3"/>
      <c r="BT547" s="3"/>
      <c r="BU547" s="3"/>
      <c r="BW547" s="3"/>
      <c r="BX547" s="3"/>
      <c r="BY547" s="3"/>
      <c r="CA547" s="3"/>
      <c r="CB547" s="3"/>
      <c r="CC547" s="3"/>
      <c r="CE547" s="3"/>
      <c r="CF547" s="3"/>
      <c r="CG547" s="3"/>
      <c r="CI547" s="3"/>
      <c r="CJ547" s="3"/>
      <c r="CK547" s="3"/>
      <c r="CM547" s="3"/>
      <c r="CN547" s="3"/>
      <c r="CO547" s="3"/>
      <c r="CQ547" s="3"/>
      <c r="CR547" s="3"/>
      <c r="CS547" s="3"/>
      <c r="CT547" s="3"/>
      <c r="CU547" s="3"/>
      <c r="CV547" s="3"/>
      <c r="CW547" s="3"/>
      <c r="CZ547" s="3"/>
      <c r="DA547" s="3"/>
      <c r="DB547" s="3"/>
      <c r="DC547" s="3"/>
    </row>
    <row r="548" spans="15:107" x14ac:dyDescent="0.25"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  <c r="AA548" s="3"/>
      <c r="AB548" s="3"/>
      <c r="AC548" s="3"/>
      <c r="AD548" s="3"/>
      <c r="AE548" s="3"/>
      <c r="AF548" s="3"/>
      <c r="AK548" s="3"/>
      <c r="AL548" s="3"/>
      <c r="AM548" s="3"/>
      <c r="AN548" s="3"/>
      <c r="AO548" s="3"/>
      <c r="AP548" s="3"/>
      <c r="AQ548" s="3"/>
      <c r="AR548" s="3"/>
      <c r="AS548" s="3"/>
      <c r="AT548" s="3"/>
      <c r="AU548" s="3"/>
      <c r="AV548" s="3"/>
      <c r="AW548" s="3"/>
      <c r="AX548" s="3"/>
      <c r="AY548" s="3"/>
      <c r="AZ548" s="3"/>
      <c r="BA548" s="3"/>
      <c r="BB548" s="3"/>
      <c r="BE548" s="3"/>
      <c r="BF548" s="3"/>
      <c r="BG548" s="3"/>
      <c r="BH548" s="3"/>
      <c r="BL548" s="5"/>
      <c r="BM548" s="5"/>
      <c r="BN548" s="5"/>
      <c r="BO548" s="3"/>
      <c r="BP548" s="3"/>
      <c r="BQ548" s="3"/>
      <c r="BS548" s="3"/>
      <c r="BT548" s="3"/>
      <c r="BU548" s="3"/>
      <c r="BW548" s="3"/>
      <c r="BX548" s="3"/>
      <c r="BY548" s="3"/>
      <c r="CA548" s="3"/>
      <c r="CB548" s="3"/>
      <c r="CC548" s="3"/>
      <c r="CE548" s="3"/>
      <c r="CF548" s="3"/>
      <c r="CG548" s="3"/>
      <c r="CI548" s="3"/>
      <c r="CJ548" s="3"/>
      <c r="CK548" s="3"/>
      <c r="CM548" s="3"/>
      <c r="CN548" s="3"/>
      <c r="CO548" s="3"/>
      <c r="CQ548" s="3"/>
      <c r="CR548" s="3"/>
      <c r="CS548" s="3"/>
      <c r="CT548" s="3"/>
      <c r="CU548" s="3"/>
      <c r="CV548" s="3"/>
      <c r="CW548" s="3"/>
      <c r="CZ548" s="3"/>
      <c r="DA548" s="3"/>
      <c r="DB548" s="3"/>
      <c r="DC548" s="3"/>
    </row>
    <row r="549" spans="15:107" x14ac:dyDescent="0.25"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  <c r="AA549" s="3"/>
      <c r="AB549" s="3"/>
      <c r="AC549" s="3"/>
      <c r="AD549" s="3"/>
      <c r="AE549" s="3"/>
      <c r="AF549" s="3"/>
      <c r="AK549" s="3"/>
      <c r="AL549" s="3"/>
      <c r="AM549" s="3"/>
      <c r="AN549" s="3"/>
      <c r="AO549" s="3"/>
      <c r="AP549" s="3"/>
      <c r="AQ549" s="3"/>
      <c r="AR549" s="3"/>
      <c r="AS549" s="3"/>
      <c r="AT549" s="3"/>
      <c r="AU549" s="3"/>
      <c r="AV549" s="3"/>
      <c r="AW549" s="3"/>
      <c r="AX549" s="3"/>
      <c r="AY549" s="3"/>
      <c r="AZ549" s="3"/>
      <c r="BA549" s="3"/>
      <c r="BB549" s="3"/>
      <c r="BE549" s="3"/>
      <c r="BF549" s="3"/>
      <c r="BG549" s="3"/>
      <c r="BH549" s="3"/>
      <c r="BL549" s="5"/>
      <c r="BM549" s="5"/>
      <c r="BN549" s="5"/>
      <c r="BO549" s="3"/>
      <c r="BP549" s="3"/>
      <c r="BQ549" s="3"/>
      <c r="BS549" s="3"/>
      <c r="BT549" s="3"/>
      <c r="BU549" s="3"/>
      <c r="BW549" s="3"/>
      <c r="BX549" s="3"/>
      <c r="BY549" s="3"/>
      <c r="CA549" s="3"/>
      <c r="CB549" s="3"/>
      <c r="CC549" s="3"/>
      <c r="CE549" s="3"/>
      <c r="CF549" s="3"/>
      <c r="CG549" s="3"/>
      <c r="CI549" s="3"/>
      <c r="CJ549" s="3"/>
      <c r="CK549" s="3"/>
      <c r="CM549" s="3"/>
      <c r="CN549" s="3"/>
      <c r="CO549" s="3"/>
      <c r="CQ549" s="3"/>
      <c r="CR549" s="3"/>
      <c r="CS549" s="3"/>
      <c r="CT549" s="3"/>
      <c r="CU549" s="3"/>
      <c r="CV549" s="3"/>
      <c r="CW549" s="3"/>
      <c r="CZ549" s="3"/>
      <c r="DA549" s="3"/>
      <c r="DB549" s="3"/>
      <c r="DC549" s="3"/>
    </row>
    <row r="550" spans="15:107" x14ac:dyDescent="0.25"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  <c r="AA550" s="3"/>
      <c r="AB550" s="3"/>
      <c r="AC550" s="3"/>
      <c r="AD550" s="3"/>
      <c r="AE550" s="3"/>
      <c r="AF550" s="3"/>
      <c r="AK550" s="3"/>
      <c r="AL550" s="3"/>
      <c r="AM550" s="3"/>
      <c r="AN550" s="3"/>
      <c r="AO550" s="3"/>
      <c r="AP550" s="3"/>
      <c r="AQ550" s="3"/>
      <c r="AR550" s="3"/>
      <c r="AS550" s="3"/>
      <c r="AT550" s="3"/>
      <c r="AU550" s="3"/>
      <c r="AV550" s="3"/>
      <c r="AW550" s="3"/>
      <c r="AX550" s="3"/>
      <c r="AY550" s="3"/>
      <c r="AZ550" s="3"/>
      <c r="BA550" s="3"/>
      <c r="BB550" s="3"/>
      <c r="BE550" s="3"/>
      <c r="BF550" s="3"/>
      <c r="BG550" s="3"/>
      <c r="BH550" s="3"/>
      <c r="BL550" s="5"/>
      <c r="BM550" s="5"/>
      <c r="BN550" s="5"/>
      <c r="BO550" s="3"/>
      <c r="BP550" s="3"/>
      <c r="BQ550" s="3"/>
      <c r="BS550" s="3"/>
      <c r="BT550" s="3"/>
      <c r="BU550" s="3"/>
      <c r="BW550" s="3"/>
      <c r="BX550" s="3"/>
      <c r="BY550" s="3"/>
      <c r="CA550" s="3"/>
      <c r="CB550" s="3"/>
      <c r="CC550" s="3"/>
      <c r="CE550" s="3"/>
      <c r="CF550" s="3"/>
      <c r="CG550" s="3"/>
      <c r="CI550" s="3"/>
      <c r="CJ550" s="3"/>
      <c r="CK550" s="3"/>
      <c r="CM550" s="3"/>
      <c r="CN550" s="3"/>
      <c r="CO550" s="3"/>
      <c r="CQ550" s="3"/>
      <c r="CR550" s="3"/>
      <c r="CS550" s="3"/>
      <c r="CT550" s="3"/>
      <c r="CU550" s="3"/>
      <c r="CV550" s="3"/>
      <c r="CW550" s="3"/>
      <c r="CZ550" s="3"/>
      <c r="DA550" s="3"/>
      <c r="DB550" s="3"/>
      <c r="DC550" s="3"/>
    </row>
    <row r="551" spans="15:107" x14ac:dyDescent="0.25"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  <c r="AA551" s="3"/>
      <c r="AB551" s="3"/>
      <c r="AC551" s="3"/>
      <c r="AD551" s="3"/>
      <c r="AE551" s="3"/>
      <c r="AF551" s="3"/>
      <c r="AK551" s="3"/>
      <c r="AL551" s="3"/>
      <c r="AM551" s="3"/>
      <c r="AN551" s="3"/>
      <c r="AO551" s="3"/>
      <c r="AP551" s="3"/>
      <c r="AQ551" s="3"/>
      <c r="AR551" s="3"/>
      <c r="AS551" s="3"/>
      <c r="AT551" s="3"/>
      <c r="AU551" s="3"/>
      <c r="AV551" s="3"/>
      <c r="AW551" s="3"/>
      <c r="AX551" s="3"/>
      <c r="AY551" s="3"/>
      <c r="AZ551" s="3"/>
      <c r="BA551" s="3"/>
      <c r="BB551" s="3"/>
      <c r="BE551" s="3"/>
      <c r="BF551" s="3"/>
      <c r="BG551" s="3"/>
      <c r="BH551" s="3"/>
      <c r="BL551" s="5"/>
      <c r="BM551" s="5"/>
      <c r="BN551" s="5"/>
      <c r="BO551" s="3"/>
      <c r="BP551" s="3"/>
      <c r="BQ551" s="3"/>
      <c r="BS551" s="3"/>
      <c r="BT551" s="3"/>
      <c r="BU551" s="3"/>
      <c r="BW551" s="3"/>
      <c r="BX551" s="3"/>
      <c r="BY551" s="3"/>
      <c r="CA551" s="3"/>
      <c r="CB551" s="3"/>
      <c r="CC551" s="3"/>
      <c r="CE551" s="3"/>
      <c r="CF551" s="3"/>
      <c r="CG551" s="3"/>
      <c r="CI551" s="3"/>
      <c r="CJ551" s="3"/>
      <c r="CK551" s="3"/>
      <c r="CM551" s="3"/>
      <c r="CN551" s="3"/>
      <c r="CO551" s="3"/>
      <c r="CQ551" s="3"/>
      <c r="CR551" s="3"/>
      <c r="CS551" s="3"/>
      <c r="CT551" s="3"/>
      <c r="CU551" s="3"/>
      <c r="CV551" s="3"/>
      <c r="CW551" s="3"/>
      <c r="CZ551" s="3"/>
      <c r="DA551" s="3"/>
      <c r="DB551" s="3"/>
      <c r="DC551" s="3"/>
    </row>
    <row r="552" spans="15:107" x14ac:dyDescent="0.25"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  <c r="AA552" s="3"/>
      <c r="AB552" s="3"/>
      <c r="AC552" s="3"/>
      <c r="AD552" s="3"/>
      <c r="AE552" s="3"/>
      <c r="AF552" s="3"/>
      <c r="AK552" s="3"/>
      <c r="AL552" s="3"/>
      <c r="AM552" s="3"/>
      <c r="AN552" s="3"/>
      <c r="AO552" s="3"/>
      <c r="AP552" s="3"/>
      <c r="AQ552" s="3"/>
      <c r="AR552" s="3"/>
      <c r="AS552" s="3"/>
      <c r="AT552" s="3"/>
      <c r="AU552" s="3"/>
      <c r="AV552" s="3"/>
      <c r="AW552" s="3"/>
      <c r="AX552" s="3"/>
      <c r="AY552" s="3"/>
      <c r="AZ552" s="3"/>
      <c r="BA552" s="3"/>
      <c r="BB552" s="3"/>
      <c r="BE552" s="3"/>
      <c r="BF552" s="3"/>
      <c r="BG552" s="3"/>
      <c r="BH552" s="3"/>
      <c r="BL552" s="5"/>
      <c r="BM552" s="5"/>
      <c r="BN552" s="5"/>
      <c r="BO552" s="3"/>
      <c r="BP552" s="3"/>
      <c r="BQ552" s="3"/>
      <c r="BS552" s="3"/>
      <c r="BT552" s="3"/>
      <c r="BU552" s="3"/>
      <c r="BW552" s="3"/>
      <c r="BX552" s="3"/>
      <c r="BY552" s="3"/>
      <c r="CA552" s="3"/>
      <c r="CB552" s="3"/>
      <c r="CC552" s="3"/>
      <c r="CE552" s="3"/>
      <c r="CF552" s="3"/>
      <c r="CG552" s="3"/>
      <c r="CI552" s="3"/>
      <c r="CJ552" s="3"/>
      <c r="CK552" s="3"/>
      <c r="CM552" s="3"/>
      <c r="CN552" s="3"/>
      <c r="CO552" s="3"/>
      <c r="CQ552" s="3"/>
      <c r="CR552" s="3"/>
      <c r="CS552" s="3"/>
      <c r="CT552" s="3"/>
      <c r="CU552" s="3"/>
      <c r="CV552" s="3"/>
      <c r="CW552" s="3"/>
      <c r="CZ552" s="3"/>
      <c r="DA552" s="3"/>
      <c r="DB552" s="3"/>
      <c r="DC552" s="3"/>
    </row>
    <row r="553" spans="15:107" x14ac:dyDescent="0.25"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  <c r="AA553" s="3"/>
      <c r="AB553" s="3"/>
      <c r="AC553" s="3"/>
      <c r="AD553" s="3"/>
      <c r="AE553" s="3"/>
      <c r="AF553" s="3"/>
      <c r="AK553" s="3"/>
      <c r="AL553" s="3"/>
      <c r="AM553" s="3"/>
      <c r="AN553" s="3"/>
      <c r="AO553" s="3"/>
      <c r="AP553" s="3"/>
      <c r="AQ553" s="3"/>
      <c r="AR553" s="3"/>
      <c r="AS553" s="3"/>
      <c r="AT553" s="3"/>
      <c r="AU553" s="3"/>
      <c r="AV553" s="3"/>
      <c r="AW553" s="3"/>
      <c r="AX553" s="3"/>
      <c r="AY553" s="3"/>
      <c r="AZ553" s="3"/>
      <c r="BA553" s="3"/>
      <c r="BB553" s="3"/>
      <c r="BE553" s="3"/>
      <c r="BF553" s="3"/>
      <c r="BG553" s="3"/>
      <c r="BH553" s="3"/>
      <c r="BL553" s="5"/>
      <c r="BM553" s="5"/>
      <c r="BN553" s="5"/>
      <c r="BO553" s="3"/>
      <c r="BP553" s="3"/>
      <c r="BQ553" s="3"/>
      <c r="BS553" s="3"/>
      <c r="BT553" s="3"/>
      <c r="BU553" s="3"/>
      <c r="BW553" s="3"/>
      <c r="BX553" s="3"/>
      <c r="BY553" s="3"/>
      <c r="CA553" s="3"/>
      <c r="CB553" s="3"/>
      <c r="CC553" s="3"/>
      <c r="CE553" s="3"/>
      <c r="CF553" s="3"/>
      <c r="CG553" s="3"/>
      <c r="CI553" s="3"/>
      <c r="CJ553" s="3"/>
      <c r="CK553" s="3"/>
      <c r="CM553" s="3"/>
      <c r="CN553" s="3"/>
      <c r="CO553" s="3"/>
      <c r="CQ553" s="3"/>
      <c r="CR553" s="3"/>
      <c r="CS553" s="3"/>
      <c r="CT553" s="3"/>
      <c r="CU553" s="3"/>
      <c r="CV553" s="3"/>
      <c r="CW553" s="3"/>
      <c r="CZ553" s="3"/>
      <c r="DA553" s="3"/>
      <c r="DB553" s="3"/>
      <c r="DC553" s="3"/>
    </row>
    <row r="554" spans="15:107" x14ac:dyDescent="0.25"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  <c r="AA554" s="3"/>
      <c r="AB554" s="3"/>
      <c r="AC554" s="3"/>
      <c r="AD554" s="3"/>
      <c r="AE554" s="3"/>
      <c r="AF554" s="3"/>
      <c r="AK554" s="3"/>
      <c r="AL554" s="3"/>
      <c r="AM554" s="3"/>
      <c r="AN554" s="3"/>
      <c r="AO554" s="3"/>
      <c r="AP554" s="3"/>
      <c r="AQ554" s="3"/>
      <c r="AR554" s="3"/>
      <c r="AS554" s="3"/>
      <c r="AT554" s="3"/>
      <c r="AU554" s="3"/>
      <c r="AV554" s="3"/>
      <c r="AW554" s="3"/>
      <c r="AX554" s="3"/>
      <c r="AY554" s="3"/>
      <c r="AZ554" s="3"/>
      <c r="BA554" s="3"/>
      <c r="BB554" s="3"/>
      <c r="BE554" s="3"/>
      <c r="BF554" s="3"/>
      <c r="BG554" s="3"/>
      <c r="BH554" s="3"/>
      <c r="BL554" s="5"/>
      <c r="BM554" s="5"/>
      <c r="BN554" s="5"/>
      <c r="BO554" s="3"/>
      <c r="BP554" s="3"/>
      <c r="BQ554" s="3"/>
      <c r="BS554" s="3"/>
      <c r="BT554" s="3"/>
      <c r="BU554" s="3"/>
      <c r="BW554" s="3"/>
      <c r="BX554" s="3"/>
      <c r="BY554" s="3"/>
      <c r="CA554" s="3"/>
      <c r="CB554" s="3"/>
      <c r="CC554" s="3"/>
      <c r="CE554" s="3"/>
      <c r="CF554" s="3"/>
      <c r="CG554" s="3"/>
      <c r="CI554" s="3"/>
      <c r="CJ554" s="3"/>
      <c r="CK554" s="3"/>
      <c r="CM554" s="3"/>
      <c r="CN554" s="3"/>
      <c r="CO554" s="3"/>
      <c r="CQ554" s="3"/>
      <c r="CR554" s="3"/>
      <c r="CS554" s="3"/>
      <c r="CT554" s="3"/>
      <c r="CU554" s="3"/>
      <c r="CV554" s="3"/>
      <c r="CW554" s="3"/>
      <c r="CZ554" s="3"/>
      <c r="DA554" s="3"/>
      <c r="DB554" s="3"/>
      <c r="DC554" s="3"/>
    </row>
    <row r="555" spans="15:107" x14ac:dyDescent="0.25"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  <c r="AA555" s="3"/>
      <c r="AB555" s="3"/>
      <c r="AC555" s="3"/>
      <c r="AD555" s="3"/>
      <c r="AE555" s="3"/>
      <c r="AF555" s="3"/>
      <c r="AK555" s="3"/>
      <c r="AL555" s="3"/>
      <c r="AM555" s="3"/>
      <c r="AN555" s="3"/>
      <c r="AO555" s="3"/>
      <c r="AP555" s="3"/>
      <c r="AQ555" s="3"/>
      <c r="AR555" s="3"/>
      <c r="AS555" s="3"/>
      <c r="AT555" s="3"/>
      <c r="AU555" s="3"/>
      <c r="AV555" s="3"/>
      <c r="AW555" s="3"/>
      <c r="AX555" s="3"/>
      <c r="AY555" s="3"/>
      <c r="AZ555" s="3"/>
      <c r="BA555" s="3"/>
      <c r="BB555" s="3"/>
      <c r="BE555" s="3"/>
      <c r="BF555" s="3"/>
      <c r="BG555" s="3"/>
      <c r="BH555" s="3"/>
      <c r="BL555" s="5"/>
      <c r="BM555" s="5"/>
      <c r="BN555" s="5"/>
      <c r="BO555" s="3"/>
      <c r="BP555" s="3"/>
      <c r="BQ555" s="3"/>
      <c r="BS555" s="3"/>
      <c r="BT555" s="3"/>
      <c r="BU555" s="3"/>
      <c r="BW555" s="3"/>
      <c r="BX555" s="3"/>
      <c r="BY555" s="3"/>
      <c r="CA555" s="3"/>
      <c r="CB555" s="3"/>
      <c r="CC555" s="3"/>
      <c r="CE555" s="3"/>
      <c r="CF555" s="3"/>
      <c r="CG555" s="3"/>
      <c r="CI555" s="3"/>
      <c r="CJ555" s="3"/>
      <c r="CK555" s="3"/>
      <c r="CM555" s="3"/>
      <c r="CN555" s="3"/>
      <c r="CO555" s="3"/>
      <c r="CQ555" s="3"/>
      <c r="CR555" s="3"/>
      <c r="CS555" s="3"/>
      <c r="CT555" s="3"/>
      <c r="CU555" s="3"/>
      <c r="CV555" s="3"/>
      <c r="CW555" s="3"/>
      <c r="CZ555" s="3"/>
      <c r="DA555" s="3"/>
      <c r="DB555" s="3"/>
      <c r="DC555" s="3"/>
    </row>
    <row r="556" spans="15:107" x14ac:dyDescent="0.25"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  <c r="AA556" s="3"/>
      <c r="AB556" s="3"/>
      <c r="AC556" s="3"/>
      <c r="AD556" s="3"/>
      <c r="AE556" s="3"/>
      <c r="AF556" s="3"/>
      <c r="AK556" s="3"/>
      <c r="AL556" s="3"/>
      <c r="AM556" s="3"/>
      <c r="AN556" s="3"/>
      <c r="AO556" s="3"/>
      <c r="AP556" s="3"/>
      <c r="AQ556" s="3"/>
      <c r="AR556" s="3"/>
      <c r="AS556" s="3"/>
      <c r="AT556" s="3"/>
      <c r="AU556" s="3"/>
      <c r="AV556" s="3"/>
      <c r="AW556" s="3"/>
      <c r="AX556" s="3"/>
      <c r="AY556" s="3"/>
      <c r="AZ556" s="3"/>
      <c r="BA556" s="3"/>
      <c r="BB556" s="3"/>
      <c r="BE556" s="3"/>
      <c r="BF556" s="3"/>
      <c r="BG556" s="3"/>
      <c r="BH556" s="3"/>
      <c r="BL556" s="5"/>
      <c r="BM556" s="5"/>
      <c r="BN556" s="5"/>
      <c r="BO556" s="3"/>
      <c r="BP556" s="3"/>
      <c r="BQ556" s="3"/>
      <c r="BS556" s="3"/>
      <c r="BT556" s="3"/>
      <c r="BU556" s="3"/>
      <c r="BW556" s="3"/>
      <c r="BX556" s="3"/>
      <c r="BY556" s="3"/>
      <c r="CA556" s="3"/>
      <c r="CB556" s="3"/>
      <c r="CC556" s="3"/>
      <c r="CE556" s="3"/>
      <c r="CF556" s="3"/>
      <c r="CG556" s="3"/>
      <c r="CI556" s="3"/>
      <c r="CJ556" s="3"/>
      <c r="CK556" s="3"/>
      <c r="CM556" s="3"/>
      <c r="CN556" s="3"/>
      <c r="CO556" s="3"/>
      <c r="CQ556" s="3"/>
      <c r="CR556" s="3"/>
      <c r="CS556" s="3"/>
      <c r="CT556" s="3"/>
      <c r="CU556" s="3"/>
      <c r="CV556" s="3"/>
      <c r="CW556" s="3"/>
      <c r="CZ556" s="3"/>
      <c r="DA556" s="3"/>
      <c r="DB556" s="3"/>
      <c r="DC556" s="3"/>
    </row>
    <row r="557" spans="15:107" x14ac:dyDescent="0.25"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  <c r="AA557" s="3"/>
      <c r="AB557" s="3"/>
      <c r="AC557" s="3"/>
      <c r="AD557" s="3"/>
      <c r="AE557" s="3"/>
      <c r="AF557" s="3"/>
      <c r="AK557" s="3"/>
      <c r="AL557" s="3"/>
      <c r="AM557" s="3"/>
      <c r="AN557" s="3"/>
      <c r="AO557" s="3"/>
      <c r="AP557" s="3"/>
      <c r="AQ557" s="3"/>
      <c r="AR557" s="3"/>
      <c r="AS557" s="3"/>
      <c r="AT557" s="3"/>
      <c r="AU557" s="3"/>
      <c r="AV557" s="3"/>
      <c r="AW557" s="3"/>
      <c r="AX557" s="3"/>
      <c r="AY557" s="3"/>
      <c r="AZ557" s="3"/>
      <c r="BA557" s="3"/>
      <c r="BB557" s="3"/>
      <c r="BE557" s="3"/>
      <c r="BF557" s="3"/>
      <c r="BG557" s="3"/>
      <c r="BH557" s="3"/>
      <c r="BL557" s="5"/>
      <c r="BM557" s="5"/>
      <c r="BN557" s="5"/>
      <c r="BO557" s="3"/>
      <c r="BP557" s="3"/>
      <c r="BQ557" s="3"/>
      <c r="BS557" s="3"/>
      <c r="BT557" s="3"/>
      <c r="BU557" s="3"/>
      <c r="BW557" s="3"/>
      <c r="BX557" s="3"/>
      <c r="BY557" s="3"/>
      <c r="CA557" s="3"/>
      <c r="CB557" s="3"/>
      <c r="CC557" s="3"/>
      <c r="CE557" s="3"/>
      <c r="CF557" s="3"/>
      <c r="CG557" s="3"/>
      <c r="CI557" s="3"/>
      <c r="CJ557" s="3"/>
      <c r="CK557" s="3"/>
      <c r="CM557" s="3"/>
      <c r="CN557" s="3"/>
      <c r="CO557" s="3"/>
      <c r="CQ557" s="3"/>
      <c r="CR557" s="3"/>
      <c r="CS557" s="3"/>
      <c r="CT557" s="3"/>
      <c r="CU557" s="3"/>
      <c r="CV557" s="3"/>
      <c r="CW557" s="3"/>
      <c r="CZ557" s="3"/>
      <c r="DA557" s="3"/>
      <c r="DB557" s="3"/>
      <c r="DC557" s="3"/>
    </row>
    <row r="558" spans="15:107" x14ac:dyDescent="0.25"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  <c r="AA558" s="3"/>
      <c r="AB558" s="3"/>
      <c r="AC558" s="3"/>
      <c r="AD558" s="3"/>
      <c r="AE558" s="3"/>
      <c r="AF558" s="3"/>
      <c r="AK558" s="3"/>
      <c r="AL558" s="3"/>
      <c r="AM558" s="3"/>
      <c r="AN558" s="3"/>
      <c r="AO558" s="3"/>
      <c r="AP558" s="3"/>
      <c r="AQ558" s="3"/>
      <c r="AR558" s="3"/>
      <c r="AS558" s="3"/>
      <c r="AT558" s="3"/>
      <c r="AU558" s="3"/>
      <c r="AV558" s="3"/>
      <c r="AW558" s="3"/>
      <c r="AX558" s="3"/>
      <c r="AY558" s="3"/>
      <c r="AZ558" s="3"/>
      <c r="BA558" s="3"/>
      <c r="BB558" s="3"/>
      <c r="BE558" s="3"/>
      <c r="BF558" s="3"/>
      <c r="BG558" s="3"/>
      <c r="BH558" s="3"/>
      <c r="BL558" s="5"/>
      <c r="BM558" s="5"/>
      <c r="BN558" s="5"/>
      <c r="BO558" s="3"/>
      <c r="BP558" s="3"/>
      <c r="BQ558" s="3"/>
      <c r="BS558" s="3"/>
      <c r="BT558" s="3"/>
      <c r="BU558" s="3"/>
      <c r="BW558" s="3"/>
      <c r="BX558" s="3"/>
      <c r="BY558" s="3"/>
      <c r="CA558" s="3"/>
      <c r="CB558" s="3"/>
      <c r="CC558" s="3"/>
      <c r="CE558" s="3"/>
      <c r="CF558" s="3"/>
      <c r="CG558" s="3"/>
      <c r="CI558" s="3"/>
      <c r="CJ558" s="3"/>
      <c r="CK558" s="3"/>
      <c r="CM558" s="3"/>
      <c r="CN558" s="3"/>
      <c r="CO558" s="3"/>
      <c r="CQ558" s="3"/>
      <c r="CR558" s="3"/>
      <c r="CS558" s="3"/>
      <c r="CT558" s="3"/>
      <c r="CU558" s="3"/>
      <c r="CV558" s="3"/>
      <c r="CW558" s="3"/>
      <c r="CZ558" s="3"/>
      <c r="DA558" s="3"/>
      <c r="DB558" s="3"/>
      <c r="DC558" s="3"/>
    </row>
    <row r="559" spans="15:107" x14ac:dyDescent="0.25"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  <c r="AA559" s="3"/>
      <c r="AB559" s="3"/>
      <c r="AC559" s="3"/>
      <c r="AD559" s="3"/>
      <c r="AE559" s="3"/>
      <c r="AF559" s="3"/>
      <c r="AK559" s="3"/>
      <c r="AL559" s="3"/>
      <c r="AM559" s="3"/>
      <c r="AN559" s="3"/>
      <c r="AO559" s="3"/>
      <c r="AP559" s="3"/>
      <c r="AQ559" s="3"/>
      <c r="AR559" s="3"/>
      <c r="AS559" s="3"/>
      <c r="AT559" s="3"/>
      <c r="AU559" s="3"/>
      <c r="AV559" s="3"/>
      <c r="AW559" s="3"/>
      <c r="AX559" s="3"/>
      <c r="AY559" s="3"/>
      <c r="AZ559" s="3"/>
      <c r="BA559" s="3"/>
      <c r="BB559" s="3"/>
      <c r="BE559" s="3"/>
      <c r="BF559" s="3"/>
      <c r="BG559" s="3"/>
      <c r="BH559" s="3"/>
      <c r="BL559" s="5"/>
      <c r="BM559" s="5"/>
      <c r="BN559" s="5"/>
      <c r="BO559" s="3"/>
      <c r="BP559" s="3"/>
      <c r="BQ559" s="3"/>
      <c r="BS559" s="3"/>
      <c r="BT559" s="3"/>
      <c r="BU559" s="3"/>
      <c r="BW559" s="3"/>
      <c r="BX559" s="3"/>
      <c r="BY559" s="3"/>
      <c r="CA559" s="3"/>
      <c r="CB559" s="3"/>
      <c r="CC559" s="3"/>
      <c r="CE559" s="3"/>
      <c r="CF559" s="3"/>
      <c r="CG559" s="3"/>
      <c r="CI559" s="3"/>
      <c r="CJ559" s="3"/>
      <c r="CK559" s="3"/>
      <c r="CM559" s="3"/>
      <c r="CN559" s="3"/>
      <c r="CO559" s="3"/>
      <c r="CQ559" s="3"/>
      <c r="CR559" s="3"/>
      <c r="CS559" s="3"/>
      <c r="CT559" s="3"/>
      <c r="CU559" s="3"/>
      <c r="CV559" s="3"/>
      <c r="CW559" s="3"/>
      <c r="CZ559" s="3"/>
      <c r="DA559" s="3"/>
      <c r="DB559" s="3"/>
      <c r="DC559" s="3"/>
    </row>
  </sheetData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C6:L23"/>
  <sheetViews>
    <sheetView workbookViewId="0"/>
  </sheetViews>
  <sheetFormatPr defaultRowHeight="15" x14ac:dyDescent="0.25"/>
  <sheetData>
    <row r="6" spans="3:12" x14ac:dyDescent="0.25">
      <c r="D6" t="s">
        <v>0</v>
      </c>
      <c r="E6" t="s">
        <v>3</v>
      </c>
      <c r="F6" t="s">
        <v>493</v>
      </c>
      <c r="G6" t="s">
        <v>494</v>
      </c>
      <c r="H6" t="s">
        <v>495</v>
      </c>
      <c r="I6" t="s">
        <v>496</v>
      </c>
      <c r="J6" t="s">
        <v>497</v>
      </c>
      <c r="K6" t="s">
        <v>498</v>
      </c>
    </row>
    <row r="7" spans="3:12" x14ac:dyDescent="0.25">
      <c r="C7" t="s">
        <v>0</v>
      </c>
      <c r="D7">
        <v>0</v>
      </c>
      <c r="E7">
        <v>47014</v>
      </c>
      <c r="F7">
        <v>4322</v>
      </c>
      <c r="G7">
        <v>6485</v>
      </c>
      <c r="H7">
        <v>2900</v>
      </c>
      <c r="I7">
        <v>13947</v>
      </c>
      <c r="J7">
        <v>2441</v>
      </c>
      <c r="K7">
        <v>77109</v>
      </c>
      <c r="L7">
        <f>+SUM(D7:J7)</f>
        <v>77109</v>
      </c>
    </row>
    <row r="8" spans="3:12" x14ac:dyDescent="0.25">
      <c r="C8" t="s">
        <v>3</v>
      </c>
      <c r="D8">
        <v>49418</v>
      </c>
      <c r="E8">
        <v>0</v>
      </c>
      <c r="F8">
        <v>13750</v>
      </c>
      <c r="G8">
        <v>7474</v>
      </c>
      <c r="H8">
        <v>2683</v>
      </c>
      <c r="I8">
        <v>3786</v>
      </c>
      <c r="J8">
        <v>841</v>
      </c>
      <c r="K8">
        <v>77952</v>
      </c>
      <c r="L8">
        <f t="shared" ref="L8:L13" si="0">+SUM(D8:J8)</f>
        <v>77952</v>
      </c>
    </row>
    <row r="9" spans="3:12" x14ac:dyDescent="0.25">
      <c r="C9" t="s">
        <v>493</v>
      </c>
      <c r="D9">
        <v>5021</v>
      </c>
      <c r="E9">
        <v>16713</v>
      </c>
      <c r="F9">
        <v>0</v>
      </c>
      <c r="G9">
        <v>8223</v>
      </c>
      <c r="H9">
        <v>1719</v>
      </c>
      <c r="I9">
        <v>154</v>
      </c>
      <c r="J9">
        <v>23</v>
      </c>
      <c r="K9">
        <v>31853</v>
      </c>
      <c r="L9">
        <f t="shared" si="0"/>
        <v>31853</v>
      </c>
    </row>
    <row r="10" spans="3:12" x14ac:dyDescent="0.25">
      <c r="C10" t="s">
        <v>494</v>
      </c>
      <c r="D10">
        <v>6412</v>
      </c>
      <c r="E10">
        <v>8230</v>
      </c>
      <c r="F10">
        <v>12190</v>
      </c>
      <c r="G10">
        <v>0</v>
      </c>
      <c r="H10">
        <v>7313</v>
      </c>
      <c r="I10">
        <v>1015</v>
      </c>
      <c r="J10">
        <v>74</v>
      </c>
      <c r="K10">
        <v>35234</v>
      </c>
      <c r="L10">
        <f t="shared" si="0"/>
        <v>35234</v>
      </c>
    </row>
    <row r="11" spans="3:12" x14ac:dyDescent="0.25">
      <c r="C11" t="s">
        <v>495</v>
      </c>
      <c r="D11">
        <v>3114</v>
      </c>
      <c r="E11">
        <v>2601</v>
      </c>
      <c r="F11">
        <v>1559</v>
      </c>
      <c r="G11">
        <v>7503</v>
      </c>
      <c r="H11">
        <v>0</v>
      </c>
      <c r="I11">
        <v>361</v>
      </c>
      <c r="J11">
        <v>39</v>
      </c>
      <c r="K11">
        <v>15177</v>
      </c>
      <c r="L11">
        <f t="shared" si="0"/>
        <v>15177</v>
      </c>
    </row>
    <row r="12" spans="3:12" x14ac:dyDescent="0.25">
      <c r="C12" t="s">
        <v>496</v>
      </c>
      <c r="D12">
        <v>13648</v>
      </c>
      <c r="E12">
        <v>6029</v>
      </c>
      <c r="F12">
        <v>207</v>
      </c>
      <c r="G12">
        <v>1063</v>
      </c>
      <c r="H12">
        <v>440</v>
      </c>
      <c r="I12">
        <v>0</v>
      </c>
      <c r="J12">
        <v>6030</v>
      </c>
      <c r="K12">
        <v>27417</v>
      </c>
      <c r="L12">
        <f t="shared" si="0"/>
        <v>27417</v>
      </c>
    </row>
    <row r="13" spans="3:12" x14ac:dyDescent="0.25">
      <c r="C13" t="s">
        <v>497</v>
      </c>
      <c r="D13">
        <v>2542</v>
      </c>
      <c r="E13">
        <v>825</v>
      </c>
      <c r="F13">
        <v>18</v>
      </c>
      <c r="G13">
        <v>95</v>
      </c>
      <c r="H13">
        <v>58</v>
      </c>
      <c r="I13">
        <v>5271</v>
      </c>
      <c r="J13">
        <v>0</v>
      </c>
      <c r="K13">
        <v>8809</v>
      </c>
      <c r="L13">
        <f t="shared" si="0"/>
        <v>8809</v>
      </c>
    </row>
    <row r="16" spans="3:12" x14ac:dyDescent="0.25">
      <c r="D16" t="s">
        <v>0</v>
      </c>
      <c r="E16" t="s">
        <v>3</v>
      </c>
      <c r="F16" t="s">
        <v>493</v>
      </c>
      <c r="G16" t="s">
        <v>494</v>
      </c>
      <c r="H16" t="s">
        <v>495</v>
      </c>
      <c r="I16" t="s">
        <v>496</v>
      </c>
      <c r="J16" t="s">
        <v>497</v>
      </c>
      <c r="K16" t="s">
        <v>498</v>
      </c>
    </row>
    <row r="17" spans="3:11" x14ac:dyDescent="0.25">
      <c r="C17" t="s">
        <v>0</v>
      </c>
      <c r="D17">
        <f>+D7/$L7</f>
        <v>0</v>
      </c>
      <c r="E17">
        <f t="shared" ref="E17:J17" si="1">+E7/$L7</f>
        <v>0.60970833495441523</v>
      </c>
      <c r="F17">
        <f t="shared" si="1"/>
        <v>5.6050525878950576E-2</v>
      </c>
      <c r="G17">
        <f t="shared" si="1"/>
        <v>8.410172612794875E-2</v>
      </c>
      <c r="H17">
        <f t="shared" si="1"/>
        <v>3.7609098808180627E-2</v>
      </c>
      <c r="I17">
        <f t="shared" si="1"/>
        <v>0.18087382795782594</v>
      </c>
      <c r="J17">
        <f t="shared" si="1"/>
        <v>3.1656486272678933E-2</v>
      </c>
      <c r="K17">
        <f t="shared" ref="K17:K23" si="2">+SUM(D17:J17)</f>
        <v>1</v>
      </c>
    </row>
    <row r="18" spans="3:11" x14ac:dyDescent="0.25">
      <c r="C18" t="s">
        <v>3</v>
      </c>
      <c r="D18">
        <f t="shared" ref="D18:J18" si="3">+D8/$L8</f>
        <v>0.63395422824302139</v>
      </c>
      <c r="E18">
        <f t="shared" si="3"/>
        <v>0</v>
      </c>
      <c r="F18">
        <f t="shared" si="3"/>
        <v>0.17639059934318554</v>
      </c>
      <c r="G18">
        <f t="shared" si="3"/>
        <v>9.5879515599343185E-2</v>
      </c>
      <c r="H18">
        <f t="shared" si="3"/>
        <v>3.4418616584564861E-2</v>
      </c>
      <c r="I18">
        <f t="shared" si="3"/>
        <v>4.8568349753694583E-2</v>
      </c>
      <c r="J18">
        <f t="shared" si="3"/>
        <v>1.0788690476190476E-2</v>
      </c>
      <c r="K18">
        <f t="shared" si="2"/>
        <v>1.0000000000000002</v>
      </c>
    </row>
    <row r="19" spans="3:11" x14ac:dyDescent="0.25">
      <c r="C19" t="s">
        <v>493</v>
      </c>
      <c r="D19">
        <f t="shared" ref="D19:J19" si="4">+D9/$L9</f>
        <v>0.15763036448686152</v>
      </c>
      <c r="E19">
        <f t="shared" si="4"/>
        <v>0.52469155181615545</v>
      </c>
      <c r="F19">
        <f t="shared" si="4"/>
        <v>0</v>
      </c>
      <c r="G19">
        <f t="shared" si="4"/>
        <v>0.25815464791385428</v>
      </c>
      <c r="H19">
        <f t="shared" si="4"/>
        <v>5.3966659341349324E-2</v>
      </c>
      <c r="I19">
        <f t="shared" si="4"/>
        <v>4.8347094465199508E-3</v>
      </c>
      <c r="J19">
        <f t="shared" si="4"/>
        <v>7.2206699525947319E-4</v>
      </c>
      <c r="K19">
        <f t="shared" si="2"/>
        <v>1.0000000000000002</v>
      </c>
    </row>
    <row r="20" spans="3:11" x14ac:dyDescent="0.25">
      <c r="C20" t="s">
        <v>494</v>
      </c>
      <c r="D20">
        <f t="shared" ref="D20:J20" si="5">+D10/$L10</f>
        <v>0.18198331157404779</v>
      </c>
      <c r="E20">
        <f t="shared" si="5"/>
        <v>0.23358119997729465</v>
      </c>
      <c r="F20">
        <f t="shared" si="5"/>
        <v>0.34597264006357498</v>
      </c>
      <c r="G20">
        <f t="shared" si="5"/>
        <v>0</v>
      </c>
      <c r="H20">
        <f t="shared" si="5"/>
        <v>0.2075552023613555</v>
      </c>
      <c r="I20">
        <f t="shared" si="5"/>
        <v>2.8807401941306692E-2</v>
      </c>
      <c r="J20">
        <f t="shared" si="5"/>
        <v>2.1002440824203893E-3</v>
      </c>
      <c r="K20">
        <f t="shared" si="2"/>
        <v>1</v>
      </c>
    </row>
    <row r="21" spans="3:11" x14ac:dyDescent="0.25">
      <c r="C21" t="s">
        <v>495</v>
      </c>
      <c r="D21">
        <f t="shared" ref="D21:J21" si="6">+D11/$L11</f>
        <v>0.20517888910851947</v>
      </c>
      <c r="E21">
        <f t="shared" si="6"/>
        <v>0.17137774263688477</v>
      </c>
      <c r="F21">
        <f t="shared" si="6"/>
        <v>0.10272122290307703</v>
      </c>
      <c r="G21">
        <f t="shared" si="6"/>
        <v>0.49436647558806091</v>
      </c>
      <c r="H21">
        <f t="shared" si="6"/>
        <v>0</v>
      </c>
      <c r="I21">
        <f t="shared" si="6"/>
        <v>2.3785991961520724E-2</v>
      </c>
      <c r="J21">
        <f t="shared" si="6"/>
        <v>2.5696778019371419E-3</v>
      </c>
      <c r="K21">
        <f t="shared" si="2"/>
        <v>1</v>
      </c>
    </row>
    <row r="22" spans="3:11" x14ac:dyDescent="0.25">
      <c r="C22" t="s">
        <v>496</v>
      </c>
      <c r="D22">
        <f t="shared" ref="D22:J22" si="7">+D12/$L12</f>
        <v>0.49779333989860308</v>
      </c>
      <c r="E22">
        <f t="shared" si="7"/>
        <v>0.21990006200532516</v>
      </c>
      <c r="F22">
        <f t="shared" si="7"/>
        <v>7.550060181639129E-3</v>
      </c>
      <c r="G22">
        <f t="shared" si="7"/>
        <v>3.8771565087354562E-2</v>
      </c>
      <c r="H22">
        <f t="shared" si="7"/>
        <v>1.604843710106868E-2</v>
      </c>
      <c r="I22">
        <f t="shared" si="7"/>
        <v>0</v>
      </c>
      <c r="J22">
        <f t="shared" si="7"/>
        <v>0.21993653572600941</v>
      </c>
      <c r="K22">
        <f t="shared" si="2"/>
        <v>1.0000000000000002</v>
      </c>
    </row>
    <row r="23" spans="3:11" x14ac:dyDescent="0.25">
      <c r="C23" t="s">
        <v>497</v>
      </c>
      <c r="D23">
        <f t="shared" ref="D23:J23" si="8">+D13/$L13</f>
        <v>0.28856850947894197</v>
      </c>
      <c r="E23">
        <f t="shared" si="8"/>
        <v>9.3654217277784085E-2</v>
      </c>
      <c r="F23">
        <f t="shared" si="8"/>
        <v>2.0433647406061981E-3</v>
      </c>
      <c r="G23">
        <f t="shared" si="8"/>
        <v>1.0784425019866047E-2</v>
      </c>
      <c r="H23">
        <f t="shared" si="8"/>
        <v>6.5841752752866384E-3</v>
      </c>
      <c r="I23">
        <f t="shared" si="8"/>
        <v>0.59836530820751499</v>
      </c>
      <c r="J23">
        <f t="shared" si="8"/>
        <v>0</v>
      </c>
      <c r="K23">
        <f t="shared" si="2"/>
        <v>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D3:Q330"/>
  <sheetViews>
    <sheetView workbookViewId="0"/>
  </sheetViews>
  <sheetFormatPr defaultRowHeight="15" x14ac:dyDescent="0.25"/>
  <cols>
    <col min="13" max="13" width="9.42578125" bestFit="1" customWidth="1"/>
  </cols>
  <sheetData>
    <row r="3" spans="4:17" x14ac:dyDescent="0.25">
      <c r="L3" s="4" t="s">
        <v>560</v>
      </c>
      <c r="M3" s="4" t="s">
        <v>8</v>
      </c>
      <c r="N3" t="s">
        <v>331</v>
      </c>
      <c r="O3" t="s">
        <v>332</v>
      </c>
      <c r="P3" t="s">
        <v>333</v>
      </c>
      <c r="Q3" t="s">
        <v>334</v>
      </c>
    </row>
    <row r="4" spans="4:17" x14ac:dyDescent="0.25">
      <c r="L4" t="s">
        <v>330</v>
      </c>
      <c r="N4" t="s">
        <v>547</v>
      </c>
      <c r="O4" t="s">
        <v>551</v>
      </c>
      <c r="P4" t="s">
        <v>555</v>
      </c>
      <c r="Q4" t="s">
        <v>558</v>
      </c>
    </row>
    <row r="5" spans="4:17" x14ac:dyDescent="0.25">
      <c r="L5" t="s">
        <v>329</v>
      </c>
      <c r="N5" t="s">
        <v>344</v>
      </c>
      <c r="O5" t="s">
        <v>550</v>
      </c>
      <c r="P5" t="s">
        <v>554</v>
      </c>
      <c r="Q5" t="s">
        <v>557</v>
      </c>
    </row>
    <row r="6" spans="4:17" x14ac:dyDescent="0.25">
      <c r="L6" t="s">
        <v>328</v>
      </c>
      <c r="N6" t="s">
        <v>341</v>
      </c>
      <c r="O6" t="s">
        <v>341</v>
      </c>
      <c r="P6" t="s">
        <v>341</v>
      </c>
      <c r="Q6" t="s">
        <v>342</v>
      </c>
    </row>
    <row r="7" spans="4:17" x14ac:dyDescent="0.25">
      <c r="L7" t="s">
        <v>327</v>
      </c>
      <c r="N7" t="s">
        <v>546</v>
      </c>
      <c r="O7" t="s">
        <v>549</v>
      </c>
      <c r="P7" t="s">
        <v>553</v>
      </c>
      <c r="Q7" t="s">
        <v>345</v>
      </c>
    </row>
    <row r="8" spans="4:17" x14ac:dyDescent="0.25">
      <c r="E8" t="s">
        <v>559</v>
      </c>
      <c r="L8" t="s">
        <v>392</v>
      </c>
      <c r="N8" t="s">
        <v>544</v>
      </c>
      <c r="O8" t="s">
        <v>544</v>
      </c>
      <c r="P8" t="s">
        <v>544</v>
      </c>
      <c r="Q8" t="s">
        <v>544</v>
      </c>
    </row>
    <row r="9" spans="4:17" x14ac:dyDescent="0.25">
      <c r="L9" t="s">
        <v>326</v>
      </c>
      <c r="N9" t="s">
        <v>545</v>
      </c>
      <c r="O9" t="s">
        <v>548</v>
      </c>
      <c r="P9" t="s">
        <v>552</v>
      </c>
      <c r="Q9" t="s">
        <v>556</v>
      </c>
    </row>
    <row r="10" spans="4:17" x14ac:dyDescent="0.25">
      <c r="E10" t="s">
        <v>5</v>
      </c>
      <c r="F10" t="s">
        <v>6</v>
      </c>
      <c r="G10" t="s">
        <v>7</v>
      </c>
      <c r="H10" t="s">
        <v>4</v>
      </c>
      <c r="L10" t="s">
        <v>325</v>
      </c>
      <c r="N10" t="s">
        <v>343</v>
      </c>
      <c r="O10" t="s">
        <v>343</v>
      </c>
      <c r="P10" t="s">
        <v>343</v>
      </c>
      <c r="Q10" t="s">
        <v>343</v>
      </c>
    </row>
    <row r="11" spans="4:17" x14ac:dyDescent="0.25">
      <c r="D11" s="5">
        <f>+M11</f>
        <v>32539</v>
      </c>
      <c r="L11" t="s">
        <v>9</v>
      </c>
      <c r="M11" s="5">
        <v>32539</v>
      </c>
      <c r="N11" s="6">
        <v>77.2</v>
      </c>
      <c r="O11" s="6">
        <v>100.3</v>
      </c>
      <c r="P11" s="6">
        <v>100</v>
      </c>
      <c r="Q11" s="6">
        <v>64.3</v>
      </c>
    </row>
    <row r="12" spans="4:17" x14ac:dyDescent="0.25">
      <c r="D12" s="5">
        <f t="shared" ref="D12:D75" si="0">+M12</f>
        <v>32567</v>
      </c>
      <c r="L12" t="s">
        <v>10</v>
      </c>
      <c r="M12" s="5">
        <v>32567</v>
      </c>
      <c r="N12" s="6">
        <v>76.8</v>
      </c>
      <c r="O12" s="6">
        <v>99.5</v>
      </c>
      <c r="P12" s="6">
        <v>100.2</v>
      </c>
      <c r="Q12" s="6">
        <v>64</v>
      </c>
    </row>
    <row r="13" spans="4:17" x14ac:dyDescent="0.25">
      <c r="D13" s="5">
        <f t="shared" si="0"/>
        <v>32598</v>
      </c>
      <c r="L13" t="s">
        <v>11</v>
      </c>
      <c r="M13" s="5">
        <v>32598</v>
      </c>
      <c r="N13" s="6">
        <v>76.8</v>
      </c>
      <c r="O13" s="6">
        <v>103.1</v>
      </c>
      <c r="P13" s="6">
        <v>99</v>
      </c>
      <c r="Q13" s="6">
        <v>64.099999999999994</v>
      </c>
    </row>
    <row r="14" spans="4:17" x14ac:dyDescent="0.25">
      <c r="D14" s="5">
        <f t="shared" si="0"/>
        <v>32628</v>
      </c>
      <c r="L14" t="s">
        <v>12</v>
      </c>
      <c r="M14" s="5">
        <v>32628</v>
      </c>
      <c r="N14" s="6">
        <v>78.8</v>
      </c>
      <c r="O14" s="6">
        <v>101.4</v>
      </c>
      <c r="P14" s="6">
        <v>101.4</v>
      </c>
      <c r="Q14" s="6">
        <v>64.2</v>
      </c>
    </row>
    <row r="15" spans="4:17" x14ac:dyDescent="0.25">
      <c r="D15" s="5">
        <f t="shared" si="0"/>
        <v>32659</v>
      </c>
      <c r="L15" t="s">
        <v>13</v>
      </c>
      <c r="M15" s="5">
        <v>32659</v>
      </c>
      <c r="N15" s="6">
        <v>75.099999999999994</v>
      </c>
      <c r="O15" s="6">
        <v>101.3</v>
      </c>
      <c r="P15" s="6">
        <v>98.8</v>
      </c>
      <c r="Q15" s="6">
        <v>63.7</v>
      </c>
    </row>
    <row r="16" spans="4:17" x14ac:dyDescent="0.25">
      <c r="D16" s="5">
        <f t="shared" si="0"/>
        <v>32689</v>
      </c>
      <c r="L16" t="s">
        <v>14</v>
      </c>
      <c r="M16" s="5">
        <v>32689</v>
      </c>
      <c r="N16" s="6">
        <v>78.2</v>
      </c>
      <c r="O16" s="6">
        <v>102.8</v>
      </c>
      <c r="P16" s="6">
        <v>98.9</v>
      </c>
      <c r="Q16" s="6">
        <v>63.8</v>
      </c>
    </row>
    <row r="17" spans="4:17" x14ac:dyDescent="0.25">
      <c r="D17" s="5">
        <f t="shared" si="0"/>
        <v>32720</v>
      </c>
      <c r="L17" t="s">
        <v>15</v>
      </c>
      <c r="M17" s="5">
        <v>32720</v>
      </c>
      <c r="N17" s="6">
        <v>78.400000000000006</v>
      </c>
      <c r="O17" s="6">
        <v>100.5</v>
      </c>
      <c r="P17" s="6">
        <v>99.1</v>
      </c>
      <c r="Q17" s="6">
        <v>63.2</v>
      </c>
    </row>
    <row r="18" spans="4:17" x14ac:dyDescent="0.25">
      <c r="D18" s="5">
        <f t="shared" si="0"/>
        <v>32751</v>
      </c>
      <c r="L18" t="s">
        <v>16</v>
      </c>
      <c r="M18" s="5">
        <v>32751</v>
      </c>
      <c r="N18" s="6">
        <v>78.3</v>
      </c>
      <c r="O18" s="6">
        <v>102.5</v>
      </c>
      <c r="P18" s="6">
        <v>101.1</v>
      </c>
      <c r="Q18" s="6">
        <v>63.7</v>
      </c>
    </row>
    <row r="19" spans="4:17" x14ac:dyDescent="0.25">
      <c r="D19" s="5">
        <f t="shared" si="0"/>
        <v>32781</v>
      </c>
      <c r="L19" t="s">
        <v>17</v>
      </c>
      <c r="M19" s="5">
        <v>32781</v>
      </c>
      <c r="N19" s="6">
        <v>78.599999999999994</v>
      </c>
      <c r="O19" s="6">
        <v>101.9</v>
      </c>
      <c r="P19" s="6">
        <v>100.7</v>
      </c>
      <c r="Q19" s="6">
        <v>63.5</v>
      </c>
    </row>
    <row r="20" spans="4:17" x14ac:dyDescent="0.25">
      <c r="D20" s="5">
        <f t="shared" si="0"/>
        <v>32812</v>
      </c>
      <c r="L20" t="s">
        <v>18</v>
      </c>
      <c r="M20" s="5">
        <v>32812</v>
      </c>
      <c r="N20" s="6">
        <v>78.8</v>
      </c>
      <c r="O20" s="6">
        <v>101.2</v>
      </c>
      <c r="P20" s="6">
        <v>100</v>
      </c>
      <c r="Q20" s="6">
        <v>63.5</v>
      </c>
    </row>
    <row r="21" spans="4:17" x14ac:dyDescent="0.25">
      <c r="D21" s="5">
        <f t="shared" si="0"/>
        <v>32842</v>
      </c>
      <c r="L21" t="s">
        <v>19</v>
      </c>
      <c r="M21" s="5">
        <v>32842</v>
      </c>
      <c r="N21" s="6">
        <v>79.5</v>
      </c>
      <c r="O21" s="6">
        <v>102.2</v>
      </c>
      <c r="P21" s="6">
        <v>100.9</v>
      </c>
      <c r="Q21" s="6">
        <v>63.7</v>
      </c>
    </row>
    <row r="22" spans="4:17" x14ac:dyDescent="0.25">
      <c r="D22" s="5">
        <f t="shared" si="0"/>
        <v>32873</v>
      </c>
      <c r="L22" t="s">
        <v>20</v>
      </c>
      <c r="M22" s="5">
        <v>32873</v>
      </c>
      <c r="N22" s="6">
        <v>80.599999999999994</v>
      </c>
      <c r="O22" s="6">
        <v>102.6</v>
      </c>
      <c r="P22" s="6">
        <v>100.8</v>
      </c>
      <c r="Q22" s="6">
        <v>64.099999999999994</v>
      </c>
    </row>
    <row r="23" spans="4:17" x14ac:dyDescent="0.25">
      <c r="D23" s="5">
        <f t="shared" si="0"/>
        <v>32904</v>
      </c>
      <c r="E23">
        <f>+N23/N11-1</f>
        <v>5.0518134715025864E-2</v>
      </c>
      <c r="F23">
        <f t="shared" ref="F23:H38" si="1">+O23/O11-1</f>
        <v>1.3958125623130702E-2</v>
      </c>
      <c r="G23">
        <f t="shared" si="1"/>
        <v>-3.0000000000000027E-3</v>
      </c>
      <c r="H23">
        <f t="shared" si="1"/>
        <v>-9.3312597200621017E-3</v>
      </c>
      <c r="L23" t="s">
        <v>21</v>
      </c>
      <c r="M23" s="5">
        <v>32904</v>
      </c>
      <c r="N23" s="6">
        <v>81.099999999999994</v>
      </c>
      <c r="O23" s="6">
        <v>101.7</v>
      </c>
      <c r="P23" s="6">
        <v>99.7</v>
      </c>
      <c r="Q23" s="6">
        <v>63.7</v>
      </c>
    </row>
    <row r="24" spans="4:17" x14ac:dyDescent="0.25">
      <c r="D24" s="5">
        <f t="shared" si="0"/>
        <v>32932</v>
      </c>
      <c r="E24">
        <f t="shared" ref="E24:H87" si="2">+N24/N12-1</f>
        <v>5.3385416666666741E-2</v>
      </c>
      <c r="F24">
        <f t="shared" si="1"/>
        <v>3.1155778894472297E-2</v>
      </c>
      <c r="G24">
        <f t="shared" si="1"/>
        <v>-1.0978043912175717E-2</v>
      </c>
      <c r="H24">
        <f t="shared" si="1"/>
        <v>4.6874999999999556E-3</v>
      </c>
      <c r="L24" t="s">
        <v>22</v>
      </c>
      <c r="M24" s="5">
        <v>32932</v>
      </c>
      <c r="N24" s="6">
        <v>80.900000000000006</v>
      </c>
      <c r="O24" s="6">
        <v>102.6</v>
      </c>
      <c r="P24" s="6">
        <v>99.1</v>
      </c>
      <c r="Q24" s="6">
        <v>64.3</v>
      </c>
    </row>
    <row r="25" spans="4:17" x14ac:dyDescent="0.25">
      <c r="D25" s="5">
        <f t="shared" si="0"/>
        <v>32963</v>
      </c>
      <c r="E25">
        <f t="shared" si="2"/>
        <v>5.859375E-2</v>
      </c>
      <c r="F25">
        <f t="shared" si="1"/>
        <v>1.3579049466537318E-2</v>
      </c>
      <c r="G25">
        <f t="shared" si="1"/>
        <v>1.5151515151515138E-2</v>
      </c>
      <c r="H25">
        <f t="shared" si="1"/>
        <v>7.8003120124805481E-3</v>
      </c>
      <c r="L25" t="s">
        <v>23</v>
      </c>
      <c r="M25" s="5">
        <v>32963</v>
      </c>
      <c r="N25" s="6">
        <v>81.3</v>
      </c>
      <c r="O25" s="6">
        <v>104.5</v>
      </c>
      <c r="P25" s="6">
        <v>100.5</v>
      </c>
      <c r="Q25" s="6">
        <v>64.599999999999994</v>
      </c>
    </row>
    <row r="26" spans="4:17" x14ac:dyDescent="0.25">
      <c r="D26" s="5">
        <f t="shared" si="0"/>
        <v>32993</v>
      </c>
      <c r="E26">
        <f t="shared" si="2"/>
        <v>1.1421319796954377E-2</v>
      </c>
      <c r="F26">
        <f t="shared" si="1"/>
        <v>3.0571992110453694E-2</v>
      </c>
      <c r="G26">
        <f t="shared" si="1"/>
        <v>-2.9585798816569309E-3</v>
      </c>
      <c r="H26">
        <f t="shared" si="1"/>
        <v>4.6728971962617383E-3</v>
      </c>
      <c r="L26" t="s">
        <v>24</v>
      </c>
      <c r="M26" s="5">
        <v>32993</v>
      </c>
      <c r="N26" s="6">
        <v>79.7</v>
      </c>
      <c r="O26" s="6">
        <v>104.5</v>
      </c>
      <c r="P26" s="6">
        <v>101.1</v>
      </c>
      <c r="Q26" s="6">
        <v>64.5</v>
      </c>
    </row>
    <row r="27" spans="4:17" x14ac:dyDescent="0.25">
      <c r="D27" s="5">
        <f t="shared" si="0"/>
        <v>33024</v>
      </c>
      <c r="E27">
        <f t="shared" si="2"/>
        <v>8.6551264980026632E-2</v>
      </c>
      <c r="F27">
        <f t="shared" si="1"/>
        <v>3.948667324777877E-2</v>
      </c>
      <c r="G27">
        <f t="shared" si="1"/>
        <v>1.7206477732793601E-2</v>
      </c>
      <c r="H27">
        <f t="shared" si="1"/>
        <v>1.5698587127158659E-2</v>
      </c>
      <c r="L27" t="s">
        <v>25</v>
      </c>
      <c r="M27" s="5">
        <v>33024</v>
      </c>
      <c r="N27" s="6">
        <v>81.599999999999994</v>
      </c>
      <c r="O27" s="6">
        <v>105.3</v>
      </c>
      <c r="P27" s="6">
        <v>100.5</v>
      </c>
      <c r="Q27" s="6">
        <v>64.7</v>
      </c>
    </row>
    <row r="28" spans="4:17" x14ac:dyDescent="0.25">
      <c r="D28" s="5">
        <f t="shared" si="0"/>
        <v>33054</v>
      </c>
      <c r="E28">
        <f t="shared" si="2"/>
        <v>4.2199488491048598E-2</v>
      </c>
      <c r="F28">
        <f t="shared" si="1"/>
        <v>2.6264591439688845E-2</v>
      </c>
      <c r="G28">
        <f t="shared" si="1"/>
        <v>3.2355915065722884E-2</v>
      </c>
      <c r="H28">
        <f t="shared" si="1"/>
        <v>1.7241379310344973E-2</v>
      </c>
      <c r="L28" t="s">
        <v>26</v>
      </c>
      <c r="M28" s="5">
        <v>33054</v>
      </c>
      <c r="N28" s="6">
        <v>81.5</v>
      </c>
      <c r="O28" s="6">
        <v>105.5</v>
      </c>
      <c r="P28" s="6">
        <v>102.1</v>
      </c>
      <c r="Q28" s="6">
        <v>64.900000000000006</v>
      </c>
    </row>
    <row r="29" spans="4:17" x14ac:dyDescent="0.25">
      <c r="D29" s="5">
        <f t="shared" si="0"/>
        <v>33085</v>
      </c>
      <c r="E29">
        <f t="shared" si="2"/>
        <v>5.2295918367346816E-2</v>
      </c>
      <c r="F29">
        <f t="shared" si="1"/>
        <v>6.0696517412935247E-2</v>
      </c>
      <c r="G29">
        <f t="shared" si="1"/>
        <v>5.0454086781028806E-3</v>
      </c>
      <c r="H29">
        <f t="shared" si="1"/>
        <v>2.5316455696202445E-2</v>
      </c>
      <c r="L29" t="s">
        <v>27</v>
      </c>
      <c r="M29" s="5">
        <v>33085</v>
      </c>
      <c r="N29" s="6">
        <v>82.5</v>
      </c>
      <c r="O29" s="6">
        <v>106.6</v>
      </c>
      <c r="P29" s="6">
        <v>99.6</v>
      </c>
      <c r="Q29" s="6">
        <v>64.8</v>
      </c>
    </row>
    <row r="30" spans="4:17" x14ac:dyDescent="0.25">
      <c r="D30" s="5">
        <f t="shared" si="0"/>
        <v>33116</v>
      </c>
      <c r="E30">
        <f t="shared" si="2"/>
        <v>5.7471264367816133E-2</v>
      </c>
      <c r="F30">
        <f t="shared" si="1"/>
        <v>4.5853658536585407E-2</v>
      </c>
      <c r="G30">
        <f t="shared" si="1"/>
        <v>-1.3847675568743778E-2</v>
      </c>
      <c r="H30">
        <f t="shared" si="1"/>
        <v>2.0408163265306145E-2</v>
      </c>
      <c r="L30" t="s">
        <v>28</v>
      </c>
      <c r="M30" s="5">
        <v>33116</v>
      </c>
      <c r="N30" s="6">
        <v>82.8</v>
      </c>
      <c r="O30" s="6">
        <v>107.2</v>
      </c>
      <c r="P30" s="6">
        <v>99.7</v>
      </c>
      <c r="Q30" s="6">
        <v>65</v>
      </c>
    </row>
    <row r="31" spans="4:17" x14ac:dyDescent="0.25">
      <c r="D31" s="5">
        <f t="shared" si="0"/>
        <v>33146</v>
      </c>
      <c r="E31">
        <f t="shared" si="2"/>
        <v>6.1068702290076438E-2</v>
      </c>
      <c r="F31">
        <f t="shared" si="1"/>
        <v>4.6123650637880154E-2</v>
      </c>
      <c r="G31">
        <f t="shared" si="1"/>
        <v>-1.4895729890764597E-2</v>
      </c>
      <c r="H31">
        <f t="shared" si="1"/>
        <v>2.5196850393700787E-2</v>
      </c>
      <c r="L31" t="s">
        <v>29</v>
      </c>
      <c r="M31" s="5">
        <v>33146</v>
      </c>
      <c r="N31" s="6">
        <v>83.4</v>
      </c>
      <c r="O31" s="6">
        <v>106.6</v>
      </c>
      <c r="P31" s="6">
        <v>99.2</v>
      </c>
      <c r="Q31" s="6">
        <v>65.099999999999994</v>
      </c>
    </row>
    <row r="32" spans="4:17" x14ac:dyDescent="0.25">
      <c r="D32" s="5">
        <f t="shared" si="0"/>
        <v>33177</v>
      </c>
      <c r="E32">
        <f t="shared" si="2"/>
        <v>6.3451776649746217E-2</v>
      </c>
      <c r="F32">
        <f t="shared" si="1"/>
        <v>7.3122529644268797E-2</v>
      </c>
      <c r="G32">
        <f t="shared" si="1"/>
        <v>-9.000000000000008E-3</v>
      </c>
      <c r="H32">
        <f t="shared" si="1"/>
        <v>1.7322834645669305E-2</v>
      </c>
      <c r="L32" t="s">
        <v>30</v>
      </c>
      <c r="M32" s="5">
        <v>33177</v>
      </c>
      <c r="N32" s="6">
        <v>83.8</v>
      </c>
      <c r="O32" s="6">
        <v>108.6</v>
      </c>
      <c r="P32" s="6">
        <v>99.1</v>
      </c>
      <c r="Q32" s="6">
        <v>64.599999999999994</v>
      </c>
    </row>
    <row r="33" spans="4:17" x14ac:dyDescent="0.25">
      <c r="D33" s="5">
        <f t="shared" si="0"/>
        <v>33207</v>
      </c>
      <c r="E33">
        <f t="shared" si="2"/>
        <v>5.4088050314465397E-2</v>
      </c>
      <c r="F33">
        <f t="shared" si="1"/>
        <v>5.5772994129158482E-2</v>
      </c>
      <c r="G33">
        <f t="shared" si="1"/>
        <v>-2.2794846382557132E-2</v>
      </c>
      <c r="H33">
        <f t="shared" si="1"/>
        <v>1.5698587127157548E-3</v>
      </c>
      <c r="L33" t="s">
        <v>31</v>
      </c>
      <c r="M33" s="5">
        <v>33207</v>
      </c>
      <c r="N33" s="6">
        <v>83.8</v>
      </c>
      <c r="O33" s="6">
        <v>107.9</v>
      </c>
      <c r="P33" s="6">
        <v>98.6</v>
      </c>
      <c r="Q33" s="6">
        <v>63.8</v>
      </c>
    </row>
    <row r="34" spans="4:17" x14ac:dyDescent="0.25">
      <c r="D34" s="5">
        <f t="shared" si="0"/>
        <v>33238</v>
      </c>
      <c r="E34">
        <f t="shared" si="2"/>
        <v>4.0942928039702453E-2</v>
      </c>
      <c r="F34">
        <f t="shared" si="1"/>
        <v>5.1656920077972845E-2</v>
      </c>
      <c r="G34">
        <f t="shared" si="1"/>
        <v>-2.6785714285714302E-2</v>
      </c>
      <c r="H34">
        <f t="shared" si="1"/>
        <v>-1.0920436817472678E-2</v>
      </c>
      <c r="L34" t="s">
        <v>32</v>
      </c>
      <c r="M34" s="5">
        <v>33238</v>
      </c>
      <c r="N34" s="6">
        <v>83.9</v>
      </c>
      <c r="O34" s="6">
        <v>107.9</v>
      </c>
      <c r="P34" s="6">
        <v>98.1</v>
      </c>
      <c r="Q34" s="6">
        <v>63.4</v>
      </c>
    </row>
    <row r="35" spans="4:17" x14ac:dyDescent="0.25">
      <c r="D35" s="5">
        <f t="shared" si="0"/>
        <v>33269</v>
      </c>
      <c r="E35">
        <f t="shared" si="2"/>
        <v>9.001233045622703E-2</v>
      </c>
      <c r="F35">
        <f t="shared" si="1"/>
        <v>6.9813176007866184E-2</v>
      </c>
      <c r="G35">
        <f t="shared" si="1"/>
        <v>-1.9057171514543669E-2</v>
      </c>
      <c r="H35">
        <f t="shared" si="1"/>
        <v>-9.4191522762951951E-3</v>
      </c>
      <c r="L35" t="s">
        <v>33</v>
      </c>
      <c r="M35" s="5">
        <v>33269</v>
      </c>
      <c r="N35" s="6">
        <v>88.4</v>
      </c>
      <c r="O35" s="6">
        <v>108.8</v>
      </c>
      <c r="P35" s="6">
        <v>97.8</v>
      </c>
      <c r="Q35" s="6">
        <v>63.1</v>
      </c>
    </row>
    <row r="36" spans="4:17" x14ac:dyDescent="0.25">
      <c r="D36" s="5">
        <f t="shared" si="0"/>
        <v>33297</v>
      </c>
      <c r="E36">
        <f t="shared" si="2"/>
        <v>6.7985166872682301E-2</v>
      </c>
      <c r="F36">
        <f t="shared" si="1"/>
        <v>6.2378167641325533E-2</v>
      </c>
      <c r="G36">
        <f t="shared" si="1"/>
        <v>-1.412714429868811E-2</v>
      </c>
      <c r="H36">
        <f t="shared" si="1"/>
        <v>-2.488335925349916E-2</v>
      </c>
      <c r="L36" t="s">
        <v>34</v>
      </c>
      <c r="M36" s="5">
        <v>33297</v>
      </c>
      <c r="N36" s="6">
        <v>86.4</v>
      </c>
      <c r="O36" s="6">
        <v>109</v>
      </c>
      <c r="P36" s="6">
        <v>97.7</v>
      </c>
      <c r="Q36" s="6">
        <v>62.7</v>
      </c>
    </row>
    <row r="37" spans="4:17" x14ac:dyDescent="0.25">
      <c r="D37" s="5">
        <f t="shared" si="0"/>
        <v>33328</v>
      </c>
      <c r="E37">
        <f t="shared" si="2"/>
        <v>6.3960639606396086E-2</v>
      </c>
      <c r="F37">
        <f t="shared" si="1"/>
        <v>3.2535885167464196E-2</v>
      </c>
      <c r="G37">
        <f t="shared" si="1"/>
        <v>-3.681592039800996E-2</v>
      </c>
      <c r="H37">
        <f t="shared" si="1"/>
        <v>-3.4055727554179516E-2</v>
      </c>
      <c r="L37" t="s">
        <v>35</v>
      </c>
      <c r="M37" s="5">
        <v>33328</v>
      </c>
      <c r="N37" s="6">
        <v>86.5</v>
      </c>
      <c r="O37" s="6">
        <v>107.9</v>
      </c>
      <c r="P37" s="6">
        <v>96.8</v>
      </c>
      <c r="Q37" s="6">
        <v>62.4</v>
      </c>
    </row>
    <row r="38" spans="4:17" x14ac:dyDescent="0.25">
      <c r="D38" s="5">
        <f t="shared" si="0"/>
        <v>33358</v>
      </c>
      <c r="E38">
        <f t="shared" si="2"/>
        <v>7.5282308657465435E-2</v>
      </c>
      <c r="F38">
        <f t="shared" si="1"/>
        <v>3.7320574162679421E-2</v>
      </c>
      <c r="G38">
        <f t="shared" si="1"/>
        <v>-5.6379821958456811E-2</v>
      </c>
      <c r="H38">
        <f t="shared" si="1"/>
        <v>-3.1007751937984551E-2</v>
      </c>
      <c r="L38" t="s">
        <v>36</v>
      </c>
      <c r="M38" s="5">
        <v>33358</v>
      </c>
      <c r="N38" s="6">
        <v>85.7</v>
      </c>
      <c r="O38" s="6">
        <v>108.4</v>
      </c>
      <c r="P38" s="6">
        <v>95.4</v>
      </c>
      <c r="Q38" s="6">
        <v>62.5</v>
      </c>
    </row>
    <row r="39" spans="4:17" x14ac:dyDescent="0.25">
      <c r="D39" s="5">
        <f t="shared" si="0"/>
        <v>33389</v>
      </c>
      <c r="E39">
        <f t="shared" si="2"/>
        <v>3.799019607843146E-2</v>
      </c>
      <c r="F39">
        <f t="shared" si="2"/>
        <v>3.8936372269705588E-2</v>
      </c>
      <c r="G39">
        <f t="shared" si="2"/>
        <v>-3.8805970149253799E-2</v>
      </c>
      <c r="H39">
        <f t="shared" si="2"/>
        <v>-2.4729520865533261E-2</v>
      </c>
      <c r="L39" t="s">
        <v>37</v>
      </c>
      <c r="M39" s="5">
        <v>33389</v>
      </c>
      <c r="N39" s="6">
        <v>84.7</v>
      </c>
      <c r="O39" s="6">
        <v>109.4</v>
      </c>
      <c r="P39" s="6">
        <v>96.6</v>
      </c>
      <c r="Q39" s="6">
        <v>63.1</v>
      </c>
    </row>
    <row r="40" spans="4:17" x14ac:dyDescent="0.25">
      <c r="D40" s="5">
        <f t="shared" si="0"/>
        <v>33419</v>
      </c>
      <c r="E40">
        <f t="shared" si="2"/>
        <v>7.2392638036809842E-2</v>
      </c>
      <c r="F40">
        <f t="shared" si="2"/>
        <v>5.687203791469031E-3</v>
      </c>
      <c r="G40">
        <f t="shared" si="2"/>
        <v>-5.0930460333006744E-2</v>
      </c>
      <c r="H40">
        <f t="shared" si="2"/>
        <v>-1.8489984591679498E-2</v>
      </c>
      <c r="L40" t="s">
        <v>38</v>
      </c>
      <c r="M40" s="5">
        <v>33419</v>
      </c>
      <c r="N40" s="6">
        <v>87.4</v>
      </c>
      <c r="O40" s="6">
        <v>106.1</v>
      </c>
      <c r="P40" s="6">
        <v>96.9</v>
      </c>
      <c r="Q40" s="6">
        <v>63.7</v>
      </c>
    </row>
    <row r="41" spans="4:17" x14ac:dyDescent="0.25">
      <c r="D41" s="5">
        <f t="shared" si="0"/>
        <v>33450</v>
      </c>
      <c r="E41">
        <f t="shared" si="2"/>
        <v>3.7575757575757596E-2</v>
      </c>
      <c r="F41">
        <f t="shared" si="2"/>
        <v>1.8761726078799335E-2</v>
      </c>
      <c r="G41">
        <f t="shared" si="2"/>
        <v>-3.5140562248995977E-2</v>
      </c>
      <c r="H41">
        <f t="shared" si="2"/>
        <v>-1.6975308641975273E-2</v>
      </c>
      <c r="L41" t="s">
        <v>39</v>
      </c>
      <c r="M41" s="5">
        <v>33450</v>
      </c>
      <c r="N41" s="6">
        <v>85.6</v>
      </c>
      <c r="O41" s="6">
        <v>108.6</v>
      </c>
      <c r="P41" s="6">
        <v>96.1</v>
      </c>
      <c r="Q41" s="6">
        <v>63.7</v>
      </c>
    </row>
    <row r="42" spans="4:17" x14ac:dyDescent="0.25">
      <c r="D42" s="5">
        <f t="shared" si="0"/>
        <v>33481</v>
      </c>
      <c r="E42">
        <f t="shared" si="2"/>
        <v>1.5700483091787509E-2</v>
      </c>
      <c r="F42">
        <f t="shared" si="2"/>
        <v>-9.3283582089564998E-4</v>
      </c>
      <c r="G42">
        <f t="shared" si="2"/>
        <v>-4.6138415245737252E-2</v>
      </c>
      <c r="H42">
        <f t="shared" si="2"/>
        <v>-1.8461538461538529E-2</v>
      </c>
      <c r="L42" t="s">
        <v>40</v>
      </c>
      <c r="M42" s="5">
        <v>33481</v>
      </c>
      <c r="N42" s="6">
        <v>84.1</v>
      </c>
      <c r="O42" s="6">
        <v>107.1</v>
      </c>
      <c r="P42" s="6">
        <v>95.1</v>
      </c>
      <c r="Q42" s="6">
        <v>63.8</v>
      </c>
    </row>
    <row r="43" spans="4:17" x14ac:dyDescent="0.25">
      <c r="D43" s="5">
        <f t="shared" si="0"/>
        <v>33511</v>
      </c>
      <c r="E43">
        <f t="shared" si="2"/>
        <v>2.3980815347719453E-3</v>
      </c>
      <c r="F43">
        <f t="shared" si="2"/>
        <v>3.7523452157599557E-3</v>
      </c>
      <c r="G43">
        <f t="shared" si="2"/>
        <v>-4.0322580645161255E-2</v>
      </c>
      <c r="H43">
        <f t="shared" si="2"/>
        <v>-1.075268817204289E-2</v>
      </c>
      <c r="L43" t="s">
        <v>41</v>
      </c>
      <c r="M43" s="5">
        <v>33511</v>
      </c>
      <c r="N43" s="6">
        <v>83.6</v>
      </c>
      <c r="O43" s="6">
        <v>107</v>
      </c>
      <c r="P43" s="6">
        <v>95.2</v>
      </c>
      <c r="Q43" s="6">
        <v>64.400000000000006</v>
      </c>
    </row>
    <row r="44" spans="4:17" x14ac:dyDescent="0.25">
      <c r="D44" s="5">
        <f t="shared" si="0"/>
        <v>33542</v>
      </c>
      <c r="E44">
        <f t="shared" si="2"/>
        <v>1.9093078758950055E-2</v>
      </c>
      <c r="F44">
        <f t="shared" si="2"/>
        <v>-2.117863720073665E-2</v>
      </c>
      <c r="G44">
        <f t="shared" si="2"/>
        <v>-2.7245206861755689E-2</v>
      </c>
      <c r="H44">
        <f t="shared" si="2"/>
        <v>-6.1919504643961343E-3</v>
      </c>
      <c r="L44" t="s">
        <v>42</v>
      </c>
      <c r="M44" s="5">
        <v>33542</v>
      </c>
      <c r="N44" s="6">
        <v>85.4</v>
      </c>
      <c r="O44" s="6">
        <v>106.3</v>
      </c>
      <c r="P44" s="6">
        <v>96.4</v>
      </c>
      <c r="Q44" s="6">
        <v>64.2</v>
      </c>
    </row>
    <row r="45" spans="4:17" x14ac:dyDescent="0.25">
      <c r="D45" s="5">
        <f t="shared" si="0"/>
        <v>33572</v>
      </c>
      <c r="E45">
        <f t="shared" si="2"/>
        <v>3.1026252983293645E-2</v>
      </c>
      <c r="F45">
        <f t="shared" si="2"/>
        <v>-8.3410565338276621E-3</v>
      </c>
      <c r="G45">
        <f t="shared" si="2"/>
        <v>-1.926977687626763E-2</v>
      </c>
      <c r="H45">
        <f t="shared" si="2"/>
        <v>6.2695924764890609E-3</v>
      </c>
      <c r="L45" t="s">
        <v>43</v>
      </c>
      <c r="M45" s="5">
        <v>33572</v>
      </c>
      <c r="N45" s="6">
        <v>86.4</v>
      </c>
      <c r="O45" s="6">
        <v>107</v>
      </c>
      <c r="P45" s="6">
        <v>96.7</v>
      </c>
      <c r="Q45" s="6">
        <v>64.2</v>
      </c>
    </row>
    <row r="46" spans="4:17" x14ac:dyDescent="0.25">
      <c r="D46" s="5">
        <f t="shared" si="0"/>
        <v>33603</v>
      </c>
      <c r="E46">
        <f t="shared" si="2"/>
        <v>2.741358760429069E-2</v>
      </c>
      <c r="F46">
        <f t="shared" si="2"/>
        <v>-2.2242817423540395E-2</v>
      </c>
      <c r="G46">
        <f t="shared" si="2"/>
        <v>-1.834862385321101E-2</v>
      </c>
      <c r="H46">
        <f t="shared" si="2"/>
        <v>7.8864353312302349E-3</v>
      </c>
      <c r="L46" t="s">
        <v>44</v>
      </c>
      <c r="M46" s="5">
        <v>33603</v>
      </c>
      <c r="N46" s="6">
        <v>86.2</v>
      </c>
      <c r="O46" s="6">
        <v>105.5</v>
      </c>
      <c r="P46" s="6">
        <v>96.3</v>
      </c>
      <c r="Q46" s="6">
        <v>63.9</v>
      </c>
    </row>
    <row r="47" spans="4:17" x14ac:dyDescent="0.25">
      <c r="D47" s="5">
        <f t="shared" si="0"/>
        <v>33634</v>
      </c>
      <c r="E47">
        <f t="shared" si="2"/>
        <v>-1.0180995475113197E-2</v>
      </c>
      <c r="F47">
        <f t="shared" si="2"/>
        <v>-3.8602941176470562E-2</v>
      </c>
      <c r="G47">
        <f t="shared" si="2"/>
        <v>-1.6359918200408941E-2</v>
      </c>
      <c r="H47">
        <f t="shared" si="2"/>
        <v>6.3391442155309452E-3</v>
      </c>
      <c r="L47" t="s">
        <v>45</v>
      </c>
      <c r="M47" s="5">
        <v>33634</v>
      </c>
      <c r="N47" s="6">
        <v>87.5</v>
      </c>
      <c r="O47" s="6">
        <v>104.6</v>
      </c>
      <c r="P47" s="6">
        <v>96.2</v>
      </c>
      <c r="Q47" s="6">
        <v>63.5</v>
      </c>
    </row>
    <row r="48" spans="4:17" x14ac:dyDescent="0.25">
      <c r="D48" s="5">
        <f t="shared" si="0"/>
        <v>33663</v>
      </c>
      <c r="E48">
        <f t="shared" si="2"/>
        <v>2.7777777777777679E-2</v>
      </c>
      <c r="F48">
        <f t="shared" si="2"/>
        <v>-4.4036697247706424E-2</v>
      </c>
      <c r="G48">
        <f t="shared" si="2"/>
        <v>-9.2118730808598004E-3</v>
      </c>
      <c r="H48">
        <f t="shared" si="2"/>
        <v>2.0733652312599604E-2</v>
      </c>
      <c r="L48" t="s">
        <v>46</v>
      </c>
      <c r="M48" s="5">
        <v>33663</v>
      </c>
      <c r="N48" s="6">
        <v>88.8</v>
      </c>
      <c r="O48" s="6">
        <v>104.2</v>
      </c>
      <c r="P48" s="6">
        <v>96.8</v>
      </c>
      <c r="Q48" s="6">
        <v>64</v>
      </c>
    </row>
    <row r="49" spans="4:17" x14ac:dyDescent="0.25">
      <c r="D49" s="5">
        <f t="shared" si="0"/>
        <v>33694</v>
      </c>
      <c r="E49">
        <f t="shared" si="2"/>
        <v>3.4682080924854919E-3</v>
      </c>
      <c r="F49">
        <f t="shared" si="2"/>
        <v>-4.9119555143651628E-2</v>
      </c>
      <c r="G49">
        <f t="shared" si="2"/>
        <v>-4.1322314049585529E-3</v>
      </c>
      <c r="H49">
        <f t="shared" si="2"/>
        <v>3.3653846153846256E-2</v>
      </c>
      <c r="L49" t="s">
        <v>47</v>
      </c>
      <c r="M49" s="5">
        <v>33694</v>
      </c>
      <c r="N49" s="6">
        <v>86.8</v>
      </c>
      <c r="O49" s="6">
        <v>102.6</v>
      </c>
      <c r="P49" s="6">
        <v>96.4</v>
      </c>
      <c r="Q49" s="6">
        <v>64.5</v>
      </c>
    </row>
    <row r="50" spans="4:17" x14ac:dyDescent="0.25">
      <c r="D50" s="5">
        <f t="shared" si="0"/>
        <v>33724</v>
      </c>
      <c r="E50">
        <f t="shared" si="2"/>
        <v>9.3348891481912499E-3</v>
      </c>
      <c r="F50">
        <f t="shared" si="2"/>
        <v>-5.6273062730627377E-2</v>
      </c>
      <c r="G50">
        <f t="shared" si="2"/>
        <v>1.6771488469601525E-2</v>
      </c>
      <c r="H50">
        <f t="shared" si="2"/>
        <v>4.0000000000000036E-2</v>
      </c>
      <c r="L50" t="s">
        <v>48</v>
      </c>
      <c r="M50" s="5">
        <v>33724</v>
      </c>
      <c r="N50" s="6">
        <v>86.5</v>
      </c>
      <c r="O50" s="6">
        <v>102.3</v>
      </c>
      <c r="P50" s="6">
        <v>97</v>
      </c>
      <c r="Q50" s="6">
        <v>65</v>
      </c>
    </row>
    <row r="51" spans="4:17" x14ac:dyDescent="0.25">
      <c r="D51" s="5">
        <f t="shared" si="0"/>
        <v>33755</v>
      </c>
      <c r="E51">
        <f t="shared" si="2"/>
        <v>1.298701298701288E-2</v>
      </c>
      <c r="F51">
        <f t="shared" si="2"/>
        <v>-8.7751371115173726E-2</v>
      </c>
      <c r="G51">
        <f t="shared" si="2"/>
        <v>-1.6563146997929601E-2</v>
      </c>
      <c r="H51">
        <f t="shared" si="2"/>
        <v>3.3280507131537185E-2</v>
      </c>
      <c r="L51" t="s">
        <v>49</v>
      </c>
      <c r="M51" s="5">
        <v>33755</v>
      </c>
      <c r="N51" s="6">
        <v>85.8</v>
      </c>
      <c r="O51" s="6">
        <v>99.8</v>
      </c>
      <c r="P51" s="6">
        <v>95</v>
      </c>
      <c r="Q51" s="6">
        <v>65.2</v>
      </c>
    </row>
    <row r="52" spans="4:17" x14ac:dyDescent="0.25">
      <c r="D52" s="5">
        <f t="shared" si="0"/>
        <v>33785</v>
      </c>
      <c r="E52">
        <f t="shared" si="2"/>
        <v>-3.0892448512585879E-2</v>
      </c>
      <c r="F52">
        <f t="shared" si="2"/>
        <v>-3.7700282752120673E-2</v>
      </c>
      <c r="G52">
        <f t="shared" si="2"/>
        <v>-9.2879256965945345E-3</v>
      </c>
      <c r="H52">
        <f t="shared" si="2"/>
        <v>2.5117739403453632E-2</v>
      </c>
      <c r="L52" t="s">
        <v>50</v>
      </c>
      <c r="M52" s="5">
        <v>33785</v>
      </c>
      <c r="N52" s="6">
        <v>84.7</v>
      </c>
      <c r="O52" s="6">
        <v>102.1</v>
      </c>
      <c r="P52" s="6">
        <v>96</v>
      </c>
      <c r="Q52" s="6">
        <v>65.3</v>
      </c>
    </row>
    <row r="53" spans="4:17" x14ac:dyDescent="0.25">
      <c r="D53" s="5">
        <f t="shared" si="0"/>
        <v>33816</v>
      </c>
      <c r="E53">
        <f t="shared" si="2"/>
        <v>-2.4532710280373737E-2</v>
      </c>
      <c r="F53">
        <f t="shared" si="2"/>
        <v>-6.3535911602209838E-2</v>
      </c>
      <c r="G53">
        <f t="shared" si="2"/>
        <v>8.3246618106140868E-3</v>
      </c>
      <c r="H53">
        <f t="shared" si="2"/>
        <v>3.296703296703285E-2</v>
      </c>
      <c r="L53" t="s">
        <v>51</v>
      </c>
      <c r="M53" s="5">
        <v>33816</v>
      </c>
      <c r="N53" s="6">
        <v>83.5</v>
      </c>
      <c r="O53" s="6">
        <v>101.7</v>
      </c>
      <c r="P53" s="6">
        <v>96.9</v>
      </c>
      <c r="Q53" s="6">
        <v>65.8</v>
      </c>
    </row>
    <row r="54" spans="4:17" x14ac:dyDescent="0.25">
      <c r="D54" s="5">
        <f t="shared" si="0"/>
        <v>33847</v>
      </c>
      <c r="E54">
        <f t="shared" si="2"/>
        <v>-2.3781212841853527E-3</v>
      </c>
      <c r="F54">
        <f t="shared" si="2"/>
        <v>-8.0298786181139059E-2</v>
      </c>
      <c r="G54">
        <f t="shared" si="2"/>
        <v>1.682439537329139E-2</v>
      </c>
      <c r="H54">
        <f t="shared" si="2"/>
        <v>2.6645768025078453E-2</v>
      </c>
      <c r="L54" t="s">
        <v>52</v>
      </c>
      <c r="M54" s="5">
        <v>33847</v>
      </c>
      <c r="N54" s="6">
        <v>83.9</v>
      </c>
      <c r="O54" s="6">
        <v>98.5</v>
      </c>
      <c r="P54" s="6">
        <v>96.7</v>
      </c>
      <c r="Q54" s="6">
        <v>65.5</v>
      </c>
    </row>
    <row r="55" spans="4:17" x14ac:dyDescent="0.25">
      <c r="D55" s="5">
        <f t="shared" si="0"/>
        <v>33877</v>
      </c>
      <c r="E55">
        <f t="shared" si="2"/>
        <v>-5.9808612440190867E-3</v>
      </c>
      <c r="F55">
        <f t="shared" si="2"/>
        <v>-4.1121495327102853E-2</v>
      </c>
      <c r="G55">
        <f t="shared" si="2"/>
        <v>2.3109243697479132E-2</v>
      </c>
      <c r="H55">
        <f t="shared" si="2"/>
        <v>1.8633540372670732E-2</v>
      </c>
      <c r="L55" t="s">
        <v>53</v>
      </c>
      <c r="M55" s="5">
        <v>33877</v>
      </c>
      <c r="N55" s="6">
        <v>83.1</v>
      </c>
      <c r="O55" s="6">
        <v>102.6</v>
      </c>
      <c r="P55" s="6">
        <v>97.4</v>
      </c>
      <c r="Q55" s="6">
        <v>65.599999999999994</v>
      </c>
    </row>
    <row r="56" spans="4:17" x14ac:dyDescent="0.25">
      <c r="D56" s="5">
        <f t="shared" si="0"/>
        <v>33908</v>
      </c>
      <c r="E56">
        <f t="shared" si="2"/>
        <v>-2.5761124121779888E-2</v>
      </c>
      <c r="F56">
        <f t="shared" si="2"/>
        <v>-6.6792097836312236E-2</v>
      </c>
      <c r="G56">
        <f t="shared" si="2"/>
        <v>2.0746887966804906E-2</v>
      </c>
      <c r="H56">
        <f t="shared" si="2"/>
        <v>2.9595015576323824E-2</v>
      </c>
      <c r="L56" t="s">
        <v>54</v>
      </c>
      <c r="M56" s="5">
        <v>33908</v>
      </c>
      <c r="N56" s="6">
        <v>83.2</v>
      </c>
      <c r="O56" s="6">
        <v>99.2</v>
      </c>
      <c r="P56" s="6">
        <v>98.4</v>
      </c>
      <c r="Q56" s="6">
        <v>66.099999999999994</v>
      </c>
    </row>
    <row r="57" spans="4:17" x14ac:dyDescent="0.25">
      <c r="D57" s="5">
        <f t="shared" si="0"/>
        <v>33938</v>
      </c>
      <c r="E57">
        <f t="shared" si="2"/>
        <v>-5.208333333333337E-2</v>
      </c>
      <c r="F57">
        <f t="shared" si="2"/>
        <v>-8.5981308411214985E-2</v>
      </c>
      <c r="G57">
        <f t="shared" si="2"/>
        <v>4.1365046535677408E-3</v>
      </c>
      <c r="H57">
        <f t="shared" si="2"/>
        <v>3.4267912772585785E-2</v>
      </c>
      <c r="L57" t="s">
        <v>55</v>
      </c>
      <c r="M57" s="5">
        <v>33938</v>
      </c>
      <c r="N57" s="6">
        <v>81.900000000000006</v>
      </c>
      <c r="O57" s="6">
        <v>97.8</v>
      </c>
      <c r="P57" s="6">
        <v>97.1</v>
      </c>
      <c r="Q57" s="6">
        <v>66.400000000000006</v>
      </c>
    </row>
    <row r="58" spans="4:17" x14ac:dyDescent="0.25">
      <c r="D58" s="5">
        <f t="shared" si="0"/>
        <v>33969</v>
      </c>
      <c r="E58">
        <f t="shared" si="2"/>
        <v>-5.6844547563805192E-2</v>
      </c>
      <c r="F58">
        <f t="shared" si="2"/>
        <v>-7.7725118483412348E-2</v>
      </c>
      <c r="G58">
        <f t="shared" si="2"/>
        <v>7.2689511941848028E-3</v>
      </c>
      <c r="H58">
        <f t="shared" si="2"/>
        <v>4.0688575899843427E-2</v>
      </c>
      <c r="L58" t="s">
        <v>56</v>
      </c>
      <c r="M58" s="5">
        <v>33969</v>
      </c>
      <c r="N58" s="6">
        <v>81.3</v>
      </c>
      <c r="O58" s="6">
        <v>97.3</v>
      </c>
      <c r="P58" s="6">
        <v>97</v>
      </c>
      <c r="Q58" s="6">
        <v>66.5</v>
      </c>
    </row>
    <row r="59" spans="4:17" x14ac:dyDescent="0.25">
      <c r="D59" s="5">
        <f t="shared" si="0"/>
        <v>34000</v>
      </c>
      <c r="E59">
        <f t="shared" si="2"/>
        <v>-7.999999999999996E-2</v>
      </c>
      <c r="F59">
        <f t="shared" si="2"/>
        <v>-5.3537284894837445E-2</v>
      </c>
      <c r="G59">
        <f t="shared" si="2"/>
        <v>9.3555093555093283E-3</v>
      </c>
      <c r="H59">
        <f t="shared" si="2"/>
        <v>5.1968503937007915E-2</v>
      </c>
      <c r="L59" t="s">
        <v>57</v>
      </c>
      <c r="M59" s="5">
        <v>34000</v>
      </c>
      <c r="N59" s="6">
        <v>80.5</v>
      </c>
      <c r="O59" s="6">
        <v>99</v>
      </c>
      <c r="P59" s="6">
        <v>97.1</v>
      </c>
      <c r="Q59" s="6">
        <v>66.8</v>
      </c>
    </row>
    <row r="60" spans="4:17" x14ac:dyDescent="0.25">
      <c r="D60" s="5">
        <f t="shared" si="0"/>
        <v>34028</v>
      </c>
      <c r="E60">
        <f t="shared" si="2"/>
        <v>-0.10472972972972971</v>
      </c>
      <c r="F60">
        <f t="shared" si="2"/>
        <v>-3.9347408829174757E-2</v>
      </c>
      <c r="G60">
        <f t="shared" si="2"/>
        <v>1.7561983471074516E-2</v>
      </c>
      <c r="H60">
        <f t="shared" si="2"/>
        <v>4.6875E-2</v>
      </c>
      <c r="L60" t="s">
        <v>58</v>
      </c>
      <c r="M60" s="5">
        <v>34028</v>
      </c>
      <c r="N60" s="6">
        <v>79.5</v>
      </c>
      <c r="O60" s="6">
        <v>100.1</v>
      </c>
      <c r="P60" s="6">
        <v>98.5</v>
      </c>
      <c r="Q60" s="6">
        <v>67</v>
      </c>
    </row>
    <row r="61" spans="4:17" x14ac:dyDescent="0.25">
      <c r="D61" s="5">
        <f t="shared" si="0"/>
        <v>34059</v>
      </c>
      <c r="E61">
        <f t="shared" si="2"/>
        <v>-8.4101382488479204E-2</v>
      </c>
      <c r="F61">
        <f t="shared" si="2"/>
        <v>-6.3352826510721272E-2</v>
      </c>
      <c r="G61">
        <f t="shared" si="2"/>
        <v>1.3485477178423189E-2</v>
      </c>
      <c r="H61">
        <f t="shared" si="2"/>
        <v>3.8759689922480689E-2</v>
      </c>
      <c r="L61" t="s">
        <v>59</v>
      </c>
      <c r="M61" s="5">
        <v>34059</v>
      </c>
      <c r="N61" s="6">
        <v>79.5</v>
      </c>
      <c r="O61" s="6">
        <v>96.1</v>
      </c>
      <c r="P61" s="6">
        <v>97.7</v>
      </c>
      <c r="Q61" s="6">
        <v>67</v>
      </c>
    </row>
    <row r="62" spans="4:17" x14ac:dyDescent="0.25">
      <c r="D62" s="5">
        <f t="shared" si="0"/>
        <v>34089</v>
      </c>
      <c r="E62">
        <f t="shared" si="2"/>
        <v>-8.7861271676300534E-2</v>
      </c>
      <c r="F62">
        <f t="shared" si="2"/>
        <v>-4.3988269794721369E-2</v>
      </c>
      <c r="G62">
        <f t="shared" si="2"/>
        <v>8.2474226804123418E-3</v>
      </c>
      <c r="H62">
        <f t="shared" si="2"/>
        <v>3.3846153846153859E-2</v>
      </c>
      <c r="L62" t="s">
        <v>60</v>
      </c>
      <c r="M62" s="5">
        <v>34089</v>
      </c>
      <c r="N62" s="6">
        <v>78.900000000000006</v>
      </c>
      <c r="O62" s="6">
        <v>97.8</v>
      </c>
      <c r="P62" s="6">
        <v>97.8</v>
      </c>
      <c r="Q62" s="6">
        <v>67.2</v>
      </c>
    </row>
    <row r="63" spans="4:17" x14ac:dyDescent="0.25">
      <c r="D63" s="5">
        <f t="shared" si="0"/>
        <v>34120</v>
      </c>
      <c r="E63">
        <f t="shared" si="2"/>
        <v>-8.1585081585081598E-2</v>
      </c>
      <c r="F63">
        <f t="shared" si="2"/>
        <v>-7.014028056112287E-3</v>
      </c>
      <c r="G63">
        <f t="shared" si="2"/>
        <v>3.6842105263157787E-2</v>
      </c>
      <c r="H63">
        <f t="shared" si="2"/>
        <v>2.7607361963190247E-2</v>
      </c>
      <c r="L63" t="s">
        <v>61</v>
      </c>
      <c r="M63" s="5">
        <v>34120</v>
      </c>
      <c r="N63" s="6">
        <v>78.8</v>
      </c>
      <c r="O63" s="6">
        <v>99.1</v>
      </c>
      <c r="P63" s="6">
        <v>98.5</v>
      </c>
      <c r="Q63" s="6">
        <v>67</v>
      </c>
    </row>
    <row r="64" spans="4:17" x14ac:dyDescent="0.25">
      <c r="D64" s="5">
        <f t="shared" si="0"/>
        <v>34150</v>
      </c>
      <c r="E64">
        <f t="shared" si="2"/>
        <v>-7.3199527744982285E-2</v>
      </c>
      <c r="F64">
        <f t="shared" si="2"/>
        <v>-4.6033300685602296E-2</v>
      </c>
      <c r="G64">
        <f t="shared" si="2"/>
        <v>2.0833333333333259E-2</v>
      </c>
      <c r="H64">
        <f t="shared" si="2"/>
        <v>2.7565084226646164E-2</v>
      </c>
      <c r="L64" t="s">
        <v>62</v>
      </c>
      <c r="M64" s="5">
        <v>34150</v>
      </c>
      <c r="N64" s="6">
        <v>78.5</v>
      </c>
      <c r="O64" s="6">
        <v>97.4</v>
      </c>
      <c r="P64" s="6">
        <v>98</v>
      </c>
      <c r="Q64" s="6">
        <v>67.099999999999994</v>
      </c>
    </row>
    <row r="65" spans="4:17" x14ac:dyDescent="0.25">
      <c r="D65" s="5">
        <f t="shared" si="0"/>
        <v>34181</v>
      </c>
      <c r="E65">
        <f t="shared" si="2"/>
        <v>-7.904191616766465E-2</v>
      </c>
      <c r="F65">
        <f t="shared" si="2"/>
        <v>-3.8348082595870303E-2</v>
      </c>
      <c r="G65">
        <f t="shared" si="2"/>
        <v>2.063983488132104E-2</v>
      </c>
      <c r="H65">
        <f t="shared" si="2"/>
        <v>2.2796352583586588E-2</v>
      </c>
      <c r="L65" t="s">
        <v>63</v>
      </c>
      <c r="M65" s="5">
        <v>34181</v>
      </c>
      <c r="N65" s="6">
        <v>76.900000000000006</v>
      </c>
      <c r="O65" s="6">
        <v>97.8</v>
      </c>
      <c r="P65" s="6">
        <v>98.9</v>
      </c>
      <c r="Q65" s="6">
        <v>67.3</v>
      </c>
    </row>
    <row r="66" spans="4:17" x14ac:dyDescent="0.25">
      <c r="D66" s="5">
        <f t="shared" si="0"/>
        <v>34212</v>
      </c>
      <c r="E66">
        <f t="shared" si="2"/>
        <v>-4.6483909415971469E-2</v>
      </c>
      <c r="F66">
        <f t="shared" si="2"/>
        <v>-1.5228426395939132E-2</v>
      </c>
      <c r="G66">
        <f t="shared" si="2"/>
        <v>2.4819027921406223E-2</v>
      </c>
      <c r="H66">
        <f t="shared" si="2"/>
        <v>2.5954198473282508E-2</v>
      </c>
      <c r="L66" t="s">
        <v>64</v>
      </c>
      <c r="M66" s="5">
        <v>34212</v>
      </c>
      <c r="N66" s="6">
        <v>80</v>
      </c>
      <c r="O66" s="6">
        <v>97</v>
      </c>
      <c r="P66" s="6">
        <v>99.1</v>
      </c>
      <c r="Q66" s="6">
        <v>67.2</v>
      </c>
    </row>
    <row r="67" spans="4:17" x14ac:dyDescent="0.25">
      <c r="D67" s="5">
        <f t="shared" si="0"/>
        <v>34242</v>
      </c>
      <c r="E67">
        <f t="shared" si="2"/>
        <v>-4.4524669073405354E-2</v>
      </c>
      <c r="F67">
        <f t="shared" si="2"/>
        <v>-5.4580896686159841E-2</v>
      </c>
      <c r="G67">
        <f t="shared" si="2"/>
        <v>2.1560574948665145E-2</v>
      </c>
      <c r="H67">
        <f t="shared" si="2"/>
        <v>3.0487804878048808E-2</v>
      </c>
      <c r="L67" t="s">
        <v>65</v>
      </c>
      <c r="M67" s="5">
        <v>34242</v>
      </c>
      <c r="N67" s="6">
        <v>79.400000000000006</v>
      </c>
      <c r="O67" s="6">
        <v>97</v>
      </c>
      <c r="P67" s="6">
        <v>99.5</v>
      </c>
      <c r="Q67" s="6">
        <v>67.599999999999994</v>
      </c>
    </row>
    <row r="68" spans="4:17" x14ac:dyDescent="0.25">
      <c r="D68" s="5">
        <f t="shared" si="0"/>
        <v>34273</v>
      </c>
      <c r="E68">
        <f t="shared" si="2"/>
        <v>-4.4471153846153855E-2</v>
      </c>
      <c r="F68">
        <f t="shared" si="2"/>
        <v>-3.5282258064516125E-2</v>
      </c>
      <c r="G68">
        <f t="shared" si="2"/>
        <v>1.4227642276422703E-2</v>
      </c>
      <c r="H68">
        <f t="shared" si="2"/>
        <v>3.0257186081694476E-2</v>
      </c>
      <c r="L68" t="s">
        <v>66</v>
      </c>
      <c r="M68" s="5">
        <v>34273</v>
      </c>
      <c r="N68" s="6">
        <v>79.5</v>
      </c>
      <c r="O68" s="6">
        <v>95.7</v>
      </c>
      <c r="P68" s="6">
        <v>99.8</v>
      </c>
      <c r="Q68" s="6">
        <v>68.099999999999994</v>
      </c>
    </row>
    <row r="69" spans="4:17" x14ac:dyDescent="0.25">
      <c r="D69" s="5">
        <f t="shared" si="0"/>
        <v>34303</v>
      </c>
      <c r="E69">
        <f t="shared" si="2"/>
        <v>-3.6630036630036611E-2</v>
      </c>
      <c r="F69">
        <f t="shared" si="2"/>
        <v>-2.249488752556239E-2</v>
      </c>
      <c r="G69">
        <f t="shared" si="2"/>
        <v>3.6045314109165894E-2</v>
      </c>
      <c r="H69">
        <f t="shared" si="2"/>
        <v>3.0120481927710774E-2</v>
      </c>
      <c r="L69" t="s">
        <v>67</v>
      </c>
      <c r="M69" s="5">
        <v>34303</v>
      </c>
      <c r="N69" s="6">
        <v>78.900000000000006</v>
      </c>
      <c r="O69" s="6">
        <v>95.6</v>
      </c>
      <c r="P69" s="6">
        <v>100.6</v>
      </c>
      <c r="Q69" s="6">
        <v>68.400000000000006</v>
      </c>
    </row>
    <row r="70" spans="4:17" x14ac:dyDescent="0.25">
      <c r="D70" s="5">
        <f t="shared" si="0"/>
        <v>34334</v>
      </c>
      <c r="E70">
        <f t="shared" si="2"/>
        <v>-2.2140221402213944E-2</v>
      </c>
      <c r="F70">
        <f t="shared" si="2"/>
        <v>-2.5693730729701936E-2</v>
      </c>
      <c r="G70">
        <f t="shared" si="2"/>
        <v>4.0206185567010388E-2</v>
      </c>
      <c r="H70">
        <f t="shared" si="2"/>
        <v>3.3082706766917269E-2</v>
      </c>
      <c r="L70" t="s">
        <v>68</v>
      </c>
      <c r="M70" s="5">
        <v>34334</v>
      </c>
      <c r="N70" s="6">
        <v>79.5</v>
      </c>
      <c r="O70" s="6">
        <v>94.8</v>
      </c>
      <c r="P70" s="6">
        <v>100.9</v>
      </c>
      <c r="Q70" s="6">
        <v>68.7</v>
      </c>
    </row>
    <row r="71" spans="4:17" x14ac:dyDescent="0.25">
      <c r="D71" s="5">
        <f t="shared" si="0"/>
        <v>34365</v>
      </c>
      <c r="E71">
        <f t="shared" si="2"/>
        <v>-7.4534161490682482E-3</v>
      </c>
      <c r="F71">
        <f t="shared" si="2"/>
        <v>-5.3535353535353547E-2</v>
      </c>
      <c r="G71">
        <f t="shared" si="2"/>
        <v>4.5314109165808469E-2</v>
      </c>
      <c r="H71">
        <f t="shared" si="2"/>
        <v>3.2934131736527039E-2</v>
      </c>
      <c r="L71" t="s">
        <v>69</v>
      </c>
      <c r="M71" s="5">
        <v>34365</v>
      </c>
      <c r="N71" s="6">
        <v>79.900000000000006</v>
      </c>
      <c r="O71" s="6">
        <v>93.7</v>
      </c>
      <c r="P71" s="6">
        <v>101.5</v>
      </c>
      <c r="Q71" s="6">
        <v>69</v>
      </c>
    </row>
    <row r="72" spans="4:17" x14ac:dyDescent="0.25">
      <c r="D72" s="5">
        <f t="shared" si="0"/>
        <v>34393</v>
      </c>
      <c r="E72">
        <f t="shared" si="2"/>
        <v>1.5094339622641506E-2</v>
      </c>
      <c r="F72">
        <f t="shared" si="2"/>
        <v>-4.7952047952047883E-2</v>
      </c>
      <c r="G72">
        <f t="shared" si="2"/>
        <v>3.3502538071066068E-2</v>
      </c>
      <c r="H72">
        <f t="shared" si="2"/>
        <v>2.9850746268656803E-2</v>
      </c>
      <c r="L72" t="s">
        <v>70</v>
      </c>
      <c r="M72" s="5">
        <v>34393</v>
      </c>
      <c r="N72" s="6">
        <v>80.7</v>
      </c>
      <c r="O72" s="6">
        <v>95.3</v>
      </c>
      <c r="P72" s="6">
        <v>101.8</v>
      </c>
      <c r="Q72" s="6">
        <v>69</v>
      </c>
    </row>
    <row r="73" spans="4:17" x14ac:dyDescent="0.25">
      <c r="D73" s="5">
        <f t="shared" si="0"/>
        <v>34424</v>
      </c>
      <c r="E73">
        <f t="shared" si="2"/>
        <v>1.7610062893081757E-2</v>
      </c>
      <c r="F73">
        <f t="shared" si="2"/>
        <v>1.0405827263268996E-3</v>
      </c>
      <c r="G73">
        <f t="shared" si="2"/>
        <v>4.7082906857727647E-2</v>
      </c>
      <c r="H73">
        <f t="shared" si="2"/>
        <v>4.0298507462686706E-2</v>
      </c>
      <c r="L73" t="s">
        <v>71</v>
      </c>
      <c r="M73" s="5">
        <v>34424</v>
      </c>
      <c r="N73" s="6">
        <v>80.900000000000006</v>
      </c>
      <c r="O73" s="6">
        <v>96.2</v>
      </c>
      <c r="P73" s="6">
        <v>102.3</v>
      </c>
      <c r="Q73" s="6">
        <v>69.7</v>
      </c>
    </row>
    <row r="74" spans="4:17" x14ac:dyDescent="0.25">
      <c r="D74" s="5">
        <f t="shared" si="0"/>
        <v>34454</v>
      </c>
      <c r="E74">
        <f t="shared" si="2"/>
        <v>3.2953105196451116E-2</v>
      </c>
      <c r="F74">
        <f t="shared" si="2"/>
        <v>-5.1124744376278564E-3</v>
      </c>
      <c r="G74">
        <f t="shared" si="2"/>
        <v>5.8282208588957163E-2</v>
      </c>
      <c r="H74">
        <f t="shared" si="2"/>
        <v>4.3154761904761862E-2</v>
      </c>
      <c r="L74" t="s">
        <v>72</v>
      </c>
      <c r="M74" s="5">
        <v>34454</v>
      </c>
      <c r="N74" s="6">
        <v>81.5</v>
      </c>
      <c r="O74" s="6">
        <v>97.3</v>
      </c>
      <c r="P74" s="6">
        <v>103.5</v>
      </c>
      <c r="Q74" s="6">
        <v>70.099999999999994</v>
      </c>
    </row>
    <row r="75" spans="4:17" x14ac:dyDescent="0.25">
      <c r="D75" s="5">
        <f t="shared" si="0"/>
        <v>34485</v>
      </c>
      <c r="E75">
        <f t="shared" si="2"/>
        <v>3.4263959390862908E-2</v>
      </c>
      <c r="F75">
        <f t="shared" si="2"/>
        <v>-2.2199798183652808E-2</v>
      </c>
      <c r="G75">
        <f t="shared" si="2"/>
        <v>6.4974619289340119E-2</v>
      </c>
      <c r="H75">
        <f t="shared" si="2"/>
        <v>5.2238805970149294E-2</v>
      </c>
      <c r="L75" t="s">
        <v>73</v>
      </c>
      <c r="M75" s="5">
        <v>34485</v>
      </c>
      <c r="N75" s="6">
        <v>81.5</v>
      </c>
      <c r="O75" s="6">
        <v>96.9</v>
      </c>
      <c r="P75" s="6">
        <v>104.9</v>
      </c>
      <c r="Q75" s="6">
        <v>70.5</v>
      </c>
    </row>
    <row r="76" spans="4:17" x14ac:dyDescent="0.25">
      <c r="D76" s="5">
        <f t="shared" ref="D76:D139" si="3">+M76</f>
        <v>34515</v>
      </c>
      <c r="E76">
        <f t="shared" si="2"/>
        <v>4.0764331210191074E-2</v>
      </c>
      <c r="F76">
        <f t="shared" si="2"/>
        <v>7.1868583162215671E-3</v>
      </c>
      <c r="G76">
        <f t="shared" si="2"/>
        <v>5.7142857142857162E-2</v>
      </c>
      <c r="H76">
        <f t="shared" si="2"/>
        <v>5.6631892697466713E-2</v>
      </c>
      <c r="L76" t="s">
        <v>74</v>
      </c>
      <c r="M76" s="5">
        <v>34515</v>
      </c>
      <c r="N76" s="6">
        <v>81.7</v>
      </c>
      <c r="O76" s="6">
        <v>98.1</v>
      </c>
      <c r="P76" s="6">
        <v>103.6</v>
      </c>
      <c r="Q76" s="6">
        <v>70.900000000000006</v>
      </c>
    </row>
    <row r="77" spans="4:17" x14ac:dyDescent="0.25">
      <c r="D77" s="5">
        <f t="shared" si="3"/>
        <v>34546</v>
      </c>
      <c r="E77">
        <f t="shared" si="2"/>
        <v>5.721716514954478E-2</v>
      </c>
      <c r="F77">
        <f t="shared" si="2"/>
        <v>1.2269938650306678E-2</v>
      </c>
      <c r="G77">
        <f t="shared" si="2"/>
        <v>5.3589484327603687E-2</v>
      </c>
      <c r="H77">
        <f t="shared" si="2"/>
        <v>5.4977711738484425E-2</v>
      </c>
      <c r="L77" t="s">
        <v>75</v>
      </c>
      <c r="M77" s="5">
        <v>34546</v>
      </c>
      <c r="N77" s="6">
        <v>81.3</v>
      </c>
      <c r="O77" s="6">
        <v>99</v>
      </c>
      <c r="P77" s="6">
        <v>104.2</v>
      </c>
      <c r="Q77" s="6">
        <v>71</v>
      </c>
    </row>
    <row r="78" spans="4:17" x14ac:dyDescent="0.25">
      <c r="D78" s="5">
        <f t="shared" si="3"/>
        <v>34577</v>
      </c>
      <c r="E78">
        <f t="shared" si="2"/>
        <v>2.1249999999999991E-2</v>
      </c>
      <c r="F78">
        <f t="shared" si="2"/>
        <v>2.8865979381443196E-2</v>
      </c>
      <c r="G78">
        <f t="shared" si="2"/>
        <v>5.6508577194752885E-2</v>
      </c>
      <c r="H78">
        <f t="shared" si="2"/>
        <v>6.25E-2</v>
      </c>
      <c r="L78" t="s">
        <v>76</v>
      </c>
      <c r="M78" s="5">
        <v>34577</v>
      </c>
      <c r="N78" s="6">
        <v>81.7</v>
      </c>
      <c r="O78" s="6">
        <v>99.8</v>
      </c>
      <c r="P78" s="6">
        <v>104.7</v>
      </c>
      <c r="Q78" s="6">
        <v>71.400000000000006</v>
      </c>
    </row>
    <row r="79" spans="4:17" x14ac:dyDescent="0.25">
      <c r="D79" s="5">
        <f t="shared" si="3"/>
        <v>34607</v>
      </c>
      <c r="E79">
        <f t="shared" si="2"/>
        <v>3.6523929471032668E-2</v>
      </c>
      <c r="F79">
        <f t="shared" si="2"/>
        <v>2.268041237113394E-2</v>
      </c>
      <c r="G79">
        <f t="shared" si="2"/>
        <v>6.1306532663316426E-2</v>
      </c>
      <c r="H79">
        <f t="shared" si="2"/>
        <v>6.065088757396464E-2</v>
      </c>
      <c r="L79" t="s">
        <v>77</v>
      </c>
      <c r="M79" s="5">
        <v>34607</v>
      </c>
      <c r="N79" s="6">
        <v>82.3</v>
      </c>
      <c r="O79" s="6">
        <v>99.2</v>
      </c>
      <c r="P79" s="6">
        <v>105.6</v>
      </c>
      <c r="Q79" s="6">
        <v>71.7</v>
      </c>
    </row>
    <row r="80" spans="4:17" x14ac:dyDescent="0.25">
      <c r="D80" s="5">
        <f t="shared" si="3"/>
        <v>34638</v>
      </c>
      <c r="E80">
        <f t="shared" si="2"/>
        <v>5.6603773584905648E-2</v>
      </c>
      <c r="F80">
        <f t="shared" si="2"/>
        <v>4.7021943573667624E-2</v>
      </c>
      <c r="G80">
        <f t="shared" si="2"/>
        <v>6.0120240480961984E-2</v>
      </c>
      <c r="H80">
        <f t="shared" si="2"/>
        <v>6.1674008810572722E-2</v>
      </c>
      <c r="L80" t="s">
        <v>78</v>
      </c>
      <c r="M80" s="5">
        <v>34638</v>
      </c>
      <c r="N80" s="6">
        <v>84</v>
      </c>
      <c r="O80" s="6">
        <v>100.2</v>
      </c>
      <c r="P80" s="6">
        <v>105.8</v>
      </c>
      <c r="Q80" s="6">
        <v>72.3</v>
      </c>
    </row>
    <row r="81" spans="4:17" x14ac:dyDescent="0.25">
      <c r="D81" s="5">
        <f t="shared" si="3"/>
        <v>34668</v>
      </c>
      <c r="E81">
        <f t="shared" si="2"/>
        <v>6.717363751584271E-2</v>
      </c>
      <c r="F81">
        <f t="shared" si="2"/>
        <v>5.439330543933063E-2</v>
      </c>
      <c r="G81">
        <f t="shared" si="2"/>
        <v>5.0695825049701826E-2</v>
      </c>
      <c r="H81">
        <f t="shared" si="2"/>
        <v>6.4327485380116789E-2</v>
      </c>
      <c r="L81" t="s">
        <v>79</v>
      </c>
      <c r="M81" s="5">
        <v>34668</v>
      </c>
      <c r="N81" s="6">
        <v>84.2</v>
      </c>
      <c r="O81" s="6">
        <v>100.8</v>
      </c>
      <c r="P81" s="6">
        <v>105.7</v>
      </c>
      <c r="Q81" s="6">
        <v>72.8</v>
      </c>
    </row>
    <row r="82" spans="4:17" x14ac:dyDescent="0.25">
      <c r="D82" s="5">
        <f t="shared" si="3"/>
        <v>34699</v>
      </c>
      <c r="E82">
        <f t="shared" si="2"/>
        <v>6.0377358490566024E-2</v>
      </c>
      <c r="F82">
        <f t="shared" si="2"/>
        <v>6.9620253164557111E-2</v>
      </c>
      <c r="G82">
        <f t="shared" si="2"/>
        <v>5.847373637264619E-2</v>
      </c>
      <c r="H82">
        <f t="shared" si="2"/>
        <v>7.1324599708879166E-2</v>
      </c>
      <c r="L82" t="s">
        <v>80</v>
      </c>
      <c r="M82" s="5">
        <v>34699</v>
      </c>
      <c r="N82" s="6">
        <v>84.3</v>
      </c>
      <c r="O82" s="6">
        <v>101.4</v>
      </c>
      <c r="P82" s="6">
        <v>106.8</v>
      </c>
      <c r="Q82" s="6">
        <v>73.599999999999994</v>
      </c>
    </row>
    <row r="83" spans="4:17" x14ac:dyDescent="0.25">
      <c r="D83" s="5">
        <f t="shared" si="3"/>
        <v>34730</v>
      </c>
      <c r="E83">
        <f t="shared" si="2"/>
        <v>2.252816020025028E-2</v>
      </c>
      <c r="F83">
        <f t="shared" si="2"/>
        <v>5.4429028815368152E-2</v>
      </c>
      <c r="G83">
        <f t="shared" si="2"/>
        <v>3.3497536945812811E-2</v>
      </c>
      <c r="H83">
        <f t="shared" si="2"/>
        <v>6.8115942028985632E-2</v>
      </c>
      <c r="L83" t="s">
        <v>81</v>
      </c>
      <c r="M83" s="5">
        <v>34730</v>
      </c>
      <c r="N83" s="6">
        <v>81.7</v>
      </c>
      <c r="O83" s="6">
        <v>98.8</v>
      </c>
      <c r="P83" s="6">
        <v>104.9</v>
      </c>
      <c r="Q83" s="6">
        <v>73.7</v>
      </c>
    </row>
    <row r="84" spans="4:17" x14ac:dyDescent="0.25">
      <c r="D84" s="5">
        <f t="shared" si="3"/>
        <v>34758</v>
      </c>
      <c r="E84">
        <f t="shared" si="2"/>
        <v>4.5848822800495626E-2</v>
      </c>
      <c r="F84">
        <f t="shared" si="2"/>
        <v>5.8761804826862551E-2</v>
      </c>
      <c r="G84">
        <f t="shared" si="2"/>
        <v>3.0451866404715311E-2</v>
      </c>
      <c r="H84">
        <f t="shared" si="2"/>
        <v>6.6666666666666652E-2</v>
      </c>
      <c r="L84" t="s">
        <v>82</v>
      </c>
      <c r="M84" s="5">
        <v>34758</v>
      </c>
      <c r="N84" s="6">
        <v>84.4</v>
      </c>
      <c r="O84" s="6">
        <v>100.9</v>
      </c>
      <c r="P84" s="6">
        <v>104.9</v>
      </c>
      <c r="Q84" s="6">
        <v>73.599999999999994</v>
      </c>
    </row>
    <row r="85" spans="4:17" x14ac:dyDescent="0.25">
      <c r="D85" s="5">
        <f t="shared" si="3"/>
        <v>34789</v>
      </c>
      <c r="E85">
        <f t="shared" si="2"/>
        <v>2.5957972805933149E-2</v>
      </c>
      <c r="F85">
        <f t="shared" si="2"/>
        <v>5.9251559251559227E-2</v>
      </c>
      <c r="G85">
        <f t="shared" si="2"/>
        <v>2.9325513196480912E-2</v>
      </c>
      <c r="H85">
        <f t="shared" si="2"/>
        <v>5.7388809182209455E-2</v>
      </c>
      <c r="L85" t="s">
        <v>83</v>
      </c>
      <c r="M85" s="5">
        <v>34789</v>
      </c>
      <c r="N85" s="6">
        <v>83</v>
      </c>
      <c r="O85" s="6">
        <v>101.9</v>
      </c>
      <c r="P85" s="6">
        <v>105.3</v>
      </c>
      <c r="Q85" s="6">
        <v>73.7</v>
      </c>
    </row>
    <row r="86" spans="4:17" x14ac:dyDescent="0.25">
      <c r="D86" s="5">
        <f t="shared" si="3"/>
        <v>34819</v>
      </c>
      <c r="E86">
        <f t="shared" si="2"/>
        <v>2.331288343558291E-2</v>
      </c>
      <c r="F86">
        <f t="shared" si="2"/>
        <v>5.9609455292908509E-2</v>
      </c>
      <c r="G86">
        <f t="shared" si="2"/>
        <v>2.6086956521739202E-2</v>
      </c>
      <c r="H86">
        <f t="shared" si="2"/>
        <v>5.1355206847361057E-2</v>
      </c>
      <c r="L86" t="s">
        <v>84</v>
      </c>
      <c r="M86" s="5">
        <v>34819</v>
      </c>
      <c r="N86" s="6">
        <v>83.4</v>
      </c>
      <c r="O86" s="6">
        <v>103.1</v>
      </c>
      <c r="P86" s="6">
        <v>106.2</v>
      </c>
      <c r="Q86" s="6">
        <v>73.7</v>
      </c>
    </row>
    <row r="87" spans="4:17" x14ac:dyDescent="0.25">
      <c r="D87" s="5">
        <f t="shared" si="3"/>
        <v>34850</v>
      </c>
      <c r="E87">
        <f t="shared" si="2"/>
        <v>3.0674846625766916E-2</v>
      </c>
      <c r="F87">
        <f t="shared" si="2"/>
        <v>4.3343653250773828E-2</v>
      </c>
      <c r="G87">
        <f t="shared" si="2"/>
        <v>1.1439466158245759E-2</v>
      </c>
      <c r="H87">
        <f t="shared" si="2"/>
        <v>4.8226950354609999E-2</v>
      </c>
      <c r="L87" t="s">
        <v>85</v>
      </c>
      <c r="M87" s="5">
        <v>34850</v>
      </c>
      <c r="N87" s="6">
        <v>84</v>
      </c>
      <c r="O87" s="6">
        <v>101.1</v>
      </c>
      <c r="P87" s="6">
        <v>106.1</v>
      </c>
      <c r="Q87" s="6">
        <v>73.900000000000006</v>
      </c>
    </row>
    <row r="88" spans="4:17" x14ac:dyDescent="0.25">
      <c r="D88" s="5">
        <f t="shared" si="3"/>
        <v>34880</v>
      </c>
      <c r="E88">
        <f t="shared" ref="E88:H151" si="4">+N88/N76-1</f>
        <v>1.591187270501826E-2</v>
      </c>
      <c r="F88">
        <f t="shared" si="4"/>
        <v>3.3639143730886945E-2</v>
      </c>
      <c r="G88">
        <f t="shared" si="4"/>
        <v>1.8339768339768359E-2</v>
      </c>
      <c r="H88">
        <f t="shared" si="4"/>
        <v>4.6544428772919533E-2</v>
      </c>
      <c r="L88" t="s">
        <v>86</v>
      </c>
      <c r="M88" s="5">
        <v>34880</v>
      </c>
      <c r="N88" s="6">
        <v>83</v>
      </c>
      <c r="O88" s="6">
        <v>101.4</v>
      </c>
      <c r="P88" s="6">
        <v>105.5</v>
      </c>
      <c r="Q88" s="6">
        <v>74.2</v>
      </c>
    </row>
    <row r="89" spans="4:17" x14ac:dyDescent="0.25">
      <c r="D89" s="5">
        <f t="shared" si="3"/>
        <v>34911</v>
      </c>
      <c r="E89">
        <f t="shared" si="4"/>
        <v>1.8450184501844991E-2</v>
      </c>
      <c r="F89">
        <f t="shared" si="4"/>
        <v>8.0808080808081328E-3</v>
      </c>
      <c r="G89">
        <f t="shared" si="4"/>
        <v>1.8234165067178454E-2</v>
      </c>
      <c r="H89">
        <f t="shared" si="4"/>
        <v>4.0845070422535379E-2</v>
      </c>
      <c r="L89" t="s">
        <v>87</v>
      </c>
      <c r="M89" s="5">
        <v>34911</v>
      </c>
      <c r="N89" s="6">
        <v>82.8</v>
      </c>
      <c r="O89" s="6">
        <v>99.8</v>
      </c>
      <c r="P89" s="6">
        <v>106.1</v>
      </c>
      <c r="Q89" s="6">
        <v>73.900000000000006</v>
      </c>
    </row>
    <row r="90" spans="4:17" x14ac:dyDescent="0.25">
      <c r="D90" s="5">
        <f t="shared" si="3"/>
        <v>34942</v>
      </c>
      <c r="E90">
        <f t="shared" si="4"/>
        <v>3.6719706242349659E-3</v>
      </c>
      <c r="F90">
        <f t="shared" si="4"/>
        <v>9.0180360721443531E-3</v>
      </c>
      <c r="G90">
        <f t="shared" si="4"/>
        <v>1.5281757402101137E-2</v>
      </c>
      <c r="H90">
        <f t="shared" si="4"/>
        <v>4.9019607843137303E-2</v>
      </c>
      <c r="L90" t="s">
        <v>88</v>
      </c>
      <c r="M90" s="5">
        <v>34942</v>
      </c>
      <c r="N90" s="6">
        <v>82</v>
      </c>
      <c r="O90" s="6">
        <v>100.7</v>
      </c>
      <c r="P90" s="6">
        <v>106.3</v>
      </c>
      <c r="Q90" s="6">
        <v>74.900000000000006</v>
      </c>
    </row>
    <row r="91" spans="4:17" x14ac:dyDescent="0.25">
      <c r="D91" s="5">
        <f t="shared" si="3"/>
        <v>34972</v>
      </c>
      <c r="E91">
        <f t="shared" si="4"/>
        <v>9.7205346294044759E-3</v>
      </c>
      <c r="F91">
        <f t="shared" si="4"/>
        <v>6.0483870967742437E-3</v>
      </c>
      <c r="G91">
        <f t="shared" si="4"/>
        <v>9.4696969696970168E-3</v>
      </c>
      <c r="H91">
        <f t="shared" si="4"/>
        <v>4.881450488145056E-2</v>
      </c>
      <c r="L91" t="s">
        <v>89</v>
      </c>
      <c r="M91" s="5">
        <v>34972</v>
      </c>
      <c r="N91" s="6">
        <v>83.1</v>
      </c>
      <c r="O91" s="6">
        <v>99.8</v>
      </c>
      <c r="P91" s="6">
        <v>106.6</v>
      </c>
      <c r="Q91" s="6">
        <v>75.2</v>
      </c>
    </row>
    <row r="92" spans="4:17" x14ac:dyDescent="0.25">
      <c r="D92" s="5">
        <f t="shared" si="3"/>
        <v>35003</v>
      </c>
      <c r="E92">
        <f t="shared" si="4"/>
        <v>-3.3333333333333326E-2</v>
      </c>
      <c r="F92">
        <f t="shared" si="4"/>
        <v>8.9820359281436168E-3</v>
      </c>
      <c r="G92">
        <f t="shared" si="4"/>
        <v>3.780718336483968E-3</v>
      </c>
      <c r="H92">
        <f t="shared" si="4"/>
        <v>3.872752420470249E-2</v>
      </c>
      <c r="L92" t="s">
        <v>90</v>
      </c>
      <c r="M92" s="5">
        <v>35003</v>
      </c>
      <c r="N92" s="6">
        <v>81.2</v>
      </c>
      <c r="O92" s="6">
        <v>101.1</v>
      </c>
      <c r="P92" s="6">
        <v>106.2</v>
      </c>
      <c r="Q92" s="6">
        <v>75.099999999999994</v>
      </c>
    </row>
    <row r="93" spans="4:17" x14ac:dyDescent="0.25">
      <c r="D93" s="5">
        <f t="shared" si="3"/>
        <v>35033</v>
      </c>
      <c r="E93">
        <f t="shared" si="4"/>
        <v>-2.6128266033254244E-2</v>
      </c>
      <c r="F93">
        <f t="shared" si="4"/>
        <v>1.0912698412698596E-2</v>
      </c>
      <c r="G93">
        <f t="shared" si="4"/>
        <v>1.0406811731314969E-2</v>
      </c>
      <c r="H93">
        <f t="shared" si="4"/>
        <v>3.2967032967033072E-2</v>
      </c>
      <c r="L93" t="s">
        <v>91</v>
      </c>
      <c r="M93" s="5">
        <v>35033</v>
      </c>
      <c r="N93" s="6">
        <v>82</v>
      </c>
      <c r="O93" s="6">
        <v>101.9</v>
      </c>
      <c r="P93" s="6">
        <v>106.8</v>
      </c>
      <c r="Q93" s="6">
        <v>75.2</v>
      </c>
    </row>
    <row r="94" spans="4:17" x14ac:dyDescent="0.25">
      <c r="D94" s="5">
        <f t="shared" si="3"/>
        <v>35064</v>
      </c>
      <c r="E94">
        <f t="shared" si="4"/>
        <v>-3.4400948991696212E-2</v>
      </c>
      <c r="F94">
        <f t="shared" si="4"/>
        <v>1.6765285996055201E-2</v>
      </c>
      <c r="G94">
        <f t="shared" si="4"/>
        <v>5.6179775280900124E-3</v>
      </c>
      <c r="H94">
        <f t="shared" si="4"/>
        <v>2.5815217391304435E-2</v>
      </c>
      <c r="L94" t="s">
        <v>92</v>
      </c>
      <c r="M94" s="5">
        <v>35064</v>
      </c>
      <c r="N94" s="6">
        <v>81.400000000000006</v>
      </c>
      <c r="O94" s="6">
        <v>103.1</v>
      </c>
      <c r="P94" s="6">
        <v>107.4</v>
      </c>
      <c r="Q94" s="6">
        <v>75.5</v>
      </c>
    </row>
    <row r="95" spans="4:17" x14ac:dyDescent="0.25">
      <c r="D95" s="5">
        <f t="shared" si="3"/>
        <v>35095</v>
      </c>
      <c r="E95">
        <f t="shared" si="4"/>
        <v>-1.5911872705018371E-2</v>
      </c>
      <c r="F95">
        <f t="shared" si="4"/>
        <v>2.530364372469629E-2</v>
      </c>
      <c r="G95">
        <f t="shared" si="4"/>
        <v>1.9065776930409895E-2</v>
      </c>
      <c r="H95">
        <f t="shared" si="4"/>
        <v>1.7639077340569909E-2</v>
      </c>
      <c r="L95" t="s">
        <v>93</v>
      </c>
      <c r="M95" s="5">
        <v>35095</v>
      </c>
      <c r="N95" s="6">
        <v>80.400000000000006</v>
      </c>
      <c r="O95" s="6">
        <v>101.3</v>
      </c>
      <c r="P95" s="6">
        <v>106.9</v>
      </c>
      <c r="Q95" s="6">
        <v>75</v>
      </c>
    </row>
    <row r="96" spans="4:17" x14ac:dyDescent="0.25">
      <c r="D96" s="5">
        <f t="shared" si="3"/>
        <v>35124</v>
      </c>
      <c r="E96">
        <f t="shared" si="4"/>
        <v>-5.9241706161137442E-2</v>
      </c>
      <c r="F96">
        <f t="shared" si="4"/>
        <v>5.9464816650147689E-3</v>
      </c>
      <c r="G96">
        <f t="shared" si="4"/>
        <v>2.6692087702573808E-2</v>
      </c>
      <c r="H96">
        <f t="shared" si="4"/>
        <v>3.5326086956521952E-2</v>
      </c>
      <c r="L96" t="s">
        <v>94</v>
      </c>
      <c r="M96" s="5">
        <v>35124</v>
      </c>
      <c r="N96" s="6">
        <v>79.400000000000006</v>
      </c>
      <c r="O96" s="6">
        <v>101.5</v>
      </c>
      <c r="P96" s="6">
        <v>107.7</v>
      </c>
      <c r="Q96" s="6">
        <v>76.2</v>
      </c>
    </row>
    <row r="97" spans="4:17" x14ac:dyDescent="0.25">
      <c r="D97" s="5">
        <f t="shared" si="3"/>
        <v>35155</v>
      </c>
      <c r="E97">
        <f t="shared" si="4"/>
        <v>-2.4096385542168641E-2</v>
      </c>
      <c r="F97">
        <f t="shared" si="4"/>
        <v>-5.8881256133465065E-3</v>
      </c>
      <c r="G97">
        <f t="shared" si="4"/>
        <v>2.3741690408357163E-2</v>
      </c>
      <c r="H97">
        <f t="shared" si="4"/>
        <v>3.2564450474898088E-2</v>
      </c>
      <c r="L97" t="s">
        <v>95</v>
      </c>
      <c r="M97" s="5">
        <v>35155</v>
      </c>
      <c r="N97" s="6">
        <v>81</v>
      </c>
      <c r="O97" s="6">
        <v>101.3</v>
      </c>
      <c r="P97" s="6">
        <v>107.8</v>
      </c>
      <c r="Q97" s="6">
        <v>76.099999999999994</v>
      </c>
    </row>
    <row r="98" spans="4:17" x14ac:dyDescent="0.25">
      <c r="D98" s="5">
        <f t="shared" si="3"/>
        <v>35185</v>
      </c>
      <c r="E98">
        <f t="shared" si="4"/>
        <v>-2.0383693045563533E-2</v>
      </c>
      <c r="F98">
        <f t="shared" si="4"/>
        <v>-1.5518913676042634E-2</v>
      </c>
      <c r="G98">
        <f t="shared" si="4"/>
        <v>3.7664783427493465E-3</v>
      </c>
      <c r="H98">
        <f t="shared" si="4"/>
        <v>4.2062415196743475E-2</v>
      </c>
      <c r="L98" t="s">
        <v>96</v>
      </c>
      <c r="M98" s="5">
        <v>35185</v>
      </c>
      <c r="N98" s="6">
        <v>81.7</v>
      </c>
      <c r="O98" s="6">
        <v>101.5</v>
      </c>
      <c r="P98" s="6">
        <v>106.6</v>
      </c>
      <c r="Q98" s="6">
        <v>76.8</v>
      </c>
    </row>
    <row r="99" spans="4:17" x14ac:dyDescent="0.25">
      <c r="D99" s="5">
        <f t="shared" si="3"/>
        <v>35216</v>
      </c>
      <c r="E99">
        <f t="shared" si="4"/>
        <v>-1.6666666666666718E-2</v>
      </c>
      <c r="F99">
        <f t="shared" si="4"/>
        <v>1.1869436201780381E-2</v>
      </c>
      <c r="G99">
        <f t="shared" si="4"/>
        <v>1.1310084825636224E-2</v>
      </c>
      <c r="H99">
        <f t="shared" si="4"/>
        <v>4.6008119079837595E-2</v>
      </c>
      <c r="L99" t="s">
        <v>97</v>
      </c>
      <c r="M99" s="5">
        <v>35216</v>
      </c>
      <c r="N99" s="6">
        <v>82.6</v>
      </c>
      <c r="O99" s="6">
        <v>102.3</v>
      </c>
      <c r="P99" s="6">
        <v>107.3</v>
      </c>
      <c r="Q99" s="6">
        <v>77.3</v>
      </c>
    </row>
    <row r="100" spans="4:17" x14ac:dyDescent="0.25">
      <c r="D100" s="5">
        <f t="shared" si="3"/>
        <v>35246</v>
      </c>
      <c r="E100">
        <f t="shared" si="4"/>
        <v>-3.6144578313253017E-3</v>
      </c>
      <c r="F100">
        <f t="shared" si="4"/>
        <v>9.8619329388560661E-3</v>
      </c>
      <c r="G100">
        <f t="shared" si="4"/>
        <v>1.1374407582938506E-2</v>
      </c>
      <c r="H100">
        <f t="shared" si="4"/>
        <v>5.1212938005390729E-2</v>
      </c>
      <c r="L100" t="s">
        <v>98</v>
      </c>
      <c r="M100" s="5">
        <v>35246</v>
      </c>
      <c r="N100" s="6">
        <v>82.7</v>
      </c>
      <c r="O100" s="6">
        <v>102.4</v>
      </c>
      <c r="P100" s="6">
        <v>106.7</v>
      </c>
      <c r="Q100" s="6">
        <v>78</v>
      </c>
    </row>
    <row r="101" spans="4:17" x14ac:dyDescent="0.25">
      <c r="D101" s="5">
        <f t="shared" si="3"/>
        <v>35277</v>
      </c>
      <c r="E101">
        <f t="shared" si="4"/>
        <v>-8.4541062801932743E-3</v>
      </c>
      <c r="F101">
        <f t="shared" si="4"/>
        <v>3.3066132264528925E-2</v>
      </c>
      <c r="G101">
        <f t="shared" si="4"/>
        <v>4.7125353440151674E-3</v>
      </c>
      <c r="H101">
        <f t="shared" si="4"/>
        <v>5.4127198917456099E-2</v>
      </c>
      <c r="L101" t="s">
        <v>99</v>
      </c>
      <c r="M101" s="5">
        <v>35277</v>
      </c>
      <c r="N101" s="6">
        <v>82.1</v>
      </c>
      <c r="O101" s="6">
        <v>103.1</v>
      </c>
      <c r="P101" s="6">
        <v>106.6</v>
      </c>
      <c r="Q101" s="6">
        <v>77.900000000000006</v>
      </c>
    </row>
    <row r="102" spans="4:17" x14ac:dyDescent="0.25">
      <c r="D102" s="5">
        <f t="shared" si="3"/>
        <v>35308</v>
      </c>
      <c r="E102">
        <f t="shared" si="4"/>
        <v>1.3414634146341475E-2</v>
      </c>
      <c r="F102">
        <f t="shared" si="4"/>
        <v>2.8798411122144874E-2</v>
      </c>
      <c r="G102">
        <f t="shared" si="4"/>
        <v>9.4073377234242805E-3</v>
      </c>
      <c r="H102">
        <f t="shared" si="4"/>
        <v>4.5393858477970506E-2</v>
      </c>
      <c r="L102" t="s">
        <v>100</v>
      </c>
      <c r="M102" s="5">
        <v>35308</v>
      </c>
      <c r="N102" s="6">
        <v>83.1</v>
      </c>
      <c r="O102" s="6">
        <v>103.6</v>
      </c>
      <c r="P102" s="6">
        <v>107.3</v>
      </c>
      <c r="Q102" s="6">
        <v>78.3</v>
      </c>
    </row>
    <row r="103" spans="4:17" x14ac:dyDescent="0.25">
      <c r="D103" s="5">
        <f t="shared" si="3"/>
        <v>35338</v>
      </c>
      <c r="E103">
        <f t="shared" si="4"/>
        <v>6.0168471720818406E-3</v>
      </c>
      <c r="F103">
        <f t="shared" si="4"/>
        <v>4.9098196392785676E-2</v>
      </c>
      <c r="G103">
        <f t="shared" si="4"/>
        <v>1.2195121951219523E-2</v>
      </c>
      <c r="H103">
        <f t="shared" si="4"/>
        <v>4.9202127659574435E-2</v>
      </c>
      <c r="L103" t="s">
        <v>101</v>
      </c>
      <c r="M103" s="5">
        <v>35338</v>
      </c>
      <c r="N103" s="6">
        <v>83.6</v>
      </c>
      <c r="O103" s="6">
        <v>104.7</v>
      </c>
      <c r="P103" s="6">
        <v>107.9</v>
      </c>
      <c r="Q103" s="6">
        <v>78.900000000000006</v>
      </c>
    </row>
    <row r="104" spans="4:17" x14ac:dyDescent="0.25">
      <c r="D104" s="5">
        <f t="shared" si="3"/>
        <v>35369</v>
      </c>
      <c r="E104">
        <f t="shared" si="4"/>
        <v>1.4778325123152802E-2</v>
      </c>
      <c r="F104">
        <f t="shared" si="4"/>
        <v>3.9564787339268159E-2</v>
      </c>
      <c r="G104">
        <f t="shared" si="4"/>
        <v>1.6007532956685555E-2</v>
      </c>
      <c r="H104">
        <f t="shared" si="4"/>
        <v>4.926764314247678E-2</v>
      </c>
      <c r="L104" t="s">
        <v>102</v>
      </c>
      <c r="M104" s="5">
        <v>35369</v>
      </c>
      <c r="N104" s="6">
        <v>82.4</v>
      </c>
      <c r="O104" s="6">
        <v>105.1</v>
      </c>
      <c r="P104" s="6">
        <v>107.9</v>
      </c>
      <c r="Q104" s="6">
        <v>78.8</v>
      </c>
    </row>
    <row r="105" spans="4:17" x14ac:dyDescent="0.25">
      <c r="D105" s="5">
        <f t="shared" si="3"/>
        <v>35399</v>
      </c>
      <c r="E105">
        <f t="shared" si="4"/>
        <v>1.4634146341463428E-2</v>
      </c>
      <c r="F105">
        <f t="shared" si="4"/>
        <v>3.5328753680078373E-2</v>
      </c>
      <c r="G105">
        <f t="shared" si="4"/>
        <v>1.4981273408239737E-2</v>
      </c>
      <c r="H105">
        <f t="shared" si="4"/>
        <v>5.7180851063829641E-2</v>
      </c>
      <c r="L105" t="s">
        <v>103</v>
      </c>
      <c r="M105" s="5">
        <v>35399</v>
      </c>
      <c r="N105" s="6">
        <v>83.2</v>
      </c>
      <c r="O105" s="6">
        <v>105.5</v>
      </c>
      <c r="P105" s="6">
        <v>108.4</v>
      </c>
      <c r="Q105" s="6">
        <v>79.5</v>
      </c>
    </row>
    <row r="106" spans="4:17" x14ac:dyDescent="0.25">
      <c r="D106" s="5">
        <f t="shared" si="3"/>
        <v>35430</v>
      </c>
      <c r="E106">
        <f t="shared" si="4"/>
        <v>2.5798525798525818E-2</v>
      </c>
      <c r="F106">
        <f t="shared" si="4"/>
        <v>3.2977691561590694E-2</v>
      </c>
      <c r="G106">
        <f t="shared" si="4"/>
        <v>1.4897579143389184E-2</v>
      </c>
      <c r="H106">
        <f t="shared" si="4"/>
        <v>5.9602649006622599E-2</v>
      </c>
      <c r="L106" t="s">
        <v>104</v>
      </c>
      <c r="M106" s="5">
        <v>35430</v>
      </c>
      <c r="N106" s="6">
        <v>83.5</v>
      </c>
      <c r="O106" s="6">
        <v>106.5</v>
      </c>
      <c r="P106" s="6">
        <v>109</v>
      </c>
      <c r="Q106" s="6">
        <v>80</v>
      </c>
    </row>
    <row r="107" spans="4:17" x14ac:dyDescent="0.25">
      <c r="D107" s="5">
        <f t="shared" si="3"/>
        <v>35461</v>
      </c>
      <c r="E107">
        <f t="shared" si="4"/>
        <v>4.9751243781093191E-3</v>
      </c>
      <c r="F107">
        <f t="shared" si="4"/>
        <v>6.5153010858835181E-2</v>
      </c>
      <c r="G107">
        <f t="shared" si="4"/>
        <v>2.2450888681010195E-2</v>
      </c>
      <c r="H107">
        <f t="shared" si="4"/>
        <v>6.7999999999999838E-2</v>
      </c>
      <c r="L107" t="s">
        <v>105</v>
      </c>
      <c r="M107" s="5">
        <v>35461</v>
      </c>
      <c r="N107" s="6">
        <v>80.8</v>
      </c>
      <c r="O107" s="6">
        <v>107.9</v>
      </c>
      <c r="P107" s="6">
        <v>109.3</v>
      </c>
      <c r="Q107" s="6">
        <v>80.099999999999994</v>
      </c>
    </row>
    <row r="108" spans="4:17" x14ac:dyDescent="0.25">
      <c r="D108" s="5">
        <f t="shared" si="3"/>
        <v>35489</v>
      </c>
      <c r="E108">
        <f t="shared" si="4"/>
        <v>4.2821158690176109E-2</v>
      </c>
      <c r="F108">
        <f t="shared" si="4"/>
        <v>6.600985221674871E-2</v>
      </c>
      <c r="G108">
        <f t="shared" si="4"/>
        <v>1.6713091922005541E-2</v>
      </c>
      <c r="H108">
        <f t="shared" si="4"/>
        <v>6.430446194225703E-2</v>
      </c>
      <c r="L108" t="s">
        <v>106</v>
      </c>
      <c r="M108" s="5">
        <v>35489</v>
      </c>
      <c r="N108" s="6">
        <v>82.8</v>
      </c>
      <c r="O108" s="6">
        <v>108.2</v>
      </c>
      <c r="P108" s="6">
        <v>109.5</v>
      </c>
      <c r="Q108" s="6">
        <v>81.099999999999994</v>
      </c>
    </row>
    <row r="109" spans="4:17" x14ac:dyDescent="0.25">
      <c r="D109" s="5">
        <f t="shared" si="3"/>
        <v>35520</v>
      </c>
      <c r="E109">
        <f t="shared" si="4"/>
        <v>3.4567901234567877E-2</v>
      </c>
      <c r="F109">
        <f t="shared" si="4"/>
        <v>7.4037512339585332E-2</v>
      </c>
      <c r="G109">
        <f t="shared" si="4"/>
        <v>2.7829313543599188E-3</v>
      </c>
      <c r="H109">
        <f t="shared" si="4"/>
        <v>7.3587385019711071E-2</v>
      </c>
      <c r="L109" t="s">
        <v>107</v>
      </c>
      <c r="M109" s="5">
        <v>35520</v>
      </c>
      <c r="N109" s="6">
        <v>83.8</v>
      </c>
      <c r="O109" s="6">
        <v>108.8</v>
      </c>
      <c r="P109" s="6">
        <v>108.1</v>
      </c>
      <c r="Q109" s="6">
        <v>81.7</v>
      </c>
    </row>
    <row r="110" spans="4:17" x14ac:dyDescent="0.25">
      <c r="D110" s="5">
        <f t="shared" si="3"/>
        <v>35550</v>
      </c>
      <c r="E110">
        <f t="shared" si="4"/>
        <v>2.3255813953488191E-2</v>
      </c>
      <c r="F110">
        <f t="shared" si="4"/>
        <v>4.4334975369458185E-2</v>
      </c>
      <c r="G110">
        <f t="shared" si="4"/>
        <v>1.8761726078799335E-2</v>
      </c>
      <c r="H110">
        <f t="shared" si="4"/>
        <v>6.3802083333333481E-2</v>
      </c>
      <c r="L110" t="s">
        <v>108</v>
      </c>
      <c r="M110" s="5">
        <v>35550</v>
      </c>
      <c r="N110" s="6">
        <v>83.6</v>
      </c>
      <c r="O110" s="6">
        <v>106</v>
      </c>
      <c r="P110" s="6">
        <v>108.6</v>
      </c>
      <c r="Q110" s="6">
        <v>81.7</v>
      </c>
    </row>
    <row r="111" spans="4:17" x14ac:dyDescent="0.25">
      <c r="D111" s="5">
        <f t="shared" si="3"/>
        <v>35581</v>
      </c>
      <c r="E111">
        <f t="shared" si="4"/>
        <v>0</v>
      </c>
      <c r="F111">
        <f t="shared" si="4"/>
        <v>6.5493646138807371E-2</v>
      </c>
      <c r="G111">
        <f t="shared" si="4"/>
        <v>6.5237651444547406E-3</v>
      </c>
      <c r="H111">
        <f t="shared" si="4"/>
        <v>6.3389391979301601E-2</v>
      </c>
      <c r="L111" t="s">
        <v>109</v>
      </c>
      <c r="M111" s="5">
        <v>35581</v>
      </c>
      <c r="N111" s="6">
        <v>82.6</v>
      </c>
      <c r="O111" s="6">
        <v>109</v>
      </c>
      <c r="P111" s="6">
        <v>108</v>
      </c>
      <c r="Q111" s="6">
        <v>82.2</v>
      </c>
    </row>
    <row r="112" spans="4:17" x14ac:dyDescent="0.25">
      <c r="D112" s="5">
        <f t="shared" si="3"/>
        <v>35611</v>
      </c>
      <c r="E112">
        <f t="shared" si="4"/>
        <v>2.7811366384522307E-2</v>
      </c>
      <c r="F112">
        <f t="shared" si="4"/>
        <v>5.76171875E-2</v>
      </c>
      <c r="G112">
        <f t="shared" si="4"/>
        <v>1.5932521087160367E-2</v>
      </c>
      <c r="H112">
        <f t="shared" si="4"/>
        <v>6.0256410256410264E-2</v>
      </c>
      <c r="L112" t="s">
        <v>110</v>
      </c>
      <c r="M112" s="5">
        <v>35611</v>
      </c>
      <c r="N112" s="6">
        <v>85</v>
      </c>
      <c r="O112" s="6">
        <v>108.3</v>
      </c>
      <c r="P112" s="6">
        <v>108.4</v>
      </c>
      <c r="Q112" s="6">
        <v>82.7</v>
      </c>
    </row>
    <row r="113" spans="4:17" x14ac:dyDescent="0.25">
      <c r="D113" s="5">
        <f t="shared" si="3"/>
        <v>35642</v>
      </c>
      <c r="E113">
        <f t="shared" si="4"/>
        <v>4.87210718635811E-2</v>
      </c>
      <c r="F113">
        <f t="shared" si="4"/>
        <v>5.6256062075654922E-2</v>
      </c>
      <c r="G113">
        <f t="shared" si="4"/>
        <v>3.2833020637898613E-2</v>
      </c>
      <c r="H113">
        <f t="shared" si="4"/>
        <v>6.9319640564826646E-2</v>
      </c>
      <c r="L113" t="s">
        <v>111</v>
      </c>
      <c r="M113" s="5">
        <v>35642</v>
      </c>
      <c r="N113" s="6">
        <v>86.1</v>
      </c>
      <c r="O113" s="6">
        <v>108.9</v>
      </c>
      <c r="P113" s="6">
        <v>110.1</v>
      </c>
      <c r="Q113" s="6">
        <v>83.3</v>
      </c>
    </row>
    <row r="114" spans="4:17" x14ac:dyDescent="0.25">
      <c r="D114" s="5">
        <f t="shared" si="3"/>
        <v>35673</v>
      </c>
      <c r="E114">
        <f t="shared" si="4"/>
        <v>2.4067388688326918E-3</v>
      </c>
      <c r="F114">
        <f t="shared" si="4"/>
        <v>4.6332046332046462E-2</v>
      </c>
      <c r="G114">
        <f t="shared" si="4"/>
        <v>9.3196644920783278E-3</v>
      </c>
      <c r="H114">
        <f t="shared" si="4"/>
        <v>7.5351213282247809E-2</v>
      </c>
      <c r="L114" t="s">
        <v>112</v>
      </c>
      <c r="M114" s="5">
        <v>35673</v>
      </c>
      <c r="N114" s="6">
        <v>83.3</v>
      </c>
      <c r="O114" s="6">
        <v>108.4</v>
      </c>
      <c r="P114" s="6">
        <v>108.3</v>
      </c>
      <c r="Q114" s="6">
        <v>84.2</v>
      </c>
    </row>
    <row r="115" spans="4:17" x14ac:dyDescent="0.25">
      <c r="D115" s="5">
        <f t="shared" si="3"/>
        <v>35703</v>
      </c>
      <c r="E115">
        <f t="shared" si="4"/>
        <v>4.784688995215447E-3</v>
      </c>
      <c r="F115">
        <f t="shared" si="4"/>
        <v>2.6743075453677045E-2</v>
      </c>
      <c r="G115">
        <f t="shared" si="4"/>
        <v>7.4142724745134281E-3</v>
      </c>
      <c r="H115">
        <f t="shared" si="4"/>
        <v>7.6045627376425839E-2</v>
      </c>
      <c r="L115" t="s">
        <v>113</v>
      </c>
      <c r="M115" s="5">
        <v>35703</v>
      </c>
      <c r="N115" s="6">
        <v>84</v>
      </c>
      <c r="O115" s="6">
        <v>107.5</v>
      </c>
      <c r="P115" s="6">
        <v>108.7</v>
      </c>
      <c r="Q115" s="6">
        <v>84.9</v>
      </c>
    </row>
    <row r="116" spans="4:17" x14ac:dyDescent="0.25">
      <c r="D116" s="5">
        <f t="shared" si="3"/>
        <v>35734</v>
      </c>
      <c r="E116">
        <f t="shared" si="4"/>
        <v>3.5194174757281482E-2</v>
      </c>
      <c r="F116">
        <f t="shared" si="4"/>
        <v>1.5223596574690745E-2</v>
      </c>
      <c r="G116">
        <f t="shared" si="4"/>
        <v>1.4828544949026856E-2</v>
      </c>
      <c r="H116">
        <f t="shared" si="4"/>
        <v>8.7563451776649925E-2</v>
      </c>
      <c r="L116" t="s">
        <v>114</v>
      </c>
      <c r="M116" s="5">
        <v>35734</v>
      </c>
      <c r="N116" s="6">
        <v>85.3</v>
      </c>
      <c r="O116" s="6">
        <v>106.7</v>
      </c>
      <c r="P116" s="6">
        <v>109.5</v>
      </c>
      <c r="Q116" s="6">
        <v>85.7</v>
      </c>
    </row>
    <row r="117" spans="4:17" x14ac:dyDescent="0.25">
      <c r="D117" s="5">
        <f t="shared" si="3"/>
        <v>35764</v>
      </c>
      <c r="E117">
        <f t="shared" si="4"/>
        <v>2.8846153846153744E-2</v>
      </c>
      <c r="F117">
        <f t="shared" si="4"/>
        <v>-1.8957345971564177E-3</v>
      </c>
      <c r="G117">
        <f t="shared" si="4"/>
        <v>1.2915129151291449E-2</v>
      </c>
      <c r="H117">
        <f t="shared" si="4"/>
        <v>8.8050314465408785E-2</v>
      </c>
      <c r="L117" t="s">
        <v>115</v>
      </c>
      <c r="M117" s="5">
        <v>35764</v>
      </c>
      <c r="N117" s="6">
        <v>85.6</v>
      </c>
      <c r="O117" s="6">
        <v>105.3</v>
      </c>
      <c r="P117" s="6">
        <v>109.8</v>
      </c>
      <c r="Q117" s="6">
        <v>86.5</v>
      </c>
    </row>
    <row r="118" spans="4:17" x14ac:dyDescent="0.25">
      <c r="D118" s="5">
        <f t="shared" si="3"/>
        <v>35795</v>
      </c>
      <c r="E118">
        <f t="shared" si="4"/>
        <v>2.9940119760478945E-2</v>
      </c>
      <c r="F118">
        <f t="shared" si="4"/>
        <v>-2.0657276995305174E-2</v>
      </c>
      <c r="G118">
        <f t="shared" si="4"/>
        <v>3.6697247706423131E-3</v>
      </c>
      <c r="H118">
        <f t="shared" si="4"/>
        <v>8.4999999999999964E-2</v>
      </c>
      <c r="L118" t="s">
        <v>116</v>
      </c>
      <c r="M118" s="5">
        <v>35795</v>
      </c>
      <c r="N118" s="6">
        <v>86</v>
      </c>
      <c r="O118" s="6">
        <v>104.3</v>
      </c>
      <c r="P118" s="6">
        <v>109.4</v>
      </c>
      <c r="Q118" s="6">
        <v>86.8</v>
      </c>
    </row>
    <row r="119" spans="4:17" x14ac:dyDescent="0.25">
      <c r="D119" s="5">
        <f t="shared" si="3"/>
        <v>35826</v>
      </c>
      <c r="E119">
        <f t="shared" si="4"/>
        <v>7.1782178217821846E-2</v>
      </c>
      <c r="F119">
        <f t="shared" si="4"/>
        <v>-1.9462465245597804E-2</v>
      </c>
      <c r="G119">
        <f t="shared" si="4"/>
        <v>4.5745654162854255E-3</v>
      </c>
      <c r="H119">
        <f t="shared" si="4"/>
        <v>8.8639200998751777E-2</v>
      </c>
      <c r="L119" t="s">
        <v>117</v>
      </c>
      <c r="M119" s="5">
        <v>35826</v>
      </c>
      <c r="N119" s="6">
        <v>86.6</v>
      </c>
      <c r="O119" s="6">
        <v>105.8</v>
      </c>
      <c r="P119" s="6">
        <v>109.8</v>
      </c>
      <c r="Q119" s="6">
        <v>87.2</v>
      </c>
    </row>
    <row r="120" spans="4:17" x14ac:dyDescent="0.25">
      <c r="D120" s="5">
        <f t="shared" si="3"/>
        <v>35854</v>
      </c>
      <c r="E120">
        <f t="shared" si="4"/>
        <v>4.2270531400966149E-2</v>
      </c>
      <c r="F120">
        <f t="shared" si="4"/>
        <v>-4.7134935304990799E-2</v>
      </c>
      <c r="G120">
        <f t="shared" si="4"/>
        <v>1.0958904109588996E-2</v>
      </c>
      <c r="H120">
        <f t="shared" si="4"/>
        <v>7.644882860665847E-2</v>
      </c>
      <c r="L120" t="s">
        <v>118</v>
      </c>
      <c r="M120" s="5">
        <v>35854</v>
      </c>
      <c r="N120" s="6">
        <v>86.3</v>
      </c>
      <c r="O120" s="6">
        <v>103.1</v>
      </c>
      <c r="P120" s="6">
        <v>110.7</v>
      </c>
      <c r="Q120" s="6">
        <v>87.3</v>
      </c>
    </row>
    <row r="121" spans="4:17" x14ac:dyDescent="0.25">
      <c r="D121" s="5">
        <f t="shared" si="3"/>
        <v>35885</v>
      </c>
      <c r="E121">
        <f t="shared" si="4"/>
        <v>4.4152744630071572E-2</v>
      </c>
      <c r="F121">
        <f t="shared" si="4"/>
        <v>-7.1691176470588203E-2</v>
      </c>
      <c r="G121">
        <f t="shared" si="4"/>
        <v>2.7752081406105411E-2</v>
      </c>
      <c r="H121">
        <f t="shared" si="4"/>
        <v>6.976744186046524E-2</v>
      </c>
      <c r="L121" t="s">
        <v>119</v>
      </c>
      <c r="M121" s="5">
        <v>35885</v>
      </c>
      <c r="N121" s="6">
        <v>87.5</v>
      </c>
      <c r="O121" s="6">
        <v>101</v>
      </c>
      <c r="P121" s="6">
        <v>111.1</v>
      </c>
      <c r="Q121" s="6">
        <v>87.4</v>
      </c>
    </row>
    <row r="122" spans="4:17" x14ac:dyDescent="0.25">
      <c r="D122" s="5">
        <f t="shared" si="3"/>
        <v>35915</v>
      </c>
      <c r="E122">
        <f t="shared" si="4"/>
        <v>3.5885167464114742E-2</v>
      </c>
      <c r="F122">
        <f t="shared" si="4"/>
        <v>-5.2830188679245271E-2</v>
      </c>
      <c r="G122">
        <f t="shared" si="4"/>
        <v>2.3020257826887658E-2</v>
      </c>
      <c r="H122">
        <f t="shared" si="4"/>
        <v>7.3439412484700206E-2</v>
      </c>
      <c r="L122" t="s">
        <v>120</v>
      </c>
      <c r="M122" s="5">
        <v>35915</v>
      </c>
      <c r="N122" s="6">
        <v>86.6</v>
      </c>
      <c r="O122" s="6">
        <v>100.4</v>
      </c>
      <c r="P122" s="6">
        <v>111.1</v>
      </c>
      <c r="Q122" s="6">
        <v>87.7</v>
      </c>
    </row>
    <row r="123" spans="4:17" x14ac:dyDescent="0.25">
      <c r="D123" s="5">
        <f t="shared" si="3"/>
        <v>35946</v>
      </c>
      <c r="E123">
        <f t="shared" si="4"/>
        <v>5.5690072639225319E-2</v>
      </c>
      <c r="F123">
        <f t="shared" si="4"/>
        <v>-8.7155963302752326E-2</v>
      </c>
      <c r="G123">
        <f t="shared" si="4"/>
        <v>1.9444444444444375E-2</v>
      </c>
      <c r="H123">
        <f t="shared" si="4"/>
        <v>7.4209245742092422E-2</v>
      </c>
      <c r="L123" t="s">
        <v>121</v>
      </c>
      <c r="M123" s="5">
        <v>35946</v>
      </c>
      <c r="N123" s="6">
        <v>87.2</v>
      </c>
      <c r="O123" s="6">
        <v>99.5</v>
      </c>
      <c r="P123" s="6">
        <v>110.1</v>
      </c>
      <c r="Q123" s="6">
        <v>88.3</v>
      </c>
    </row>
    <row r="124" spans="4:17" x14ac:dyDescent="0.25">
      <c r="D124" s="5">
        <f t="shared" si="3"/>
        <v>35976</v>
      </c>
      <c r="E124">
        <f t="shared" si="4"/>
        <v>2.0000000000000018E-2</v>
      </c>
      <c r="F124">
        <f t="shared" si="4"/>
        <v>-8.0332409972299179E-2</v>
      </c>
      <c r="G124">
        <f t="shared" si="4"/>
        <v>1.8450184501844991E-2</v>
      </c>
      <c r="H124">
        <f t="shared" si="4"/>
        <v>6.0459492140265914E-2</v>
      </c>
      <c r="L124" t="s">
        <v>122</v>
      </c>
      <c r="M124" s="5">
        <v>35976</v>
      </c>
      <c r="N124" s="6">
        <v>86.7</v>
      </c>
      <c r="O124" s="6">
        <v>99.6</v>
      </c>
      <c r="P124" s="6">
        <v>110.4</v>
      </c>
      <c r="Q124" s="6">
        <v>87.7</v>
      </c>
    </row>
    <row r="125" spans="4:17" x14ac:dyDescent="0.25">
      <c r="D125" s="5">
        <f t="shared" si="3"/>
        <v>36007</v>
      </c>
      <c r="E125">
        <f t="shared" si="4"/>
        <v>2.6713124274100108E-2</v>
      </c>
      <c r="F125">
        <f t="shared" si="4"/>
        <v>-8.7235996326905374E-2</v>
      </c>
      <c r="G125">
        <f t="shared" si="4"/>
        <v>4.5413260672115818E-3</v>
      </c>
      <c r="H125">
        <f t="shared" si="4"/>
        <v>4.9219687875150075E-2</v>
      </c>
      <c r="L125" t="s">
        <v>123</v>
      </c>
      <c r="M125" s="5">
        <v>36007</v>
      </c>
      <c r="N125" s="6">
        <v>88.4</v>
      </c>
      <c r="O125" s="6">
        <v>99.4</v>
      </c>
      <c r="P125" s="6">
        <v>110.6</v>
      </c>
      <c r="Q125" s="6">
        <v>87.4</v>
      </c>
    </row>
    <row r="126" spans="4:17" x14ac:dyDescent="0.25">
      <c r="D126" s="5">
        <f t="shared" si="3"/>
        <v>36038</v>
      </c>
      <c r="E126">
        <f t="shared" si="4"/>
        <v>4.081632653061229E-2</v>
      </c>
      <c r="F126">
        <f t="shared" si="4"/>
        <v>-0.10239852398523996</v>
      </c>
      <c r="G126">
        <f t="shared" si="4"/>
        <v>1.2003693444136543E-2</v>
      </c>
      <c r="H126">
        <f t="shared" si="4"/>
        <v>5.9382422802850332E-2</v>
      </c>
      <c r="L126" t="s">
        <v>124</v>
      </c>
      <c r="M126" s="5">
        <v>36038</v>
      </c>
      <c r="N126" s="6">
        <v>86.7</v>
      </c>
      <c r="O126" s="6">
        <v>97.3</v>
      </c>
      <c r="P126" s="6">
        <v>109.6</v>
      </c>
      <c r="Q126" s="6">
        <v>89.2</v>
      </c>
    </row>
    <row r="127" spans="4:17" x14ac:dyDescent="0.25">
      <c r="D127" s="5">
        <f t="shared" si="3"/>
        <v>36068</v>
      </c>
      <c r="E127">
        <f t="shared" si="4"/>
        <v>2.4999999999999911E-2</v>
      </c>
      <c r="F127">
        <f t="shared" si="4"/>
        <v>-8.0930232558139581E-2</v>
      </c>
      <c r="G127">
        <f t="shared" si="4"/>
        <v>9.1996320147194055E-3</v>
      </c>
      <c r="H127">
        <f t="shared" si="4"/>
        <v>4.829210836277964E-2</v>
      </c>
      <c r="L127" t="s">
        <v>125</v>
      </c>
      <c r="M127" s="5">
        <v>36068</v>
      </c>
      <c r="N127" s="6">
        <v>86.1</v>
      </c>
      <c r="O127" s="6">
        <v>98.8</v>
      </c>
      <c r="P127" s="6">
        <v>109.7</v>
      </c>
      <c r="Q127" s="6">
        <v>89</v>
      </c>
    </row>
    <row r="128" spans="4:17" x14ac:dyDescent="0.25">
      <c r="D128" s="5">
        <f t="shared" si="3"/>
        <v>36099</v>
      </c>
      <c r="E128">
        <f t="shared" si="4"/>
        <v>1.4067995310668158E-2</v>
      </c>
      <c r="F128">
        <f t="shared" si="4"/>
        <v>-7.9662605435801281E-2</v>
      </c>
      <c r="G128">
        <f t="shared" si="4"/>
        <v>2.739726027397138E-3</v>
      </c>
      <c r="H128">
        <f t="shared" si="4"/>
        <v>4.6674445740956916E-2</v>
      </c>
      <c r="L128" t="s">
        <v>126</v>
      </c>
      <c r="M128" s="5">
        <v>36099</v>
      </c>
      <c r="N128" s="6">
        <v>86.5</v>
      </c>
      <c r="O128" s="6">
        <v>98.2</v>
      </c>
      <c r="P128" s="6">
        <v>109.8</v>
      </c>
      <c r="Q128" s="6">
        <v>89.7</v>
      </c>
    </row>
    <row r="129" spans="4:17" x14ac:dyDescent="0.25">
      <c r="D129" s="5">
        <f t="shared" si="3"/>
        <v>36129</v>
      </c>
      <c r="E129">
        <f t="shared" si="4"/>
        <v>-3.5046728971962482E-3</v>
      </c>
      <c r="F129">
        <f t="shared" si="4"/>
        <v>-7.1225071225071268E-2</v>
      </c>
      <c r="G129">
        <f t="shared" si="4"/>
        <v>-2.732240437158473E-3</v>
      </c>
      <c r="H129">
        <f t="shared" si="4"/>
        <v>3.5838150289017268E-2</v>
      </c>
      <c r="L129" t="s">
        <v>127</v>
      </c>
      <c r="M129" s="5">
        <v>36129</v>
      </c>
      <c r="N129" s="6">
        <v>85.3</v>
      </c>
      <c r="O129" s="6">
        <v>97.8</v>
      </c>
      <c r="P129" s="6">
        <v>109.5</v>
      </c>
      <c r="Q129" s="6">
        <v>89.6</v>
      </c>
    </row>
    <row r="130" spans="4:17" x14ac:dyDescent="0.25">
      <c r="D130" s="5">
        <f t="shared" si="3"/>
        <v>36160</v>
      </c>
      <c r="E130">
        <f t="shared" si="4"/>
        <v>-6.9767441860464352E-3</v>
      </c>
      <c r="F130">
        <f t="shared" si="4"/>
        <v>-6.4237775647171702E-2</v>
      </c>
      <c r="G130">
        <f t="shared" si="4"/>
        <v>3.6563071297988081E-3</v>
      </c>
      <c r="H130">
        <f t="shared" si="4"/>
        <v>3.5714285714285809E-2</v>
      </c>
      <c r="L130" t="s">
        <v>128</v>
      </c>
      <c r="M130" s="5">
        <v>36160</v>
      </c>
      <c r="N130" s="6">
        <v>85.4</v>
      </c>
      <c r="O130" s="6">
        <v>97.6</v>
      </c>
      <c r="P130" s="6">
        <v>109.8</v>
      </c>
      <c r="Q130" s="6">
        <v>89.9</v>
      </c>
    </row>
    <row r="131" spans="4:17" x14ac:dyDescent="0.25">
      <c r="D131" s="5">
        <f t="shared" si="3"/>
        <v>36191</v>
      </c>
      <c r="E131">
        <f t="shared" si="4"/>
        <v>9.2378752886836946E-3</v>
      </c>
      <c r="F131">
        <f t="shared" si="4"/>
        <v>-6.6162570888468775E-2</v>
      </c>
      <c r="G131">
        <f t="shared" si="4"/>
        <v>-1.8214936247723523E-3</v>
      </c>
      <c r="H131">
        <f t="shared" si="4"/>
        <v>3.5550458715596367E-2</v>
      </c>
      <c r="L131" t="s">
        <v>129</v>
      </c>
      <c r="M131" s="5">
        <v>36191</v>
      </c>
      <c r="N131" s="6">
        <v>87.4</v>
      </c>
      <c r="O131" s="6">
        <v>98.8</v>
      </c>
      <c r="P131" s="6">
        <v>109.6</v>
      </c>
      <c r="Q131" s="6">
        <v>90.3</v>
      </c>
    </row>
    <row r="132" spans="4:17" x14ac:dyDescent="0.25">
      <c r="D132" s="5">
        <f t="shared" si="3"/>
        <v>36219</v>
      </c>
      <c r="E132">
        <f t="shared" si="4"/>
        <v>-1.2746234067207318E-2</v>
      </c>
      <c r="F132">
        <f t="shared" si="4"/>
        <v>-4.1707080504364669E-2</v>
      </c>
      <c r="G132">
        <f t="shared" si="4"/>
        <v>-9.0334236675699842E-3</v>
      </c>
      <c r="H132">
        <f t="shared" si="4"/>
        <v>4.0091638029782439E-2</v>
      </c>
      <c r="L132" t="s">
        <v>130</v>
      </c>
      <c r="M132" s="5">
        <v>36219</v>
      </c>
      <c r="N132" s="6">
        <v>85.2</v>
      </c>
      <c r="O132" s="6">
        <v>98.8</v>
      </c>
      <c r="P132" s="6">
        <v>109.7</v>
      </c>
      <c r="Q132" s="6">
        <v>90.8</v>
      </c>
    </row>
    <row r="133" spans="4:17" x14ac:dyDescent="0.25">
      <c r="D133" s="5">
        <f t="shared" si="3"/>
        <v>36250</v>
      </c>
      <c r="E133">
        <f t="shared" si="4"/>
        <v>-1.4857142857142791E-2</v>
      </c>
      <c r="F133">
        <f t="shared" si="4"/>
        <v>-4.9504950495049549E-3</v>
      </c>
      <c r="G133">
        <f t="shared" si="4"/>
        <v>-4.5004500450045448E-3</v>
      </c>
      <c r="H133">
        <f t="shared" si="4"/>
        <v>4.0045766590389054E-2</v>
      </c>
      <c r="L133" t="s">
        <v>131</v>
      </c>
      <c r="M133" s="5">
        <v>36250</v>
      </c>
      <c r="N133" s="6">
        <v>86.2</v>
      </c>
      <c r="O133" s="6">
        <v>100.5</v>
      </c>
      <c r="P133" s="6">
        <v>110.6</v>
      </c>
      <c r="Q133" s="6">
        <v>90.9</v>
      </c>
    </row>
    <row r="134" spans="4:17" x14ac:dyDescent="0.25">
      <c r="D134" s="5">
        <f t="shared" si="3"/>
        <v>36280</v>
      </c>
      <c r="E134">
        <f t="shared" si="4"/>
        <v>0</v>
      </c>
      <c r="F134">
        <f t="shared" si="4"/>
        <v>-2.0916334661354674E-2</v>
      </c>
      <c r="G134">
        <f t="shared" si="4"/>
        <v>-1.7101710171017026E-2</v>
      </c>
      <c r="H134">
        <f t="shared" si="4"/>
        <v>3.9908779931584926E-2</v>
      </c>
      <c r="L134" t="s">
        <v>132</v>
      </c>
      <c r="M134" s="5">
        <v>36280</v>
      </c>
      <c r="N134" s="6">
        <v>86.6</v>
      </c>
      <c r="O134" s="6">
        <v>98.3</v>
      </c>
      <c r="P134" s="6">
        <v>109.2</v>
      </c>
      <c r="Q134" s="6">
        <v>91.2</v>
      </c>
    </row>
    <row r="135" spans="4:17" x14ac:dyDescent="0.25">
      <c r="D135" s="5">
        <f t="shared" si="3"/>
        <v>36311</v>
      </c>
      <c r="E135">
        <f t="shared" si="4"/>
        <v>-2.2935779816514179E-3</v>
      </c>
      <c r="F135">
        <f t="shared" si="4"/>
        <v>7.0351758793969488E-3</v>
      </c>
      <c r="G135">
        <f t="shared" si="4"/>
        <v>9.0826521344244959E-4</v>
      </c>
      <c r="H135">
        <f t="shared" si="4"/>
        <v>3.9637599093997666E-2</v>
      </c>
      <c r="L135" t="s">
        <v>133</v>
      </c>
      <c r="M135" s="5">
        <v>36311</v>
      </c>
      <c r="N135" s="6">
        <v>87</v>
      </c>
      <c r="O135" s="6">
        <v>100.2</v>
      </c>
      <c r="P135" s="6">
        <v>110.2</v>
      </c>
      <c r="Q135" s="6">
        <v>91.8</v>
      </c>
    </row>
    <row r="136" spans="4:17" x14ac:dyDescent="0.25">
      <c r="D136" s="5">
        <f t="shared" si="3"/>
        <v>36341</v>
      </c>
      <c r="E136">
        <f t="shared" si="4"/>
        <v>5.7670126874278527E-3</v>
      </c>
      <c r="F136">
        <f t="shared" si="4"/>
        <v>-3.0120481927710108E-3</v>
      </c>
      <c r="G136">
        <f t="shared" si="4"/>
        <v>5.4347826086955653E-3</v>
      </c>
      <c r="H136">
        <f t="shared" si="4"/>
        <v>4.5610034207525629E-2</v>
      </c>
      <c r="L136" t="s">
        <v>134</v>
      </c>
      <c r="M136" s="5">
        <v>36341</v>
      </c>
      <c r="N136" s="6">
        <v>87.2</v>
      </c>
      <c r="O136" s="6">
        <v>99.3</v>
      </c>
      <c r="P136" s="6">
        <v>111</v>
      </c>
      <c r="Q136" s="6">
        <v>91.7</v>
      </c>
    </row>
    <row r="137" spans="4:17" x14ac:dyDescent="0.25">
      <c r="D137" s="5">
        <f t="shared" si="3"/>
        <v>36372</v>
      </c>
      <c r="E137">
        <f t="shared" si="4"/>
        <v>-6.7873303167421684E-3</v>
      </c>
      <c r="F137">
        <f t="shared" si="4"/>
        <v>7.0422535211267512E-3</v>
      </c>
      <c r="G137">
        <f t="shared" si="4"/>
        <v>6.3291139240506666E-3</v>
      </c>
      <c r="H137">
        <f t="shared" si="4"/>
        <v>5.6064073226544497E-2</v>
      </c>
      <c r="L137" t="s">
        <v>135</v>
      </c>
      <c r="M137" s="5">
        <v>36372</v>
      </c>
      <c r="N137" s="6">
        <v>87.8</v>
      </c>
      <c r="O137" s="6">
        <v>100.1</v>
      </c>
      <c r="P137" s="6">
        <v>111.3</v>
      </c>
      <c r="Q137" s="6">
        <v>92.3</v>
      </c>
    </row>
    <row r="138" spans="4:17" x14ac:dyDescent="0.25">
      <c r="D138" s="5">
        <f t="shared" si="3"/>
        <v>36403</v>
      </c>
      <c r="E138">
        <f t="shared" si="4"/>
        <v>1.9607843137254832E-2</v>
      </c>
      <c r="F138">
        <f t="shared" si="4"/>
        <v>3.3915724563206462E-2</v>
      </c>
      <c r="G138">
        <f t="shared" si="4"/>
        <v>2.9197080291970767E-2</v>
      </c>
      <c r="H138">
        <f t="shared" si="4"/>
        <v>3.811659192825112E-2</v>
      </c>
      <c r="L138" t="s">
        <v>136</v>
      </c>
      <c r="M138" s="5">
        <v>36403</v>
      </c>
      <c r="N138" s="6">
        <v>88.4</v>
      </c>
      <c r="O138" s="6">
        <v>100.6</v>
      </c>
      <c r="P138" s="6">
        <v>112.8</v>
      </c>
      <c r="Q138" s="6">
        <v>92.6</v>
      </c>
    </row>
    <row r="139" spans="4:17" x14ac:dyDescent="0.25">
      <c r="D139" s="5">
        <f t="shared" si="3"/>
        <v>36433</v>
      </c>
      <c r="E139">
        <f t="shared" si="4"/>
        <v>2.3228803716608626E-2</v>
      </c>
      <c r="F139">
        <f t="shared" si="4"/>
        <v>2.6315789473684292E-2</v>
      </c>
      <c r="G139">
        <f t="shared" si="4"/>
        <v>3.3728350045578948E-2</v>
      </c>
      <c r="H139">
        <f t="shared" si="4"/>
        <v>3.7078651685393149E-2</v>
      </c>
      <c r="L139" t="s">
        <v>137</v>
      </c>
      <c r="M139" s="5">
        <v>36433</v>
      </c>
      <c r="N139" s="6">
        <v>88.1</v>
      </c>
      <c r="O139" s="6">
        <v>101.4</v>
      </c>
      <c r="P139" s="6">
        <v>113.4</v>
      </c>
      <c r="Q139" s="6">
        <v>92.3</v>
      </c>
    </row>
    <row r="140" spans="4:17" x14ac:dyDescent="0.25">
      <c r="D140" s="5">
        <f t="shared" ref="D140:D203" si="5">+M140</f>
        <v>36464</v>
      </c>
      <c r="E140">
        <f t="shared" si="4"/>
        <v>2.6589595375722475E-2</v>
      </c>
      <c r="F140">
        <f t="shared" si="4"/>
        <v>3.3604887983706755E-2</v>
      </c>
      <c r="G140">
        <f t="shared" si="4"/>
        <v>3.0054644808743092E-2</v>
      </c>
      <c r="H140">
        <f t="shared" si="4"/>
        <v>4.2363433667781392E-2</v>
      </c>
      <c r="L140" t="s">
        <v>138</v>
      </c>
      <c r="M140" s="5">
        <v>36464</v>
      </c>
      <c r="N140" s="6">
        <v>88.8</v>
      </c>
      <c r="O140" s="6">
        <v>101.5</v>
      </c>
      <c r="P140" s="6">
        <v>113.1</v>
      </c>
      <c r="Q140" s="6">
        <v>93.5</v>
      </c>
    </row>
    <row r="141" spans="4:17" x14ac:dyDescent="0.25">
      <c r="D141" s="5">
        <f t="shared" si="5"/>
        <v>36494</v>
      </c>
      <c r="E141">
        <f t="shared" si="4"/>
        <v>3.9859320046893298E-2</v>
      </c>
      <c r="F141">
        <f t="shared" si="4"/>
        <v>5.112474437627812E-2</v>
      </c>
      <c r="G141">
        <f t="shared" si="4"/>
        <v>3.6529680365296802E-2</v>
      </c>
      <c r="H141">
        <f t="shared" si="4"/>
        <v>4.9107142857143016E-2</v>
      </c>
      <c r="L141" t="s">
        <v>139</v>
      </c>
      <c r="M141" s="5">
        <v>36494</v>
      </c>
      <c r="N141" s="6">
        <v>88.7</v>
      </c>
      <c r="O141" s="6">
        <v>102.8</v>
      </c>
      <c r="P141" s="6">
        <v>113.5</v>
      </c>
      <c r="Q141" s="6">
        <v>94</v>
      </c>
    </row>
    <row r="142" spans="4:17" x14ac:dyDescent="0.25">
      <c r="D142" s="5">
        <f t="shared" si="5"/>
        <v>36525</v>
      </c>
      <c r="E142">
        <f t="shared" si="4"/>
        <v>4.0983606557376984E-2</v>
      </c>
      <c r="F142">
        <f t="shared" si="4"/>
        <v>5.1229508196721341E-2</v>
      </c>
      <c r="G142">
        <f t="shared" si="4"/>
        <v>2.4590163934426146E-2</v>
      </c>
      <c r="H142">
        <f t="shared" si="4"/>
        <v>5.3392658509454849E-2</v>
      </c>
      <c r="L142" t="s">
        <v>140</v>
      </c>
      <c r="M142" s="5">
        <v>36525</v>
      </c>
      <c r="N142" s="6">
        <v>88.9</v>
      </c>
      <c r="O142" s="6">
        <v>102.6</v>
      </c>
      <c r="P142" s="6">
        <v>112.5</v>
      </c>
      <c r="Q142" s="6">
        <v>94.7</v>
      </c>
    </row>
    <row r="143" spans="4:17" x14ac:dyDescent="0.25">
      <c r="D143" s="5">
        <f t="shared" si="5"/>
        <v>36556</v>
      </c>
      <c r="E143">
        <f t="shared" si="4"/>
        <v>1.1441647597254079E-2</v>
      </c>
      <c r="F143">
        <f t="shared" si="4"/>
        <v>3.8461538461538325E-2</v>
      </c>
      <c r="G143">
        <f t="shared" si="4"/>
        <v>2.6459854014598605E-2</v>
      </c>
      <c r="H143">
        <f t="shared" si="4"/>
        <v>4.9833887043189362E-2</v>
      </c>
      <c r="L143" t="s">
        <v>141</v>
      </c>
      <c r="M143" s="5">
        <v>36556</v>
      </c>
      <c r="N143" s="6">
        <v>88.4</v>
      </c>
      <c r="O143" s="6">
        <v>102.6</v>
      </c>
      <c r="P143" s="6">
        <v>112.5</v>
      </c>
      <c r="Q143" s="6">
        <v>94.8</v>
      </c>
    </row>
    <row r="144" spans="4:17" x14ac:dyDescent="0.25">
      <c r="D144" s="5">
        <f t="shared" si="5"/>
        <v>36585</v>
      </c>
      <c r="E144">
        <f t="shared" si="4"/>
        <v>5.5164319248826255E-2</v>
      </c>
      <c r="F144">
        <f t="shared" si="4"/>
        <v>3.5425101214574983E-2</v>
      </c>
      <c r="G144">
        <f t="shared" si="4"/>
        <v>3.4639927073837784E-2</v>
      </c>
      <c r="H144">
        <f t="shared" si="4"/>
        <v>4.7356828193832579E-2</v>
      </c>
      <c r="L144" t="s">
        <v>142</v>
      </c>
      <c r="M144" s="5">
        <v>36585</v>
      </c>
      <c r="N144" s="6">
        <v>89.9</v>
      </c>
      <c r="O144" s="6">
        <v>102.3</v>
      </c>
      <c r="P144" s="6">
        <v>113.5</v>
      </c>
      <c r="Q144" s="6">
        <v>95.1</v>
      </c>
    </row>
    <row r="145" spans="4:17" x14ac:dyDescent="0.25">
      <c r="D145" s="5">
        <f t="shared" si="5"/>
        <v>36616</v>
      </c>
      <c r="E145">
        <f t="shared" si="4"/>
        <v>4.5243619489559128E-2</v>
      </c>
      <c r="F145">
        <f t="shared" si="4"/>
        <v>3.4825870646766122E-2</v>
      </c>
      <c r="G145">
        <f t="shared" si="4"/>
        <v>2.8028933092224317E-2</v>
      </c>
      <c r="H145">
        <f t="shared" si="4"/>
        <v>5.0605060506050625E-2</v>
      </c>
      <c r="L145" t="s">
        <v>143</v>
      </c>
      <c r="M145" s="5">
        <v>36616</v>
      </c>
      <c r="N145" s="6">
        <v>90.1</v>
      </c>
      <c r="O145" s="6">
        <v>104</v>
      </c>
      <c r="P145" s="6">
        <v>113.7</v>
      </c>
      <c r="Q145" s="6">
        <v>95.5</v>
      </c>
    </row>
    <row r="146" spans="4:17" x14ac:dyDescent="0.25">
      <c r="D146" s="5">
        <f t="shared" si="5"/>
        <v>36646</v>
      </c>
      <c r="E146">
        <f t="shared" si="4"/>
        <v>4.8498845265589008E-2</v>
      </c>
      <c r="F146">
        <f t="shared" si="4"/>
        <v>7.2227873855544411E-2</v>
      </c>
      <c r="G146">
        <f t="shared" si="4"/>
        <v>3.6630036630036722E-2</v>
      </c>
      <c r="H146">
        <f t="shared" si="4"/>
        <v>5.4824561403508776E-2</v>
      </c>
      <c r="L146" t="s">
        <v>144</v>
      </c>
      <c r="M146" s="5">
        <v>36646</v>
      </c>
      <c r="N146" s="6">
        <v>90.8</v>
      </c>
      <c r="O146" s="6">
        <v>105.4</v>
      </c>
      <c r="P146" s="6">
        <v>113.2</v>
      </c>
      <c r="Q146" s="6">
        <v>96.2</v>
      </c>
    </row>
    <row r="147" spans="4:17" x14ac:dyDescent="0.25">
      <c r="D147" s="5">
        <f t="shared" si="5"/>
        <v>36677</v>
      </c>
      <c r="E147">
        <f t="shared" si="4"/>
        <v>7.0114942528735513E-2</v>
      </c>
      <c r="F147">
        <f t="shared" si="4"/>
        <v>4.7904191616766401E-2</v>
      </c>
      <c r="G147">
        <f t="shared" si="4"/>
        <v>2.9945553539019842E-2</v>
      </c>
      <c r="H147">
        <f t="shared" si="4"/>
        <v>5.0108932461873756E-2</v>
      </c>
      <c r="L147" t="s">
        <v>145</v>
      </c>
      <c r="M147" s="5">
        <v>36677</v>
      </c>
      <c r="N147" s="6">
        <v>93.1</v>
      </c>
      <c r="O147" s="6">
        <v>105</v>
      </c>
      <c r="P147" s="6">
        <v>113.5</v>
      </c>
      <c r="Q147" s="6">
        <v>96.4</v>
      </c>
    </row>
    <row r="148" spans="4:17" x14ac:dyDescent="0.25">
      <c r="D148" s="5">
        <f t="shared" si="5"/>
        <v>36707</v>
      </c>
      <c r="E148">
        <f t="shared" si="4"/>
        <v>3.7844036697247674E-2</v>
      </c>
      <c r="F148">
        <f t="shared" si="4"/>
        <v>7.3514602215508429E-2</v>
      </c>
      <c r="G148">
        <f t="shared" si="4"/>
        <v>2.8828828828828756E-2</v>
      </c>
      <c r="H148">
        <f t="shared" si="4"/>
        <v>5.2344601962922566E-2</v>
      </c>
      <c r="L148" t="s">
        <v>146</v>
      </c>
      <c r="M148" s="5">
        <v>36707</v>
      </c>
      <c r="N148" s="6">
        <v>90.5</v>
      </c>
      <c r="O148" s="6">
        <v>106.6</v>
      </c>
      <c r="P148" s="6">
        <v>114.2</v>
      </c>
      <c r="Q148" s="6">
        <v>96.5</v>
      </c>
    </row>
    <row r="149" spans="4:17" x14ac:dyDescent="0.25">
      <c r="D149" s="5">
        <f t="shared" si="5"/>
        <v>36738</v>
      </c>
      <c r="E149">
        <f t="shared" si="4"/>
        <v>5.2391799544419193E-2</v>
      </c>
      <c r="F149">
        <f t="shared" si="4"/>
        <v>5.8941058941059055E-2</v>
      </c>
      <c r="G149">
        <f t="shared" si="4"/>
        <v>1.4375561545372895E-2</v>
      </c>
      <c r="H149">
        <f t="shared" si="4"/>
        <v>4.4420368364030516E-2</v>
      </c>
      <c r="L149" t="s">
        <v>147</v>
      </c>
      <c r="M149" s="5">
        <v>36738</v>
      </c>
      <c r="N149" s="6">
        <v>92.4</v>
      </c>
      <c r="O149" s="6">
        <v>106</v>
      </c>
      <c r="P149" s="6">
        <v>112.9</v>
      </c>
      <c r="Q149" s="6">
        <v>96.4</v>
      </c>
    </row>
    <row r="150" spans="4:17" x14ac:dyDescent="0.25">
      <c r="D150" s="5">
        <f t="shared" si="5"/>
        <v>36769</v>
      </c>
      <c r="E150">
        <f t="shared" si="4"/>
        <v>5.2036199095022662E-2</v>
      </c>
      <c r="F150">
        <f t="shared" si="4"/>
        <v>6.858846918489081E-2</v>
      </c>
      <c r="G150">
        <f t="shared" si="4"/>
        <v>1.1524822695035519E-2</v>
      </c>
      <c r="H150">
        <f t="shared" si="4"/>
        <v>3.6717062634989306E-2</v>
      </c>
      <c r="L150" t="s">
        <v>148</v>
      </c>
      <c r="M150" s="5">
        <v>36769</v>
      </c>
      <c r="N150" s="6">
        <v>93</v>
      </c>
      <c r="O150" s="6">
        <v>107.5</v>
      </c>
      <c r="P150" s="6">
        <v>114.1</v>
      </c>
      <c r="Q150" s="6">
        <v>96</v>
      </c>
    </row>
    <row r="151" spans="4:17" x14ac:dyDescent="0.25">
      <c r="D151" s="5">
        <f t="shared" si="5"/>
        <v>36799</v>
      </c>
      <c r="E151">
        <f t="shared" si="4"/>
        <v>5.5618615209988675E-2</v>
      </c>
      <c r="F151">
        <f t="shared" si="4"/>
        <v>3.8461538461538325E-2</v>
      </c>
      <c r="G151">
        <f t="shared" si="4"/>
        <v>-2.6455026455027841E-3</v>
      </c>
      <c r="H151">
        <f t="shared" ref="H151:H214" si="6">+Q151/Q139-1</f>
        <v>4.4420368364030516E-2</v>
      </c>
      <c r="L151" t="s">
        <v>149</v>
      </c>
      <c r="M151" s="5">
        <v>36799</v>
      </c>
      <c r="N151" s="6">
        <v>93</v>
      </c>
      <c r="O151" s="6">
        <v>105.3</v>
      </c>
      <c r="P151" s="6">
        <v>113.1</v>
      </c>
      <c r="Q151" s="6">
        <v>96.4</v>
      </c>
    </row>
    <row r="152" spans="4:17" x14ac:dyDescent="0.25">
      <c r="D152" s="5">
        <f t="shared" si="5"/>
        <v>36830</v>
      </c>
      <c r="E152">
        <f t="shared" ref="E152:H215" si="7">+N152/N140-1</f>
        <v>4.0540540540540571E-2</v>
      </c>
      <c r="F152">
        <f t="shared" si="7"/>
        <v>5.4187192118226646E-2</v>
      </c>
      <c r="G152">
        <f t="shared" si="7"/>
        <v>8.8417329796652844E-4</v>
      </c>
      <c r="H152">
        <f t="shared" si="6"/>
        <v>2.7807486631016065E-2</v>
      </c>
      <c r="L152" t="s">
        <v>150</v>
      </c>
      <c r="M152" s="5">
        <v>36830</v>
      </c>
      <c r="N152" s="6">
        <v>92.4</v>
      </c>
      <c r="O152" s="6">
        <v>107</v>
      </c>
      <c r="P152" s="6">
        <v>113.2</v>
      </c>
      <c r="Q152" s="6">
        <v>96.1</v>
      </c>
    </row>
    <row r="153" spans="4:17" x14ac:dyDescent="0.25">
      <c r="D153" s="5">
        <f t="shared" si="5"/>
        <v>36860</v>
      </c>
      <c r="E153">
        <f t="shared" si="7"/>
        <v>4.8478015783540052E-2</v>
      </c>
      <c r="F153">
        <f t="shared" si="7"/>
        <v>4.474708171206232E-2</v>
      </c>
      <c r="G153">
        <f t="shared" si="7"/>
        <v>5.2863436123347096E-3</v>
      </c>
      <c r="H153">
        <f t="shared" si="6"/>
        <v>2.2340425531914843E-2</v>
      </c>
      <c r="L153" t="s">
        <v>151</v>
      </c>
      <c r="M153" s="5">
        <v>36860</v>
      </c>
      <c r="N153" s="6">
        <v>93</v>
      </c>
      <c r="O153" s="6">
        <v>107.4</v>
      </c>
      <c r="P153" s="6">
        <v>114.1</v>
      </c>
      <c r="Q153" s="6">
        <v>96.1</v>
      </c>
    </row>
    <row r="154" spans="4:17" x14ac:dyDescent="0.25">
      <c r="D154" s="5">
        <f t="shared" si="5"/>
        <v>36891</v>
      </c>
      <c r="E154">
        <f t="shared" si="7"/>
        <v>5.2868391451068586E-2</v>
      </c>
      <c r="F154">
        <f t="shared" si="7"/>
        <v>5.9454191033138537E-2</v>
      </c>
      <c r="G154">
        <f t="shared" si="7"/>
        <v>1.4222222222222136E-2</v>
      </c>
      <c r="H154">
        <f t="shared" si="6"/>
        <v>1.1615628299894265E-2</v>
      </c>
      <c r="L154" t="s">
        <v>152</v>
      </c>
      <c r="M154" s="5">
        <v>36891</v>
      </c>
      <c r="N154" s="6">
        <v>93.6</v>
      </c>
      <c r="O154" s="6">
        <v>108.7</v>
      </c>
      <c r="P154" s="6">
        <v>114.1</v>
      </c>
      <c r="Q154" s="6">
        <v>95.8</v>
      </c>
    </row>
    <row r="155" spans="4:17" x14ac:dyDescent="0.25">
      <c r="D155" s="5">
        <f t="shared" si="5"/>
        <v>36922</v>
      </c>
      <c r="E155">
        <f t="shared" si="7"/>
        <v>5.0904977375565652E-2</v>
      </c>
      <c r="F155">
        <f t="shared" si="7"/>
        <v>1.4619883040935644E-2</v>
      </c>
      <c r="G155">
        <f t="shared" si="7"/>
        <v>1.0666666666666602E-2</v>
      </c>
      <c r="H155">
        <f t="shared" si="6"/>
        <v>4.2194092827005925E-3</v>
      </c>
      <c r="L155" t="s">
        <v>153</v>
      </c>
      <c r="M155" s="5">
        <v>36922</v>
      </c>
      <c r="N155" s="6">
        <v>92.9</v>
      </c>
      <c r="O155" s="6">
        <v>104.1</v>
      </c>
      <c r="P155" s="6">
        <v>113.7</v>
      </c>
      <c r="Q155" s="6">
        <v>95.2</v>
      </c>
    </row>
    <row r="156" spans="4:17" x14ac:dyDescent="0.25">
      <c r="D156" s="5">
        <f t="shared" si="5"/>
        <v>36950</v>
      </c>
      <c r="E156">
        <f t="shared" si="7"/>
        <v>5.116796440489435E-2</v>
      </c>
      <c r="F156">
        <f t="shared" si="7"/>
        <v>2.9325513196480912E-2</v>
      </c>
      <c r="G156">
        <f t="shared" si="7"/>
        <v>-3.5242290748899174E-3</v>
      </c>
      <c r="H156">
        <f t="shared" si="6"/>
        <v>-5.2576235541534899E-3</v>
      </c>
      <c r="L156" t="s">
        <v>154</v>
      </c>
      <c r="M156" s="5">
        <v>36950</v>
      </c>
      <c r="N156" s="6">
        <v>94.5</v>
      </c>
      <c r="O156" s="6">
        <v>105.3</v>
      </c>
      <c r="P156" s="6">
        <v>113.1</v>
      </c>
      <c r="Q156" s="6">
        <v>94.6</v>
      </c>
    </row>
    <row r="157" spans="4:17" x14ac:dyDescent="0.25">
      <c r="D157" s="5">
        <f t="shared" si="5"/>
        <v>36981</v>
      </c>
      <c r="E157">
        <f t="shared" si="7"/>
        <v>2.7746947835738167E-2</v>
      </c>
      <c r="F157">
        <f t="shared" si="7"/>
        <v>-4.8076923076922906E-3</v>
      </c>
      <c r="G157">
        <f t="shared" si="7"/>
        <v>-7.0360598065083435E-3</v>
      </c>
      <c r="H157">
        <f t="shared" si="6"/>
        <v>-1.2565445026178068E-2</v>
      </c>
      <c r="L157" t="s">
        <v>155</v>
      </c>
      <c r="M157" s="5">
        <v>36981</v>
      </c>
      <c r="N157" s="6">
        <v>92.6</v>
      </c>
      <c r="O157" s="6">
        <v>103.5</v>
      </c>
      <c r="P157" s="6">
        <v>112.9</v>
      </c>
      <c r="Q157" s="6">
        <v>94.3</v>
      </c>
    </row>
    <row r="158" spans="4:17" x14ac:dyDescent="0.25">
      <c r="D158" s="5">
        <f t="shared" si="5"/>
        <v>37011</v>
      </c>
      <c r="E158">
        <f t="shared" si="7"/>
        <v>2.2026431718062955E-3</v>
      </c>
      <c r="F158">
        <f t="shared" si="7"/>
        <v>-2.75142314990513E-2</v>
      </c>
      <c r="G158">
        <f t="shared" si="7"/>
        <v>-1.1484098939929299E-2</v>
      </c>
      <c r="H158">
        <f t="shared" si="6"/>
        <v>-2.2869022869022926E-2</v>
      </c>
      <c r="L158" t="s">
        <v>156</v>
      </c>
      <c r="M158" s="5">
        <v>37011</v>
      </c>
      <c r="N158" s="6">
        <v>91</v>
      </c>
      <c r="O158" s="6">
        <v>102.5</v>
      </c>
      <c r="P158" s="6">
        <v>111.9</v>
      </c>
      <c r="Q158" s="6">
        <v>94</v>
      </c>
    </row>
    <row r="159" spans="4:17" x14ac:dyDescent="0.25">
      <c r="D159" s="5">
        <f t="shared" si="5"/>
        <v>37042</v>
      </c>
      <c r="E159">
        <f t="shared" si="7"/>
        <v>-7.5187969924810361E-3</v>
      </c>
      <c r="F159">
        <f t="shared" si="7"/>
        <v>-4.3809523809523743E-2</v>
      </c>
      <c r="G159">
        <f t="shared" si="7"/>
        <v>-1.6740088105726914E-2</v>
      </c>
      <c r="H159">
        <f t="shared" si="6"/>
        <v>-3.1120331950207469E-2</v>
      </c>
      <c r="L159" t="s">
        <v>157</v>
      </c>
      <c r="M159" s="5">
        <v>37042</v>
      </c>
      <c r="N159" s="6">
        <v>92.4</v>
      </c>
      <c r="O159" s="6">
        <v>100.4</v>
      </c>
      <c r="P159" s="6">
        <v>111.6</v>
      </c>
      <c r="Q159" s="6">
        <v>93.4</v>
      </c>
    </row>
    <row r="160" spans="4:17" x14ac:dyDescent="0.25">
      <c r="D160" s="5">
        <f t="shared" si="5"/>
        <v>37072</v>
      </c>
      <c r="E160">
        <f t="shared" si="7"/>
        <v>1.9889502762430844E-2</v>
      </c>
      <c r="F160">
        <f t="shared" si="7"/>
        <v>-6.9418386491557182E-2</v>
      </c>
      <c r="G160">
        <f t="shared" si="7"/>
        <v>-2.0140105078809034E-2</v>
      </c>
      <c r="H160">
        <f t="shared" si="6"/>
        <v>-3.9378238341968852E-2</v>
      </c>
      <c r="L160" t="s">
        <v>158</v>
      </c>
      <c r="M160" s="5">
        <v>37072</v>
      </c>
      <c r="N160" s="6">
        <v>92.3</v>
      </c>
      <c r="O160" s="6">
        <v>99.2</v>
      </c>
      <c r="P160" s="6">
        <v>111.9</v>
      </c>
      <c r="Q160" s="6">
        <v>92.7</v>
      </c>
    </row>
    <row r="161" spans="4:17" x14ac:dyDescent="0.25">
      <c r="D161" s="5">
        <f t="shared" si="5"/>
        <v>37103</v>
      </c>
      <c r="E161">
        <f t="shared" si="7"/>
        <v>-2.5974025974025983E-2</v>
      </c>
      <c r="F161">
        <f t="shared" si="7"/>
        <v>-7.9245283018868018E-2</v>
      </c>
      <c r="G161">
        <f t="shared" si="7"/>
        <v>-1.7714791851195733E-2</v>
      </c>
      <c r="H161">
        <f t="shared" si="6"/>
        <v>-4.3568464730290524E-2</v>
      </c>
      <c r="L161" t="s">
        <v>159</v>
      </c>
      <c r="M161" s="5">
        <v>37103</v>
      </c>
      <c r="N161" s="6">
        <v>90</v>
      </c>
      <c r="O161" s="6">
        <v>97.6</v>
      </c>
      <c r="P161" s="6">
        <v>110.9</v>
      </c>
      <c r="Q161" s="6">
        <v>92.2</v>
      </c>
    </row>
    <row r="162" spans="4:17" x14ac:dyDescent="0.25">
      <c r="D162" s="5">
        <f t="shared" si="5"/>
        <v>37134</v>
      </c>
      <c r="E162">
        <f t="shared" si="7"/>
        <v>-6.4516129032257119E-3</v>
      </c>
      <c r="F162">
        <f t="shared" si="7"/>
        <v>-0.10232558139534886</v>
      </c>
      <c r="G162">
        <f t="shared" si="7"/>
        <v>-1.2269938650306678E-2</v>
      </c>
      <c r="H162">
        <f t="shared" si="6"/>
        <v>-4.166666666666663E-2</v>
      </c>
      <c r="L162" t="s">
        <v>160</v>
      </c>
      <c r="M162" s="5">
        <v>37134</v>
      </c>
      <c r="N162" s="6">
        <v>92.4</v>
      </c>
      <c r="O162" s="6">
        <v>96.5</v>
      </c>
      <c r="P162" s="6">
        <v>112.7</v>
      </c>
      <c r="Q162" s="6">
        <v>92</v>
      </c>
    </row>
    <row r="163" spans="4:17" x14ac:dyDescent="0.25">
      <c r="D163" s="5">
        <f t="shared" si="5"/>
        <v>37164</v>
      </c>
      <c r="E163">
        <f t="shared" si="7"/>
        <v>-1.8279569892473146E-2</v>
      </c>
      <c r="F163">
        <f t="shared" si="7"/>
        <v>-0.10256410256410253</v>
      </c>
      <c r="G163">
        <f t="shared" si="7"/>
        <v>-1.5030946065428763E-2</v>
      </c>
      <c r="H163">
        <f t="shared" si="6"/>
        <v>-4.875518672199175E-2</v>
      </c>
      <c r="L163" t="s">
        <v>161</v>
      </c>
      <c r="M163" s="5">
        <v>37164</v>
      </c>
      <c r="N163" s="6">
        <v>91.3</v>
      </c>
      <c r="O163" s="6">
        <v>94.5</v>
      </c>
      <c r="P163" s="6">
        <v>111.4</v>
      </c>
      <c r="Q163" s="6">
        <v>91.7</v>
      </c>
    </row>
    <row r="164" spans="4:17" x14ac:dyDescent="0.25">
      <c r="D164" s="5">
        <f t="shared" si="5"/>
        <v>37195</v>
      </c>
      <c r="E164">
        <f t="shared" si="7"/>
        <v>-2.813852813852824E-2</v>
      </c>
      <c r="F164">
        <f t="shared" si="7"/>
        <v>-0.11775700934579436</v>
      </c>
      <c r="G164">
        <f t="shared" si="7"/>
        <v>-2.5618374558303958E-2</v>
      </c>
      <c r="H164">
        <f t="shared" si="6"/>
        <v>-4.9947970863683633E-2</v>
      </c>
      <c r="L164" t="s">
        <v>162</v>
      </c>
      <c r="M164" s="5">
        <v>37195</v>
      </c>
      <c r="N164" s="6">
        <v>89.8</v>
      </c>
      <c r="O164" s="6">
        <v>94.4</v>
      </c>
      <c r="P164" s="6">
        <v>110.3</v>
      </c>
      <c r="Q164" s="6">
        <v>91.3</v>
      </c>
    </row>
    <row r="165" spans="4:17" x14ac:dyDescent="0.25">
      <c r="D165" s="5">
        <f t="shared" si="5"/>
        <v>37225</v>
      </c>
      <c r="E165">
        <f t="shared" si="7"/>
        <v>-4.3010752688172005E-2</v>
      </c>
      <c r="F165">
        <f t="shared" si="7"/>
        <v>-0.13594040968342647</v>
      </c>
      <c r="G165">
        <f t="shared" si="7"/>
        <v>-3.7686240140227811E-2</v>
      </c>
      <c r="H165">
        <f t="shared" si="6"/>
        <v>-5.5150884495317354E-2</v>
      </c>
      <c r="L165" t="s">
        <v>163</v>
      </c>
      <c r="M165" s="5">
        <v>37225</v>
      </c>
      <c r="N165" s="6">
        <v>89</v>
      </c>
      <c r="O165" s="6">
        <v>92.8</v>
      </c>
      <c r="P165" s="6">
        <v>109.8</v>
      </c>
      <c r="Q165" s="6">
        <v>90.8</v>
      </c>
    </row>
    <row r="166" spans="4:17" x14ac:dyDescent="0.25">
      <c r="D166" s="5">
        <f t="shared" si="5"/>
        <v>37256</v>
      </c>
      <c r="E166">
        <f t="shared" si="7"/>
        <v>-4.2735042735042694E-2</v>
      </c>
      <c r="F166">
        <f t="shared" si="7"/>
        <v>-0.13707451701931928</v>
      </c>
      <c r="G166">
        <f t="shared" si="7"/>
        <v>-3.3304119193689696E-2</v>
      </c>
      <c r="H166">
        <f t="shared" si="6"/>
        <v>-5.2192066805845538E-2</v>
      </c>
      <c r="L166" t="s">
        <v>164</v>
      </c>
      <c r="M166" s="5">
        <v>37256</v>
      </c>
      <c r="N166" s="6">
        <v>89.6</v>
      </c>
      <c r="O166" s="6">
        <v>93.8</v>
      </c>
      <c r="P166" s="6">
        <v>110.3</v>
      </c>
      <c r="Q166" s="6">
        <v>90.8</v>
      </c>
    </row>
    <row r="167" spans="4:17" x14ac:dyDescent="0.25">
      <c r="D167" s="5">
        <f t="shared" si="5"/>
        <v>37287</v>
      </c>
      <c r="E167">
        <f t="shared" si="7"/>
        <v>-3.9827771797631861E-2</v>
      </c>
      <c r="F167">
        <f t="shared" si="7"/>
        <v>-0.10566762728146017</v>
      </c>
      <c r="G167">
        <f t="shared" si="7"/>
        <v>-3.4300791556728272E-2</v>
      </c>
      <c r="H167">
        <f t="shared" si="6"/>
        <v>-3.9915966386554591E-2</v>
      </c>
      <c r="L167" t="s">
        <v>165</v>
      </c>
      <c r="M167" s="5">
        <v>37287</v>
      </c>
      <c r="N167" s="6">
        <v>89.2</v>
      </c>
      <c r="O167" s="6">
        <v>93.1</v>
      </c>
      <c r="P167" s="6">
        <v>109.8</v>
      </c>
      <c r="Q167" s="6">
        <v>91.4</v>
      </c>
    </row>
    <row r="168" spans="4:17" x14ac:dyDescent="0.25">
      <c r="D168" s="5">
        <f t="shared" si="5"/>
        <v>37315</v>
      </c>
      <c r="E168">
        <f t="shared" si="7"/>
        <v>-4.7619047619047672E-2</v>
      </c>
      <c r="F168">
        <f t="shared" si="7"/>
        <v>-0.10161443494776834</v>
      </c>
      <c r="G168">
        <f t="shared" si="7"/>
        <v>-2.6525198938992078E-2</v>
      </c>
      <c r="H168">
        <f t="shared" si="6"/>
        <v>-3.3826638477801096E-2</v>
      </c>
      <c r="L168" t="s">
        <v>166</v>
      </c>
      <c r="M168" s="5">
        <v>37315</v>
      </c>
      <c r="N168" s="6">
        <v>90</v>
      </c>
      <c r="O168" s="6">
        <v>94.6</v>
      </c>
      <c r="P168" s="6">
        <v>110.1</v>
      </c>
      <c r="Q168" s="6">
        <v>91.4</v>
      </c>
    </row>
    <row r="169" spans="4:17" x14ac:dyDescent="0.25">
      <c r="D169" s="5">
        <f t="shared" si="5"/>
        <v>37346</v>
      </c>
      <c r="E169">
        <f t="shared" si="7"/>
        <v>-2.4838012958963263E-2</v>
      </c>
      <c r="F169">
        <f t="shared" si="7"/>
        <v>-7.8260869565217384E-2</v>
      </c>
      <c r="G169">
        <f t="shared" si="7"/>
        <v>-1.8600531443755619E-2</v>
      </c>
      <c r="H169">
        <f t="shared" si="6"/>
        <v>-2.3329798515376532E-2</v>
      </c>
      <c r="L169" t="s">
        <v>167</v>
      </c>
      <c r="M169" s="5">
        <v>37346</v>
      </c>
      <c r="N169" s="6">
        <v>90.3</v>
      </c>
      <c r="O169" s="6">
        <v>95.4</v>
      </c>
      <c r="P169" s="6">
        <v>110.8</v>
      </c>
      <c r="Q169" s="6">
        <v>92.1</v>
      </c>
    </row>
    <row r="170" spans="4:17" x14ac:dyDescent="0.25">
      <c r="D170" s="5">
        <f t="shared" si="5"/>
        <v>37376</v>
      </c>
      <c r="E170">
        <f t="shared" si="7"/>
        <v>-8.79120879120876E-3</v>
      </c>
      <c r="F170">
        <f t="shared" si="7"/>
        <v>-7.5121951219512262E-2</v>
      </c>
      <c r="G170">
        <f t="shared" si="7"/>
        <v>-1.1617515638963516E-2</v>
      </c>
      <c r="H170">
        <f t="shared" si="6"/>
        <v>-1.5957446808510634E-2</v>
      </c>
      <c r="L170" t="s">
        <v>168</v>
      </c>
      <c r="M170" s="5">
        <v>37376</v>
      </c>
      <c r="N170" s="6">
        <v>90.2</v>
      </c>
      <c r="O170" s="6">
        <v>94.8</v>
      </c>
      <c r="P170" s="6">
        <v>110.6</v>
      </c>
      <c r="Q170" s="6">
        <v>92.5</v>
      </c>
    </row>
    <row r="171" spans="4:17" x14ac:dyDescent="0.25">
      <c r="D171" s="5">
        <f t="shared" si="5"/>
        <v>37407</v>
      </c>
      <c r="E171">
        <f t="shared" si="7"/>
        <v>-3.1385281385281405E-2</v>
      </c>
      <c r="F171">
        <f t="shared" si="7"/>
        <v>-1.4940239043824688E-2</v>
      </c>
      <c r="G171">
        <f t="shared" si="7"/>
        <v>3.5842293906811484E-3</v>
      </c>
      <c r="H171">
        <f t="shared" si="6"/>
        <v>-5.3533190578158862E-3</v>
      </c>
      <c r="L171" t="s">
        <v>169</v>
      </c>
      <c r="M171" s="5">
        <v>37407</v>
      </c>
      <c r="N171" s="6">
        <v>89.5</v>
      </c>
      <c r="O171" s="6">
        <v>98.9</v>
      </c>
      <c r="P171" s="6">
        <v>112</v>
      </c>
      <c r="Q171" s="6">
        <v>92.9</v>
      </c>
    </row>
    <row r="172" spans="4:17" x14ac:dyDescent="0.25">
      <c r="D172" s="5">
        <f t="shared" si="5"/>
        <v>37437</v>
      </c>
      <c r="E172">
        <f t="shared" si="7"/>
        <v>-1.300108342361872E-2</v>
      </c>
      <c r="F172">
        <f t="shared" si="7"/>
        <v>-1.4112903225806495E-2</v>
      </c>
      <c r="G172">
        <f t="shared" si="7"/>
        <v>-4.7363717605004574E-2</v>
      </c>
      <c r="H172">
        <f t="shared" si="6"/>
        <v>1.1866235167206085E-2</v>
      </c>
      <c r="L172" t="s">
        <v>170</v>
      </c>
      <c r="M172" s="5">
        <v>37437</v>
      </c>
      <c r="N172" s="6">
        <v>91.1</v>
      </c>
      <c r="O172" s="6">
        <v>97.8</v>
      </c>
      <c r="P172" s="6">
        <v>106.6</v>
      </c>
      <c r="Q172" s="6">
        <v>93.8</v>
      </c>
    </row>
    <row r="173" spans="4:17" x14ac:dyDescent="0.25">
      <c r="D173" s="5">
        <f t="shared" si="5"/>
        <v>37468</v>
      </c>
      <c r="E173">
        <f t="shared" si="7"/>
        <v>-2.2222222222222365E-3</v>
      </c>
      <c r="F173">
        <f t="shared" si="7"/>
        <v>9.2213114754098324E-3</v>
      </c>
      <c r="G173">
        <f t="shared" si="7"/>
        <v>-1.4427412082957725E-2</v>
      </c>
      <c r="H173">
        <f t="shared" si="6"/>
        <v>1.5184381778741818E-2</v>
      </c>
      <c r="L173" t="s">
        <v>171</v>
      </c>
      <c r="M173" s="5">
        <v>37468</v>
      </c>
      <c r="N173" s="6">
        <v>89.8</v>
      </c>
      <c r="O173" s="6">
        <v>98.5</v>
      </c>
      <c r="P173" s="6">
        <v>109.3</v>
      </c>
      <c r="Q173" s="6">
        <v>93.6</v>
      </c>
    </row>
    <row r="174" spans="4:17" x14ac:dyDescent="0.25">
      <c r="D174" s="5">
        <f t="shared" si="5"/>
        <v>37499</v>
      </c>
      <c r="E174">
        <f t="shared" si="7"/>
        <v>-8.6580086580088089E-3</v>
      </c>
      <c r="F174">
        <f t="shared" si="7"/>
        <v>2.3834196891191706E-2</v>
      </c>
      <c r="G174">
        <f t="shared" si="7"/>
        <v>-2.4844720496894346E-2</v>
      </c>
      <c r="H174">
        <f t="shared" si="6"/>
        <v>1.7391304347825987E-2</v>
      </c>
      <c r="L174" t="s">
        <v>172</v>
      </c>
      <c r="M174" s="5">
        <v>37499</v>
      </c>
      <c r="N174" s="6">
        <v>91.6</v>
      </c>
      <c r="O174" s="6">
        <v>98.8</v>
      </c>
      <c r="P174" s="6">
        <v>109.9</v>
      </c>
      <c r="Q174" s="6">
        <v>93.6</v>
      </c>
    </row>
    <row r="175" spans="4:17" x14ac:dyDescent="0.25">
      <c r="D175" s="5">
        <f t="shared" si="5"/>
        <v>37529</v>
      </c>
      <c r="E175">
        <f t="shared" si="7"/>
        <v>-4.3811610076669449E-3</v>
      </c>
      <c r="F175">
        <f t="shared" si="7"/>
        <v>5.2910052910053018E-2</v>
      </c>
      <c r="G175">
        <f t="shared" si="7"/>
        <v>-1.1669658886894196E-2</v>
      </c>
      <c r="H175">
        <f t="shared" si="6"/>
        <v>2.1810250817884347E-2</v>
      </c>
      <c r="L175" t="s">
        <v>173</v>
      </c>
      <c r="M175" s="5">
        <v>37529</v>
      </c>
      <c r="N175" s="6">
        <v>90.9</v>
      </c>
      <c r="O175" s="6">
        <v>99.5</v>
      </c>
      <c r="P175" s="6">
        <v>110.1</v>
      </c>
      <c r="Q175" s="6">
        <v>93.7</v>
      </c>
    </row>
    <row r="176" spans="4:17" x14ac:dyDescent="0.25">
      <c r="D176" s="5">
        <f t="shared" si="5"/>
        <v>37560</v>
      </c>
      <c r="E176">
        <f t="shared" si="7"/>
        <v>2.2271714922048602E-3</v>
      </c>
      <c r="F176">
        <f t="shared" si="7"/>
        <v>5.5084745762711718E-2</v>
      </c>
      <c r="G176">
        <f t="shared" si="7"/>
        <v>-8.1595648232093421E-3</v>
      </c>
      <c r="H176">
        <f t="shared" si="6"/>
        <v>2.3001095290251961E-2</v>
      </c>
      <c r="L176" t="s">
        <v>174</v>
      </c>
      <c r="M176" s="5">
        <v>37560</v>
      </c>
      <c r="N176" s="6">
        <v>90</v>
      </c>
      <c r="O176" s="6">
        <v>99.6</v>
      </c>
      <c r="P176" s="6">
        <v>109.4</v>
      </c>
      <c r="Q176" s="6">
        <v>93.4</v>
      </c>
    </row>
    <row r="177" spans="4:17" x14ac:dyDescent="0.25">
      <c r="D177" s="5">
        <f t="shared" si="5"/>
        <v>37590</v>
      </c>
      <c r="E177">
        <f t="shared" si="7"/>
        <v>2.6966292134831482E-2</v>
      </c>
      <c r="F177">
        <f t="shared" si="7"/>
        <v>6.8965517241379448E-2</v>
      </c>
      <c r="G177">
        <f t="shared" si="7"/>
        <v>-5.4644808743168349E-3</v>
      </c>
      <c r="H177">
        <f t="shared" si="6"/>
        <v>3.4140969162995694E-2</v>
      </c>
      <c r="L177" t="s">
        <v>175</v>
      </c>
      <c r="M177" s="5">
        <v>37590</v>
      </c>
      <c r="N177" s="6">
        <v>91.4</v>
      </c>
      <c r="O177" s="6">
        <v>99.2</v>
      </c>
      <c r="P177" s="6">
        <v>109.2</v>
      </c>
      <c r="Q177" s="6">
        <v>93.9</v>
      </c>
    </row>
    <row r="178" spans="4:17" x14ac:dyDescent="0.25">
      <c r="D178" s="5">
        <f t="shared" si="5"/>
        <v>37621</v>
      </c>
      <c r="E178">
        <f t="shared" si="7"/>
        <v>-2.2321428571426827E-3</v>
      </c>
      <c r="F178">
        <f t="shared" si="7"/>
        <v>5.6503198294242996E-2</v>
      </c>
      <c r="G178">
        <f t="shared" si="7"/>
        <v>-8.1595648232093421E-3</v>
      </c>
      <c r="H178">
        <f t="shared" si="6"/>
        <v>2.9735682819383324E-2</v>
      </c>
      <c r="L178" t="s">
        <v>176</v>
      </c>
      <c r="M178" s="5">
        <v>37621</v>
      </c>
      <c r="N178" s="6">
        <v>89.4</v>
      </c>
      <c r="O178" s="6">
        <v>99.1</v>
      </c>
      <c r="P178" s="6">
        <v>109.4</v>
      </c>
      <c r="Q178" s="6">
        <v>93.5</v>
      </c>
    </row>
    <row r="179" spans="4:17" x14ac:dyDescent="0.25">
      <c r="D179" s="5">
        <f t="shared" si="5"/>
        <v>37652</v>
      </c>
      <c r="E179">
        <f t="shared" si="7"/>
        <v>1.2331838565022402E-2</v>
      </c>
      <c r="F179">
        <f t="shared" si="7"/>
        <v>6.9817400644468286E-2</v>
      </c>
      <c r="G179">
        <f t="shared" si="7"/>
        <v>-1.5482695810564717E-2</v>
      </c>
      <c r="H179">
        <f t="shared" si="6"/>
        <v>2.9540481400437413E-2</v>
      </c>
      <c r="L179" t="s">
        <v>177</v>
      </c>
      <c r="M179" s="5">
        <v>37652</v>
      </c>
      <c r="N179" s="6">
        <v>90.3</v>
      </c>
      <c r="O179" s="6">
        <v>99.6</v>
      </c>
      <c r="P179" s="6">
        <v>108.1</v>
      </c>
      <c r="Q179" s="6">
        <v>94.1</v>
      </c>
    </row>
    <row r="180" spans="4:17" x14ac:dyDescent="0.25">
      <c r="D180" s="5">
        <f t="shared" si="5"/>
        <v>37680</v>
      </c>
      <c r="E180">
        <f t="shared" si="7"/>
        <v>4.4444444444444731E-3</v>
      </c>
      <c r="F180">
        <f t="shared" si="7"/>
        <v>4.862579281183943E-2</v>
      </c>
      <c r="G180">
        <f t="shared" si="7"/>
        <v>-9.0826521344232747E-3</v>
      </c>
      <c r="H180">
        <f t="shared" si="6"/>
        <v>3.2822757111597323E-2</v>
      </c>
      <c r="L180" t="s">
        <v>178</v>
      </c>
      <c r="M180" s="5">
        <v>37680</v>
      </c>
      <c r="N180" s="6">
        <v>90.4</v>
      </c>
      <c r="O180" s="6">
        <v>99.2</v>
      </c>
      <c r="P180" s="6">
        <v>109.1</v>
      </c>
      <c r="Q180" s="6">
        <v>94.4</v>
      </c>
    </row>
    <row r="181" spans="4:17" x14ac:dyDescent="0.25">
      <c r="D181" s="5">
        <f t="shared" si="5"/>
        <v>37711</v>
      </c>
      <c r="E181">
        <f t="shared" si="7"/>
        <v>7.7519379844961378E-3</v>
      </c>
      <c r="F181">
        <f t="shared" si="7"/>
        <v>4.6121593291404528E-2</v>
      </c>
      <c r="G181">
        <f t="shared" si="7"/>
        <v>-1.8953068592057698E-2</v>
      </c>
      <c r="H181">
        <f t="shared" si="6"/>
        <v>2.2801302931596101E-2</v>
      </c>
      <c r="L181" t="s">
        <v>179</v>
      </c>
      <c r="M181" s="5">
        <v>37711</v>
      </c>
      <c r="N181" s="6">
        <v>91</v>
      </c>
      <c r="O181" s="6">
        <v>99.8</v>
      </c>
      <c r="P181" s="6">
        <v>108.7</v>
      </c>
      <c r="Q181" s="6">
        <v>94.2</v>
      </c>
    </row>
    <row r="182" spans="4:17" x14ac:dyDescent="0.25">
      <c r="D182" s="5">
        <f t="shared" si="5"/>
        <v>37741</v>
      </c>
      <c r="E182">
        <f t="shared" si="7"/>
        <v>2.2172949002217113E-3</v>
      </c>
      <c r="F182">
        <f t="shared" si="7"/>
        <v>3.9029535864979037E-2</v>
      </c>
      <c r="G182">
        <f t="shared" si="7"/>
        <v>-2.0795660036166286E-2</v>
      </c>
      <c r="H182">
        <f t="shared" si="6"/>
        <v>9.7297297297298524E-3</v>
      </c>
      <c r="L182" t="s">
        <v>180</v>
      </c>
      <c r="M182" s="5">
        <v>37741</v>
      </c>
      <c r="N182" s="6">
        <v>90.4</v>
      </c>
      <c r="O182" s="6">
        <v>98.5</v>
      </c>
      <c r="P182" s="6">
        <v>108.3</v>
      </c>
      <c r="Q182" s="6">
        <v>93.4</v>
      </c>
    </row>
    <row r="183" spans="4:17" x14ac:dyDescent="0.25">
      <c r="D183" s="5">
        <f t="shared" si="5"/>
        <v>37772</v>
      </c>
      <c r="E183">
        <f t="shared" si="7"/>
        <v>3.3519553072625108E-3</v>
      </c>
      <c r="F183">
        <f t="shared" si="7"/>
        <v>1.0111223458038499E-2</v>
      </c>
      <c r="G183">
        <f t="shared" si="7"/>
        <v>-3.5714285714285698E-2</v>
      </c>
      <c r="H183">
        <f t="shared" si="6"/>
        <v>6.4585575888052027E-3</v>
      </c>
      <c r="L183" t="s">
        <v>181</v>
      </c>
      <c r="M183" s="5">
        <v>37772</v>
      </c>
      <c r="N183" s="6">
        <v>89.8</v>
      </c>
      <c r="O183" s="6">
        <v>99.9</v>
      </c>
      <c r="P183" s="6">
        <v>108</v>
      </c>
      <c r="Q183" s="6">
        <v>93.5</v>
      </c>
    </row>
    <row r="184" spans="4:17" x14ac:dyDescent="0.25">
      <c r="D184" s="5">
        <f t="shared" si="5"/>
        <v>37802</v>
      </c>
      <c r="E184">
        <f t="shared" si="7"/>
        <v>-1.8660812294182039E-2</v>
      </c>
      <c r="F184">
        <f t="shared" si="7"/>
        <v>1.3292433537832382E-2</v>
      </c>
      <c r="G184">
        <f t="shared" si="7"/>
        <v>2.0637898686679312E-2</v>
      </c>
      <c r="H184">
        <f t="shared" si="6"/>
        <v>-2.1321961620469621E-3</v>
      </c>
      <c r="L184" t="s">
        <v>182</v>
      </c>
      <c r="M184" s="5">
        <v>37802</v>
      </c>
      <c r="N184" s="6">
        <v>89.4</v>
      </c>
      <c r="O184" s="6">
        <v>99.1</v>
      </c>
      <c r="P184" s="6">
        <v>108.8</v>
      </c>
      <c r="Q184" s="6">
        <v>93.6</v>
      </c>
    </row>
    <row r="185" spans="4:17" x14ac:dyDescent="0.25">
      <c r="D185" s="5">
        <f t="shared" si="5"/>
        <v>37833</v>
      </c>
      <c r="E185">
        <f t="shared" si="7"/>
        <v>1.4476614699331813E-2</v>
      </c>
      <c r="F185">
        <f t="shared" si="7"/>
        <v>1.3197969543147225E-2</v>
      </c>
      <c r="G185">
        <f t="shared" si="7"/>
        <v>0</v>
      </c>
      <c r="H185">
        <f t="shared" si="6"/>
        <v>4.2735042735042583E-3</v>
      </c>
      <c r="L185" t="s">
        <v>183</v>
      </c>
      <c r="M185" s="5">
        <v>37833</v>
      </c>
      <c r="N185" s="6">
        <v>91.1</v>
      </c>
      <c r="O185" s="6">
        <v>99.8</v>
      </c>
      <c r="P185" s="6">
        <v>109.3</v>
      </c>
      <c r="Q185" s="6">
        <v>94</v>
      </c>
    </row>
    <row r="186" spans="4:17" x14ac:dyDescent="0.25">
      <c r="D186" s="5">
        <f t="shared" si="5"/>
        <v>37864</v>
      </c>
      <c r="E186">
        <f t="shared" si="7"/>
        <v>-2.8384279475982432E-2</v>
      </c>
      <c r="F186">
        <f t="shared" si="7"/>
        <v>-3.0364372469635637E-3</v>
      </c>
      <c r="G186">
        <f t="shared" si="7"/>
        <v>-5.4595086442220664E-3</v>
      </c>
      <c r="H186">
        <f t="shared" si="6"/>
        <v>2.1367521367521292E-3</v>
      </c>
      <c r="L186" t="s">
        <v>184</v>
      </c>
      <c r="M186" s="5">
        <v>37864</v>
      </c>
      <c r="N186" s="6">
        <v>89</v>
      </c>
      <c r="O186" s="6">
        <v>98.5</v>
      </c>
      <c r="P186" s="6">
        <v>109.3</v>
      </c>
      <c r="Q186" s="6">
        <v>93.8</v>
      </c>
    </row>
    <row r="187" spans="4:17" x14ac:dyDescent="0.25">
      <c r="D187" s="5">
        <f t="shared" si="5"/>
        <v>37894</v>
      </c>
      <c r="E187">
        <f t="shared" si="7"/>
        <v>-2.2002200220021972E-2</v>
      </c>
      <c r="F187">
        <f t="shared" si="7"/>
        <v>1.9095477386934734E-2</v>
      </c>
      <c r="G187">
        <f t="shared" si="7"/>
        <v>-9.0826521344232747E-3</v>
      </c>
      <c r="H187">
        <f t="shared" si="6"/>
        <v>7.4706510138740079E-3</v>
      </c>
      <c r="L187" t="s">
        <v>185</v>
      </c>
      <c r="M187" s="5">
        <v>37894</v>
      </c>
      <c r="N187" s="6">
        <v>88.9</v>
      </c>
      <c r="O187" s="6">
        <v>101.4</v>
      </c>
      <c r="P187" s="6">
        <v>109.1</v>
      </c>
      <c r="Q187" s="6">
        <v>94.4</v>
      </c>
    </row>
    <row r="188" spans="4:17" x14ac:dyDescent="0.25">
      <c r="D188" s="5">
        <f t="shared" si="5"/>
        <v>37925</v>
      </c>
      <c r="E188">
        <f t="shared" si="7"/>
        <v>1.2222222222222134E-2</v>
      </c>
      <c r="F188">
        <f t="shared" si="7"/>
        <v>3.5140562248995977E-2</v>
      </c>
      <c r="G188">
        <f t="shared" si="7"/>
        <v>6.3985374771480252E-3</v>
      </c>
      <c r="H188">
        <f t="shared" si="6"/>
        <v>1.1777301927194728E-2</v>
      </c>
      <c r="L188" t="s">
        <v>186</v>
      </c>
      <c r="M188" s="5">
        <v>37925</v>
      </c>
      <c r="N188" s="6">
        <v>91.1</v>
      </c>
      <c r="O188" s="6">
        <v>103.1</v>
      </c>
      <c r="P188" s="6">
        <v>110.1</v>
      </c>
      <c r="Q188" s="6">
        <v>94.5</v>
      </c>
    </row>
    <row r="189" spans="4:17" x14ac:dyDescent="0.25">
      <c r="D189" s="5">
        <f t="shared" si="5"/>
        <v>37955</v>
      </c>
      <c r="E189">
        <f t="shared" si="7"/>
        <v>4.3763676148795838E-3</v>
      </c>
      <c r="F189">
        <f t="shared" si="7"/>
        <v>3.7298387096774244E-2</v>
      </c>
      <c r="G189">
        <f t="shared" si="7"/>
        <v>9.157509157509125E-4</v>
      </c>
      <c r="H189">
        <f t="shared" si="6"/>
        <v>1.3844515441959526E-2</v>
      </c>
      <c r="L189" t="s">
        <v>187</v>
      </c>
      <c r="M189" s="5">
        <v>37955</v>
      </c>
      <c r="N189" s="6">
        <v>91.8</v>
      </c>
      <c r="O189" s="6">
        <v>102.9</v>
      </c>
      <c r="P189" s="6">
        <v>109.3</v>
      </c>
      <c r="Q189" s="6">
        <v>95.2</v>
      </c>
    </row>
    <row r="190" spans="4:17" x14ac:dyDescent="0.25">
      <c r="D190" s="5">
        <f t="shared" si="5"/>
        <v>37986</v>
      </c>
      <c r="E190">
        <f t="shared" si="7"/>
        <v>2.7964205816554788E-2</v>
      </c>
      <c r="F190">
        <f t="shared" si="7"/>
        <v>3.7336024217961672E-2</v>
      </c>
      <c r="G190">
        <f t="shared" si="7"/>
        <v>5.4844606946982122E-3</v>
      </c>
      <c r="H190">
        <f t="shared" si="6"/>
        <v>1.7112299465240621E-2</v>
      </c>
      <c r="L190" t="s">
        <v>188</v>
      </c>
      <c r="M190" s="5">
        <v>37986</v>
      </c>
      <c r="N190" s="6">
        <v>91.9</v>
      </c>
      <c r="O190" s="6">
        <v>102.8</v>
      </c>
      <c r="P190" s="6">
        <v>110</v>
      </c>
      <c r="Q190" s="6">
        <v>95.1</v>
      </c>
    </row>
    <row r="191" spans="4:17" x14ac:dyDescent="0.25">
      <c r="D191" s="5">
        <f t="shared" si="5"/>
        <v>38017</v>
      </c>
      <c r="E191">
        <f t="shared" si="7"/>
        <v>1.7718715393134188E-2</v>
      </c>
      <c r="F191">
        <f t="shared" si="7"/>
        <v>4.8192771084337505E-2</v>
      </c>
      <c r="G191">
        <f t="shared" si="7"/>
        <v>1.4801110083256352E-2</v>
      </c>
      <c r="H191">
        <f t="shared" si="6"/>
        <v>1.2752391073326264E-2</v>
      </c>
      <c r="L191" t="s">
        <v>189</v>
      </c>
      <c r="M191" s="5">
        <v>38017</v>
      </c>
      <c r="N191" s="6">
        <v>91.9</v>
      </c>
      <c r="O191" s="6">
        <v>104.4</v>
      </c>
      <c r="P191" s="6">
        <v>109.7</v>
      </c>
      <c r="Q191" s="6">
        <v>95.3</v>
      </c>
    </row>
    <row r="192" spans="4:17" x14ac:dyDescent="0.25">
      <c r="D192" s="5">
        <f t="shared" si="5"/>
        <v>38046</v>
      </c>
      <c r="E192">
        <f t="shared" si="7"/>
        <v>1.4380530973451267E-2</v>
      </c>
      <c r="F192">
        <f t="shared" si="7"/>
        <v>5.0403225806451513E-2</v>
      </c>
      <c r="G192">
        <f t="shared" si="7"/>
        <v>9.1659028414303734E-4</v>
      </c>
      <c r="H192">
        <f t="shared" si="6"/>
        <v>1.4830508474576121E-2</v>
      </c>
      <c r="L192" t="s">
        <v>190</v>
      </c>
      <c r="M192" s="5">
        <v>38046</v>
      </c>
      <c r="N192" s="6">
        <v>91.7</v>
      </c>
      <c r="O192" s="6">
        <v>104.2</v>
      </c>
      <c r="P192" s="6">
        <v>109.2</v>
      </c>
      <c r="Q192" s="6">
        <v>95.8</v>
      </c>
    </row>
    <row r="193" spans="4:17" x14ac:dyDescent="0.25">
      <c r="D193" s="5">
        <f t="shared" si="5"/>
        <v>38077</v>
      </c>
      <c r="E193">
        <f t="shared" si="7"/>
        <v>7.692307692307665E-3</v>
      </c>
      <c r="F193">
        <f t="shared" si="7"/>
        <v>3.9078156312625234E-2</v>
      </c>
      <c r="G193">
        <f t="shared" si="7"/>
        <v>2.6678932842686187E-2</v>
      </c>
      <c r="H193">
        <f t="shared" si="6"/>
        <v>1.1677282377919207E-2</v>
      </c>
      <c r="L193" t="s">
        <v>191</v>
      </c>
      <c r="M193" s="5">
        <v>38077</v>
      </c>
      <c r="N193" s="6">
        <v>91.7</v>
      </c>
      <c r="O193" s="6">
        <v>103.7</v>
      </c>
      <c r="P193" s="6">
        <v>111.6</v>
      </c>
      <c r="Q193" s="6">
        <v>95.3</v>
      </c>
    </row>
    <row r="194" spans="4:17" x14ac:dyDescent="0.25">
      <c r="D194" s="5">
        <f t="shared" si="5"/>
        <v>38107</v>
      </c>
      <c r="E194">
        <f t="shared" si="7"/>
        <v>2.3230088495575174E-2</v>
      </c>
      <c r="F194">
        <f t="shared" si="7"/>
        <v>7.1065989847715727E-2</v>
      </c>
      <c r="G194">
        <f t="shared" si="7"/>
        <v>2.4007386888273308E-2</v>
      </c>
      <c r="H194">
        <f t="shared" si="6"/>
        <v>2.4625267665952855E-2</v>
      </c>
      <c r="L194" t="s">
        <v>192</v>
      </c>
      <c r="M194" s="5">
        <v>38107</v>
      </c>
      <c r="N194" s="6">
        <v>92.5</v>
      </c>
      <c r="O194" s="6">
        <v>105.5</v>
      </c>
      <c r="P194" s="6">
        <v>110.9</v>
      </c>
      <c r="Q194" s="6">
        <v>95.7</v>
      </c>
    </row>
    <row r="195" spans="4:17" x14ac:dyDescent="0.25">
      <c r="D195" s="5">
        <f t="shared" si="5"/>
        <v>38138</v>
      </c>
      <c r="E195">
        <f t="shared" si="7"/>
        <v>4.120267260579058E-2</v>
      </c>
      <c r="F195">
        <f t="shared" si="7"/>
        <v>5.6056056056055903E-2</v>
      </c>
      <c r="G195">
        <f t="shared" si="7"/>
        <v>2.314814814814814E-2</v>
      </c>
      <c r="H195">
        <f t="shared" si="6"/>
        <v>3.1016042780748654E-2</v>
      </c>
      <c r="L195" t="s">
        <v>193</v>
      </c>
      <c r="M195" s="5">
        <v>38138</v>
      </c>
      <c r="N195" s="6">
        <v>93.5</v>
      </c>
      <c r="O195" s="6">
        <v>105.5</v>
      </c>
      <c r="P195" s="6">
        <v>110.5</v>
      </c>
      <c r="Q195" s="6">
        <v>96.4</v>
      </c>
    </row>
    <row r="196" spans="4:17" x14ac:dyDescent="0.25">
      <c r="D196" s="5">
        <f t="shared" si="5"/>
        <v>38168</v>
      </c>
      <c r="E196">
        <f t="shared" si="7"/>
        <v>3.9149888143176659E-2</v>
      </c>
      <c r="F196">
        <f t="shared" si="7"/>
        <v>6.7608476286579178E-2</v>
      </c>
      <c r="G196">
        <f t="shared" si="7"/>
        <v>1.7463235294117752E-2</v>
      </c>
      <c r="H196">
        <f t="shared" si="6"/>
        <v>2.1367521367521292E-2</v>
      </c>
      <c r="L196" t="s">
        <v>194</v>
      </c>
      <c r="M196" s="5">
        <v>38168</v>
      </c>
      <c r="N196" s="6">
        <v>92.9</v>
      </c>
      <c r="O196" s="6">
        <v>105.8</v>
      </c>
      <c r="P196" s="6">
        <v>110.7</v>
      </c>
      <c r="Q196" s="6">
        <v>95.6</v>
      </c>
    </row>
    <row r="197" spans="4:17" x14ac:dyDescent="0.25">
      <c r="D197" s="5">
        <f t="shared" si="5"/>
        <v>38199</v>
      </c>
      <c r="E197">
        <f t="shared" si="7"/>
        <v>2.8540065861690556E-2</v>
      </c>
      <c r="F197">
        <f t="shared" si="7"/>
        <v>7.3146292585170247E-2</v>
      </c>
      <c r="G197">
        <f t="shared" si="7"/>
        <v>-2.7447392497712553E-3</v>
      </c>
      <c r="H197">
        <f t="shared" si="6"/>
        <v>2.5531914893617058E-2</v>
      </c>
      <c r="L197" t="s">
        <v>195</v>
      </c>
      <c r="M197" s="5">
        <v>38199</v>
      </c>
      <c r="N197" s="6">
        <v>93.7</v>
      </c>
      <c r="O197" s="6">
        <v>107.1</v>
      </c>
      <c r="P197" s="6">
        <v>109</v>
      </c>
      <c r="Q197" s="6">
        <v>96.4</v>
      </c>
    </row>
    <row r="198" spans="4:17" x14ac:dyDescent="0.25">
      <c r="D198" s="5">
        <f t="shared" si="5"/>
        <v>38230</v>
      </c>
      <c r="E198">
        <f t="shared" si="7"/>
        <v>4.3820224719101297E-2</v>
      </c>
      <c r="F198">
        <f t="shared" si="7"/>
        <v>7.512690355329954E-2</v>
      </c>
      <c r="G198">
        <f t="shared" si="7"/>
        <v>-5.4894784995425105E-3</v>
      </c>
      <c r="H198">
        <f t="shared" si="6"/>
        <v>2.7718550106609952E-2</v>
      </c>
      <c r="L198" t="s">
        <v>196</v>
      </c>
      <c r="M198" s="5">
        <v>38230</v>
      </c>
      <c r="N198" s="6">
        <v>92.9</v>
      </c>
      <c r="O198" s="6">
        <v>105.9</v>
      </c>
      <c r="P198" s="6">
        <v>108.7</v>
      </c>
      <c r="Q198" s="6">
        <v>96.4</v>
      </c>
    </row>
    <row r="199" spans="4:17" x14ac:dyDescent="0.25">
      <c r="D199" s="5">
        <f t="shared" si="5"/>
        <v>38260</v>
      </c>
      <c r="E199">
        <f t="shared" si="7"/>
        <v>4.4994375703037104E-2</v>
      </c>
      <c r="F199">
        <f t="shared" si="7"/>
        <v>4.6351084812623178E-2</v>
      </c>
      <c r="G199">
        <f t="shared" si="7"/>
        <v>-1.8331805682858526E-3</v>
      </c>
      <c r="H199">
        <f t="shared" si="6"/>
        <v>2.2245762711864403E-2</v>
      </c>
      <c r="L199" t="s">
        <v>197</v>
      </c>
      <c r="M199" s="5">
        <v>38260</v>
      </c>
      <c r="N199" s="6">
        <v>92.9</v>
      </c>
      <c r="O199" s="6">
        <v>106.1</v>
      </c>
      <c r="P199" s="6">
        <v>108.9</v>
      </c>
      <c r="Q199" s="6">
        <v>96.5</v>
      </c>
    </row>
    <row r="200" spans="4:17" x14ac:dyDescent="0.25">
      <c r="D200" s="5">
        <f t="shared" si="5"/>
        <v>38291</v>
      </c>
      <c r="E200">
        <f t="shared" si="7"/>
        <v>2.7442371020856227E-2</v>
      </c>
      <c r="F200">
        <f t="shared" si="7"/>
        <v>1.3579049466537318E-2</v>
      </c>
      <c r="G200">
        <f t="shared" si="7"/>
        <v>-7.2661217075385975E-3</v>
      </c>
      <c r="H200">
        <f t="shared" si="6"/>
        <v>3.0687830687830653E-2</v>
      </c>
      <c r="L200" t="s">
        <v>198</v>
      </c>
      <c r="M200" s="5">
        <v>38291</v>
      </c>
      <c r="N200" s="6">
        <v>93.6</v>
      </c>
      <c r="O200" s="6">
        <v>104.5</v>
      </c>
      <c r="P200" s="6">
        <v>109.3</v>
      </c>
      <c r="Q200" s="6">
        <v>97.4</v>
      </c>
    </row>
    <row r="201" spans="4:17" x14ac:dyDescent="0.25">
      <c r="D201" s="5">
        <f t="shared" si="5"/>
        <v>38321</v>
      </c>
      <c r="E201">
        <f t="shared" si="7"/>
        <v>6.5359477124184995E-3</v>
      </c>
      <c r="F201">
        <f t="shared" si="7"/>
        <v>2.526724975704564E-2</v>
      </c>
      <c r="G201">
        <f t="shared" si="7"/>
        <v>5.4894784995425105E-3</v>
      </c>
      <c r="H201">
        <f t="shared" si="6"/>
        <v>2.5210084033613356E-2</v>
      </c>
      <c r="L201" t="s">
        <v>199</v>
      </c>
      <c r="M201" s="5">
        <v>38321</v>
      </c>
      <c r="N201" s="6">
        <v>92.4</v>
      </c>
      <c r="O201" s="6">
        <v>105.5</v>
      </c>
      <c r="P201" s="6">
        <v>109.9</v>
      </c>
      <c r="Q201" s="6">
        <v>97.6</v>
      </c>
    </row>
    <row r="202" spans="4:17" x14ac:dyDescent="0.25">
      <c r="D202" s="5">
        <f t="shared" si="5"/>
        <v>38352</v>
      </c>
      <c r="E202">
        <f t="shared" si="7"/>
        <v>5.4406964091404664E-3</v>
      </c>
      <c r="F202">
        <f t="shared" si="7"/>
        <v>1.2645914396887115E-2</v>
      </c>
      <c r="G202">
        <f t="shared" si="7"/>
        <v>-2.7272727272726893E-3</v>
      </c>
      <c r="H202">
        <f t="shared" si="6"/>
        <v>3.3648790746582558E-2</v>
      </c>
      <c r="L202" t="s">
        <v>200</v>
      </c>
      <c r="M202" s="5">
        <v>38352</v>
      </c>
      <c r="N202" s="6">
        <v>92.4</v>
      </c>
      <c r="O202" s="6">
        <v>104.1</v>
      </c>
      <c r="P202" s="6">
        <v>109.7</v>
      </c>
      <c r="Q202" s="6">
        <v>98.3</v>
      </c>
    </row>
    <row r="203" spans="4:17" x14ac:dyDescent="0.25">
      <c r="D203" s="5">
        <f t="shared" si="5"/>
        <v>38383</v>
      </c>
      <c r="E203">
        <f t="shared" si="7"/>
        <v>2.7203482045701888E-2</v>
      </c>
      <c r="F203">
        <f t="shared" si="7"/>
        <v>2.0114942528735469E-2</v>
      </c>
      <c r="G203">
        <f t="shared" si="7"/>
        <v>-2.7347310847766204E-3</v>
      </c>
      <c r="H203">
        <f t="shared" si="6"/>
        <v>3.6726128016788984E-2</v>
      </c>
      <c r="L203" t="s">
        <v>201</v>
      </c>
      <c r="M203" s="5">
        <v>38383</v>
      </c>
      <c r="N203" s="6">
        <v>94.4</v>
      </c>
      <c r="O203" s="6">
        <v>106.5</v>
      </c>
      <c r="P203" s="6">
        <v>109.4</v>
      </c>
      <c r="Q203" s="6">
        <v>98.8</v>
      </c>
    </row>
    <row r="204" spans="4:17" x14ac:dyDescent="0.25">
      <c r="D204" s="5">
        <f t="shared" ref="D204:D267" si="8">+M204</f>
        <v>38411</v>
      </c>
      <c r="E204">
        <f t="shared" si="7"/>
        <v>1.3086150490730697E-2</v>
      </c>
      <c r="F204">
        <f t="shared" si="7"/>
        <v>2.0153550863723613E-2</v>
      </c>
      <c r="G204">
        <f t="shared" si="7"/>
        <v>5.494505494505475E-3</v>
      </c>
      <c r="H204">
        <f t="shared" si="6"/>
        <v>3.7578288100208912E-2</v>
      </c>
      <c r="L204" t="s">
        <v>202</v>
      </c>
      <c r="M204" s="5">
        <v>38411</v>
      </c>
      <c r="N204" s="6">
        <v>92.9</v>
      </c>
      <c r="O204" s="6">
        <v>106.3</v>
      </c>
      <c r="P204" s="6">
        <v>109.8</v>
      </c>
      <c r="Q204" s="6">
        <v>99.4</v>
      </c>
    </row>
    <row r="205" spans="4:17" x14ac:dyDescent="0.25">
      <c r="D205" s="5">
        <f t="shared" si="8"/>
        <v>38442</v>
      </c>
      <c r="E205">
        <f t="shared" si="7"/>
        <v>1.7448200654307522E-2</v>
      </c>
      <c r="F205">
        <f t="shared" si="7"/>
        <v>2.8929604628736838E-2</v>
      </c>
      <c r="G205">
        <f t="shared" si="7"/>
        <v>-3.6738351254480217E-2</v>
      </c>
      <c r="H205">
        <f t="shared" si="6"/>
        <v>4.1972717733473219E-2</v>
      </c>
      <c r="L205" t="s">
        <v>203</v>
      </c>
      <c r="M205" s="5">
        <v>38442</v>
      </c>
      <c r="N205" s="6">
        <v>93.3</v>
      </c>
      <c r="O205" s="6">
        <v>106.7</v>
      </c>
      <c r="P205" s="6">
        <v>107.5</v>
      </c>
      <c r="Q205" s="6">
        <v>99.3</v>
      </c>
    </row>
    <row r="206" spans="4:17" x14ac:dyDescent="0.25">
      <c r="D206" s="5">
        <f t="shared" si="8"/>
        <v>38472</v>
      </c>
      <c r="E206">
        <f t="shared" si="7"/>
        <v>2.3783783783783763E-2</v>
      </c>
      <c r="F206">
        <f t="shared" si="7"/>
        <v>1.6113744075829439E-2</v>
      </c>
      <c r="G206">
        <f t="shared" si="7"/>
        <v>-9.0171325518485501E-3</v>
      </c>
      <c r="H206">
        <f t="shared" si="6"/>
        <v>3.9707419017763756E-2</v>
      </c>
      <c r="L206" t="s">
        <v>204</v>
      </c>
      <c r="M206" s="5">
        <v>38472</v>
      </c>
      <c r="N206" s="6">
        <v>94.7</v>
      </c>
      <c r="O206" s="6">
        <v>107.2</v>
      </c>
      <c r="P206" s="6">
        <v>109.9</v>
      </c>
      <c r="Q206" s="6">
        <v>99.5</v>
      </c>
    </row>
    <row r="207" spans="4:17" x14ac:dyDescent="0.25">
      <c r="D207" s="5">
        <f t="shared" si="8"/>
        <v>38503</v>
      </c>
      <c r="E207">
        <f t="shared" si="7"/>
        <v>2.1390374331551332E-3</v>
      </c>
      <c r="F207">
        <f t="shared" si="7"/>
        <v>9.4786729857820884E-3</v>
      </c>
      <c r="G207">
        <f t="shared" si="7"/>
        <v>-5.4298642533936459E-3</v>
      </c>
      <c r="H207">
        <f t="shared" si="6"/>
        <v>3.3195020746887849E-2</v>
      </c>
      <c r="L207" t="s">
        <v>205</v>
      </c>
      <c r="M207" s="5">
        <v>38503</v>
      </c>
      <c r="N207" s="6">
        <v>93.7</v>
      </c>
      <c r="O207" s="6">
        <v>106.5</v>
      </c>
      <c r="P207" s="6">
        <v>109.9</v>
      </c>
      <c r="Q207" s="6">
        <v>99.6</v>
      </c>
    </row>
    <row r="208" spans="4:17" x14ac:dyDescent="0.25">
      <c r="D208" s="5">
        <f t="shared" si="8"/>
        <v>38533</v>
      </c>
      <c r="E208">
        <f t="shared" si="7"/>
        <v>2.6910656620021456E-2</v>
      </c>
      <c r="F208">
        <f t="shared" si="7"/>
        <v>9.4517958412099201E-3</v>
      </c>
      <c r="G208">
        <f t="shared" si="7"/>
        <v>-7.2267389340560095E-3</v>
      </c>
      <c r="H208">
        <f t="shared" si="6"/>
        <v>4.6025104602510414E-2</v>
      </c>
      <c r="L208" t="s">
        <v>206</v>
      </c>
      <c r="M208" s="5">
        <v>38533</v>
      </c>
      <c r="N208" s="6">
        <v>95.4</v>
      </c>
      <c r="O208" s="6">
        <v>106.8</v>
      </c>
      <c r="P208" s="6">
        <v>109.9</v>
      </c>
      <c r="Q208" s="6">
        <v>100</v>
      </c>
    </row>
    <row r="209" spans="4:17" x14ac:dyDescent="0.25">
      <c r="D209" s="5">
        <f t="shared" si="8"/>
        <v>38564</v>
      </c>
      <c r="E209">
        <f t="shared" si="7"/>
        <v>3.3084311632870733E-2</v>
      </c>
      <c r="F209">
        <f t="shared" si="7"/>
        <v>-1.1204481792716936E-2</v>
      </c>
      <c r="G209">
        <f t="shared" si="7"/>
        <v>1.8348623853210455E-3</v>
      </c>
      <c r="H209">
        <f t="shared" si="6"/>
        <v>3.4232365145228094E-2</v>
      </c>
      <c r="L209" t="s">
        <v>207</v>
      </c>
      <c r="M209" s="5">
        <v>38564</v>
      </c>
      <c r="N209" s="6">
        <v>96.8</v>
      </c>
      <c r="O209" s="6">
        <v>105.9</v>
      </c>
      <c r="P209" s="6">
        <v>109.2</v>
      </c>
      <c r="Q209" s="6">
        <v>99.7</v>
      </c>
    </row>
    <row r="210" spans="4:17" x14ac:dyDescent="0.25">
      <c r="D210" s="5">
        <f t="shared" si="8"/>
        <v>38595</v>
      </c>
      <c r="E210">
        <f t="shared" si="7"/>
        <v>1.5069967707211918E-2</v>
      </c>
      <c r="F210">
        <f t="shared" si="7"/>
        <v>9.442870632672129E-4</v>
      </c>
      <c r="G210">
        <f t="shared" si="7"/>
        <v>-2.759889604415755E-3</v>
      </c>
      <c r="H210">
        <f t="shared" si="6"/>
        <v>3.6307053941908807E-2</v>
      </c>
      <c r="L210" t="s">
        <v>208</v>
      </c>
      <c r="M210" s="5">
        <v>38595</v>
      </c>
      <c r="N210" s="6">
        <v>94.3</v>
      </c>
      <c r="O210" s="6">
        <v>106</v>
      </c>
      <c r="P210" s="6">
        <v>108.4</v>
      </c>
      <c r="Q210" s="6">
        <v>99.9</v>
      </c>
    </row>
    <row r="211" spans="4:17" x14ac:dyDescent="0.25">
      <c r="D211" s="5">
        <f t="shared" si="8"/>
        <v>38625</v>
      </c>
      <c r="E211">
        <f t="shared" si="7"/>
        <v>3.7674919268030127E-2</v>
      </c>
      <c r="F211">
        <f t="shared" si="7"/>
        <v>8.4825636192271681E-3</v>
      </c>
      <c r="G211">
        <f t="shared" si="7"/>
        <v>-9.1827364554637469E-3</v>
      </c>
      <c r="H211">
        <f t="shared" si="6"/>
        <v>1.5544041450777257E-2</v>
      </c>
      <c r="L211" t="s">
        <v>209</v>
      </c>
      <c r="M211" s="5">
        <v>38625</v>
      </c>
      <c r="N211" s="6">
        <v>96.4</v>
      </c>
      <c r="O211" s="6">
        <v>107</v>
      </c>
      <c r="P211" s="6">
        <v>107.9</v>
      </c>
      <c r="Q211" s="6">
        <v>98</v>
      </c>
    </row>
    <row r="212" spans="4:17" x14ac:dyDescent="0.25">
      <c r="D212" s="5">
        <f t="shared" si="8"/>
        <v>38656</v>
      </c>
      <c r="E212">
        <f t="shared" si="7"/>
        <v>4.8076923076923128E-2</v>
      </c>
      <c r="F212">
        <f t="shared" si="7"/>
        <v>1.9138755980861344E-2</v>
      </c>
      <c r="G212">
        <f t="shared" si="7"/>
        <v>-1.3723696248856387E-2</v>
      </c>
      <c r="H212">
        <f t="shared" si="6"/>
        <v>1.9507186858316095E-2</v>
      </c>
      <c r="L212" t="s">
        <v>210</v>
      </c>
      <c r="M212" s="5">
        <v>38656</v>
      </c>
      <c r="N212" s="6">
        <v>98.1</v>
      </c>
      <c r="O212" s="6">
        <v>106.5</v>
      </c>
      <c r="P212" s="6">
        <v>107.8</v>
      </c>
      <c r="Q212" s="6">
        <v>99.3</v>
      </c>
    </row>
    <row r="213" spans="4:17" x14ac:dyDescent="0.25">
      <c r="D213" s="5">
        <f t="shared" si="8"/>
        <v>38686</v>
      </c>
      <c r="E213">
        <f t="shared" si="7"/>
        <v>5.0865800865800725E-2</v>
      </c>
      <c r="F213">
        <f t="shared" si="7"/>
        <v>2.5592417061611306E-2</v>
      </c>
      <c r="G213">
        <f t="shared" si="7"/>
        <v>-9.099181073703333E-3</v>
      </c>
      <c r="H213">
        <f t="shared" si="6"/>
        <v>2.7663934426229497E-2</v>
      </c>
      <c r="L213" t="s">
        <v>211</v>
      </c>
      <c r="M213" s="5">
        <v>38686</v>
      </c>
      <c r="N213" s="6">
        <v>97.1</v>
      </c>
      <c r="O213" s="6">
        <v>108.2</v>
      </c>
      <c r="P213" s="6">
        <v>108.9</v>
      </c>
      <c r="Q213" s="6">
        <v>100.3</v>
      </c>
    </row>
    <row r="214" spans="4:17" x14ac:dyDescent="0.25">
      <c r="D214" s="5">
        <f t="shared" si="8"/>
        <v>38717</v>
      </c>
      <c r="E214">
        <f t="shared" si="7"/>
        <v>5.4112554112554001E-2</v>
      </c>
      <c r="F214">
        <f t="shared" si="7"/>
        <v>4.1306436119116441E-2</v>
      </c>
      <c r="G214">
        <f t="shared" si="7"/>
        <v>3.6463081130355679E-3</v>
      </c>
      <c r="H214">
        <f t="shared" si="6"/>
        <v>2.6449643947100698E-2</v>
      </c>
      <c r="L214" t="s">
        <v>212</v>
      </c>
      <c r="M214" s="5">
        <v>38717</v>
      </c>
      <c r="N214" s="6">
        <v>97.4</v>
      </c>
      <c r="O214" s="6">
        <v>108.4</v>
      </c>
      <c r="P214" s="6">
        <v>110.1</v>
      </c>
      <c r="Q214" s="6">
        <v>100.9</v>
      </c>
    </row>
    <row r="215" spans="4:17" x14ac:dyDescent="0.25">
      <c r="D215" s="5">
        <f t="shared" si="8"/>
        <v>38748</v>
      </c>
      <c r="E215">
        <f t="shared" si="7"/>
        <v>3.6016949152542388E-2</v>
      </c>
      <c r="F215">
        <f t="shared" si="7"/>
        <v>2.1596244131455444E-2</v>
      </c>
      <c r="G215">
        <f t="shared" si="7"/>
        <v>6.3985374771480252E-3</v>
      </c>
      <c r="H215">
        <f t="shared" si="7"/>
        <v>2.2267206477732726E-2</v>
      </c>
      <c r="L215" t="s">
        <v>213</v>
      </c>
      <c r="M215" s="5">
        <v>38748</v>
      </c>
      <c r="N215" s="6">
        <v>97.8</v>
      </c>
      <c r="O215" s="6">
        <v>108.8</v>
      </c>
      <c r="P215" s="6">
        <v>110.1</v>
      </c>
      <c r="Q215" s="6">
        <v>101</v>
      </c>
    </row>
    <row r="216" spans="4:17" x14ac:dyDescent="0.25">
      <c r="D216" s="5">
        <f t="shared" si="8"/>
        <v>38776</v>
      </c>
      <c r="E216">
        <f t="shared" ref="E216:H279" si="9">+N216/N204-1</f>
        <v>5.4897739504843779E-2</v>
      </c>
      <c r="F216">
        <f t="shared" si="9"/>
        <v>2.2577610536218318E-2</v>
      </c>
      <c r="G216">
        <f t="shared" si="9"/>
        <v>0</v>
      </c>
      <c r="H216">
        <f t="shared" si="9"/>
        <v>1.609657947686105E-2</v>
      </c>
      <c r="L216" t="s">
        <v>214</v>
      </c>
      <c r="M216" s="5">
        <v>38776</v>
      </c>
      <c r="N216" s="6">
        <v>98</v>
      </c>
      <c r="O216" s="6">
        <v>108.7</v>
      </c>
      <c r="P216" s="6">
        <v>109.8</v>
      </c>
      <c r="Q216" s="6">
        <v>101</v>
      </c>
    </row>
    <row r="217" spans="4:17" x14ac:dyDescent="0.25">
      <c r="D217" s="5">
        <f t="shared" si="8"/>
        <v>38807</v>
      </c>
      <c r="E217">
        <f t="shared" si="9"/>
        <v>3.7513397642015001E-2</v>
      </c>
      <c r="F217">
        <f t="shared" si="9"/>
        <v>2.4367385192127333E-2</v>
      </c>
      <c r="G217">
        <f t="shared" si="9"/>
        <v>2.4186046511627923E-2</v>
      </c>
      <c r="H217">
        <f t="shared" si="9"/>
        <v>2.0140986908358416E-2</v>
      </c>
      <c r="L217" t="s">
        <v>215</v>
      </c>
      <c r="M217" s="5">
        <v>38807</v>
      </c>
      <c r="N217" s="6">
        <v>96.8</v>
      </c>
      <c r="O217" s="6">
        <v>109.3</v>
      </c>
      <c r="P217" s="6">
        <v>110.1</v>
      </c>
      <c r="Q217" s="6">
        <v>101.3</v>
      </c>
    </row>
    <row r="218" spans="4:17" x14ac:dyDescent="0.25">
      <c r="D218" s="5">
        <f t="shared" si="8"/>
        <v>38837</v>
      </c>
      <c r="E218">
        <f t="shared" si="9"/>
        <v>5.0686378035902813E-2</v>
      </c>
      <c r="F218">
        <f t="shared" si="9"/>
        <v>4.0111940298507509E-2</v>
      </c>
      <c r="G218">
        <f t="shared" si="9"/>
        <v>-4.5495905368516665E-3</v>
      </c>
      <c r="H218">
        <f t="shared" si="9"/>
        <v>2.2110552763819014E-2</v>
      </c>
      <c r="L218" t="s">
        <v>216</v>
      </c>
      <c r="M218" s="5">
        <v>38837</v>
      </c>
      <c r="N218" s="6">
        <v>99.5</v>
      </c>
      <c r="O218" s="6">
        <v>111.5</v>
      </c>
      <c r="P218" s="6">
        <v>109.4</v>
      </c>
      <c r="Q218" s="6">
        <v>101.7</v>
      </c>
    </row>
    <row r="219" spans="4:17" x14ac:dyDescent="0.25">
      <c r="D219" s="5">
        <f t="shared" si="8"/>
        <v>38868</v>
      </c>
      <c r="E219">
        <f t="shared" si="9"/>
        <v>7.3639274279615696E-2</v>
      </c>
      <c r="F219">
        <f t="shared" si="9"/>
        <v>3.1924882629108087E-2</v>
      </c>
      <c r="G219">
        <f t="shared" si="9"/>
        <v>-5.4595086442220664E-3</v>
      </c>
      <c r="H219">
        <f t="shared" si="9"/>
        <v>1.9076305220883549E-2</v>
      </c>
      <c r="L219" t="s">
        <v>217</v>
      </c>
      <c r="M219" s="5">
        <v>38868</v>
      </c>
      <c r="N219" s="6">
        <v>100.6</v>
      </c>
      <c r="O219" s="6">
        <v>109.9</v>
      </c>
      <c r="P219" s="6">
        <v>109.3</v>
      </c>
      <c r="Q219" s="6">
        <v>101.5</v>
      </c>
    </row>
    <row r="220" spans="4:17" x14ac:dyDescent="0.25">
      <c r="D220" s="5">
        <f t="shared" si="8"/>
        <v>38898</v>
      </c>
      <c r="E220">
        <f t="shared" si="9"/>
        <v>5.2410901467505155E-2</v>
      </c>
      <c r="F220">
        <f t="shared" si="9"/>
        <v>4.2134831460674205E-2</v>
      </c>
      <c r="G220">
        <f t="shared" si="9"/>
        <v>9.0991810737017786E-4</v>
      </c>
      <c r="H220">
        <f t="shared" si="9"/>
        <v>1.9000000000000128E-2</v>
      </c>
      <c r="L220" t="s">
        <v>218</v>
      </c>
      <c r="M220" s="5">
        <v>38898</v>
      </c>
      <c r="N220" s="6">
        <v>100.4</v>
      </c>
      <c r="O220" s="6">
        <v>111.3</v>
      </c>
      <c r="P220" s="6">
        <v>110</v>
      </c>
      <c r="Q220" s="6">
        <v>101.9</v>
      </c>
    </row>
    <row r="221" spans="4:17" x14ac:dyDescent="0.25">
      <c r="D221" s="5">
        <f t="shared" si="8"/>
        <v>38929</v>
      </c>
      <c r="E221">
        <f t="shared" si="9"/>
        <v>5.3719008264462742E-2</v>
      </c>
      <c r="F221">
        <f t="shared" si="9"/>
        <v>5.4768649669499458E-2</v>
      </c>
      <c r="G221">
        <f t="shared" si="9"/>
        <v>-1.831501831501825E-3</v>
      </c>
      <c r="H221">
        <f t="shared" si="9"/>
        <v>2.206619859578729E-2</v>
      </c>
      <c r="L221" t="s">
        <v>219</v>
      </c>
      <c r="M221" s="5">
        <v>38929</v>
      </c>
      <c r="N221" s="6">
        <v>102</v>
      </c>
      <c r="O221" s="6">
        <v>111.7</v>
      </c>
      <c r="P221" s="6">
        <v>109</v>
      </c>
      <c r="Q221" s="6">
        <v>101.9</v>
      </c>
    </row>
    <row r="222" spans="4:17" x14ac:dyDescent="0.25">
      <c r="D222" s="5">
        <f t="shared" si="8"/>
        <v>38960</v>
      </c>
      <c r="E222">
        <f t="shared" si="9"/>
        <v>8.6956521739130377E-2</v>
      </c>
      <c r="F222">
        <f t="shared" si="9"/>
        <v>5.7547169811320797E-2</v>
      </c>
      <c r="G222">
        <f t="shared" si="9"/>
        <v>1.4760147601476037E-2</v>
      </c>
      <c r="H222">
        <f t="shared" si="9"/>
        <v>2.4024024024023927E-2</v>
      </c>
      <c r="L222" t="s">
        <v>220</v>
      </c>
      <c r="M222" s="5">
        <v>38960</v>
      </c>
      <c r="N222" s="6">
        <v>102.5</v>
      </c>
      <c r="O222" s="6">
        <v>112.1</v>
      </c>
      <c r="P222" s="6">
        <v>110</v>
      </c>
      <c r="Q222" s="6">
        <v>102.3</v>
      </c>
    </row>
    <row r="223" spans="4:17" x14ac:dyDescent="0.25">
      <c r="D223" s="5">
        <f t="shared" si="8"/>
        <v>38990</v>
      </c>
      <c r="E223">
        <f t="shared" si="9"/>
        <v>6.0165975103734448E-2</v>
      </c>
      <c r="F223">
        <f t="shared" si="9"/>
        <v>4.7663551401869064E-2</v>
      </c>
      <c r="G223">
        <f t="shared" si="9"/>
        <v>2.3169601482854407E-2</v>
      </c>
      <c r="H223">
        <f t="shared" si="9"/>
        <v>4.1836734693877498E-2</v>
      </c>
      <c r="L223" t="s">
        <v>221</v>
      </c>
      <c r="M223" s="5">
        <v>38990</v>
      </c>
      <c r="N223" s="6">
        <v>102.2</v>
      </c>
      <c r="O223" s="6">
        <v>112.1</v>
      </c>
      <c r="P223" s="6">
        <v>110.4</v>
      </c>
      <c r="Q223" s="6">
        <v>102.1</v>
      </c>
    </row>
    <row r="224" spans="4:17" x14ac:dyDescent="0.25">
      <c r="D224" s="5">
        <f t="shared" si="8"/>
        <v>39021</v>
      </c>
      <c r="E224">
        <f t="shared" si="9"/>
        <v>3.8735983690112219E-2</v>
      </c>
      <c r="F224">
        <f t="shared" si="9"/>
        <v>6.1032863849765251E-2</v>
      </c>
      <c r="G224">
        <f t="shared" si="9"/>
        <v>1.855287569573294E-2</v>
      </c>
      <c r="H224">
        <f t="shared" si="9"/>
        <v>2.8197381671701827E-2</v>
      </c>
      <c r="L224" t="s">
        <v>222</v>
      </c>
      <c r="M224" s="5">
        <v>39021</v>
      </c>
      <c r="N224" s="6">
        <v>101.9</v>
      </c>
      <c r="O224" s="6">
        <v>113</v>
      </c>
      <c r="P224" s="6">
        <v>109.8</v>
      </c>
      <c r="Q224" s="6">
        <v>102.1</v>
      </c>
    </row>
    <row r="225" spans="4:17" x14ac:dyDescent="0.25">
      <c r="D225" s="5">
        <f t="shared" si="8"/>
        <v>39051</v>
      </c>
      <c r="E225">
        <f t="shared" si="9"/>
        <v>6.9001029866117447E-2</v>
      </c>
      <c r="F225">
        <f t="shared" si="9"/>
        <v>4.8059149722735617E-2</v>
      </c>
      <c r="G225">
        <f t="shared" si="9"/>
        <v>1.377410468319562E-2</v>
      </c>
      <c r="H225">
        <f t="shared" si="9"/>
        <v>1.6949152542372836E-2</v>
      </c>
      <c r="L225" t="s">
        <v>223</v>
      </c>
      <c r="M225" s="5">
        <v>39051</v>
      </c>
      <c r="N225" s="6">
        <v>103.8</v>
      </c>
      <c r="O225" s="6">
        <v>113.4</v>
      </c>
      <c r="P225" s="6">
        <v>110.4</v>
      </c>
      <c r="Q225" s="6">
        <v>102</v>
      </c>
    </row>
    <row r="226" spans="4:17" x14ac:dyDescent="0.25">
      <c r="D226" s="5">
        <f t="shared" si="8"/>
        <v>39082</v>
      </c>
      <c r="E226">
        <f t="shared" si="9"/>
        <v>7.3921971252566721E-2</v>
      </c>
      <c r="F226">
        <f t="shared" si="9"/>
        <v>4.8892988929889247E-2</v>
      </c>
      <c r="G226">
        <f t="shared" si="9"/>
        <v>-6.3578564940961479E-3</v>
      </c>
      <c r="H226">
        <f t="shared" si="9"/>
        <v>2.0812685827551913E-2</v>
      </c>
      <c r="L226" t="s">
        <v>224</v>
      </c>
      <c r="M226" s="5">
        <v>39082</v>
      </c>
      <c r="N226" s="6">
        <v>104.6</v>
      </c>
      <c r="O226" s="6">
        <v>113.7</v>
      </c>
      <c r="P226" s="6">
        <v>109.4</v>
      </c>
      <c r="Q226" s="6">
        <v>103</v>
      </c>
    </row>
    <row r="227" spans="4:17" x14ac:dyDescent="0.25">
      <c r="D227" s="5">
        <f t="shared" si="8"/>
        <v>39113</v>
      </c>
      <c r="E227">
        <f t="shared" si="9"/>
        <v>6.8507157464212654E-2</v>
      </c>
      <c r="F227">
        <f t="shared" si="9"/>
        <v>3.3088235294117752E-2</v>
      </c>
      <c r="G227">
        <f t="shared" si="9"/>
        <v>5.4495912806540314E-3</v>
      </c>
      <c r="H227">
        <f t="shared" si="9"/>
        <v>1.4851485148514865E-2</v>
      </c>
      <c r="L227" t="s">
        <v>225</v>
      </c>
      <c r="M227" s="5">
        <v>39113</v>
      </c>
      <c r="N227" s="6">
        <v>104.5</v>
      </c>
      <c r="O227" s="6">
        <v>112.4</v>
      </c>
      <c r="P227" s="6">
        <v>110.7</v>
      </c>
      <c r="Q227" s="6">
        <v>102.5</v>
      </c>
    </row>
    <row r="228" spans="4:17" x14ac:dyDescent="0.25">
      <c r="D228" s="5">
        <f t="shared" si="8"/>
        <v>39141</v>
      </c>
      <c r="E228">
        <f t="shared" si="9"/>
        <v>7.3469387755102034E-2</v>
      </c>
      <c r="F228">
        <f t="shared" si="9"/>
        <v>4.0478380864765295E-2</v>
      </c>
      <c r="G228">
        <f t="shared" si="9"/>
        <v>1.8214936247722413E-3</v>
      </c>
      <c r="H228">
        <f t="shared" si="9"/>
        <v>2.5742574257425765E-2</v>
      </c>
      <c r="L228" t="s">
        <v>226</v>
      </c>
      <c r="M228" s="5">
        <v>39141</v>
      </c>
      <c r="N228" s="6">
        <v>105.2</v>
      </c>
      <c r="O228" s="6">
        <v>113.1</v>
      </c>
      <c r="P228" s="6">
        <v>110</v>
      </c>
      <c r="Q228" s="6">
        <v>103.6</v>
      </c>
    </row>
    <row r="229" spans="4:17" x14ac:dyDescent="0.25">
      <c r="D229" s="5">
        <f t="shared" si="8"/>
        <v>39172</v>
      </c>
      <c r="E229">
        <f t="shared" si="9"/>
        <v>8.987603305785119E-2</v>
      </c>
      <c r="F229">
        <f t="shared" si="9"/>
        <v>3.4766697163769456E-2</v>
      </c>
      <c r="G229">
        <f t="shared" si="9"/>
        <v>0</v>
      </c>
      <c r="H229">
        <f t="shared" si="9"/>
        <v>2.4679170779861703E-2</v>
      </c>
      <c r="L229" t="s">
        <v>227</v>
      </c>
      <c r="M229" s="5">
        <v>39172</v>
      </c>
      <c r="N229" s="6">
        <v>105.5</v>
      </c>
      <c r="O229" s="6">
        <v>113.1</v>
      </c>
      <c r="P229" s="6">
        <v>110.1</v>
      </c>
      <c r="Q229" s="6">
        <v>103.8</v>
      </c>
    </row>
    <row r="230" spans="4:17" x14ac:dyDescent="0.25">
      <c r="D230" s="5">
        <f t="shared" si="8"/>
        <v>39202</v>
      </c>
      <c r="E230">
        <f t="shared" si="9"/>
        <v>4.9246231155778863E-2</v>
      </c>
      <c r="F230">
        <f t="shared" si="9"/>
        <v>9.8654708520178325E-3</v>
      </c>
      <c r="G230">
        <f t="shared" si="9"/>
        <v>9.1407678244959101E-4</v>
      </c>
      <c r="H230">
        <f t="shared" si="9"/>
        <v>2.7531956735496577E-2</v>
      </c>
      <c r="L230" t="s">
        <v>228</v>
      </c>
      <c r="M230" s="5">
        <v>39202</v>
      </c>
      <c r="N230" s="6">
        <v>104.4</v>
      </c>
      <c r="O230" s="6">
        <v>112.6</v>
      </c>
      <c r="P230" s="6">
        <v>109.5</v>
      </c>
      <c r="Q230" s="6">
        <v>104.5</v>
      </c>
    </row>
    <row r="231" spans="4:17" x14ac:dyDescent="0.25">
      <c r="D231" s="5">
        <f t="shared" si="8"/>
        <v>39233</v>
      </c>
      <c r="E231">
        <f t="shared" si="9"/>
        <v>5.6660039761431413E-2</v>
      </c>
      <c r="F231">
        <f t="shared" si="9"/>
        <v>3.6396724294813554E-2</v>
      </c>
      <c r="G231">
        <f t="shared" si="9"/>
        <v>1.8298261665141702E-2</v>
      </c>
      <c r="H231">
        <f t="shared" si="9"/>
        <v>3.0541871921182295E-2</v>
      </c>
      <c r="L231" t="s">
        <v>229</v>
      </c>
      <c r="M231" s="5">
        <v>39233</v>
      </c>
      <c r="N231" s="6">
        <v>106.3</v>
      </c>
      <c r="O231" s="6">
        <v>113.9</v>
      </c>
      <c r="P231" s="6">
        <v>111.3</v>
      </c>
      <c r="Q231" s="6">
        <v>104.6</v>
      </c>
    </row>
    <row r="232" spans="4:17" x14ac:dyDescent="0.25">
      <c r="D232" s="5">
        <f t="shared" si="8"/>
        <v>39263</v>
      </c>
      <c r="E232">
        <f t="shared" si="9"/>
        <v>6.0756972111553731E-2</v>
      </c>
      <c r="F232">
        <f t="shared" si="9"/>
        <v>2.4258760107816801E-2</v>
      </c>
      <c r="G232">
        <f t="shared" si="9"/>
        <v>9.0909090909074841E-4</v>
      </c>
      <c r="H232">
        <f t="shared" si="9"/>
        <v>2.6496565260058835E-2</v>
      </c>
      <c r="L232" t="s">
        <v>230</v>
      </c>
      <c r="M232" s="5">
        <v>39263</v>
      </c>
      <c r="N232" s="6">
        <v>106.5</v>
      </c>
      <c r="O232" s="6">
        <v>114</v>
      </c>
      <c r="P232" s="6">
        <v>110.1</v>
      </c>
      <c r="Q232" s="6">
        <v>104.6</v>
      </c>
    </row>
    <row r="233" spans="4:17" x14ac:dyDescent="0.25">
      <c r="D233" s="5">
        <f t="shared" si="8"/>
        <v>39294</v>
      </c>
      <c r="E233">
        <f t="shared" si="9"/>
        <v>5.0000000000000044E-2</v>
      </c>
      <c r="F233">
        <f t="shared" si="9"/>
        <v>2.14861235452104E-2</v>
      </c>
      <c r="G233">
        <f t="shared" si="9"/>
        <v>5.5045871559633586E-3</v>
      </c>
      <c r="H233">
        <f t="shared" si="9"/>
        <v>2.5515210991167825E-2</v>
      </c>
      <c r="L233" t="s">
        <v>231</v>
      </c>
      <c r="M233" s="5">
        <v>39294</v>
      </c>
      <c r="N233" s="6">
        <v>107.1</v>
      </c>
      <c r="O233" s="6">
        <v>114.1</v>
      </c>
      <c r="P233" s="6">
        <v>109.6</v>
      </c>
      <c r="Q233" s="6">
        <v>104.5</v>
      </c>
    </row>
    <row r="234" spans="4:17" x14ac:dyDescent="0.25">
      <c r="D234" s="5">
        <f t="shared" si="8"/>
        <v>39325</v>
      </c>
      <c r="E234">
        <f t="shared" si="9"/>
        <v>4.780487804878053E-2</v>
      </c>
      <c r="F234">
        <f t="shared" si="9"/>
        <v>4.3710972346119537E-2</v>
      </c>
      <c r="G234">
        <f t="shared" si="9"/>
        <v>1.8181818181819409E-3</v>
      </c>
      <c r="H234">
        <f t="shared" si="9"/>
        <v>2.346041055718473E-2</v>
      </c>
      <c r="L234" t="s">
        <v>232</v>
      </c>
      <c r="M234" s="5">
        <v>39325</v>
      </c>
      <c r="N234" s="6">
        <v>107.4</v>
      </c>
      <c r="O234" s="6">
        <v>117</v>
      </c>
      <c r="P234" s="6">
        <v>110.2</v>
      </c>
      <c r="Q234" s="6">
        <v>104.7</v>
      </c>
    </row>
    <row r="235" spans="4:17" x14ac:dyDescent="0.25">
      <c r="D235" s="5">
        <f t="shared" si="8"/>
        <v>39355</v>
      </c>
      <c r="E235">
        <f t="shared" si="9"/>
        <v>6.164383561643838E-2</v>
      </c>
      <c r="F235">
        <f t="shared" si="9"/>
        <v>2.67618198037467E-2</v>
      </c>
      <c r="G235">
        <f t="shared" si="9"/>
        <v>-8.15217391304357E-3</v>
      </c>
      <c r="H235">
        <f t="shared" si="9"/>
        <v>2.938295788442713E-2</v>
      </c>
      <c r="L235" t="s">
        <v>233</v>
      </c>
      <c r="M235" s="5">
        <v>39355</v>
      </c>
      <c r="N235" s="6">
        <v>108.5</v>
      </c>
      <c r="O235" s="6">
        <v>115.1</v>
      </c>
      <c r="P235" s="6">
        <v>109.5</v>
      </c>
      <c r="Q235" s="6">
        <v>105.1</v>
      </c>
    </row>
    <row r="236" spans="4:17" x14ac:dyDescent="0.25">
      <c r="D236" s="5">
        <f t="shared" si="8"/>
        <v>39386</v>
      </c>
      <c r="E236">
        <f t="shared" si="9"/>
        <v>6.5750736015701472E-2</v>
      </c>
      <c r="F236">
        <f t="shared" si="9"/>
        <v>3.8053097345132736E-2</v>
      </c>
      <c r="G236">
        <f t="shared" si="9"/>
        <v>4.5537340619308253E-3</v>
      </c>
      <c r="H236">
        <f t="shared" si="9"/>
        <v>2.350636630754166E-2</v>
      </c>
      <c r="L236" t="s">
        <v>234</v>
      </c>
      <c r="M236" s="5">
        <v>39386</v>
      </c>
      <c r="N236" s="6">
        <v>108.6</v>
      </c>
      <c r="O236" s="6">
        <v>117.3</v>
      </c>
      <c r="P236" s="6">
        <v>110.3</v>
      </c>
      <c r="Q236" s="6">
        <v>104.5</v>
      </c>
    </row>
    <row r="237" spans="4:17" x14ac:dyDescent="0.25">
      <c r="D237" s="5">
        <f t="shared" si="8"/>
        <v>39416</v>
      </c>
      <c r="E237">
        <f t="shared" si="9"/>
        <v>4.3352601156069426E-2</v>
      </c>
      <c r="F237">
        <f t="shared" si="9"/>
        <v>1.9400352733685899E-2</v>
      </c>
      <c r="G237">
        <f t="shared" si="9"/>
        <v>9.0579710144922387E-4</v>
      </c>
      <c r="H237">
        <f t="shared" si="9"/>
        <v>3.1372549019607954E-2</v>
      </c>
      <c r="L237" t="s">
        <v>235</v>
      </c>
      <c r="M237" s="5">
        <v>39416</v>
      </c>
      <c r="N237" s="6">
        <v>108.3</v>
      </c>
      <c r="O237" s="6">
        <v>115.6</v>
      </c>
      <c r="P237" s="6">
        <v>110.5</v>
      </c>
      <c r="Q237" s="6">
        <v>105.2</v>
      </c>
    </row>
    <row r="238" spans="4:17" x14ac:dyDescent="0.25">
      <c r="D238" s="5">
        <f t="shared" si="8"/>
        <v>39447</v>
      </c>
      <c r="E238">
        <f t="shared" si="9"/>
        <v>4.3977055449330837E-2</v>
      </c>
      <c r="F238">
        <f t="shared" si="9"/>
        <v>2.3746701846965701E-2</v>
      </c>
      <c r="G238">
        <f t="shared" si="9"/>
        <v>6.3985374771480252E-3</v>
      </c>
      <c r="H238">
        <f t="shared" si="9"/>
        <v>2.0388349514563142E-2</v>
      </c>
      <c r="L238" t="s">
        <v>236</v>
      </c>
      <c r="M238" s="5">
        <v>39447</v>
      </c>
      <c r="N238" s="6">
        <v>109.2</v>
      </c>
      <c r="O238" s="6">
        <v>116.4</v>
      </c>
      <c r="P238" s="6">
        <v>110.1</v>
      </c>
      <c r="Q238" s="6">
        <v>105.1</v>
      </c>
    </row>
    <row r="239" spans="4:17" x14ac:dyDescent="0.25">
      <c r="D239" s="5">
        <f t="shared" si="8"/>
        <v>39478</v>
      </c>
      <c r="E239">
        <f t="shared" si="9"/>
        <v>6.0287081339712945E-2</v>
      </c>
      <c r="F239">
        <f t="shared" si="9"/>
        <v>4.0925266903914626E-2</v>
      </c>
      <c r="G239">
        <f t="shared" si="9"/>
        <v>-1.8066847335139746E-3</v>
      </c>
      <c r="H239">
        <f t="shared" si="9"/>
        <v>2.3414634146341484E-2</v>
      </c>
      <c r="L239" t="s">
        <v>237</v>
      </c>
      <c r="M239" s="5">
        <v>39478</v>
      </c>
      <c r="N239" s="6">
        <v>110.8</v>
      </c>
      <c r="O239" s="6">
        <v>117</v>
      </c>
      <c r="P239" s="6">
        <v>110.5</v>
      </c>
      <c r="Q239" s="6">
        <v>104.9</v>
      </c>
    </row>
    <row r="240" spans="4:17" x14ac:dyDescent="0.25">
      <c r="D240" s="5">
        <f t="shared" si="8"/>
        <v>39507</v>
      </c>
      <c r="E240">
        <f t="shared" si="9"/>
        <v>4.9429657794676896E-2</v>
      </c>
      <c r="F240">
        <f t="shared" si="9"/>
        <v>3.7135278514588865E-2</v>
      </c>
      <c r="G240">
        <f t="shared" si="9"/>
        <v>3.6363636363636598E-3</v>
      </c>
      <c r="H240">
        <f t="shared" si="9"/>
        <v>9.6525096525097442E-3</v>
      </c>
      <c r="L240" t="s">
        <v>238</v>
      </c>
      <c r="M240" s="5">
        <v>39507</v>
      </c>
      <c r="N240" s="6">
        <v>110.4</v>
      </c>
      <c r="O240" s="6">
        <v>117.3</v>
      </c>
      <c r="P240" s="6">
        <v>110.4</v>
      </c>
      <c r="Q240" s="6">
        <v>104.6</v>
      </c>
    </row>
    <row r="241" spans="4:17" x14ac:dyDescent="0.25">
      <c r="D241" s="5">
        <f t="shared" si="8"/>
        <v>39538</v>
      </c>
      <c r="E241">
        <f t="shared" si="9"/>
        <v>3.6966824644549812E-2</v>
      </c>
      <c r="F241">
        <f t="shared" si="9"/>
        <v>2.7409372236958607E-2</v>
      </c>
      <c r="G241">
        <f t="shared" si="9"/>
        <v>-1.2715712988192518E-2</v>
      </c>
      <c r="H241">
        <f t="shared" si="9"/>
        <v>4.81695568400764E-3</v>
      </c>
      <c r="L241" t="s">
        <v>239</v>
      </c>
      <c r="M241" s="5">
        <v>39538</v>
      </c>
      <c r="N241" s="6">
        <v>109.4</v>
      </c>
      <c r="O241" s="6">
        <v>116.2</v>
      </c>
      <c r="P241" s="6">
        <v>108.7</v>
      </c>
      <c r="Q241" s="6">
        <v>104.3</v>
      </c>
    </row>
    <row r="242" spans="4:17" x14ac:dyDescent="0.25">
      <c r="D242" s="5">
        <f t="shared" si="8"/>
        <v>39568</v>
      </c>
      <c r="E242">
        <f t="shared" si="9"/>
        <v>5.268199233716464E-2</v>
      </c>
      <c r="F242">
        <f t="shared" si="9"/>
        <v>2.5754884547069423E-2</v>
      </c>
      <c r="G242">
        <f t="shared" si="9"/>
        <v>5.479452054794498E-3</v>
      </c>
      <c r="H242">
        <f t="shared" si="9"/>
        <v>-9.5693779904306719E-3</v>
      </c>
      <c r="L242" t="s">
        <v>240</v>
      </c>
      <c r="M242" s="5">
        <v>39568</v>
      </c>
      <c r="N242" s="6">
        <v>109.9</v>
      </c>
      <c r="O242" s="6">
        <v>115.5</v>
      </c>
      <c r="P242" s="6">
        <v>110.1</v>
      </c>
      <c r="Q242" s="6">
        <v>103.5</v>
      </c>
    </row>
    <row r="243" spans="4:17" x14ac:dyDescent="0.25">
      <c r="D243" s="5">
        <f t="shared" si="8"/>
        <v>39599</v>
      </c>
      <c r="E243">
        <f t="shared" si="9"/>
        <v>1.3170272812794037E-2</v>
      </c>
      <c r="F243">
        <f t="shared" si="9"/>
        <v>1.9315188762071944E-2</v>
      </c>
      <c r="G243">
        <f t="shared" si="9"/>
        <v>-2.0664869721473522E-2</v>
      </c>
      <c r="H243">
        <f t="shared" si="9"/>
        <v>-1.4340344168260022E-2</v>
      </c>
      <c r="L243" t="s">
        <v>241</v>
      </c>
      <c r="M243" s="5">
        <v>39599</v>
      </c>
      <c r="N243" s="6">
        <v>107.7</v>
      </c>
      <c r="O243" s="6">
        <v>116.1</v>
      </c>
      <c r="P243" s="6">
        <v>109</v>
      </c>
      <c r="Q243" s="6">
        <v>103.1</v>
      </c>
    </row>
    <row r="244" spans="4:17" x14ac:dyDescent="0.25">
      <c r="D244" s="5">
        <f t="shared" si="8"/>
        <v>39629</v>
      </c>
      <c r="E244">
        <f t="shared" si="9"/>
        <v>1.9718309859154903E-2</v>
      </c>
      <c r="F244">
        <f t="shared" si="9"/>
        <v>-9.6491228070174628E-3</v>
      </c>
      <c r="G244">
        <f t="shared" si="9"/>
        <v>-1.9981834695731004E-2</v>
      </c>
      <c r="H244">
        <f t="shared" si="9"/>
        <v>-1.7208413001912004E-2</v>
      </c>
      <c r="L244" t="s">
        <v>242</v>
      </c>
      <c r="M244" s="5">
        <v>39629</v>
      </c>
      <c r="N244" s="6">
        <v>108.6</v>
      </c>
      <c r="O244" s="6">
        <v>112.9</v>
      </c>
      <c r="P244" s="6">
        <v>107.9</v>
      </c>
      <c r="Q244" s="6">
        <v>102.8</v>
      </c>
    </row>
    <row r="245" spans="4:17" x14ac:dyDescent="0.25">
      <c r="D245" s="5">
        <f t="shared" si="8"/>
        <v>39660</v>
      </c>
      <c r="E245">
        <f t="shared" si="9"/>
        <v>-1.8674136321193968E-3</v>
      </c>
      <c r="F245">
        <f t="shared" si="9"/>
        <v>-1.2269938650306678E-2</v>
      </c>
      <c r="G245">
        <f t="shared" si="9"/>
        <v>-2.6459854014598494E-2</v>
      </c>
      <c r="H245">
        <f t="shared" si="9"/>
        <v>-2.1052631578947434E-2</v>
      </c>
      <c r="L245" t="s">
        <v>243</v>
      </c>
      <c r="M245" s="5">
        <v>39660</v>
      </c>
      <c r="N245" s="6">
        <v>106.9</v>
      </c>
      <c r="O245" s="6">
        <v>112.7</v>
      </c>
      <c r="P245" s="6">
        <v>106.7</v>
      </c>
      <c r="Q245" s="6">
        <v>102.3</v>
      </c>
    </row>
    <row r="246" spans="4:17" x14ac:dyDescent="0.25">
      <c r="D246" s="5">
        <f t="shared" si="8"/>
        <v>39691</v>
      </c>
      <c r="E246">
        <f t="shared" si="9"/>
        <v>1.3035381750465369E-2</v>
      </c>
      <c r="F246">
        <f t="shared" si="9"/>
        <v>-7.094017094017091E-2</v>
      </c>
      <c r="G246">
        <f t="shared" si="9"/>
        <v>-1.9963702359346636E-2</v>
      </c>
      <c r="H246">
        <f t="shared" si="9"/>
        <v>-3.7249283667621813E-2</v>
      </c>
      <c r="L246" t="s">
        <v>244</v>
      </c>
      <c r="M246" s="5">
        <v>39691</v>
      </c>
      <c r="N246" s="6">
        <v>108.8</v>
      </c>
      <c r="O246" s="6">
        <v>108.7</v>
      </c>
      <c r="P246" s="6">
        <v>108</v>
      </c>
      <c r="Q246" s="6">
        <v>100.8</v>
      </c>
    </row>
    <row r="247" spans="4:17" x14ac:dyDescent="0.25">
      <c r="D247" s="5">
        <f t="shared" si="8"/>
        <v>39721</v>
      </c>
      <c r="E247">
        <f t="shared" si="9"/>
        <v>-1.5668202764976935E-2</v>
      </c>
      <c r="F247">
        <f t="shared" si="9"/>
        <v>-4.4309296264118059E-2</v>
      </c>
      <c r="G247">
        <f t="shared" si="9"/>
        <v>-2.1917808219178103E-2</v>
      </c>
      <c r="H247">
        <f t="shared" si="9"/>
        <v>-8.1826831588962867E-2</v>
      </c>
      <c r="L247" t="s">
        <v>245</v>
      </c>
      <c r="M247" s="5">
        <v>39721</v>
      </c>
      <c r="N247" s="6">
        <v>106.8</v>
      </c>
      <c r="O247" s="6">
        <v>110</v>
      </c>
      <c r="P247" s="6">
        <v>107.1</v>
      </c>
      <c r="Q247" s="6">
        <v>96.5</v>
      </c>
    </row>
    <row r="248" spans="4:17" x14ac:dyDescent="0.25">
      <c r="D248" s="5">
        <f t="shared" si="8"/>
        <v>39752</v>
      </c>
      <c r="E248">
        <f t="shared" si="9"/>
        <v>-3.6832412523020275E-2</v>
      </c>
      <c r="F248">
        <f t="shared" si="9"/>
        <v>-8.4398976982097085E-2</v>
      </c>
      <c r="G248">
        <f t="shared" si="9"/>
        <v>-4.7144152311876741E-2</v>
      </c>
      <c r="H248">
        <f t="shared" si="9"/>
        <v>-6.7942583732057416E-2</v>
      </c>
      <c r="L248" t="s">
        <v>246</v>
      </c>
      <c r="M248" s="5">
        <v>39752</v>
      </c>
      <c r="N248" s="6">
        <v>104.6</v>
      </c>
      <c r="O248" s="6">
        <v>107.4</v>
      </c>
      <c r="P248" s="6">
        <v>105.1</v>
      </c>
      <c r="Q248" s="6">
        <v>97.4</v>
      </c>
    </row>
    <row r="249" spans="4:17" x14ac:dyDescent="0.25">
      <c r="D249" s="5">
        <f t="shared" si="8"/>
        <v>39782</v>
      </c>
      <c r="E249">
        <f t="shared" si="9"/>
        <v>-7.4792243767312971E-2</v>
      </c>
      <c r="F249">
        <f t="shared" si="9"/>
        <v>-0.13321799307958471</v>
      </c>
      <c r="G249">
        <f t="shared" si="9"/>
        <v>-7.6923076923076872E-2</v>
      </c>
      <c r="H249">
        <f t="shared" si="9"/>
        <v>-8.6501901140684456E-2</v>
      </c>
      <c r="L249" t="s">
        <v>247</v>
      </c>
      <c r="M249" s="5">
        <v>39782</v>
      </c>
      <c r="N249" s="6">
        <v>100.2</v>
      </c>
      <c r="O249" s="6">
        <v>100.2</v>
      </c>
      <c r="P249" s="6">
        <v>102</v>
      </c>
      <c r="Q249" s="6">
        <v>96.1</v>
      </c>
    </row>
    <row r="250" spans="4:17" x14ac:dyDescent="0.25">
      <c r="D250" s="5">
        <f t="shared" si="8"/>
        <v>39813</v>
      </c>
      <c r="E250">
        <f t="shared" si="9"/>
        <v>-0.11172161172161177</v>
      </c>
      <c r="F250">
        <f t="shared" si="9"/>
        <v>-0.21048109965635742</v>
      </c>
      <c r="G250">
        <f t="shared" si="9"/>
        <v>-8.3560399636693816E-2</v>
      </c>
      <c r="H250">
        <f t="shared" si="9"/>
        <v>-0.11132254995242619</v>
      </c>
      <c r="L250" t="s">
        <v>248</v>
      </c>
      <c r="M250" s="5">
        <v>39813</v>
      </c>
      <c r="N250" s="6">
        <v>97</v>
      </c>
      <c r="O250" s="6">
        <v>91.9</v>
      </c>
      <c r="P250" s="6">
        <v>100.9</v>
      </c>
      <c r="Q250" s="6">
        <v>93.4</v>
      </c>
    </row>
    <row r="251" spans="4:17" x14ac:dyDescent="0.25">
      <c r="D251" s="5">
        <f t="shared" si="8"/>
        <v>39844</v>
      </c>
      <c r="E251">
        <f t="shared" si="9"/>
        <v>-0.18501805054151621</v>
      </c>
      <c r="F251">
        <f t="shared" si="9"/>
        <v>-0.28376068376068375</v>
      </c>
      <c r="G251">
        <f t="shared" si="9"/>
        <v>-0.10950226244343886</v>
      </c>
      <c r="H251">
        <f t="shared" si="9"/>
        <v>-0.13060057197330788</v>
      </c>
      <c r="L251" t="s">
        <v>249</v>
      </c>
      <c r="M251" s="5">
        <v>39844</v>
      </c>
      <c r="N251" s="6">
        <v>90.3</v>
      </c>
      <c r="O251" s="6">
        <v>83.8</v>
      </c>
      <c r="P251" s="6">
        <v>98.4</v>
      </c>
      <c r="Q251" s="6">
        <v>91.2</v>
      </c>
    </row>
    <row r="252" spans="4:17" x14ac:dyDescent="0.25">
      <c r="D252" s="5">
        <f t="shared" si="8"/>
        <v>39872</v>
      </c>
      <c r="E252">
        <f t="shared" si="9"/>
        <v>-0.20561594202898548</v>
      </c>
      <c r="F252">
        <f t="shared" si="9"/>
        <v>-0.34697357203751067</v>
      </c>
      <c r="G252">
        <f t="shared" si="9"/>
        <v>-0.11141304347826098</v>
      </c>
      <c r="H252">
        <f t="shared" si="9"/>
        <v>-0.13384321223709372</v>
      </c>
      <c r="L252" t="s">
        <v>250</v>
      </c>
      <c r="M252" s="5">
        <v>39872</v>
      </c>
      <c r="N252" s="6">
        <v>87.7</v>
      </c>
      <c r="O252" s="6">
        <v>76.599999999999994</v>
      </c>
      <c r="P252" s="6">
        <v>98.1</v>
      </c>
      <c r="Q252" s="6">
        <v>90.6</v>
      </c>
    </row>
    <row r="253" spans="4:17" x14ac:dyDescent="0.25">
      <c r="D253" s="5">
        <f t="shared" si="8"/>
        <v>39903</v>
      </c>
      <c r="E253">
        <f t="shared" si="9"/>
        <v>-0.19469835466179164</v>
      </c>
      <c r="F253">
        <f t="shared" si="9"/>
        <v>-0.33218588640275393</v>
      </c>
      <c r="G253">
        <f t="shared" si="9"/>
        <v>-0.10579576816927327</v>
      </c>
      <c r="H253">
        <f t="shared" si="9"/>
        <v>-0.14477468839884944</v>
      </c>
      <c r="L253" t="s">
        <v>251</v>
      </c>
      <c r="M253" s="5">
        <v>39903</v>
      </c>
      <c r="N253" s="6">
        <v>88.1</v>
      </c>
      <c r="O253" s="6">
        <v>77.599999999999994</v>
      </c>
      <c r="P253" s="6">
        <v>97.2</v>
      </c>
      <c r="Q253" s="6">
        <v>89.2</v>
      </c>
    </row>
    <row r="254" spans="4:17" x14ac:dyDescent="0.25">
      <c r="D254" s="5">
        <f t="shared" si="8"/>
        <v>39933</v>
      </c>
      <c r="E254">
        <f t="shared" si="9"/>
        <v>-0.22111010009099186</v>
      </c>
      <c r="F254">
        <f t="shared" si="9"/>
        <v>-0.29870129870129869</v>
      </c>
      <c r="G254">
        <f t="shared" si="9"/>
        <v>-9.9909173478655799E-2</v>
      </c>
      <c r="H254">
        <f t="shared" si="9"/>
        <v>-0.14492753623188404</v>
      </c>
      <c r="L254" t="s">
        <v>252</v>
      </c>
      <c r="M254" s="5">
        <v>39933</v>
      </c>
      <c r="N254" s="6">
        <v>85.6</v>
      </c>
      <c r="O254" s="6">
        <v>81</v>
      </c>
      <c r="P254" s="6">
        <v>99.1</v>
      </c>
      <c r="Q254" s="6">
        <v>88.5</v>
      </c>
    </row>
    <row r="255" spans="4:17" x14ac:dyDescent="0.25">
      <c r="D255" s="5">
        <f t="shared" si="8"/>
        <v>39964</v>
      </c>
      <c r="E255">
        <f t="shared" si="9"/>
        <v>-0.1745589600742804</v>
      </c>
      <c r="F255">
        <f t="shared" si="9"/>
        <v>-0.27648578811369506</v>
      </c>
      <c r="G255">
        <f t="shared" si="9"/>
        <v>-0.10642201834862375</v>
      </c>
      <c r="H255">
        <f t="shared" si="9"/>
        <v>-0.15033947623666344</v>
      </c>
      <c r="L255" t="s">
        <v>253</v>
      </c>
      <c r="M255" s="5">
        <v>39964</v>
      </c>
      <c r="N255" s="6">
        <v>88.9</v>
      </c>
      <c r="O255" s="6">
        <v>84</v>
      </c>
      <c r="P255" s="6">
        <v>97.4</v>
      </c>
      <c r="Q255" s="6">
        <v>87.6</v>
      </c>
    </row>
    <row r="256" spans="4:17" x14ac:dyDescent="0.25">
      <c r="D256" s="5">
        <f t="shared" si="8"/>
        <v>39994</v>
      </c>
      <c r="E256">
        <f t="shared" si="9"/>
        <v>-0.16758747697974208</v>
      </c>
      <c r="F256">
        <f t="shared" si="9"/>
        <v>-0.24180690876882205</v>
      </c>
      <c r="G256">
        <f t="shared" si="9"/>
        <v>-9.1751621872103839E-2</v>
      </c>
      <c r="H256">
        <f t="shared" si="9"/>
        <v>-0.15175097276264582</v>
      </c>
      <c r="L256" t="s">
        <v>254</v>
      </c>
      <c r="M256" s="5">
        <v>39994</v>
      </c>
      <c r="N256" s="6">
        <v>90.4</v>
      </c>
      <c r="O256" s="6">
        <v>85.6</v>
      </c>
      <c r="P256" s="6">
        <v>98</v>
      </c>
      <c r="Q256" s="6">
        <v>87.2</v>
      </c>
    </row>
    <row r="257" spans="4:17" x14ac:dyDescent="0.25">
      <c r="D257" s="5">
        <f t="shared" si="8"/>
        <v>40025</v>
      </c>
      <c r="E257">
        <f t="shared" si="9"/>
        <v>-0.16463985032740891</v>
      </c>
      <c r="F257">
        <f t="shared" si="9"/>
        <v>-0.23070097604259099</v>
      </c>
      <c r="G257">
        <f t="shared" si="9"/>
        <v>-8.247422680412364E-2</v>
      </c>
      <c r="H257">
        <f t="shared" si="9"/>
        <v>-0.1378299120234604</v>
      </c>
      <c r="L257" t="s">
        <v>255</v>
      </c>
      <c r="M257" s="5">
        <v>40025</v>
      </c>
      <c r="N257" s="6">
        <v>89.3</v>
      </c>
      <c r="O257" s="6">
        <v>86.7</v>
      </c>
      <c r="P257" s="6">
        <v>97.9</v>
      </c>
      <c r="Q257" s="6">
        <v>88.2</v>
      </c>
    </row>
    <row r="258" spans="4:17" x14ac:dyDescent="0.25">
      <c r="D258" s="5">
        <f t="shared" si="8"/>
        <v>40056</v>
      </c>
      <c r="E258">
        <f t="shared" si="9"/>
        <v>-0.16636029411764697</v>
      </c>
      <c r="F258">
        <f t="shared" si="9"/>
        <v>-0.19043238270469187</v>
      </c>
      <c r="G258">
        <f t="shared" si="9"/>
        <v>-0.10833333333333339</v>
      </c>
      <c r="H258">
        <f t="shared" si="9"/>
        <v>-0.1160714285714286</v>
      </c>
      <c r="L258" t="s">
        <v>256</v>
      </c>
      <c r="M258" s="5">
        <v>40056</v>
      </c>
      <c r="N258" s="6">
        <v>90.7</v>
      </c>
      <c r="O258" s="6">
        <v>88</v>
      </c>
      <c r="P258" s="6">
        <v>96.3</v>
      </c>
      <c r="Q258" s="6">
        <v>89.1</v>
      </c>
    </row>
    <row r="259" spans="4:17" x14ac:dyDescent="0.25">
      <c r="D259" s="5">
        <f t="shared" si="8"/>
        <v>40086</v>
      </c>
      <c r="E259">
        <f t="shared" si="9"/>
        <v>-0.11985018726591756</v>
      </c>
      <c r="F259">
        <f t="shared" si="9"/>
        <v>-0.17272727272727273</v>
      </c>
      <c r="G259">
        <f t="shared" si="9"/>
        <v>-9.3370681605975725E-2</v>
      </c>
      <c r="H259">
        <f t="shared" si="9"/>
        <v>-6.9430051813471505E-2</v>
      </c>
      <c r="L259" t="s">
        <v>257</v>
      </c>
      <c r="M259" s="5">
        <v>40086</v>
      </c>
      <c r="N259" s="6">
        <v>94</v>
      </c>
      <c r="O259" s="6">
        <v>91</v>
      </c>
      <c r="P259" s="6">
        <v>97.1</v>
      </c>
      <c r="Q259" s="6">
        <v>89.8</v>
      </c>
    </row>
    <row r="260" spans="4:17" x14ac:dyDescent="0.25">
      <c r="D260" s="5">
        <f t="shared" si="8"/>
        <v>40117</v>
      </c>
      <c r="E260">
        <f t="shared" si="9"/>
        <v>-0.1195028680688337</v>
      </c>
      <c r="F260">
        <f t="shared" si="9"/>
        <v>-0.13128491620111737</v>
      </c>
      <c r="G260">
        <f t="shared" si="9"/>
        <v>-6.9457659372026637E-2</v>
      </c>
      <c r="H260">
        <f t="shared" si="9"/>
        <v>-7.3921971252566721E-2</v>
      </c>
      <c r="L260" t="s">
        <v>258</v>
      </c>
      <c r="M260" s="5">
        <v>40117</v>
      </c>
      <c r="N260" s="6">
        <v>92.1</v>
      </c>
      <c r="O260" s="6">
        <v>93.3</v>
      </c>
      <c r="P260" s="6">
        <v>97.8</v>
      </c>
      <c r="Q260" s="6">
        <v>90.2</v>
      </c>
    </row>
    <row r="261" spans="4:17" x14ac:dyDescent="0.25">
      <c r="D261" s="5">
        <f t="shared" si="8"/>
        <v>40147</v>
      </c>
      <c r="E261">
        <f t="shared" si="9"/>
        <v>-7.3852295409181701E-2</v>
      </c>
      <c r="F261">
        <f t="shared" si="9"/>
        <v>-4.8902195608782506E-2</v>
      </c>
      <c r="G261">
        <f t="shared" si="9"/>
        <v>-3.4313725490196068E-2</v>
      </c>
      <c r="H261">
        <f t="shared" si="9"/>
        <v>-5.9313215400624286E-2</v>
      </c>
      <c r="L261" t="s">
        <v>259</v>
      </c>
      <c r="M261" s="5">
        <v>40147</v>
      </c>
      <c r="N261" s="6">
        <v>92.8</v>
      </c>
      <c r="O261" s="6">
        <v>95.3</v>
      </c>
      <c r="P261" s="6">
        <v>98.5</v>
      </c>
      <c r="Q261" s="6">
        <v>90.4</v>
      </c>
    </row>
    <row r="262" spans="4:17" x14ac:dyDescent="0.25">
      <c r="D262" s="5">
        <f t="shared" si="8"/>
        <v>40178</v>
      </c>
      <c r="E262">
        <f t="shared" si="9"/>
        <v>-4.0206185567010388E-2</v>
      </c>
      <c r="F262">
        <f t="shared" si="9"/>
        <v>4.5701849836778941E-2</v>
      </c>
      <c r="G262">
        <f t="shared" si="9"/>
        <v>-2.6759167492566904E-2</v>
      </c>
      <c r="H262">
        <f t="shared" si="9"/>
        <v>-2.7837259100642497E-2</v>
      </c>
      <c r="L262" t="s">
        <v>260</v>
      </c>
      <c r="M262" s="5">
        <v>40178</v>
      </c>
      <c r="N262" s="6">
        <v>93.1</v>
      </c>
      <c r="O262" s="6">
        <v>96.1</v>
      </c>
      <c r="P262" s="6">
        <v>98.2</v>
      </c>
      <c r="Q262" s="6">
        <v>90.8</v>
      </c>
    </row>
    <row r="263" spans="4:17" x14ac:dyDescent="0.25">
      <c r="D263" s="5">
        <f t="shared" si="8"/>
        <v>40209</v>
      </c>
      <c r="E263">
        <f t="shared" si="9"/>
        <v>3.8759689922480689E-2</v>
      </c>
      <c r="F263">
        <f t="shared" si="9"/>
        <v>0.17541766109785217</v>
      </c>
      <c r="G263">
        <f t="shared" si="9"/>
        <v>1.0162601626015899E-3</v>
      </c>
      <c r="H263">
        <f t="shared" si="9"/>
        <v>6.5789473684210176E-3</v>
      </c>
      <c r="L263" t="s">
        <v>261</v>
      </c>
      <c r="M263" s="5">
        <v>40209</v>
      </c>
      <c r="N263" s="6">
        <v>93.8</v>
      </c>
      <c r="O263" s="6">
        <v>98.5</v>
      </c>
      <c r="P263" s="6">
        <v>98.5</v>
      </c>
      <c r="Q263" s="6">
        <v>91.8</v>
      </c>
    </row>
    <row r="264" spans="4:17" x14ac:dyDescent="0.25">
      <c r="D264" s="5">
        <f t="shared" si="8"/>
        <v>40237</v>
      </c>
      <c r="E264">
        <f t="shared" si="9"/>
        <v>5.9293044469783451E-2</v>
      </c>
      <c r="F264">
        <f t="shared" si="9"/>
        <v>0.29112271540469981</v>
      </c>
      <c r="G264">
        <f t="shared" si="9"/>
        <v>1.4271151885830946E-2</v>
      </c>
      <c r="H264">
        <f t="shared" si="9"/>
        <v>1.655629139072845E-2</v>
      </c>
      <c r="L264" t="s">
        <v>262</v>
      </c>
      <c r="M264" s="5">
        <v>40237</v>
      </c>
      <c r="N264" s="6">
        <v>92.9</v>
      </c>
      <c r="O264" s="6">
        <v>98.9</v>
      </c>
      <c r="P264" s="6">
        <v>99.5</v>
      </c>
      <c r="Q264" s="6">
        <v>92.1</v>
      </c>
    </row>
    <row r="265" spans="4:17" x14ac:dyDescent="0.25">
      <c r="D265" s="5">
        <f t="shared" si="8"/>
        <v>40268</v>
      </c>
      <c r="E265">
        <f t="shared" si="9"/>
        <v>8.6265607264472299E-2</v>
      </c>
      <c r="F265">
        <f t="shared" si="9"/>
        <v>0.27706185567010322</v>
      </c>
      <c r="G265">
        <f t="shared" si="9"/>
        <v>4.1152263374485631E-2</v>
      </c>
      <c r="H265">
        <f t="shared" si="9"/>
        <v>3.9237668161435035E-2</v>
      </c>
      <c r="L265" t="s">
        <v>263</v>
      </c>
      <c r="M265" s="5">
        <v>40268</v>
      </c>
      <c r="N265" s="6">
        <v>95.7</v>
      </c>
      <c r="O265" s="6">
        <v>99.1</v>
      </c>
      <c r="P265" s="6">
        <v>101.2</v>
      </c>
      <c r="Q265" s="6">
        <v>92.7</v>
      </c>
    </row>
    <row r="266" spans="4:17" x14ac:dyDescent="0.25">
      <c r="D266" s="5">
        <f t="shared" si="8"/>
        <v>40298</v>
      </c>
      <c r="E266">
        <f t="shared" si="9"/>
        <v>0.14252336448598135</v>
      </c>
      <c r="F266">
        <f t="shared" si="9"/>
        <v>0.23703703703703716</v>
      </c>
      <c r="G266">
        <f t="shared" si="9"/>
        <v>1.9172552976791213E-2</v>
      </c>
      <c r="H266">
        <f t="shared" si="9"/>
        <v>5.1977401129943424E-2</v>
      </c>
      <c r="L266" t="s">
        <v>264</v>
      </c>
      <c r="M266" s="5">
        <v>40298</v>
      </c>
      <c r="N266" s="6">
        <v>97.8</v>
      </c>
      <c r="O266" s="6">
        <v>100.2</v>
      </c>
      <c r="P266" s="6">
        <v>101</v>
      </c>
      <c r="Q266" s="6">
        <v>93.1</v>
      </c>
    </row>
    <row r="267" spans="4:17" x14ac:dyDescent="0.25">
      <c r="D267" s="5">
        <f t="shared" si="8"/>
        <v>40329</v>
      </c>
      <c r="E267">
        <f t="shared" si="9"/>
        <v>0.13048368953880751</v>
      </c>
      <c r="F267">
        <f t="shared" si="9"/>
        <v>0.19047619047619047</v>
      </c>
      <c r="G267">
        <f t="shared" si="9"/>
        <v>3.7987679671457775E-2</v>
      </c>
      <c r="H267">
        <f t="shared" si="9"/>
        <v>7.8767123287671215E-2</v>
      </c>
      <c r="L267" t="s">
        <v>265</v>
      </c>
      <c r="M267" s="5">
        <v>40329</v>
      </c>
      <c r="N267" s="6">
        <v>100.5</v>
      </c>
      <c r="O267" s="6">
        <v>100</v>
      </c>
      <c r="P267" s="6">
        <v>101.1</v>
      </c>
      <c r="Q267" s="6">
        <v>94.5</v>
      </c>
    </row>
    <row r="268" spans="4:17" x14ac:dyDescent="0.25">
      <c r="D268" s="5">
        <f t="shared" ref="D268:D330" si="10">+M268</f>
        <v>40359</v>
      </c>
      <c r="E268">
        <f t="shared" si="9"/>
        <v>0.1017699115044246</v>
      </c>
      <c r="F268">
        <f t="shared" si="9"/>
        <v>0.15887850467289732</v>
      </c>
      <c r="G268">
        <f t="shared" si="9"/>
        <v>2.1428571428571352E-2</v>
      </c>
      <c r="H268">
        <f t="shared" si="9"/>
        <v>8.6009174311926673E-2</v>
      </c>
      <c r="L268" t="s">
        <v>266</v>
      </c>
      <c r="M268" s="5">
        <v>40359</v>
      </c>
      <c r="N268" s="6">
        <v>99.6</v>
      </c>
      <c r="O268" s="6">
        <v>99.2</v>
      </c>
      <c r="P268" s="6">
        <v>100.1</v>
      </c>
      <c r="Q268" s="6">
        <v>94.7</v>
      </c>
    </row>
    <row r="269" spans="4:17" x14ac:dyDescent="0.25">
      <c r="D269" s="5">
        <f t="shared" si="10"/>
        <v>40390</v>
      </c>
      <c r="E269">
        <f t="shared" si="9"/>
        <v>0.1142217245240762</v>
      </c>
      <c r="F269">
        <f t="shared" si="9"/>
        <v>0.1568627450980391</v>
      </c>
      <c r="G269">
        <f t="shared" si="9"/>
        <v>2.1450459652706755E-2</v>
      </c>
      <c r="H269">
        <f t="shared" si="9"/>
        <v>7.9365079365079305E-2</v>
      </c>
      <c r="L269" t="s">
        <v>267</v>
      </c>
      <c r="M269" s="5">
        <v>40390</v>
      </c>
      <c r="N269" s="6">
        <v>99.5</v>
      </c>
      <c r="O269" s="6">
        <v>100.3</v>
      </c>
      <c r="P269" s="6">
        <v>100</v>
      </c>
      <c r="Q269" s="6">
        <v>95.2</v>
      </c>
    </row>
    <row r="270" spans="4:17" x14ac:dyDescent="0.25">
      <c r="D270" s="5">
        <f t="shared" si="10"/>
        <v>40421</v>
      </c>
      <c r="E270">
        <f t="shared" si="9"/>
        <v>0.11025358324145529</v>
      </c>
      <c r="F270">
        <f t="shared" si="9"/>
        <v>0.14431818181818179</v>
      </c>
      <c r="G270">
        <f t="shared" si="9"/>
        <v>5.0882658359293842E-2</v>
      </c>
      <c r="H270">
        <f t="shared" si="9"/>
        <v>7.1829405162738613E-2</v>
      </c>
      <c r="L270" t="s">
        <v>268</v>
      </c>
      <c r="M270" s="5">
        <v>40421</v>
      </c>
      <c r="N270" s="6">
        <v>100.7</v>
      </c>
      <c r="O270" s="6">
        <v>100.7</v>
      </c>
      <c r="P270" s="6">
        <v>101.2</v>
      </c>
      <c r="Q270" s="6">
        <v>95.5</v>
      </c>
    </row>
    <row r="271" spans="4:17" x14ac:dyDescent="0.25">
      <c r="D271" s="5">
        <f t="shared" si="10"/>
        <v>40451</v>
      </c>
      <c r="E271">
        <f t="shared" si="9"/>
        <v>8.5106382978723305E-2</v>
      </c>
      <c r="F271">
        <f t="shared" si="9"/>
        <v>0.12417582417582418</v>
      </c>
      <c r="G271">
        <f t="shared" si="9"/>
        <v>4.6343975283213101E-2</v>
      </c>
      <c r="H271">
        <f t="shared" si="9"/>
        <v>6.5701559020044709E-2</v>
      </c>
      <c r="L271" t="s">
        <v>269</v>
      </c>
      <c r="M271" s="5">
        <v>40451</v>
      </c>
      <c r="N271" s="6">
        <v>102</v>
      </c>
      <c r="O271" s="6">
        <v>102.3</v>
      </c>
      <c r="P271" s="6">
        <v>101.6</v>
      </c>
      <c r="Q271" s="6">
        <v>95.7</v>
      </c>
    </row>
    <row r="272" spans="4:17" x14ac:dyDescent="0.25">
      <c r="D272" s="5">
        <f t="shared" si="10"/>
        <v>40482</v>
      </c>
      <c r="E272">
        <f t="shared" si="9"/>
        <v>0.12595005428881656</v>
      </c>
      <c r="F272">
        <f t="shared" si="9"/>
        <v>6.5380493033226239E-2</v>
      </c>
      <c r="G272">
        <f t="shared" si="9"/>
        <v>3.9877300613496924E-2</v>
      </c>
      <c r="H272">
        <f t="shared" si="9"/>
        <v>5.8758314855875904E-2</v>
      </c>
      <c r="L272" t="s">
        <v>270</v>
      </c>
      <c r="M272" s="5">
        <v>40482</v>
      </c>
      <c r="N272" s="6">
        <v>103.7</v>
      </c>
      <c r="O272" s="6">
        <v>99.4</v>
      </c>
      <c r="P272" s="6">
        <v>101.7</v>
      </c>
      <c r="Q272" s="6">
        <v>95.5</v>
      </c>
    </row>
    <row r="273" spans="4:17" x14ac:dyDescent="0.25">
      <c r="D273" s="5">
        <f t="shared" si="10"/>
        <v>40512</v>
      </c>
      <c r="E273">
        <f t="shared" si="9"/>
        <v>0.11206896551724155</v>
      </c>
      <c r="F273">
        <f t="shared" si="9"/>
        <v>5.9811122770199399E-2</v>
      </c>
      <c r="G273">
        <f t="shared" si="9"/>
        <v>3.654822335025365E-2</v>
      </c>
      <c r="H273">
        <f t="shared" si="9"/>
        <v>5.6415929203539772E-2</v>
      </c>
      <c r="L273" t="s">
        <v>271</v>
      </c>
      <c r="M273" s="5">
        <v>40512</v>
      </c>
      <c r="N273" s="6">
        <v>103.2</v>
      </c>
      <c r="O273" s="6">
        <v>101</v>
      </c>
      <c r="P273" s="6">
        <v>102.1</v>
      </c>
      <c r="Q273" s="6">
        <v>95.5</v>
      </c>
    </row>
    <row r="274" spans="4:17" x14ac:dyDescent="0.25">
      <c r="D274" s="5">
        <f t="shared" si="10"/>
        <v>40543</v>
      </c>
      <c r="E274">
        <f t="shared" si="9"/>
        <v>0.10848549946294317</v>
      </c>
      <c r="F274">
        <f t="shared" si="9"/>
        <v>5.723204994797082E-2</v>
      </c>
      <c r="G274">
        <f t="shared" si="9"/>
        <v>3.9714867617107963E-2</v>
      </c>
      <c r="H274">
        <f t="shared" si="9"/>
        <v>6.1674008810572722E-2</v>
      </c>
      <c r="L274" t="s">
        <v>272</v>
      </c>
      <c r="M274" s="5">
        <v>40543</v>
      </c>
      <c r="N274" s="6">
        <v>103.2</v>
      </c>
      <c r="O274" s="6">
        <v>101.6</v>
      </c>
      <c r="P274" s="6">
        <v>102.1</v>
      </c>
      <c r="Q274" s="6">
        <v>96.4</v>
      </c>
    </row>
    <row r="275" spans="4:17" x14ac:dyDescent="0.25">
      <c r="D275" s="5">
        <f t="shared" si="10"/>
        <v>40574</v>
      </c>
      <c r="E275">
        <f t="shared" si="9"/>
        <v>0.11407249466950953</v>
      </c>
      <c r="F275">
        <f t="shared" si="9"/>
        <v>3.654822335025365E-2</v>
      </c>
      <c r="G275">
        <f t="shared" si="9"/>
        <v>4.0609137055837463E-2</v>
      </c>
      <c r="H275">
        <f t="shared" si="9"/>
        <v>5.0108932461873756E-2</v>
      </c>
      <c r="L275" t="s">
        <v>273</v>
      </c>
      <c r="M275" s="5">
        <v>40574</v>
      </c>
      <c r="N275" s="6">
        <v>104.5</v>
      </c>
      <c r="O275" s="6">
        <v>102.1</v>
      </c>
      <c r="P275" s="6">
        <v>102.5</v>
      </c>
      <c r="Q275" s="6">
        <v>96.4</v>
      </c>
    </row>
    <row r="276" spans="4:17" x14ac:dyDescent="0.25">
      <c r="D276" s="5">
        <f t="shared" si="10"/>
        <v>40602</v>
      </c>
      <c r="E276">
        <f t="shared" si="9"/>
        <v>0.13885898815931097</v>
      </c>
      <c r="F276">
        <f t="shared" si="9"/>
        <v>3.8422649140545939E-2</v>
      </c>
      <c r="G276">
        <f t="shared" si="9"/>
        <v>1.2060301507537785E-2</v>
      </c>
      <c r="H276">
        <f t="shared" si="9"/>
        <v>4.1259500542888183E-2</v>
      </c>
      <c r="L276" t="s">
        <v>274</v>
      </c>
      <c r="M276" s="5">
        <v>40602</v>
      </c>
      <c r="N276" s="6">
        <v>105.8</v>
      </c>
      <c r="O276" s="6">
        <v>102.7</v>
      </c>
      <c r="P276" s="6">
        <v>100.7</v>
      </c>
      <c r="Q276" s="6">
        <v>95.9</v>
      </c>
    </row>
    <row r="277" spans="4:17" x14ac:dyDescent="0.25">
      <c r="D277" s="5">
        <f t="shared" si="10"/>
        <v>40633</v>
      </c>
      <c r="E277">
        <f t="shared" si="9"/>
        <v>0.11076280041797282</v>
      </c>
      <c r="F277">
        <f t="shared" si="9"/>
        <v>-0.13420787083753782</v>
      </c>
      <c r="G277">
        <f t="shared" si="9"/>
        <v>-6.9169960474309011E-3</v>
      </c>
      <c r="H277">
        <f t="shared" si="9"/>
        <v>4.3149946062567501E-2</v>
      </c>
      <c r="L277" t="s">
        <v>275</v>
      </c>
      <c r="M277" s="5">
        <v>40633</v>
      </c>
      <c r="N277" s="6">
        <v>106.3</v>
      </c>
      <c r="O277" s="6">
        <v>85.8</v>
      </c>
      <c r="P277" s="6">
        <v>100.5</v>
      </c>
      <c r="Q277" s="6">
        <v>96.7</v>
      </c>
    </row>
    <row r="278" spans="4:17" x14ac:dyDescent="0.25">
      <c r="D278" s="5">
        <f t="shared" si="10"/>
        <v>40663</v>
      </c>
      <c r="E278">
        <f t="shared" si="9"/>
        <v>8.7934560327198374E-2</v>
      </c>
      <c r="F278">
        <f t="shared" si="9"/>
        <v>-0.12574850299401208</v>
      </c>
      <c r="G278">
        <f t="shared" si="9"/>
        <v>-1.2871287128712883E-2</v>
      </c>
      <c r="H278">
        <f t="shared" si="9"/>
        <v>3.4371643394199847E-2</v>
      </c>
      <c r="L278" t="s">
        <v>276</v>
      </c>
      <c r="M278" s="5">
        <v>40663</v>
      </c>
      <c r="N278" s="6">
        <v>106.4</v>
      </c>
      <c r="O278" s="6">
        <v>87.6</v>
      </c>
      <c r="P278" s="6">
        <v>99.7</v>
      </c>
      <c r="Q278" s="6">
        <v>96.3</v>
      </c>
    </row>
    <row r="279" spans="4:17" x14ac:dyDescent="0.25">
      <c r="D279" s="5">
        <f t="shared" si="10"/>
        <v>40694</v>
      </c>
      <c r="E279">
        <f t="shared" si="9"/>
        <v>6.8656716417910602E-2</v>
      </c>
      <c r="F279">
        <f t="shared" si="9"/>
        <v>-6.4000000000000057E-2</v>
      </c>
      <c r="G279">
        <f t="shared" si="9"/>
        <v>-8.9020771513351749E-3</v>
      </c>
      <c r="H279">
        <f t="shared" ref="H279:H330" si="11">+Q279/Q267-1</f>
        <v>2.1164021164021163E-2</v>
      </c>
      <c r="L279" t="s">
        <v>277</v>
      </c>
      <c r="M279" s="5">
        <v>40694</v>
      </c>
      <c r="N279" s="6">
        <v>107.4</v>
      </c>
      <c r="O279" s="6">
        <v>93.6</v>
      </c>
      <c r="P279" s="6">
        <v>100.2</v>
      </c>
      <c r="Q279" s="6">
        <v>96.5</v>
      </c>
    </row>
    <row r="280" spans="4:17" x14ac:dyDescent="0.25">
      <c r="D280" s="5">
        <f t="shared" si="10"/>
        <v>40724</v>
      </c>
      <c r="E280">
        <f t="shared" ref="E280:G330" si="12">+N280/N268-1</f>
        <v>6.2248995983935851E-2</v>
      </c>
      <c r="F280">
        <f t="shared" si="12"/>
        <v>-1.7137096774193616E-2</v>
      </c>
      <c r="G280">
        <f t="shared" si="12"/>
        <v>9.990009990010762E-4</v>
      </c>
      <c r="H280">
        <f t="shared" si="11"/>
        <v>2.2175290390707536E-2</v>
      </c>
      <c r="L280" t="s">
        <v>278</v>
      </c>
      <c r="M280" s="5">
        <v>40724</v>
      </c>
      <c r="N280" s="6">
        <v>105.8</v>
      </c>
      <c r="O280" s="6">
        <v>97.5</v>
      </c>
      <c r="P280" s="6">
        <v>100.2</v>
      </c>
      <c r="Q280" s="6">
        <v>96.8</v>
      </c>
    </row>
    <row r="281" spans="4:17" x14ac:dyDescent="0.25">
      <c r="D281" s="5">
        <f t="shared" si="10"/>
        <v>40755</v>
      </c>
      <c r="E281">
        <f t="shared" si="12"/>
        <v>9.3467336683417113E-2</v>
      </c>
      <c r="F281">
        <f t="shared" si="12"/>
        <v>-1.5952143569292088E-2</v>
      </c>
      <c r="G281">
        <f t="shared" si="12"/>
        <v>-3.0000000000000027E-3</v>
      </c>
      <c r="H281">
        <f t="shared" si="11"/>
        <v>2.1008403361344463E-2</v>
      </c>
      <c r="L281" t="s">
        <v>279</v>
      </c>
      <c r="M281" s="5">
        <v>40755</v>
      </c>
      <c r="N281" s="6">
        <v>108.8</v>
      </c>
      <c r="O281" s="6">
        <v>98.7</v>
      </c>
      <c r="P281" s="6">
        <v>99.7</v>
      </c>
      <c r="Q281" s="6">
        <v>97.2</v>
      </c>
    </row>
    <row r="282" spans="4:17" x14ac:dyDescent="0.25">
      <c r="D282" s="5">
        <f t="shared" si="10"/>
        <v>40786</v>
      </c>
      <c r="E282">
        <f t="shared" si="12"/>
        <v>7.6464746772591852E-2</v>
      </c>
      <c r="F282">
        <f t="shared" si="12"/>
        <v>-2.9791459781528529E-3</v>
      </c>
      <c r="G282">
        <f t="shared" si="12"/>
        <v>-1.4822134387351804E-2</v>
      </c>
      <c r="H282">
        <f t="shared" si="11"/>
        <v>2.408376963350789E-2</v>
      </c>
      <c r="L282" t="s">
        <v>280</v>
      </c>
      <c r="M282" s="5">
        <v>40786</v>
      </c>
      <c r="N282" s="6">
        <v>108.4</v>
      </c>
      <c r="O282" s="6">
        <v>100.4</v>
      </c>
      <c r="P282" s="6">
        <v>99.7</v>
      </c>
      <c r="Q282" s="6">
        <v>97.8</v>
      </c>
    </row>
    <row r="283" spans="4:17" x14ac:dyDescent="0.25">
      <c r="D283" s="5">
        <f t="shared" si="10"/>
        <v>40816</v>
      </c>
      <c r="E283">
        <f t="shared" si="12"/>
        <v>4.3137254901960853E-2</v>
      </c>
      <c r="F283">
        <f t="shared" si="12"/>
        <v>-2.7370478983382185E-2</v>
      </c>
      <c r="G283">
        <f t="shared" si="12"/>
        <v>-1.9685039370078705E-2</v>
      </c>
      <c r="H283">
        <f t="shared" si="11"/>
        <v>2.1943573667711602E-2</v>
      </c>
      <c r="L283" t="s">
        <v>281</v>
      </c>
      <c r="M283" s="5">
        <v>40816</v>
      </c>
      <c r="N283" s="6">
        <v>106.4</v>
      </c>
      <c r="O283" s="6">
        <v>99.5</v>
      </c>
      <c r="P283" s="6">
        <v>99.6</v>
      </c>
      <c r="Q283" s="6">
        <v>97.8</v>
      </c>
    </row>
    <row r="284" spans="4:17" x14ac:dyDescent="0.25">
      <c r="D284" s="5">
        <f t="shared" si="10"/>
        <v>40847</v>
      </c>
      <c r="E284">
        <f t="shared" si="12"/>
        <v>3.9537126325940086E-2</v>
      </c>
      <c r="F284">
        <f t="shared" si="12"/>
        <v>1.9114688128772483E-2</v>
      </c>
      <c r="G284">
        <f t="shared" si="12"/>
        <v>-2.1632251720747342E-2</v>
      </c>
      <c r="H284">
        <f t="shared" si="11"/>
        <v>3.0366492146596924E-2</v>
      </c>
      <c r="L284" t="s">
        <v>282</v>
      </c>
      <c r="M284" s="5">
        <v>40847</v>
      </c>
      <c r="N284" s="6">
        <v>107.8</v>
      </c>
      <c r="O284" s="6">
        <v>101.3</v>
      </c>
      <c r="P284" s="6">
        <v>99.5</v>
      </c>
      <c r="Q284" s="6">
        <v>98.4</v>
      </c>
    </row>
    <row r="285" spans="4:17" x14ac:dyDescent="0.25">
      <c r="D285" s="5">
        <f t="shared" si="10"/>
        <v>40877</v>
      </c>
      <c r="E285">
        <f t="shared" si="12"/>
        <v>4.0697674418604723E-2</v>
      </c>
      <c r="F285">
        <f t="shared" si="12"/>
        <v>-1.8811881188118829E-2</v>
      </c>
      <c r="G285">
        <f t="shared" si="12"/>
        <v>-3.1341821743388731E-2</v>
      </c>
      <c r="H285">
        <f t="shared" si="11"/>
        <v>2.9319371727748678E-2</v>
      </c>
      <c r="L285" t="s">
        <v>283</v>
      </c>
      <c r="M285" s="5">
        <v>40877</v>
      </c>
      <c r="N285" s="6">
        <v>107.4</v>
      </c>
      <c r="O285" s="6">
        <v>99.1</v>
      </c>
      <c r="P285" s="6">
        <v>98.9</v>
      </c>
      <c r="Q285" s="6">
        <v>98.3</v>
      </c>
    </row>
    <row r="286" spans="4:17" x14ac:dyDescent="0.25">
      <c r="D286" s="5">
        <f t="shared" si="10"/>
        <v>40908</v>
      </c>
      <c r="E286">
        <f t="shared" si="12"/>
        <v>2.2286821705426396E-2</v>
      </c>
      <c r="F286">
        <f t="shared" si="12"/>
        <v>-4.9212598425196763E-3</v>
      </c>
      <c r="G286">
        <f t="shared" si="12"/>
        <v>-3.0362389813907931E-2</v>
      </c>
      <c r="H286">
        <f t="shared" si="11"/>
        <v>2.4896265560165887E-2</v>
      </c>
      <c r="L286" t="s">
        <v>284</v>
      </c>
      <c r="M286" s="5">
        <v>40908</v>
      </c>
      <c r="N286" s="6">
        <v>105.5</v>
      </c>
      <c r="O286" s="6">
        <v>101.1</v>
      </c>
      <c r="P286" s="6">
        <v>99</v>
      </c>
      <c r="Q286" s="6">
        <v>98.8</v>
      </c>
    </row>
    <row r="287" spans="4:17" x14ac:dyDescent="0.25">
      <c r="D287" s="5">
        <f t="shared" si="10"/>
        <v>40939</v>
      </c>
      <c r="E287">
        <f t="shared" si="12"/>
        <v>1.7224880382775032E-2</v>
      </c>
      <c r="F287">
        <f t="shared" si="12"/>
        <v>-5.8765915768853594E-3</v>
      </c>
      <c r="G287">
        <f t="shared" si="12"/>
        <v>-3.5121951219512115E-2</v>
      </c>
      <c r="H287">
        <f t="shared" si="11"/>
        <v>3.2157676348547604E-2</v>
      </c>
      <c r="L287" t="s">
        <v>285</v>
      </c>
      <c r="M287" s="5">
        <v>40939</v>
      </c>
      <c r="N287" s="6">
        <v>106.3</v>
      </c>
      <c r="O287" s="6">
        <v>101.5</v>
      </c>
      <c r="P287" s="6">
        <v>98.9</v>
      </c>
      <c r="Q287" s="6">
        <v>99.5</v>
      </c>
    </row>
    <row r="288" spans="4:17" x14ac:dyDescent="0.25">
      <c r="D288" s="5">
        <f t="shared" si="10"/>
        <v>40968</v>
      </c>
      <c r="E288">
        <f t="shared" si="12"/>
        <v>9.4517958412110303E-4</v>
      </c>
      <c r="F288">
        <f t="shared" si="12"/>
        <v>-1.363193768257065E-2</v>
      </c>
      <c r="G288">
        <f t="shared" si="12"/>
        <v>-2.2840119165839057E-2</v>
      </c>
      <c r="H288">
        <f t="shared" si="11"/>
        <v>3.9624608967674613E-2</v>
      </c>
      <c r="L288" t="s">
        <v>286</v>
      </c>
      <c r="M288" s="5">
        <v>40968</v>
      </c>
      <c r="N288" s="6">
        <v>105.9</v>
      </c>
      <c r="O288" s="6">
        <v>101.3</v>
      </c>
      <c r="P288" s="6">
        <v>98.4</v>
      </c>
      <c r="Q288" s="6">
        <v>99.7</v>
      </c>
    </row>
    <row r="289" spans="4:17" x14ac:dyDescent="0.25">
      <c r="D289" s="5">
        <f t="shared" si="10"/>
        <v>40999</v>
      </c>
      <c r="E289">
        <f t="shared" si="12"/>
        <v>1.7873941674506177E-2</v>
      </c>
      <c r="F289">
        <f t="shared" si="12"/>
        <v>0.17832167832167833</v>
      </c>
      <c r="G289">
        <f t="shared" si="12"/>
        <v>-2.5870646766169125E-2</v>
      </c>
      <c r="H289">
        <f t="shared" si="11"/>
        <v>2.4819027921406223E-2</v>
      </c>
      <c r="L289" t="s">
        <v>287</v>
      </c>
      <c r="M289" s="5">
        <v>40999</v>
      </c>
      <c r="N289" s="6">
        <v>108.2</v>
      </c>
      <c r="O289" s="6">
        <v>101.1</v>
      </c>
      <c r="P289" s="6">
        <v>97.9</v>
      </c>
      <c r="Q289" s="6">
        <v>99.1</v>
      </c>
    </row>
    <row r="290" spans="4:17" x14ac:dyDescent="0.25">
      <c r="D290" s="5">
        <f t="shared" si="10"/>
        <v>41029</v>
      </c>
      <c r="E290">
        <f t="shared" si="12"/>
        <v>-4.6992481203007586E-3</v>
      </c>
      <c r="F290">
        <f t="shared" si="12"/>
        <v>0.14840182648401834</v>
      </c>
      <c r="G290">
        <f t="shared" si="12"/>
        <v>-1.9057171514543669E-2</v>
      </c>
      <c r="H290">
        <f t="shared" si="11"/>
        <v>3.7383177570093462E-2</v>
      </c>
      <c r="L290" t="s">
        <v>288</v>
      </c>
      <c r="M290" s="5">
        <v>41029</v>
      </c>
      <c r="N290" s="6">
        <v>105.9</v>
      </c>
      <c r="O290" s="6">
        <v>100.6</v>
      </c>
      <c r="P290" s="6">
        <v>97.8</v>
      </c>
      <c r="Q290" s="6">
        <v>99.9</v>
      </c>
    </row>
    <row r="291" spans="4:17" x14ac:dyDescent="0.25">
      <c r="D291" s="5">
        <f t="shared" si="10"/>
        <v>41060</v>
      </c>
      <c r="E291">
        <f t="shared" si="12"/>
        <v>2.7932960893854997E-3</v>
      </c>
      <c r="F291">
        <f t="shared" si="12"/>
        <v>5.555555555555558E-2</v>
      </c>
      <c r="G291">
        <f t="shared" si="12"/>
        <v>-1.896207584830345E-2</v>
      </c>
      <c r="H291">
        <f t="shared" si="11"/>
        <v>3.730569948186524E-2</v>
      </c>
      <c r="L291" t="s">
        <v>289</v>
      </c>
      <c r="M291" s="5">
        <v>41060</v>
      </c>
      <c r="N291" s="6">
        <v>107.7</v>
      </c>
      <c r="O291" s="6">
        <v>98.8</v>
      </c>
      <c r="P291" s="6">
        <v>98.3</v>
      </c>
      <c r="Q291" s="6">
        <v>100.1</v>
      </c>
    </row>
    <row r="292" spans="4:17" x14ac:dyDescent="0.25">
      <c r="D292" s="5">
        <f t="shared" si="10"/>
        <v>41090</v>
      </c>
      <c r="E292">
        <f t="shared" si="12"/>
        <v>7.5614366729679361E-3</v>
      </c>
      <c r="F292">
        <f t="shared" si="12"/>
        <v>5.12820512820511E-3</v>
      </c>
      <c r="G292">
        <f t="shared" si="12"/>
        <v>-3.7924151696606789E-2</v>
      </c>
      <c r="H292">
        <f t="shared" si="11"/>
        <v>3.3057851239669533E-2</v>
      </c>
      <c r="L292" t="s">
        <v>290</v>
      </c>
      <c r="M292" s="5">
        <v>41090</v>
      </c>
      <c r="N292" s="6">
        <v>106.6</v>
      </c>
      <c r="O292" s="6">
        <v>98</v>
      </c>
      <c r="P292" s="6">
        <v>96.4</v>
      </c>
      <c r="Q292" s="6">
        <v>100</v>
      </c>
    </row>
    <row r="293" spans="4:17" x14ac:dyDescent="0.25">
      <c r="D293" s="5">
        <f t="shared" si="10"/>
        <v>41121</v>
      </c>
      <c r="E293">
        <f t="shared" si="12"/>
        <v>-1.1948529411764719E-2</v>
      </c>
      <c r="F293">
        <f t="shared" si="12"/>
        <v>-1.2158054711246202E-2</v>
      </c>
      <c r="G293">
        <f t="shared" si="12"/>
        <v>-1.0030090270812475E-2</v>
      </c>
      <c r="H293">
        <f t="shared" si="11"/>
        <v>3.1893004115226331E-2</v>
      </c>
      <c r="L293" t="s">
        <v>291</v>
      </c>
      <c r="M293" s="5">
        <v>41121</v>
      </c>
      <c r="N293" s="6">
        <v>107.5</v>
      </c>
      <c r="O293" s="6">
        <v>97.5</v>
      </c>
      <c r="P293" s="6">
        <v>98.7</v>
      </c>
      <c r="Q293" s="6">
        <v>100.3</v>
      </c>
    </row>
    <row r="294" spans="4:17" x14ac:dyDescent="0.25">
      <c r="D294" s="5">
        <f t="shared" si="10"/>
        <v>41152</v>
      </c>
      <c r="E294">
        <f t="shared" si="12"/>
        <v>-6.4575645756458355E-3</v>
      </c>
      <c r="F294">
        <f t="shared" si="12"/>
        <v>-4.2828685258964216E-2</v>
      </c>
      <c r="G294">
        <f t="shared" si="12"/>
        <v>-1.1033099297893756E-2</v>
      </c>
      <c r="H294">
        <f t="shared" si="11"/>
        <v>2.0449897750511203E-2</v>
      </c>
      <c r="L294" t="s">
        <v>292</v>
      </c>
      <c r="M294" s="5">
        <v>41152</v>
      </c>
      <c r="N294" s="6">
        <v>107.7</v>
      </c>
      <c r="O294" s="6">
        <v>96.1</v>
      </c>
      <c r="P294" s="6">
        <v>98.6</v>
      </c>
      <c r="Q294" s="6">
        <v>99.8</v>
      </c>
    </row>
    <row r="295" spans="4:17" x14ac:dyDescent="0.25">
      <c r="D295" s="5">
        <f t="shared" si="10"/>
        <v>41182</v>
      </c>
      <c r="E295">
        <f t="shared" si="12"/>
        <v>-9.3984962406024053E-4</v>
      </c>
      <c r="F295">
        <f t="shared" si="12"/>
        <v>-5.5276381909547756E-2</v>
      </c>
      <c r="G295">
        <f t="shared" si="12"/>
        <v>-4.1164658634538109E-2</v>
      </c>
      <c r="H295">
        <f t="shared" si="11"/>
        <v>2.1472392638036908E-2</v>
      </c>
      <c r="L295" t="s">
        <v>293</v>
      </c>
      <c r="M295" s="5">
        <v>41182</v>
      </c>
      <c r="N295" s="6">
        <v>106.3</v>
      </c>
      <c r="O295" s="6">
        <v>94</v>
      </c>
      <c r="P295" s="6">
        <v>95.5</v>
      </c>
      <c r="Q295" s="6">
        <v>99.9</v>
      </c>
    </row>
    <row r="296" spans="4:17" x14ac:dyDescent="0.25">
      <c r="D296" s="5">
        <f t="shared" si="10"/>
        <v>41213</v>
      </c>
      <c r="E296">
        <f t="shared" si="12"/>
        <v>-2.7829313543599299E-2</v>
      </c>
      <c r="F296">
        <f t="shared" si="12"/>
        <v>-6.9101678183613013E-2</v>
      </c>
      <c r="G296">
        <f t="shared" si="12"/>
        <v>-4.5226130653266305E-2</v>
      </c>
      <c r="H296">
        <f t="shared" si="11"/>
        <v>1.8292682926829285E-2</v>
      </c>
      <c r="L296" t="s">
        <v>294</v>
      </c>
      <c r="M296" s="5">
        <v>41213</v>
      </c>
      <c r="N296" s="6">
        <v>104.8</v>
      </c>
      <c r="O296" s="6">
        <v>94.3</v>
      </c>
      <c r="P296" s="6">
        <v>95</v>
      </c>
      <c r="Q296" s="6">
        <v>100.2</v>
      </c>
    </row>
    <row r="297" spans="4:17" x14ac:dyDescent="0.25">
      <c r="D297" s="5">
        <f t="shared" si="10"/>
        <v>41243</v>
      </c>
      <c r="E297">
        <f t="shared" si="12"/>
        <v>-2.9795158286778478E-2</v>
      </c>
      <c r="F297">
        <f t="shared" si="12"/>
        <v>-5.7517658930373194E-2</v>
      </c>
      <c r="G297">
        <f t="shared" si="12"/>
        <v>-3.3367037411526912E-2</v>
      </c>
      <c r="H297">
        <f t="shared" si="11"/>
        <v>2.3397761953204421E-2</v>
      </c>
      <c r="L297" t="s">
        <v>295</v>
      </c>
      <c r="M297" s="5">
        <v>41243</v>
      </c>
      <c r="N297" s="6">
        <v>104.2</v>
      </c>
      <c r="O297" s="6">
        <v>93.4</v>
      </c>
      <c r="P297" s="6">
        <v>95.6</v>
      </c>
      <c r="Q297" s="6">
        <v>100.6</v>
      </c>
    </row>
    <row r="298" spans="4:17" x14ac:dyDescent="0.25">
      <c r="D298" s="5">
        <f t="shared" si="10"/>
        <v>41274</v>
      </c>
      <c r="E298">
        <f t="shared" si="12"/>
        <v>-1.2322274881516604E-2</v>
      </c>
      <c r="F298">
        <f t="shared" si="12"/>
        <v>-6.3303659742828811E-2</v>
      </c>
      <c r="G298">
        <f t="shared" si="12"/>
        <v>-2.5252525252525304E-2</v>
      </c>
      <c r="H298">
        <f t="shared" si="11"/>
        <v>2.1255060728744946E-2</v>
      </c>
      <c r="L298" t="s">
        <v>296</v>
      </c>
      <c r="M298" s="5">
        <v>41274</v>
      </c>
      <c r="N298" s="6">
        <v>104.2</v>
      </c>
      <c r="O298" s="6">
        <v>94.7</v>
      </c>
      <c r="P298" s="6">
        <v>96.5</v>
      </c>
      <c r="Q298" s="6">
        <v>100.9</v>
      </c>
    </row>
    <row r="299" spans="4:17" x14ac:dyDescent="0.25">
      <c r="D299" s="5">
        <f t="shared" si="10"/>
        <v>41305</v>
      </c>
      <c r="E299">
        <f t="shared" si="12"/>
        <v>-2.4459078080903085E-2</v>
      </c>
      <c r="F299">
        <f t="shared" si="12"/>
        <v>-7.3891625615763568E-2</v>
      </c>
      <c r="G299">
        <f t="shared" si="12"/>
        <v>-3.3367037411526912E-2</v>
      </c>
      <c r="H299">
        <f t="shared" si="11"/>
        <v>1.407035175879412E-2</v>
      </c>
      <c r="L299" t="s">
        <v>297</v>
      </c>
      <c r="M299" s="5">
        <v>41305</v>
      </c>
      <c r="N299" s="6">
        <v>103.7</v>
      </c>
      <c r="O299" s="6">
        <v>94</v>
      </c>
      <c r="P299" s="6">
        <v>95.6</v>
      </c>
      <c r="Q299" s="6">
        <v>100.9</v>
      </c>
    </row>
    <row r="300" spans="4:17" x14ac:dyDescent="0.25">
      <c r="D300" s="5">
        <f t="shared" si="10"/>
        <v>41333</v>
      </c>
      <c r="E300">
        <f t="shared" si="12"/>
        <v>-1.510859301227585E-2</v>
      </c>
      <c r="F300">
        <f t="shared" si="12"/>
        <v>-6.4165844027640695E-2</v>
      </c>
      <c r="G300">
        <f t="shared" si="12"/>
        <v>-2.6422764227642337E-2</v>
      </c>
      <c r="H300">
        <f t="shared" si="11"/>
        <v>1.6048144433299827E-2</v>
      </c>
      <c r="L300" t="s">
        <v>298</v>
      </c>
      <c r="M300" s="5">
        <v>41333</v>
      </c>
      <c r="N300" s="6">
        <v>104.3</v>
      </c>
      <c r="O300" s="6">
        <v>94.8</v>
      </c>
      <c r="P300" s="6">
        <v>95.8</v>
      </c>
      <c r="Q300" s="6">
        <v>101.3</v>
      </c>
    </row>
    <row r="301" spans="4:17" x14ac:dyDescent="0.25">
      <c r="D301" s="5">
        <f t="shared" si="10"/>
        <v>41364</v>
      </c>
      <c r="E301">
        <f t="shared" si="12"/>
        <v>-2.5878003696857665E-2</v>
      </c>
      <c r="F301">
        <f t="shared" si="12"/>
        <v>-5.9347181008902128E-2</v>
      </c>
      <c r="G301">
        <f t="shared" si="12"/>
        <v>-1.9407558733401498E-2</v>
      </c>
      <c r="H301">
        <f t="shared" si="11"/>
        <v>2.5227043390514625E-2</v>
      </c>
      <c r="L301" t="s">
        <v>299</v>
      </c>
      <c r="M301" s="5">
        <v>41364</v>
      </c>
      <c r="N301" s="6">
        <v>105.4</v>
      </c>
      <c r="O301" s="6">
        <v>95.1</v>
      </c>
      <c r="P301" s="6">
        <v>96</v>
      </c>
      <c r="Q301" s="6">
        <v>101.6</v>
      </c>
    </row>
    <row r="302" spans="4:17" x14ac:dyDescent="0.25">
      <c r="D302" s="5">
        <f t="shared" si="10"/>
        <v>41394</v>
      </c>
      <c r="E302">
        <f t="shared" si="12"/>
        <v>4.7214353163360645E-3</v>
      </c>
      <c r="F302">
        <f t="shared" si="12"/>
        <v>-4.8707753479125149E-2</v>
      </c>
      <c r="G302">
        <f t="shared" si="12"/>
        <v>-2.0449897750511203E-2</v>
      </c>
      <c r="H302">
        <f t="shared" si="11"/>
        <v>1.6016016016015877E-2</v>
      </c>
      <c r="L302" t="s">
        <v>300</v>
      </c>
      <c r="M302" s="5">
        <v>41394</v>
      </c>
      <c r="N302" s="6">
        <v>106.4</v>
      </c>
      <c r="O302" s="6">
        <v>95.7</v>
      </c>
      <c r="P302" s="6">
        <v>95.8</v>
      </c>
      <c r="Q302" s="6">
        <v>101.5</v>
      </c>
    </row>
    <row r="303" spans="4:17" x14ac:dyDescent="0.25">
      <c r="D303" s="5">
        <f t="shared" si="10"/>
        <v>41425</v>
      </c>
      <c r="E303">
        <f t="shared" si="12"/>
        <v>-2.2284122562674202E-2</v>
      </c>
      <c r="F303">
        <f t="shared" si="12"/>
        <v>-1.1133603238866363E-2</v>
      </c>
      <c r="G303">
        <f t="shared" si="12"/>
        <v>-2.0345879959308255E-2</v>
      </c>
      <c r="H303">
        <f t="shared" si="11"/>
        <v>1.3986013986013957E-2</v>
      </c>
      <c r="L303" t="s">
        <v>301</v>
      </c>
      <c r="M303" s="5">
        <v>41425</v>
      </c>
      <c r="N303" s="6">
        <v>105.3</v>
      </c>
      <c r="O303" s="6">
        <v>97.7</v>
      </c>
      <c r="P303" s="6">
        <v>96.3</v>
      </c>
      <c r="Q303" s="6">
        <v>101.5</v>
      </c>
    </row>
    <row r="304" spans="4:17" x14ac:dyDescent="0.25">
      <c r="D304" s="5">
        <f t="shared" si="10"/>
        <v>41455</v>
      </c>
      <c r="E304">
        <f t="shared" si="12"/>
        <v>5.6285178236399336E-3</v>
      </c>
      <c r="F304">
        <f t="shared" si="12"/>
        <v>-3.0612244897959218E-2</v>
      </c>
      <c r="G304">
        <f t="shared" si="12"/>
        <v>9.3360995850622075E-3</v>
      </c>
      <c r="H304">
        <f t="shared" si="11"/>
        <v>1.7000000000000126E-2</v>
      </c>
      <c r="L304" t="s">
        <v>302</v>
      </c>
      <c r="M304" s="5">
        <v>41455</v>
      </c>
      <c r="N304" s="6">
        <v>107.2</v>
      </c>
      <c r="O304" s="6">
        <v>95</v>
      </c>
      <c r="P304" s="6">
        <v>97.3</v>
      </c>
      <c r="Q304" s="6">
        <v>101.7</v>
      </c>
    </row>
    <row r="305" spans="4:17" x14ac:dyDescent="0.25">
      <c r="D305" s="5">
        <f t="shared" si="10"/>
        <v>41486</v>
      </c>
      <c r="E305">
        <f t="shared" si="12"/>
        <v>-1.4883720930232491E-2</v>
      </c>
      <c r="F305">
        <f t="shared" si="12"/>
        <v>1.0256410256410664E-3</v>
      </c>
      <c r="G305">
        <f t="shared" si="12"/>
        <v>-1.7223910840932111E-2</v>
      </c>
      <c r="H305">
        <f t="shared" si="11"/>
        <v>9.9700897308074854E-3</v>
      </c>
      <c r="L305" t="s">
        <v>303</v>
      </c>
      <c r="M305" s="5">
        <v>41486</v>
      </c>
      <c r="N305" s="6">
        <v>105.9</v>
      </c>
      <c r="O305" s="6">
        <v>97.6</v>
      </c>
      <c r="P305" s="6">
        <v>97</v>
      </c>
      <c r="Q305" s="6">
        <v>101.3</v>
      </c>
    </row>
    <row r="306" spans="4:17" x14ac:dyDescent="0.25">
      <c r="D306" s="5">
        <f t="shared" si="10"/>
        <v>41517</v>
      </c>
      <c r="E306">
        <f t="shared" si="12"/>
        <v>4.6425255338904403E-3</v>
      </c>
      <c r="F306">
        <f t="shared" si="12"/>
        <v>1.0405827263267442E-2</v>
      </c>
      <c r="G306">
        <f t="shared" si="12"/>
        <v>-1.926977687626763E-2</v>
      </c>
      <c r="H306">
        <f t="shared" si="11"/>
        <v>2.2044088176352838E-2</v>
      </c>
      <c r="L306" t="s">
        <v>304</v>
      </c>
      <c r="M306" s="5">
        <v>41517</v>
      </c>
      <c r="N306" s="6">
        <v>108.2</v>
      </c>
      <c r="O306" s="6">
        <v>97.1</v>
      </c>
      <c r="P306" s="6">
        <v>96.7</v>
      </c>
      <c r="Q306" s="6">
        <v>102</v>
      </c>
    </row>
    <row r="307" spans="4:17" x14ac:dyDescent="0.25">
      <c r="D307" s="5">
        <f t="shared" si="10"/>
        <v>41547</v>
      </c>
      <c r="E307">
        <f t="shared" si="12"/>
        <v>8.4666039510818969E-3</v>
      </c>
      <c r="F307">
        <f t="shared" si="12"/>
        <v>4.8936170212765973E-2</v>
      </c>
      <c r="G307">
        <f t="shared" si="12"/>
        <v>2.6178010471204161E-2</v>
      </c>
      <c r="H307">
        <f t="shared" si="11"/>
        <v>2.7027027027026973E-2</v>
      </c>
      <c r="L307" t="s">
        <v>305</v>
      </c>
      <c r="M307" s="5">
        <v>41547</v>
      </c>
      <c r="N307" s="6">
        <v>107.2</v>
      </c>
      <c r="O307" s="6">
        <v>98.6</v>
      </c>
      <c r="P307" s="6">
        <v>98</v>
      </c>
      <c r="Q307" s="6">
        <v>102.6</v>
      </c>
    </row>
    <row r="308" spans="4:17" x14ac:dyDescent="0.25">
      <c r="D308" s="5">
        <f t="shared" si="10"/>
        <v>41578</v>
      </c>
      <c r="E308">
        <f t="shared" si="12"/>
        <v>1.5267175572519109E-2</v>
      </c>
      <c r="F308">
        <f t="shared" si="12"/>
        <v>5.1961823966065745E-2</v>
      </c>
      <c r="G308">
        <f t="shared" si="12"/>
        <v>2.7368421052631486E-2</v>
      </c>
      <c r="H308">
        <f t="shared" si="11"/>
        <v>2.4950099800399306E-2</v>
      </c>
      <c r="L308" t="s">
        <v>306</v>
      </c>
      <c r="M308" s="5">
        <v>41578</v>
      </c>
      <c r="N308" s="6">
        <v>106.4</v>
      </c>
      <c r="O308" s="6">
        <v>99.2</v>
      </c>
      <c r="P308" s="6">
        <v>97.6</v>
      </c>
      <c r="Q308" s="6">
        <v>102.7</v>
      </c>
    </row>
    <row r="309" spans="4:17" x14ac:dyDescent="0.25">
      <c r="D309" s="5">
        <f t="shared" si="10"/>
        <v>41608</v>
      </c>
      <c r="E309">
        <f t="shared" si="12"/>
        <v>3.9347408829174535E-2</v>
      </c>
      <c r="F309">
        <f t="shared" si="12"/>
        <v>6.5310492505353146E-2</v>
      </c>
      <c r="G309">
        <f t="shared" si="12"/>
        <v>1.778242677824271E-2</v>
      </c>
      <c r="H309">
        <f t="shared" si="11"/>
        <v>2.2862823061630344E-2</v>
      </c>
      <c r="L309" t="s">
        <v>307</v>
      </c>
      <c r="M309" s="5">
        <v>41608</v>
      </c>
      <c r="N309" s="6">
        <v>108.3</v>
      </c>
      <c r="O309" s="6">
        <v>99.5</v>
      </c>
      <c r="P309" s="6">
        <v>97.3</v>
      </c>
      <c r="Q309" s="6">
        <v>102.9</v>
      </c>
    </row>
    <row r="310" spans="4:17" x14ac:dyDescent="0.25">
      <c r="D310" s="5">
        <f t="shared" si="10"/>
        <v>41639</v>
      </c>
      <c r="E310">
        <f t="shared" si="12"/>
        <v>3.7428023032629376E-2</v>
      </c>
      <c r="F310">
        <f t="shared" si="12"/>
        <v>5.5966209081309337E-2</v>
      </c>
      <c r="G310">
        <f t="shared" si="12"/>
        <v>1.2435233160621895E-2</v>
      </c>
      <c r="H310">
        <f t="shared" si="11"/>
        <v>2.279484638255691E-2</v>
      </c>
      <c r="L310" t="s">
        <v>308</v>
      </c>
      <c r="M310" s="5">
        <v>41639</v>
      </c>
      <c r="N310" s="6">
        <v>108.1</v>
      </c>
      <c r="O310" s="6">
        <v>100</v>
      </c>
      <c r="P310" s="6">
        <v>97.7</v>
      </c>
      <c r="Q310" s="6">
        <v>103.2</v>
      </c>
    </row>
    <row r="311" spans="4:17" x14ac:dyDescent="0.25">
      <c r="D311" s="5">
        <f t="shared" si="10"/>
        <v>41670</v>
      </c>
      <c r="E311">
        <f t="shared" si="12"/>
        <v>4.6287367405978719E-2</v>
      </c>
      <c r="F311">
        <f t="shared" si="12"/>
        <v>9.7872340425531945E-2</v>
      </c>
      <c r="G311">
        <f t="shared" si="12"/>
        <v>1.778242677824271E-2</v>
      </c>
      <c r="H311">
        <f t="shared" si="11"/>
        <v>2.0812685827551913E-2</v>
      </c>
      <c r="L311" t="s">
        <v>309</v>
      </c>
      <c r="M311" s="5">
        <v>41670</v>
      </c>
      <c r="N311" s="6">
        <v>108.5</v>
      </c>
      <c r="O311" s="6">
        <v>103.2</v>
      </c>
      <c r="P311" s="6">
        <v>97.3</v>
      </c>
      <c r="Q311" s="6">
        <v>103</v>
      </c>
    </row>
    <row r="312" spans="4:17" x14ac:dyDescent="0.25">
      <c r="D312" s="5">
        <f t="shared" si="10"/>
        <v>41698</v>
      </c>
      <c r="E312">
        <f t="shared" si="12"/>
        <v>4.4103547459252157E-2</v>
      </c>
      <c r="F312">
        <f t="shared" si="12"/>
        <v>6.5400843881856519E-2</v>
      </c>
      <c r="G312">
        <f t="shared" si="12"/>
        <v>2.8183716075156573E-2</v>
      </c>
      <c r="H312">
        <f t="shared" si="11"/>
        <v>2.4679170779861703E-2</v>
      </c>
      <c r="L312" t="s">
        <v>310</v>
      </c>
      <c r="M312" s="5">
        <v>41698</v>
      </c>
      <c r="N312" s="6">
        <v>108.9</v>
      </c>
      <c r="O312" s="6">
        <v>101</v>
      </c>
      <c r="P312" s="6">
        <v>98.5</v>
      </c>
      <c r="Q312" s="6">
        <v>103.8</v>
      </c>
    </row>
    <row r="313" spans="4:17" x14ac:dyDescent="0.25">
      <c r="D313" s="5">
        <f t="shared" si="10"/>
        <v>41729</v>
      </c>
      <c r="E313">
        <f t="shared" si="12"/>
        <v>3.0360531309297834E-2</v>
      </c>
      <c r="F313">
        <f t="shared" si="12"/>
        <v>6.7297581493165115E-2</v>
      </c>
      <c r="G313">
        <f t="shared" si="12"/>
        <v>2.5000000000000133E-2</v>
      </c>
      <c r="H313">
        <f t="shared" si="11"/>
        <v>3.0511811023622215E-2</v>
      </c>
      <c r="L313" t="s">
        <v>311</v>
      </c>
      <c r="M313" s="5">
        <v>41729</v>
      </c>
      <c r="N313" s="6">
        <v>108.6</v>
      </c>
      <c r="O313" s="6">
        <v>101.5</v>
      </c>
      <c r="P313" s="6">
        <v>98.4</v>
      </c>
      <c r="Q313" s="6">
        <v>104.7</v>
      </c>
    </row>
    <row r="314" spans="4:17" x14ac:dyDescent="0.25">
      <c r="D314" s="5">
        <f t="shared" si="10"/>
        <v>41759</v>
      </c>
      <c r="E314">
        <f t="shared" si="12"/>
        <v>1.6917293233082775E-2</v>
      </c>
      <c r="F314">
        <f t="shared" si="12"/>
        <v>3.6572622779519337E-2</v>
      </c>
      <c r="G314">
        <f t="shared" si="12"/>
        <v>3.0271398747390377E-2</v>
      </c>
      <c r="H314">
        <f t="shared" si="11"/>
        <v>3.3497536945812811E-2</v>
      </c>
      <c r="L314" t="s">
        <v>312</v>
      </c>
      <c r="M314" s="5">
        <v>41759</v>
      </c>
      <c r="N314" s="6">
        <v>108.2</v>
      </c>
      <c r="O314" s="6">
        <v>99.2</v>
      </c>
      <c r="P314" s="6">
        <v>98.7</v>
      </c>
      <c r="Q314" s="6">
        <v>104.9</v>
      </c>
    </row>
    <row r="315" spans="4:17" x14ac:dyDescent="0.25">
      <c r="D315" s="5">
        <f t="shared" si="10"/>
        <v>41790</v>
      </c>
      <c r="E315">
        <f t="shared" si="12"/>
        <v>1.5194681861348647E-2</v>
      </c>
      <c r="F315">
        <f t="shared" si="12"/>
        <v>1.8423746161719601E-2</v>
      </c>
      <c r="G315">
        <f t="shared" si="12"/>
        <v>1.8691588785046731E-2</v>
      </c>
      <c r="H315">
        <f t="shared" si="11"/>
        <v>3.6453201970443327E-2</v>
      </c>
      <c r="L315" t="s">
        <v>313</v>
      </c>
      <c r="M315" s="5">
        <v>41790</v>
      </c>
      <c r="N315" s="6">
        <v>106.9</v>
      </c>
      <c r="O315" s="6">
        <v>99.5</v>
      </c>
      <c r="P315" s="6">
        <v>98.1</v>
      </c>
      <c r="Q315" s="6">
        <v>105.2</v>
      </c>
    </row>
    <row r="316" spans="4:17" x14ac:dyDescent="0.25">
      <c r="D316" s="5">
        <f t="shared" si="10"/>
        <v>41820</v>
      </c>
      <c r="E316">
        <f t="shared" si="12"/>
        <v>1.8656716417910779E-3</v>
      </c>
      <c r="F316">
        <f t="shared" si="12"/>
        <v>2.7368421052631486E-2</v>
      </c>
      <c r="G316">
        <f t="shared" si="12"/>
        <v>8.2219938335046372E-3</v>
      </c>
      <c r="H316">
        <f t="shared" si="11"/>
        <v>3.9331366764995046E-2</v>
      </c>
      <c r="L316" t="s">
        <v>314</v>
      </c>
      <c r="M316" s="5">
        <v>41820</v>
      </c>
      <c r="N316" s="6">
        <v>107.4</v>
      </c>
      <c r="O316" s="6">
        <v>97.6</v>
      </c>
      <c r="P316" s="6">
        <v>98.1</v>
      </c>
      <c r="Q316" s="6">
        <v>105.7</v>
      </c>
    </row>
    <row r="317" spans="4:17" x14ac:dyDescent="0.25">
      <c r="D317" s="5">
        <f t="shared" si="10"/>
        <v>41851</v>
      </c>
      <c r="E317">
        <f t="shared" si="12"/>
        <v>2.8328611898017053E-2</v>
      </c>
      <c r="F317">
        <f t="shared" si="12"/>
        <v>-1.0245901639344135E-3</v>
      </c>
      <c r="G317">
        <f t="shared" si="12"/>
        <v>1.4432989690721598E-2</v>
      </c>
      <c r="H317">
        <f t="shared" si="11"/>
        <v>4.7384007897334657E-2</v>
      </c>
      <c r="L317" t="s">
        <v>315</v>
      </c>
      <c r="M317" s="5">
        <v>41851</v>
      </c>
      <c r="N317" s="6">
        <v>108.9</v>
      </c>
      <c r="O317" s="6">
        <v>97.5</v>
      </c>
      <c r="P317" s="6">
        <v>98.4</v>
      </c>
      <c r="Q317" s="6">
        <v>106.1</v>
      </c>
    </row>
    <row r="318" spans="4:17" x14ac:dyDescent="0.25">
      <c r="D318" s="5">
        <f t="shared" si="10"/>
        <v>41882</v>
      </c>
      <c r="E318">
        <f t="shared" si="12"/>
        <v>-2.1256931608133023E-2</v>
      </c>
      <c r="F318">
        <f t="shared" si="12"/>
        <v>-4.1194644696188609E-3</v>
      </c>
      <c r="G318">
        <f t="shared" si="12"/>
        <v>1.4477766287487093E-2</v>
      </c>
      <c r="H318">
        <f t="shared" si="11"/>
        <v>4.0196078431372406E-2</v>
      </c>
      <c r="L318" t="s">
        <v>316</v>
      </c>
      <c r="M318" s="5">
        <v>41882</v>
      </c>
      <c r="N318" s="6">
        <v>105.9</v>
      </c>
      <c r="O318" s="6">
        <v>96.7</v>
      </c>
      <c r="P318" s="6">
        <v>98.1</v>
      </c>
      <c r="Q318" s="6">
        <v>106.1</v>
      </c>
    </row>
    <row r="319" spans="4:17" x14ac:dyDescent="0.25">
      <c r="D319" s="5">
        <f t="shared" si="10"/>
        <v>41912</v>
      </c>
      <c r="E319">
        <f t="shared" si="12"/>
        <v>3.7313432835819338E-3</v>
      </c>
      <c r="F319">
        <f t="shared" si="12"/>
        <v>-5.0709939148072536E-3</v>
      </c>
      <c r="G319">
        <f t="shared" si="12"/>
        <v>9.1836734693877542E-3</v>
      </c>
      <c r="H319">
        <f t="shared" si="11"/>
        <v>3.9961013645224197E-2</v>
      </c>
      <c r="L319" t="s">
        <v>317</v>
      </c>
      <c r="M319" s="5">
        <v>41912</v>
      </c>
      <c r="N319" s="6">
        <v>107.6</v>
      </c>
      <c r="O319" s="6">
        <v>98.1</v>
      </c>
      <c r="P319" s="6">
        <v>98.9</v>
      </c>
      <c r="Q319" s="6">
        <v>106.7</v>
      </c>
    </row>
    <row r="320" spans="4:17" x14ac:dyDescent="0.25">
      <c r="D320" s="5">
        <f t="shared" si="10"/>
        <v>41943</v>
      </c>
      <c r="E320">
        <f t="shared" si="12"/>
        <v>1.3157894736842035E-2</v>
      </c>
      <c r="F320">
        <f t="shared" si="12"/>
        <v>-7.0564516129032473E-3</v>
      </c>
      <c r="G320">
        <f t="shared" si="12"/>
        <v>1.2295081967213184E-2</v>
      </c>
      <c r="H320">
        <f t="shared" si="11"/>
        <v>3.992210321324241E-2</v>
      </c>
      <c r="L320" t="s">
        <v>318</v>
      </c>
      <c r="M320" s="5">
        <v>41943</v>
      </c>
      <c r="N320" s="6">
        <v>107.8</v>
      </c>
      <c r="O320" s="6">
        <v>98.5</v>
      </c>
      <c r="P320" s="6">
        <v>98.8</v>
      </c>
      <c r="Q320" s="6">
        <v>106.8</v>
      </c>
    </row>
    <row r="321" spans="4:17" x14ac:dyDescent="0.25">
      <c r="D321" s="5">
        <f t="shared" si="10"/>
        <v>41973</v>
      </c>
      <c r="E321">
        <f t="shared" si="12"/>
        <v>-2.7700831024930483E-3</v>
      </c>
      <c r="F321">
        <f t="shared" si="12"/>
        <v>-1.6080402010050232E-2</v>
      </c>
      <c r="G321">
        <f t="shared" si="12"/>
        <v>1.6443987667009274E-2</v>
      </c>
      <c r="H321">
        <f t="shared" si="11"/>
        <v>4.761904761904745E-2</v>
      </c>
      <c r="L321" t="s">
        <v>319</v>
      </c>
      <c r="M321" s="5">
        <v>41973</v>
      </c>
      <c r="N321" s="6">
        <v>108</v>
      </c>
      <c r="O321" s="6">
        <v>97.9</v>
      </c>
      <c r="P321" s="6">
        <v>98.9</v>
      </c>
      <c r="Q321" s="6">
        <v>107.8</v>
      </c>
    </row>
    <row r="322" spans="4:17" x14ac:dyDescent="0.25">
      <c r="D322" s="5">
        <f t="shared" si="10"/>
        <v>42004</v>
      </c>
      <c r="E322">
        <f t="shared" si="12"/>
        <v>9.250693802035137E-3</v>
      </c>
      <c r="F322">
        <f t="shared" si="12"/>
        <v>-1.9000000000000017E-2</v>
      </c>
      <c r="G322">
        <f t="shared" si="12"/>
        <v>1.1258955987717423E-2</v>
      </c>
      <c r="H322">
        <f t="shared" si="11"/>
        <v>4.554263565891481E-2</v>
      </c>
      <c r="L322" t="s">
        <v>320</v>
      </c>
      <c r="M322" s="5">
        <v>42004</v>
      </c>
      <c r="N322" s="6">
        <v>109.1</v>
      </c>
      <c r="O322" s="6">
        <v>98.1</v>
      </c>
      <c r="P322" s="6">
        <v>98.8</v>
      </c>
      <c r="Q322" s="6">
        <v>107.9</v>
      </c>
    </row>
    <row r="323" spans="4:17" x14ac:dyDescent="0.25">
      <c r="D323" s="5">
        <f t="shared" si="10"/>
        <v>42035</v>
      </c>
      <c r="E323">
        <f t="shared" si="12"/>
        <v>4.6082949308756671E-3</v>
      </c>
      <c r="F323">
        <f t="shared" si="12"/>
        <v>-1.06589147286823E-2</v>
      </c>
      <c r="G323">
        <f t="shared" si="12"/>
        <v>1.5416238437821139E-2</v>
      </c>
      <c r="H323">
        <f t="shared" si="11"/>
        <v>4.4660194174757306E-2</v>
      </c>
      <c r="L323" t="s">
        <v>321</v>
      </c>
      <c r="M323" s="5">
        <v>42035</v>
      </c>
      <c r="N323" s="6">
        <v>109</v>
      </c>
      <c r="O323" s="6">
        <v>102.1</v>
      </c>
      <c r="P323" s="6">
        <v>98.8</v>
      </c>
      <c r="Q323" s="6">
        <v>107.6</v>
      </c>
    </row>
    <row r="324" spans="4:17" x14ac:dyDescent="0.25">
      <c r="D324" s="5">
        <f t="shared" si="10"/>
        <v>42063</v>
      </c>
      <c r="E324">
        <f t="shared" si="12"/>
        <v>9.182736455464191E-4</v>
      </c>
      <c r="F324">
        <f t="shared" si="12"/>
        <v>-2.07920792079207E-2</v>
      </c>
      <c r="G324">
        <f t="shared" si="12"/>
        <v>4.0609137055838129E-3</v>
      </c>
      <c r="H324">
        <f t="shared" si="11"/>
        <v>3.4682080924855585E-2</v>
      </c>
      <c r="L324" t="s">
        <v>322</v>
      </c>
      <c r="M324" s="5">
        <v>42063</v>
      </c>
      <c r="N324" s="6">
        <v>109</v>
      </c>
      <c r="O324" s="6">
        <v>98.9</v>
      </c>
      <c r="P324" s="6">
        <v>98.9</v>
      </c>
      <c r="Q324" s="6">
        <v>107.4</v>
      </c>
    </row>
    <row r="325" spans="4:17" x14ac:dyDescent="0.25">
      <c r="D325" s="5">
        <f t="shared" si="10"/>
        <v>42094</v>
      </c>
      <c r="E325">
        <f t="shared" si="12"/>
        <v>0</v>
      </c>
      <c r="F325">
        <f t="shared" si="12"/>
        <v>-3.3497536945812811E-2</v>
      </c>
      <c r="G325">
        <f t="shared" si="12"/>
        <v>1.1178861788617933E-2</v>
      </c>
      <c r="H325">
        <f t="shared" si="11"/>
        <v>2.387774594078329E-2</v>
      </c>
      <c r="L325" t="s">
        <v>323</v>
      </c>
      <c r="M325" s="5">
        <v>42094</v>
      </c>
      <c r="N325" s="6">
        <v>108.6</v>
      </c>
      <c r="O325" s="6">
        <v>98.1</v>
      </c>
      <c r="P325" s="6">
        <v>99.5</v>
      </c>
      <c r="Q325" s="6">
        <v>107.2</v>
      </c>
    </row>
    <row r="326" spans="4:17" x14ac:dyDescent="0.25">
      <c r="D326" s="5">
        <f t="shared" si="10"/>
        <v>42124</v>
      </c>
      <c r="E326">
        <f t="shared" si="12"/>
        <v>1.0166358595194103E-2</v>
      </c>
      <c r="F326">
        <f t="shared" si="12"/>
        <v>1.0080645161290036E-3</v>
      </c>
      <c r="G326">
        <f t="shared" si="12"/>
        <v>1.0131712259371817E-2</v>
      </c>
      <c r="H326">
        <f t="shared" si="11"/>
        <v>2.0019065776930356E-2</v>
      </c>
      <c r="L326" t="s">
        <v>324</v>
      </c>
      <c r="M326" s="5">
        <v>42124</v>
      </c>
      <c r="N326" s="6">
        <v>109.3</v>
      </c>
      <c r="O326" s="6">
        <v>99.3</v>
      </c>
      <c r="P326" s="6">
        <v>99.7</v>
      </c>
      <c r="Q326" s="6">
        <v>107</v>
      </c>
    </row>
    <row r="327" spans="4:17" x14ac:dyDescent="0.25">
      <c r="D327" s="5">
        <f t="shared" si="10"/>
        <v>42155</v>
      </c>
      <c r="E327">
        <f t="shared" si="12"/>
        <v>2.4321796071094415E-2</v>
      </c>
      <c r="F327">
        <f t="shared" si="12"/>
        <v>-2.3115577889447181E-2</v>
      </c>
      <c r="G327">
        <f t="shared" si="12"/>
        <v>1.9367991845056221E-2</v>
      </c>
      <c r="H327">
        <f t="shared" si="11"/>
        <v>1.3307984790874361E-2</v>
      </c>
      <c r="L327" t="s">
        <v>339</v>
      </c>
      <c r="M327" s="5">
        <v>42155</v>
      </c>
      <c r="N327" s="6">
        <v>109.5</v>
      </c>
      <c r="O327" s="6">
        <v>97.2</v>
      </c>
      <c r="P327" s="6">
        <v>100</v>
      </c>
      <c r="Q327" s="6">
        <v>106.6</v>
      </c>
    </row>
    <row r="328" spans="4:17" x14ac:dyDescent="0.25">
      <c r="D328" s="5">
        <f t="shared" si="10"/>
        <v>42185</v>
      </c>
      <c r="E328">
        <f t="shared" si="12"/>
        <v>1.0242085661080091E-2</v>
      </c>
      <c r="F328">
        <f t="shared" si="12"/>
        <v>7.1721311475410054E-3</v>
      </c>
      <c r="G328">
        <f t="shared" si="12"/>
        <v>1.5290519877675823E-2</v>
      </c>
      <c r="H328">
        <f t="shared" si="11"/>
        <v>8.5146641438031967E-3</v>
      </c>
      <c r="L328" t="s">
        <v>340</v>
      </c>
      <c r="M328" s="5">
        <v>42185</v>
      </c>
      <c r="N328" s="6">
        <v>108.5</v>
      </c>
      <c r="O328" s="6">
        <v>98.3</v>
      </c>
      <c r="P328" s="6">
        <v>99.6</v>
      </c>
      <c r="Q328" s="6">
        <v>106.6</v>
      </c>
    </row>
    <row r="329" spans="4:17" x14ac:dyDescent="0.25">
      <c r="D329" s="5">
        <f t="shared" si="10"/>
        <v>42216</v>
      </c>
      <c r="E329">
        <f t="shared" si="12"/>
        <v>3.6730945821854544E-3</v>
      </c>
      <c r="F329">
        <f t="shared" si="12"/>
        <v>0</v>
      </c>
      <c r="G329">
        <f t="shared" si="12"/>
        <v>8.1300813008129413E-3</v>
      </c>
      <c r="H329">
        <f t="shared" si="11"/>
        <v>1.3195098963242335E-2</v>
      </c>
      <c r="L329" t="s">
        <v>341</v>
      </c>
      <c r="M329" s="5">
        <v>42216</v>
      </c>
      <c r="N329" s="6">
        <v>109.3</v>
      </c>
      <c r="O329" s="6">
        <v>97.5</v>
      </c>
      <c r="P329" s="6">
        <v>99.2</v>
      </c>
      <c r="Q329" s="6">
        <v>107.5</v>
      </c>
    </row>
    <row r="330" spans="4:17" x14ac:dyDescent="0.25">
      <c r="D330" s="5">
        <f t="shared" si="10"/>
        <v>42247</v>
      </c>
      <c r="E330" t="e">
        <f t="shared" si="12"/>
        <v>#N/A</v>
      </c>
      <c r="F330" t="e">
        <f t="shared" si="12"/>
        <v>#N/A</v>
      </c>
      <c r="G330" t="e">
        <f t="shared" si="12"/>
        <v>#N/A</v>
      </c>
      <c r="H330">
        <f t="shared" si="11"/>
        <v>9.4250706880301127E-3</v>
      </c>
      <c r="L330" t="s">
        <v>342</v>
      </c>
      <c r="M330" s="5">
        <v>42247</v>
      </c>
      <c r="N330" s="6" t="e">
        <v>#N/A</v>
      </c>
      <c r="O330" s="6" t="e">
        <v>#N/A</v>
      </c>
      <c r="P330" s="6" t="e">
        <v>#N/A</v>
      </c>
      <c r="Q330" s="6">
        <v>107.1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D3:Q330"/>
  <sheetViews>
    <sheetView workbookViewId="0"/>
  </sheetViews>
  <sheetFormatPr defaultRowHeight="15" x14ac:dyDescent="0.25"/>
  <cols>
    <col min="13" max="13" width="9.42578125" bestFit="1" customWidth="1"/>
  </cols>
  <sheetData>
    <row r="3" spans="4:17" x14ac:dyDescent="0.25">
      <c r="L3" s="4" t="s">
        <v>560</v>
      </c>
      <c r="M3" s="4" t="s">
        <v>8</v>
      </c>
      <c r="N3" t="s">
        <v>336</v>
      </c>
      <c r="O3" t="s">
        <v>337</v>
      </c>
      <c r="P3" t="s">
        <v>338</v>
      </c>
      <c r="Q3" t="s">
        <v>335</v>
      </c>
    </row>
    <row r="4" spans="4:17" x14ac:dyDescent="0.25">
      <c r="L4" t="s">
        <v>330</v>
      </c>
      <c r="N4" t="s">
        <v>562</v>
      </c>
      <c r="O4" t="s">
        <v>566</v>
      </c>
      <c r="P4" t="s">
        <v>569</v>
      </c>
      <c r="Q4" t="s">
        <v>574</v>
      </c>
    </row>
    <row r="5" spans="4:17" x14ac:dyDescent="0.25">
      <c r="E5">
        <f>+COUNTIF(E23:H104857,NA())</f>
        <v>1</v>
      </c>
      <c r="L5" t="s">
        <v>329</v>
      </c>
      <c r="N5" t="s">
        <v>344</v>
      </c>
      <c r="O5" t="s">
        <v>565</v>
      </c>
      <c r="P5" t="s">
        <v>568</v>
      </c>
      <c r="Q5" t="s">
        <v>573</v>
      </c>
    </row>
    <row r="6" spans="4:17" x14ac:dyDescent="0.25">
      <c r="L6" t="s">
        <v>328</v>
      </c>
      <c r="N6" t="s">
        <v>342</v>
      </c>
      <c r="O6" t="s">
        <v>341</v>
      </c>
      <c r="P6" t="s">
        <v>342</v>
      </c>
      <c r="Q6" t="s">
        <v>342</v>
      </c>
    </row>
    <row r="7" spans="4:17" x14ac:dyDescent="0.25">
      <c r="L7" t="s">
        <v>327</v>
      </c>
      <c r="N7" t="s">
        <v>346</v>
      </c>
      <c r="O7" t="s">
        <v>564</v>
      </c>
      <c r="P7" t="s">
        <v>553</v>
      </c>
      <c r="Q7" t="s">
        <v>572</v>
      </c>
    </row>
    <row r="8" spans="4:17" x14ac:dyDescent="0.25">
      <c r="E8" t="s">
        <v>559</v>
      </c>
      <c r="L8" t="s">
        <v>392</v>
      </c>
      <c r="N8" t="s">
        <v>544</v>
      </c>
      <c r="O8" t="s">
        <v>544</v>
      </c>
      <c r="P8" t="s">
        <v>544</v>
      </c>
      <c r="Q8" t="s">
        <v>571</v>
      </c>
    </row>
    <row r="9" spans="4:17" x14ac:dyDescent="0.25">
      <c r="L9" t="s">
        <v>326</v>
      </c>
      <c r="N9" t="s">
        <v>561</v>
      </c>
      <c r="O9" t="s">
        <v>563</v>
      </c>
      <c r="P9" t="s">
        <v>567</v>
      </c>
      <c r="Q9" t="s">
        <v>570</v>
      </c>
    </row>
    <row r="10" spans="4:17" x14ac:dyDescent="0.25">
      <c r="E10" t="s">
        <v>5</v>
      </c>
      <c r="F10" t="s">
        <v>6</v>
      </c>
      <c r="G10" t="s">
        <v>7</v>
      </c>
      <c r="H10" t="s">
        <v>4</v>
      </c>
      <c r="L10" t="s">
        <v>325</v>
      </c>
      <c r="N10" t="s">
        <v>343</v>
      </c>
      <c r="O10" t="s">
        <v>343</v>
      </c>
      <c r="P10" t="s">
        <v>343</v>
      </c>
      <c r="Q10" t="s">
        <v>343</v>
      </c>
    </row>
    <row r="11" spans="4:17" x14ac:dyDescent="0.25">
      <c r="D11" s="5">
        <f>+M11</f>
        <v>32539</v>
      </c>
      <c r="L11" t="s">
        <v>9</v>
      </c>
      <c r="M11" s="5">
        <v>32539</v>
      </c>
      <c r="N11" s="6">
        <v>68.599999999999994</v>
      </c>
      <c r="O11" s="6">
        <v>89.9</v>
      </c>
      <c r="P11" s="6">
        <v>65</v>
      </c>
      <c r="Q11" s="6">
        <v>0.4</v>
      </c>
    </row>
    <row r="12" spans="4:17" x14ac:dyDescent="0.25">
      <c r="D12" s="5">
        <f t="shared" ref="D12:D23" si="0">+M12</f>
        <v>32567</v>
      </c>
      <c r="L12" t="s">
        <v>10</v>
      </c>
      <c r="M12" s="5">
        <v>32567</v>
      </c>
      <c r="N12" s="6">
        <v>68.8</v>
      </c>
      <c r="O12" s="6">
        <v>89.7</v>
      </c>
      <c r="P12" s="6">
        <v>65.2</v>
      </c>
      <c r="Q12" s="6">
        <v>0.3</v>
      </c>
    </row>
    <row r="13" spans="4:17" x14ac:dyDescent="0.25">
      <c r="D13" s="5">
        <f t="shared" si="0"/>
        <v>32598</v>
      </c>
      <c r="L13" t="s">
        <v>11</v>
      </c>
      <c r="M13" s="5">
        <v>32598</v>
      </c>
      <c r="N13" s="6">
        <v>68.900000000000006</v>
      </c>
      <c r="O13" s="6">
        <v>90.1</v>
      </c>
      <c r="P13" s="6">
        <v>65.5</v>
      </c>
      <c r="Q13" s="6">
        <v>0.5</v>
      </c>
    </row>
    <row r="14" spans="4:17" x14ac:dyDescent="0.25">
      <c r="D14" s="5">
        <f t="shared" si="0"/>
        <v>32628</v>
      </c>
      <c r="L14" t="s">
        <v>12</v>
      </c>
      <c r="M14" s="5">
        <v>32628</v>
      </c>
      <c r="N14" s="6">
        <v>69</v>
      </c>
      <c r="O14" s="6">
        <v>91.7</v>
      </c>
      <c r="P14" s="6">
        <v>66.400000000000006</v>
      </c>
      <c r="Q14" s="6">
        <v>0.7</v>
      </c>
    </row>
    <row r="15" spans="4:17" x14ac:dyDescent="0.25">
      <c r="D15" s="5">
        <f t="shared" si="0"/>
        <v>32659</v>
      </c>
      <c r="L15" t="s">
        <v>13</v>
      </c>
      <c r="M15" s="5">
        <v>32659</v>
      </c>
      <c r="N15" s="6">
        <v>69.2</v>
      </c>
      <c r="O15" s="6">
        <v>92.2</v>
      </c>
      <c r="P15" s="6">
        <v>66.7</v>
      </c>
      <c r="Q15" s="6">
        <v>0.5</v>
      </c>
    </row>
    <row r="16" spans="4:17" x14ac:dyDescent="0.25">
      <c r="D16" s="5">
        <f t="shared" si="0"/>
        <v>32689</v>
      </c>
      <c r="L16" t="s">
        <v>14</v>
      </c>
      <c r="M16" s="5">
        <v>32689</v>
      </c>
      <c r="N16" s="6">
        <v>69.3</v>
      </c>
      <c r="O16" s="6">
        <v>92.1</v>
      </c>
      <c r="P16" s="6">
        <v>67</v>
      </c>
      <c r="Q16" s="6">
        <v>0.3</v>
      </c>
    </row>
    <row r="17" spans="4:17" x14ac:dyDescent="0.25">
      <c r="D17" s="5">
        <f t="shared" si="0"/>
        <v>32720</v>
      </c>
      <c r="L17" t="s">
        <v>15</v>
      </c>
      <c r="M17" s="5">
        <v>32720</v>
      </c>
      <c r="N17" s="6">
        <v>69.2</v>
      </c>
      <c r="O17" s="6">
        <v>92</v>
      </c>
      <c r="P17" s="6">
        <v>66.900000000000006</v>
      </c>
      <c r="Q17" s="6">
        <v>0.3</v>
      </c>
    </row>
    <row r="18" spans="4:17" x14ac:dyDescent="0.25">
      <c r="D18" s="5">
        <f t="shared" si="0"/>
        <v>32751</v>
      </c>
      <c r="L18" t="s">
        <v>16</v>
      </c>
      <c r="M18" s="5">
        <v>32751</v>
      </c>
      <c r="N18" s="6">
        <v>69.400000000000006</v>
      </c>
      <c r="O18" s="6">
        <v>91.9</v>
      </c>
      <c r="P18" s="6">
        <v>67</v>
      </c>
      <c r="Q18" s="6">
        <v>0</v>
      </c>
    </row>
    <row r="19" spans="4:17" x14ac:dyDescent="0.25">
      <c r="D19" s="5">
        <f t="shared" si="0"/>
        <v>32781</v>
      </c>
      <c r="L19" t="s">
        <v>17</v>
      </c>
      <c r="M19" s="5">
        <v>32781</v>
      </c>
      <c r="N19" s="6">
        <v>69.599999999999994</v>
      </c>
      <c r="O19" s="6">
        <v>92.7</v>
      </c>
      <c r="P19" s="6">
        <v>67.5</v>
      </c>
      <c r="Q19" s="6">
        <v>0.2</v>
      </c>
    </row>
    <row r="20" spans="4:17" x14ac:dyDescent="0.25">
      <c r="D20" s="5">
        <f t="shared" si="0"/>
        <v>32812</v>
      </c>
      <c r="L20" t="s">
        <v>18</v>
      </c>
      <c r="M20" s="5">
        <v>32812</v>
      </c>
      <c r="N20" s="6">
        <v>69.8</v>
      </c>
      <c r="O20" s="6">
        <v>93.4</v>
      </c>
      <c r="P20" s="6">
        <v>68</v>
      </c>
      <c r="Q20" s="6">
        <v>0.5</v>
      </c>
    </row>
    <row r="21" spans="4:17" x14ac:dyDescent="0.25">
      <c r="D21" s="5">
        <f t="shared" si="0"/>
        <v>32842</v>
      </c>
      <c r="L21" t="s">
        <v>19</v>
      </c>
      <c r="M21" s="5">
        <v>32842</v>
      </c>
      <c r="N21" s="6">
        <v>70</v>
      </c>
      <c r="O21" s="6">
        <v>92.4</v>
      </c>
      <c r="P21" s="6">
        <v>68.2</v>
      </c>
      <c r="Q21" s="6">
        <v>0.4</v>
      </c>
    </row>
    <row r="22" spans="4:17" x14ac:dyDescent="0.25">
      <c r="D22" s="5">
        <f t="shared" si="0"/>
        <v>32873</v>
      </c>
      <c r="L22" t="s">
        <v>20</v>
      </c>
      <c r="M22" s="5">
        <v>32873</v>
      </c>
      <c r="N22" s="6">
        <v>70.2</v>
      </c>
      <c r="O22" s="6">
        <v>92.5</v>
      </c>
      <c r="P22" s="6">
        <v>68.3</v>
      </c>
      <c r="Q22" s="6">
        <v>0.3</v>
      </c>
    </row>
    <row r="23" spans="4:17" x14ac:dyDescent="0.25">
      <c r="D23" s="5">
        <f t="shared" si="0"/>
        <v>32904</v>
      </c>
      <c r="E23">
        <f>+N23/N11-1</f>
        <v>2.4781341107871668E-2</v>
      </c>
      <c r="F23">
        <f t="shared" ref="F23:G23" si="1">+O23/O11-1</f>
        <v>3.3370411568409253E-2</v>
      </c>
      <c r="G23">
        <f t="shared" si="1"/>
        <v>5.5384615384615365E-2</v>
      </c>
      <c r="H23" s="6">
        <f>+Q23</f>
        <v>1</v>
      </c>
      <c r="L23" t="s">
        <v>21</v>
      </c>
      <c r="M23" s="5">
        <v>32904</v>
      </c>
      <c r="N23" s="6">
        <v>70.3</v>
      </c>
      <c r="O23" s="6">
        <v>92.9</v>
      </c>
      <c r="P23" s="6">
        <v>68.599999999999994</v>
      </c>
      <c r="Q23" s="6">
        <v>1</v>
      </c>
    </row>
    <row r="24" spans="4:17" x14ac:dyDescent="0.25">
      <c r="D24" s="5">
        <f t="shared" ref="D24:D87" si="2">+M24</f>
        <v>32932</v>
      </c>
      <c r="E24">
        <f t="shared" ref="E24:E87" si="3">+N24/N12-1</f>
        <v>2.6162790697674465E-2</v>
      </c>
      <c r="F24">
        <f t="shared" ref="F24:F87" si="4">+O24/O12-1</f>
        <v>3.6789297658862852E-2</v>
      </c>
      <c r="G24">
        <f t="shared" ref="G24:G87" si="5">+P24/P12-1</f>
        <v>5.8282208588956941E-2</v>
      </c>
      <c r="H24" s="6">
        <f t="shared" ref="H24:H87" si="6">+Q24</f>
        <v>0.4</v>
      </c>
      <c r="L24" t="s">
        <v>22</v>
      </c>
      <c r="M24" s="5">
        <v>32932</v>
      </c>
      <c r="N24" s="6">
        <v>70.599999999999994</v>
      </c>
      <c r="O24" s="6">
        <v>93</v>
      </c>
      <c r="P24" s="6">
        <v>69</v>
      </c>
      <c r="Q24" s="6">
        <v>0.4</v>
      </c>
    </row>
    <row r="25" spans="4:17" x14ac:dyDescent="0.25">
      <c r="D25" s="5">
        <f t="shared" si="2"/>
        <v>32963</v>
      </c>
      <c r="E25">
        <f t="shared" si="3"/>
        <v>2.6124818577648812E-2</v>
      </c>
      <c r="F25">
        <f t="shared" si="4"/>
        <v>3.6625971143174452E-2</v>
      </c>
      <c r="G25">
        <f t="shared" si="5"/>
        <v>5.954198473282446E-2</v>
      </c>
      <c r="H25" s="6">
        <f t="shared" si="6"/>
        <v>0.5</v>
      </c>
      <c r="L25" t="s">
        <v>23</v>
      </c>
      <c r="M25" s="5">
        <v>32963</v>
      </c>
      <c r="N25" s="6">
        <v>70.7</v>
      </c>
      <c r="O25" s="6">
        <v>93.4</v>
      </c>
      <c r="P25" s="6">
        <v>69.400000000000006</v>
      </c>
      <c r="Q25" s="6">
        <v>0.5</v>
      </c>
    </row>
    <row r="26" spans="4:17" x14ac:dyDescent="0.25">
      <c r="D26" s="5">
        <f t="shared" si="2"/>
        <v>32993</v>
      </c>
      <c r="E26">
        <f t="shared" si="3"/>
        <v>2.608695652173898E-2</v>
      </c>
      <c r="F26">
        <f t="shared" si="4"/>
        <v>2.6172300981461172E-2</v>
      </c>
      <c r="G26">
        <f t="shared" si="5"/>
        <v>6.3253012048192669E-2</v>
      </c>
      <c r="H26" s="6">
        <f t="shared" si="6"/>
        <v>0.2</v>
      </c>
      <c r="L26" t="s">
        <v>24</v>
      </c>
      <c r="M26" s="5">
        <v>32993</v>
      </c>
      <c r="N26" s="6">
        <v>70.8</v>
      </c>
      <c r="O26" s="6">
        <v>94.1</v>
      </c>
      <c r="P26" s="6">
        <v>70.599999999999994</v>
      </c>
      <c r="Q26" s="6">
        <v>0.2</v>
      </c>
    </row>
    <row r="27" spans="4:17" x14ac:dyDescent="0.25">
      <c r="D27" s="5">
        <f t="shared" si="2"/>
        <v>33024</v>
      </c>
      <c r="E27">
        <f t="shared" si="3"/>
        <v>2.4566473988439252E-2</v>
      </c>
      <c r="F27">
        <f t="shared" si="4"/>
        <v>2.6030368763557465E-2</v>
      </c>
      <c r="G27">
        <f t="shared" si="5"/>
        <v>6.8965517241379226E-2</v>
      </c>
      <c r="H27" s="6">
        <f t="shared" si="6"/>
        <v>0.2</v>
      </c>
      <c r="L27" t="s">
        <v>25</v>
      </c>
      <c r="M27" s="5">
        <v>33024</v>
      </c>
      <c r="N27" s="6">
        <v>70.900000000000006</v>
      </c>
      <c r="O27" s="6">
        <v>94.6</v>
      </c>
      <c r="P27" s="6">
        <v>71.3</v>
      </c>
      <c r="Q27" s="6">
        <v>0.2</v>
      </c>
    </row>
    <row r="28" spans="4:17" x14ac:dyDescent="0.25">
      <c r="D28" s="5">
        <f t="shared" si="2"/>
        <v>33054</v>
      </c>
      <c r="E28">
        <f t="shared" si="3"/>
        <v>2.3088023088023268E-2</v>
      </c>
      <c r="F28">
        <f t="shared" si="4"/>
        <v>2.2801302931596101E-2</v>
      </c>
      <c r="G28">
        <f t="shared" si="5"/>
        <v>6.8656716417910379E-2</v>
      </c>
      <c r="H28" s="6">
        <f t="shared" si="6"/>
        <v>0.6</v>
      </c>
      <c r="L28" t="s">
        <v>26</v>
      </c>
      <c r="M28" s="5">
        <v>33054</v>
      </c>
      <c r="N28" s="6">
        <v>70.900000000000006</v>
      </c>
      <c r="O28" s="6">
        <v>94.2</v>
      </c>
      <c r="P28" s="6">
        <v>71.599999999999994</v>
      </c>
      <c r="Q28" s="6">
        <v>0.6</v>
      </c>
    </row>
    <row r="29" spans="4:17" x14ac:dyDescent="0.25">
      <c r="D29" s="5">
        <f t="shared" si="2"/>
        <v>33085</v>
      </c>
      <c r="E29">
        <f t="shared" si="3"/>
        <v>2.3121387283236983E-2</v>
      </c>
      <c r="F29">
        <f t="shared" si="4"/>
        <v>2.2826086956521774E-2</v>
      </c>
      <c r="G29">
        <f t="shared" si="5"/>
        <v>6.7264573991031362E-2</v>
      </c>
      <c r="H29" s="6">
        <f t="shared" si="6"/>
        <v>0.5</v>
      </c>
      <c r="L29" t="s">
        <v>27</v>
      </c>
      <c r="M29" s="5">
        <v>33085</v>
      </c>
      <c r="N29" s="6">
        <v>70.8</v>
      </c>
      <c r="O29" s="6">
        <v>94.1</v>
      </c>
      <c r="P29" s="6">
        <v>71.400000000000006</v>
      </c>
      <c r="Q29" s="6">
        <v>0.5</v>
      </c>
    </row>
    <row r="30" spans="4:17" x14ac:dyDescent="0.25">
      <c r="D30" s="5">
        <f t="shared" si="2"/>
        <v>33116</v>
      </c>
      <c r="E30">
        <f t="shared" si="3"/>
        <v>2.3054755043227626E-2</v>
      </c>
      <c r="F30">
        <f t="shared" si="4"/>
        <v>2.7203482045701888E-2</v>
      </c>
      <c r="G30">
        <f t="shared" si="5"/>
        <v>7.7611940298507598E-2</v>
      </c>
      <c r="H30" s="6">
        <f t="shared" si="6"/>
        <v>0.8</v>
      </c>
      <c r="L30" t="s">
        <v>28</v>
      </c>
      <c r="M30" s="5">
        <v>33116</v>
      </c>
      <c r="N30" s="6">
        <v>71</v>
      </c>
      <c r="O30" s="6">
        <v>94.4</v>
      </c>
      <c r="P30" s="6">
        <v>72.2</v>
      </c>
      <c r="Q30" s="6">
        <v>0.8</v>
      </c>
    </row>
    <row r="31" spans="4:17" x14ac:dyDescent="0.25">
      <c r="D31" s="5">
        <f t="shared" si="2"/>
        <v>33146</v>
      </c>
      <c r="E31">
        <f t="shared" si="3"/>
        <v>2.5862068965517349E-2</v>
      </c>
      <c r="F31">
        <f t="shared" si="4"/>
        <v>2.6968716289104577E-2</v>
      </c>
      <c r="G31">
        <f t="shared" si="5"/>
        <v>8.0000000000000071E-2</v>
      </c>
      <c r="H31" s="6">
        <f t="shared" si="6"/>
        <v>0.7</v>
      </c>
      <c r="L31" t="s">
        <v>29</v>
      </c>
      <c r="M31" s="5">
        <v>33146</v>
      </c>
      <c r="N31" s="6">
        <v>71.400000000000006</v>
      </c>
      <c r="O31" s="6">
        <v>95.2</v>
      </c>
      <c r="P31" s="6">
        <v>72.900000000000006</v>
      </c>
      <c r="Q31" s="6">
        <v>0.7</v>
      </c>
    </row>
    <row r="32" spans="4:17" x14ac:dyDescent="0.25">
      <c r="D32" s="5">
        <f t="shared" si="2"/>
        <v>33177</v>
      </c>
      <c r="E32">
        <f t="shared" si="3"/>
        <v>2.5787965616045794E-2</v>
      </c>
      <c r="F32">
        <f t="shared" si="4"/>
        <v>2.9978586723768741E-2</v>
      </c>
      <c r="G32">
        <f t="shared" si="5"/>
        <v>8.0882352941176405E-2</v>
      </c>
      <c r="H32" s="6">
        <f t="shared" si="6"/>
        <v>0.7</v>
      </c>
      <c r="L32" t="s">
        <v>30</v>
      </c>
      <c r="M32" s="5">
        <v>33177</v>
      </c>
      <c r="N32" s="6">
        <v>71.599999999999994</v>
      </c>
      <c r="O32" s="6">
        <v>96.2</v>
      </c>
      <c r="P32" s="6">
        <v>73.5</v>
      </c>
      <c r="Q32" s="6">
        <v>0.7</v>
      </c>
    </row>
    <row r="33" spans="4:17" x14ac:dyDescent="0.25">
      <c r="D33" s="5">
        <f t="shared" si="2"/>
        <v>33207</v>
      </c>
      <c r="E33">
        <f t="shared" si="3"/>
        <v>2.4285714285714244E-2</v>
      </c>
      <c r="F33">
        <f t="shared" si="4"/>
        <v>3.8961038961038863E-2</v>
      </c>
      <c r="G33">
        <f t="shared" si="5"/>
        <v>7.9178885630498463E-2</v>
      </c>
      <c r="H33" s="6">
        <f t="shared" si="6"/>
        <v>0.2</v>
      </c>
      <c r="L33" t="s">
        <v>31</v>
      </c>
      <c r="M33" s="5">
        <v>33207</v>
      </c>
      <c r="N33" s="6">
        <v>71.7</v>
      </c>
      <c r="O33" s="6">
        <v>96</v>
      </c>
      <c r="P33" s="6">
        <v>73.599999999999994</v>
      </c>
      <c r="Q33" s="6">
        <v>0.2</v>
      </c>
    </row>
    <row r="34" spans="4:17" x14ac:dyDescent="0.25">
      <c r="D34" s="5">
        <f t="shared" si="2"/>
        <v>33238</v>
      </c>
      <c r="E34">
        <f t="shared" si="3"/>
        <v>2.564102564102555E-2</v>
      </c>
      <c r="F34">
        <f t="shared" si="4"/>
        <v>3.6756756756756825E-2</v>
      </c>
      <c r="G34">
        <f t="shared" si="5"/>
        <v>7.6134699853587229E-2</v>
      </c>
      <c r="H34" s="6">
        <f t="shared" si="6"/>
        <v>0.4</v>
      </c>
      <c r="L34" t="s">
        <v>32</v>
      </c>
      <c r="M34" s="5">
        <v>33238</v>
      </c>
      <c r="N34" s="6">
        <v>72</v>
      </c>
      <c r="O34" s="6">
        <v>95.9</v>
      </c>
      <c r="P34" s="6">
        <v>73.5</v>
      </c>
      <c r="Q34" s="6">
        <v>0.4</v>
      </c>
    </row>
    <row r="35" spans="4:17" x14ac:dyDescent="0.25">
      <c r="D35" s="5">
        <f t="shared" si="2"/>
        <v>33269</v>
      </c>
      <c r="E35">
        <f t="shared" si="3"/>
        <v>1.1379800853485111E-2</v>
      </c>
      <c r="F35">
        <f t="shared" si="4"/>
        <v>3.9827771797631639E-2</v>
      </c>
      <c r="G35">
        <f t="shared" si="5"/>
        <v>7.1428571428571619E-2</v>
      </c>
      <c r="H35" s="6">
        <f t="shared" si="6"/>
        <v>0.4</v>
      </c>
      <c r="L35" t="s">
        <v>33</v>
      </c>
      <c r="M35" s="5">
        <v>33269</v>
      </c>
      <c r="N35" s="6">
        <v>71.099999999999994</v>
      </c>
      <c r="O35" s="6">
        <v>96.6</v>
      </c>
      <c r="P35" s="6">
        <v>73.5</v>
      </c>
      <c r="Q35" s="6">
        <v>0.4</v>
      </c>
    </row>
    <row r="36" spans="4:17" x14ac:dyDescent="0.25">
      <c r="D36" s="5">
        <f t="shared" si="2"/>
        <v>33297</v>
      </c>
      <c r="E36">
        <f t="shared" si="3"/>
        <v>1.1331444759206999E-2</v>
      </c>
      <c r="F36">
        <f t="shared" si="4"/>
        <v>3.548387096774186E-2</v>
      </c>
      <c r="G36">
        <f t="shared" si="5"/>
        <v>7.1014492753623371E-2</v>
      </c>
      <c r="H36" s="6">
        <f t="shared" si="6"/>
        <v>0.1</v>
      </c>
      <c r="L36" t="s">
        <v>34</v>
      </c>
      <c r="M36" s="5">
        <v>33297</v>
      </c>
      <c r="N36" s="6">
        <v>71.400000000000006</v>
      </c>
      <c r="O36" s="6">
        <v>96.3</v>
      </c>
      <c r="P36" s="6">
        <v>73.900000000000006</v>
      </c>
      <c r="Q36" s="6">
        <v>0.1</v>
      </c>
    </row>
    <row r="37" spans="4:17" x14ac:dyDescent="0.25">
      <c r="D37" s="5">
        <f t="shared" si="2"/>
        <v>33328</v>
      </c>
      <c r="E37">
        <f t="shared" si="3"/>
        <v>1.2729844413012614E-2</v>
      </c>
      <c r="F37">
        <f t="shared" si="4"/>
        <v>3.6402569593147582E-2</v>
      </c>
      <c r="G37">
        <f t="shared" si="5"/>
        <v>6.7723342939481013E-2</v>
      </c>
      <c r="H37" s="6">
        <f t="shared" si="6"/>
        <v>0</v>
      </c>
      <c r="L37" t="s">
        <v>35</v>
      </c>
      <c r="M37" s="5">
        <v>33328</v>
      </c>
      <c r="N37" s="6">
        <v>71.599999999999994</v>
      </c>
      <c r="O37" s="6">
        <v>96.8</v>
      </c>
      <c r="P37" s="6">
        <v>74.099999999999994</v>
      </c>
      <c r="Q37" s="6">
        <v>0</v>
      </c>
    </row>
    <row r="38" spans="4:17" x14ac:dyDescent="0.25">
      <c r="D38" s="5">
        <f t="shared" si="2"/>
        <v>33358</v>
      </c>
      <c r="E38">
        <f t="shared" si="3"/>
        <v>1.5536723163841915E-2</v>
      </c>
      <c r="F38">
        <f t="shared" si="4"/>
        <v>3.5069075451647391E-2</v>
      </c>
      <c r="G38">
        <f t="shared" si="5"/>
        <v>8.4985835694050937E-2</v>
      </c>
      <c r="H38" s="6">
        <f t="shared" si="6"/>
        <v>0.2</v>
      </c>
      <c r="L38" t="s">
        <v>36</v>
      </c>
      <c r="M38" s="5">
        <v>33358</v>
      </c>
      <c r="N38" s="6">
        <v>71.900000000000006</v>
      </c>
      <c r="O38" s="6">
        <v>97.4</v>
      </c>
      <c r="P38" s="6">
        <v>76.599999999999994</v>
      </c>
      <c r="Q38" s="6">
        <v>0.2</v>
      </c>
    </row>
    <row r="39" spans="4:17" x14ac:dyDescent="0.25">
      <c r="D39" s="5">
        <f t="shared" si="2"/>
        <v>33389</v>
      </c>
      <c r="E39">
        <f t="shared" si="3"/>
        <v>1.6925246826515972E-2</v>
      </c>
      <c r="F39">
        <f t="shared" si="4"/>
        <v>3.3826638477801207E-2</v>
      </c>
      <c r="G39">
        <f t="shared" si="5"/>
        <v>8.2748948106591946E-2</v>
      </c>
      <c r="H39" s="6">
        <f t="shared" si="6"/>
        <v>0.4</v>
      </c>
      <c r="L39" t="s">
        <v>37</v>
      </c>
      <c r="M39" s="5">
        <v>33389</v>
      </c>
      <c r="N39" s="6">
        <v>72.099999999999994</v>
      </c>
      <c r="O39" s="6">
        <v>97.8</v>
      </c>
      <c r="P39" s="6">
        <v>77.2</v>
      </c>
      <c r="Q39" s="6">
        <v>0.4</v>
      </c>
    </row>
    <row r="40" spans="4:17" x14ac:dyDescent="0.25">
      <c r="D40" s="5">
        <f t="shared" si="2"/>
        <v>33419</v>
      </c>
      <c r="E40">
        <f t="shared" si="3"/>
        <v>1.9746121297602226E-2</v>
      </c>
      <c r="F40">
        <f t="shared" si="4"/>
        <v>3.5031847133757843E-2</v>
      </c>
      <c r="G40">
        <f t="shared" si="5"/>
        <v>8.3798882681564324E-2</v>
      </c>
      <c r="H40" s="6">
        <f t="shared" si="6"/>
        <v>0.3</v>
      </c>
      <c r="L40" t="s">
        <v>38</v>
      </c>
      <c r="M40" s="5">
        <v>33419</v>
      </c>
      <c r="N40" s="6">
        <v>72.3</v>
      </c>
      <c r="O40" s="6">
        <v>97.5</v>
      </c>
      <c r="P40" s="6">
        <v>77.599999999999994</v>
      </c>
      <c r="Q40" s="6">
        <v>0.3</v>
      </c>
    </row>
    <row r="41" spans="4:17" x14ac:dyDescent="0.25">
      <c r="D41" s="5">
        <f t="shared" si="2"/>
        <v>33450</v>
      </c>
      <c r="E41">
        <f t="shared" si="3"/>
        <v>2.8248587570621542E-2</v>
      </c>
      <c r="F41">
        <f t="shared" si="4"/>
        <v>3.5069075451647391E-2</v>
      </c>
      <c r="G41">
        <f t="shared" si="5"/>
        <v>8.4033613445378075E-2</v>
      </c>
      <c r="H41" s="6">
        <f t="shared" si="6"/>
        <v>0.1</v>
      </c>
      <c r="L41" t="s">
        <v>39</v>
      </c>
      <c r="M41" s="5">
        <v>33450</v>
      </c>
      <c r="N41" s="6">
        <v>72.8</v>
      </c>
      <c r="O41" s="6">
        <v>97.4</v>
      </c>
      <c r="P41" s="6">
        <v>77.400000000000006</v>
      </c>
      <c r="Q41" s="6">
        <v>0.1</v>
      </c>
    </row>
    <row r="42" spans="4:17" x14ac:dyDescent="0.25">
      <c r="D42" s="5">
        <f t="shared" si="2"/>
        <v>33481</v>
      </c>
      <c r="E42">
        <f t="shared" si="3"/>
        <v>2.8169014084507005E-2</v>
      </c>
      <c r="F42">
        <f t="shared" si="4"/>
        <v>3.3898305084745672E-2</v>
      </c>
      <c r="G42">
        <f t="shared" si="5"/>
        <v>7.6177285318559607E-2</v>
      </c>
      <c r="H42" s="6">
        <f t="shared" si="6"/>
        <v>0.3</v>
      </c>
      <c r="L42" t="s">
        <v>40</v>
      </c>
      <c r="M42" s="5">
        <v>33481</v>
      </c>
      <c r="N42" s="6">
        <v>73</v>
      </c>
      <c r="O42" s="6">
        <v>97.6</v>
      </c>
      <c r="P42" s="6">
        <v>77.7</v>
      </c>
      <c r="Q42" s="6">
        <v>0.3</v>
      </c>
    </row>
    <row r="43" spans="4:17" x14ac:dyDescent="0.25">
      <c r="D43" s="5">
        <f t="shared" si="2"/>
        <v>33511</v>
      </c>
      <c r="E43">
        <f t="shared" si="3"/>
        <v>2.2408963585434094E-2</v>
      </c>
      <c r="F43">
        <f t="shared" si="4"/>
        <v>2.6260504201680579E-2</v>
      </c>
      <c r="G43">
        <f t="shared" si="5"/>
        <v>7.1330589849108117E-2</v>
      </c>
      <c r="H43" s="6">
        <f t="shared" si="6"/>
        <v>0.3</v>
      </c>
      <c r="L43" t="s">
        <v>41</v>
      </c>
      <c r="M43" s="5">
        <v>33511</v>
      </c>
      <c r="N43" s="6">
        <v>73</v>
      </c>
      <c r="O43" s="6">
        <v>97.7</v>
      </c>
      <c r="P43" s="6">
        <v>78.099999999999994</v>
      </c>
      <c r="Q43" s="6">
        <v>0.3</v>
      </c>
    </row>
    <row r="44" spans="4:17" x14ac:dyDescent="0.25">
      <c r="D44" s="5">
        <f t="shared" si="2"/>
        <v>33542</v>
      </c>
      <c r="E44">
        <f t="shared" si="3"/>
        <v>3.9106145251396773E-2</v>
      </c>
      <c r="F44">
        <f t="shared" si="4"/>
        <v>2.7027027027026973E-2</v>
      </c>
      <c r="G44">
        <f t="shared" si="5"/>
        <v>6.8027210884353817E-2</v>
      </c>
      <c r="H44" s="6">
        <f t="shared" si="6"/>
        <v>0.1</v>
      </c>
      <c r="L44" t="s">
        <v>42</v>
      </c>
      <c r="M44" s="5">
        <v>33542</v>
      </c>
      <c r="N44" s="6">
        <v>74.400000000000006</v>
      </c>
      <c r="O44" s="6">
        <v>98.8</v>
      </c>
      <c r="P44" s="6">
        <v>78.5</v>
      </c>
      <c r="Q44" s="6">
        <v>0.1</v>
      </c>
    </row>
    <row r="45" spans="4:17" x14ac:dyDescent="0.25">
      <c r="D45" s="5">
        <f t="shared" si="2"/>
        <v>33572</v>
      </c>
      <c r="E45">
        <f t="shared" si="3"/>
        <v>4.0446304044630343E-2</v>
      </c>
      <c r="F45">
        <f t="shared" si="4"/>
        <v>3.125E-2</v>
      </c>
      <c r="G45">
        <f t="shared" si="5"/>
        <v>7.0652173913043459E-2</v>
      </c>
      <c r="H45" s="6">
        <f t="shared" si="6"/>
        <v>0.4</v>
      </c>
      <c r="L45" t="s">
        <v>43</v>
      </c>
      <c r="M45" s="5">
        <v>33572</v>
      </c>
      <c r="N45" s="6">
        <v>74.599999999999994</v>
      </c>
      <c r="O45" s="6">
        <v>99</v>
      </c>
      <c r="P45" s="6">
        <v>78.8</v>
      </c>
      <c r="Q45" s="6">
        <v>0.4</v>
      </c>
    </row>
    <row r="46" spans="4:17" x14ac:dyDescent="0.25">
      <c r="D46" s="5">
        <f t="shared" si="2"/>
        <v>33603</v>
      </c>
      <c r="E46">
        <f t="shared" si="3"/>
        <v>3.7500000000000089E-2</v>
      </c>
      <c r="F46">
        <f t="shared" si="4"/>
        <v>2.7111574556829998E-2</v>
      </c>
      <c r="G46">
        <f t="shared" si="5"/>
        <v>7.2108843537414868E-2</v>
      </c>
      <c r="H46" s="6">
        <f t="shared" si="6"/>
        <v>0.3</v>
      </c>
      <c r="L46" t="s">
        <v>44</v>
      </c>
      <c r="M46" s="5">
        <v>33603</v>
      </c>
      <c r="N46" s="6">
        <v>74.7</v>
      </c>
      <c r="O46" s="6">
        <v>98.5</v>
      </c>
      <c r="P46" s="6">
        <v>78.8</v>
      </c>
      <c r="Q46" s="6">
        <v>0.3</v>
      </c>
    </row>
    <row r="47" spans="4:17" x14ac:dyDescent="0.25">
      <c r="D47" s="5">
        <f t="shared" si="2"/>
        <v>33634</v>
      </c>
      <c r="E47">
        <f t="shared" si="3"/>
        <v>5.7665260196905876E-2</v>
      </c>
      <c r="F47">
        <f t="shared" si="4"/>
        <v>1.7598343685300222E-2</v>
      </c>
      <c r="G47">
        <f t="shared" si="5"/>
        <v>6.938775510204076E-2</v>
      </c>
      <c r="H47" s="6">
        <f t="shared" si="6"/>
        <v>0.1</v>
      </c>
      <c r="L47" t="s">
        <v>45</v>
      </c>
      <c r="M47" s="5">
        <v>33634</v>
      </c>
      <c r="N47" s="6">
        <v>75.2</v>
      </c>
      <c r="O47" s="6">
        <v>98.3</v>
      </c>
      <c r="P47" s="6">
        <v>78.599999999999994</v>
      </c>
      <c r="Q47" s="6">
        <v>0.1</v>
      </c>
    </row>
    <row r="48" spans="4:17" x14ac:dyDescent="0.25">
      <c r="D48" s="5">
        <f t="shared" si="2"/>
        <v>33663</v>
      </c>
      <c r="E48">
        <f t="shared" si="3"/>
        <v>5.6022408963585457E-2</v>
      </c>
      <c r="F48">
        <f t="shared" si="4"/>
        <v>1.9730010384215957E-2</v>
      </c>
      <c r="G48">
        <f t="shared" si="5"/>
        <v>6.9012178619756392E-2</v>
      </c>
      <c r="H48" s="6">
        <f t="shared" si="6"/>
        <v>0.2</v>
      </c>
      <c r="L48" t="s">
        <v>46</v>
      </c>
      <c r="M48" s="5">
        <v>33663</v>
      </c>
      <c r="N48" s="6">
        <v>75.400000000000006</v>
      </c>
      <c r="O48" s="6">
        <v>98.2</v>
      </c>
      <c r="P48" s="6">
        <v>79</v>
      </c>
      <c r="Q48" s="6">
        <v>0.2</v>
      </c>
    </row>
    <row r="49" spans="4:17" x14ac:dyDescent="0.25">
      <c r="D49" s="5">
        <f t="shared" si="2"/>
        <v>33694</v>
      </c>
      <c r="E49">
        <f t="shared" si="3"/>
        <v>5.7262569832402299E-2</v>
      </c>
      <c r="F49">
        <f t="shared" si="4"/>
        <v>1.9628099173553792E-2</v>
      </c>
      <c r="G49">
        <f t="shared" si="5"/>
        <v>7.1524966261808487E-2</v>
      </c>
      <c r="H49" s="6">
        <f t="shared" si="6"/>
        <v>0.4</v>
      </c>
      <c r="L49" t="s">
        <v>47</v>
      </c>
      <c r="M49" s="5">
        <v>33694</v>
      </c>
      <c r="N49" s="6">
        <v>75.7</v>
      </c>
      <c r="O49" s="6">
        <v>98.7</v>
      </c>
      <c r="P49" s="6">
        <v>79.400000000000006</v>
      </c>
      <c r="Q49" s="6">
        <v>0.4</v>
      </c>
    </row>
    <row r="50" spans="4:17" x14ac:dyDescent="0.25">
      <c r="D50" s="5">
        <f t="shared" si="2"/>
        <v>33724</v>
      </c>
      <c r="E50">
        <f t="shared" si="3"/>
        <v>5.7023643949930314E-2</v>
      </c>
      <c r="F50">
        <f t="shared" si="4"/>
        <v>2.3613963039014418E-2</v>
      </c>
      <c r="G50">
        <f t="shared" si="5"/>
        <v>4.6997389033942572E-2</v>
      </c>
      <c r="H50" s="6">
        <f t="shared" si="6"/>
        <v>0.2</v>
      </c>
      <c r="L50" t="s">
        <v>48</v>
      </c>
      <c r="M50" s="5">
        <v>33724</v>
      </c>
      <c r="N50" s="6">
        <v>76</v>
      </c>
      <c r="O50" s="6">
        <v>99.7</v>
      </c>
      <c r="P50" s="6">
        <v>80.2</v>
      </c>
      <c r="Q50" s="6">
        <v>0.2</v>
      </c>
    </row>
    <row r="51" spans="4:17" x14ac:dyDescent="0.25">
      <c r="D51" s="5">
        <f t="shared" si="2"/>
        <v>33755</v>
      </c>
      <c r="E51">
        <f t="shared" si="3"/>
        <v>5.5478502080443803E-2</v>
      </c>
      <c r="F51">
        <f t="shared" si="4"/>
        <v>2.0449897750511203E-2</v>
      </c>
      <c r="G51">
        <f t="shared" si="5"/>
        <v>4.2746113989637236E-2</v>
      </c>
      <c r="H51" s="6">
        <f t="shared" si="6"/>
        <v>0.2</v>
      </c>
      <c r="L51" t="s">
        <v>49</v>
      </c>
      <c r="M51" s="5">
        <v>33755</v>
      </c>
      <c r="N51" s="6">
        <v>76.099999999999994</v>
      </c>
      <c r="O51" s="6">
        <v>99.8</v>
      </c>
      <c r="P51" s="6">
        <v>80.5</v>
      </c>
      <c r="Q51" s="6">
        <v>0.2</v>
      </c>
    </row>
    <row r="52" spans="4:17" x14ac:dyDescent="0.25">
      <c r="D52" s="5">
        <f t="shared" si="2"/>
        <v>33785</v>
      </c>
      <c r="E52">
        <f t="shared" si="3"/>
        <v>5.9474412171507618E-2</v>
      </c>
      <c r="F52">
        <f t="shared" si="4"/>
        <v>2.2564102564102573E-2</v>
      </c>
      <c r="G52">
        <f t="shared" si="5"/>
        <v>3.8659793814433074E-2</v>
      </c>
      <c r="H52" s="6">
        <f t="shared" si="6"/>
        <v>0.3</v>
      </c>
      <c r="L52" t="s">
        <v>50</v>
      </c>
      <c r="M52" s="5">
        <v>33785</v>
      </c>
      <c r="N52" s="6">
        <v>76.599999999999994</v>
      </c>
      <c r="O52" s="6">
        <v>99.7</v>
      </c>
      <c r="P52" s="6">
        <v>80.599999999999994</v>
      </c>
      <c r="Q52" s="6">
        <v>0.3</v>
      </c>
    </row>
    <row r="53" spans="4:17" x14ac:dyDescent="0.25">
      <c r="D53" s="5">
        <f t="shared" si="2"/>
        <v>33816</v>
      </c>
      <c r="E53">
        <f t="shared" si="3"/>
        <v>5.3571428571428603E-2</v>
      </c>
      <c r="F53">
        <f t="shared" si="4"/>
        <v>1.6427104722792629E-2</v>
      </c>
      <c r="G53">
        <f t="shared" si="5"/>
        <v>3.6175710594315236E-2</v>
      </c>
      <c r="H53" s="6">
        <f t="shared" si="6"/>
        <v>0.3</v>
      </c>
      <c r="L53" t="s">
        <v>51</v>
      </c>
      <c r="M53" s="5">
        <v>33816</v>
      </c>
      <c r="N53" s="6">
        <v>76.7</v>
      </c>
      <c r="O53" s="6">
        <v>99</v>
      </c>
      <c r="P53" s="6">
        <v>80.2</v>
      </c>
      <c r="Q53" s="6">
        <v>0.3</v>
      </c>
    </row>
    <row r="54" spans="4:17" x14ac:dyDescent="0.25">
      <c r="D54" s="5">
        <f t="shared" si="2"/>
        <v>33847</v>
      </c>
      <c r="E54">
        <f t="shared" si="3"/>
        <v>5.0684931506849384E-2</v>
      </c>
      <c r="F54">
        <f t="shared" si="4"/>
        <v>1.7418032786885362E-2</v>
      </c>
      <c r="G54">
        <f t="shared" si="5"/>
        <v>3.2175032175032259E-2</v>
      </c>
      <c r="H54" s="6">
        <f t="shared" si="6"/>
        <v>0.2</v>
      </c>
      <c r="L54" t="s">
        <v>52</v>
      </c>
      <c r="M54" s="5">
        <v>33847</v>
      </c>
      <c r="N54" s="6">
        <v>76.7</v>
      </c>
      <c r="O54" s="6">
        <v>99.3</v>
      </c>
      <c r="P54" s="6">
        <v>80.2</v>
      </c>
      <c r="Q54" s="6">
        <v>0.2</v>
      </c>
    </row>
    <row r="55" spans="4:17" x14ac:dyDescent="0.25">
      <c r="D55" s="5">
        <f t="shared" si="2"/>
        <v>33877</v>
      </c>
      <c r="E55">
        <f t="shared" si="3"/>
        <v>5.3424657534246744E-2</v>
      </c>
      <c r="F55">
        <f t="shared" si="4"/>
        <v>2.0470829068577334E-2</v>
      </c>
      <c r="G55">
        <f t="shared" si="5"/>
        <v>3.0729833546734975E-2</v>
      </c>
      <c r="H55" s="6">
        <f t="shared" si="6"/>
        <v>0.2</v>
      </c>
      <c r="L55" t="s">
        <v>53</v>
      </c>
      <c r="M55" s="5">
        <v>33877</v>
      </c>
      <c r="N55" s="6">
        <v>76.900000000000006</v>
      </c>
      <c r="O55" s="6">
        <v>99.7</v>
      </c>
      <c r="P55" s="6">
        <v>80.5</v>
      </c>
      <c r="Q55" s="6">
        <v>0.2</v>
      </c>
    </row>
    <row r="56" spans="4:17" x14ac:dyDescent="0.25">
      <c r="D56" s="5">
        <f t="shared" si="2"/>
        <v>33908</v>
      </c>
      <c r="E56">
        <f t="shared" si="3"/>
        <v>3.8978494623655768E-2</v>
      </c>
      <c r="F56">
        <f t="shared" si="4"/>
        <v>1.0121457489878471E-2</v>
      </c>
      <c r="G56">
        <f t="shared" si="5"/>
        <v>2.8025477707006363E-2</v>
      </c>
      <c r="H56" s="6">
        <f t="shared" si="6"/>
        <v>0.4</v>
      </c>
      <c r="L56" t="s">
        <v>54</v>
      </c>
      <c r="M56" s="5">
        <v>33908</v>
      </c>
      <c r="N56" s="6">
        <v>77.3</v>
      </c>
      <c r="O56" s="6">
        <v>99.8</v>
      </c>
      <c r="P56" s="6">
        <v>80.7</v>
      </c>
      <c r="Q56" s="6">
        <v>0.4</v>
      </c>
    </row>
    <row r="57" spans="4:17" x14ac:dyDescent="0.25">
      <c r="D57" s="5">
        <f t="shared" si="2"/>
        <v>33938</v>
      </c>
      <c r="E57">
        <f t="shared" si="3"/>
        <v>3.8873994638069842E-2</v>
      </c>
      <c r="F57">
        <f t="shared" si="4"/>
        <v>6.0606060606060996E-3</v>
      </c>
      <c r="G57">
        <f t="shared" si="5"/>
        <v>2.5380710659898442E-2</v>
      </c>
      <c r="H57" s="6">
        <f t="shared" si="6"/>
        <v>0.3</v>
      </c>
      <c r="L57" t="s">
        <v>55</v>
      </c>
      <c r="M57" s="5">
        <v>33938</v>
      </c>
      <c r="N57" s="6">
        <v>77.5</v>
      </c>
      <c r="O57" s="6">
        <v>99.6</v>
      </c>
      <c r="P57" s="6">
        <v>80.8</v>
      </c>
      <c r="Q57" s="6">
        <v>0.3</v>
      </c>
    </row>
    <row r="58" spans="4:17" x14ac:dyDescent="0.25">
      <c r="D58" s="5">
        <f t="shared" si="2"/>
        <v>33969</v>
      </c>
      <c r="E58">
        <f t="shared" si="3"/>
        <v>3.8821954484604904E-2</v>
      </c>
      <c r="F58">
        <f t="shared" si="4"/>
        <v>1.1167512690355208E-2</v>
      </c>
      <c r="G58">
        <f t="shared" si="5"/>
        <v>2.5380710659898442E-2</v>
      </c>
      <c r="H58" s="6">
        <f t="shared" si="6"/>
        <v>0.1</v>
      </c>
      <c r="L58" t="s">
        <v>56</v>
      </c>
      <c r="M58" s="5">
        <v>33969</v>
      </c>
      <c r="N58" s="6">
        <v>77.599999999999994</v>
      </c>
      <c r="O58" s="6">
        <v>99.6</v>
      </c>
      <c r="P58" s="6">
        <v>80.8</v>
      </c>
      <c r="Q58" s="6">
        <v>0.1</v>
      </c>
    </row>
    <row r="59" spans="4:17" x14ac:dyDescent="0.25">
      <c r="D59" s="5">
        <f t="shared" si="2"/>
        <v>34000</v>
      </c>
      <c r="E59">
        <f t="shared" si="3"/>
        <v>4.6542553191489366E-2</v>
      </c>
      <c r="F59">
        <f t="shared" si="4"/>
        <v>1.2207527975584886E-2</v>
      </c>
      <c r="G59">
        <f t="shared" si="5"/>
        <v>2.2900763358778775E-2</v>
      </c>
      <c r="H59" s="6">
        <f t="shared" si="6"/>
        <v>0.4</v>
      </c>
      <c r="L59" t="s">
        <v>57</v>
      </c>
      <c r="M59" s="5">
        <v>34000</v>
      </c>
      <c r="N59" s="6">
        <v>78.7</v>
      </c>
      <c r="O59" s="6">
        <v>99.5</v>
      </c>
      <c r="P59" s="6">
        <v>80.400000000000006</v>
      </c>
      <c r="Q59" s="6">
        <v>0.4</v>
      </c>
    </row>
    <row r="60" spans="4:17" x14ac:dyDescent="0.25">
      <c r="D60" s="5">
        <f t="shared" si="2"/>
        <v>34028</v>
      </c>
      <c r="E60">
        <f t="shared" si="3"/>
        <v>4.9071618037135112E-2</v>
      </c>
      <c r="F60">
        <f t="shared" si="4"/>
        <v>1.4256619144602745E-2</v>
      </c>
      <c r="G60">
        <f t="shared" si="5"/>
        <v>2.4050632911392533E-2</v>
      </c>
      <c r="H60" s="6">
        <f t="shared" si="6"/>
        <v>0.2</v>
      </c>
      <c r="L60" t="s">
        <v>58</v>
      </c>
      <c r="M60" s="5">
        <v>34028</v>
      </c>
      <c r="N60" s="6">
        <v>79.099999999999994</v>
      </c>
      <c r="O60" s="6">
        <v>99.6</v>
      </c>
      <c r="P60" s="6">
        <v>80.900000000000006</v>
      </c>
      <c r="Q60" s="6">
        <v>0.2</v>
      </c>
    </row>
    <row r="61" spans="4:17" x14ac:dyDescent="0.25">
      <c r="D61" s="5">
        <f t="shared" si="2"/>
        <v>34059</v>
      </c>
      <c r="E61">
        <f t="shared" si="3"/>
        <v>4.7556142668427892E-2</v>
      </c>
      <c r="F61">
        <f t="shared" si="4"/>
        <v>1.2158054711246313E-2</v>
      </c>
      <c r="G61">
        <f t="shared" si="5"/>
        <v>2.3929471032745564E-2</v>
      </c>
      <c r="H61" s="6">
        <f t="shared" si="6"/>
        <v>0.1</v>
      </c>
      <c r="L61" t="s">
        <v>59</v>
      </c>
      <c r="M61" s="5">
        <v>34059</v>
      </c>
      <c r="N61" s="6">
        <v>79.3</v>
      </c>
      <c r="O61" s="6">
        <v>99.9</v>
      </c>
      <c r="P61" s="6">
        <v>81.3</v>
      </c>
      <c r="Q61" s="6">
        <v>0.1</v>
      </c>
    </row>
    <row r="62" spans="4:17" x14ac:dyDescent="0.25">
      <c r="D62" s="5">
        <f t="shared" si="2"/>
        <v>34089</v>
      </c>
      <c r="E62">
        <f t="shared" si="3"/>
        <v>4.8684210526315885E-2</v>
      </c>
      <c r="F62">
        <f t="shared" si="4"/>
        <v>9.0270812437311942E-3</v>
      </c>
      <c r="G62">
        <f t="shared" si="5"/>
        <v>2.4937655860349128E-2</v>
      </c>
      <c r="H62" s="6">
        <f t="shared" si="6"/>
        <v>0.3</v>
      </c>
      <c r="L62" t="s">
        <v>60</v>
      </c>
      <c r="M62" s="5">
        <v>34089</v>
      </c>
      <c r="N62" s="6">
        <v>79.7</v>
      </c>
      <c r="O62" s="6">
        <v>100.6</v>
      </c>
      <c r="P62" s="6">
        <v>82.2</v>
      </c>
      <c r="Q62" s="6">
        <v>0.3</v>
      </c>
    </row>
    <row r="63" spans="4:17" x14ac:dyDescent="0.25">
      <c r="D63" s="5">
        <f t="shared" si="2"/>
        <v>34120</v>
      </c>
      <c r="E63">
        <f t="shared" si="3"/>
        <v>4.8620236530880545E-2</v>
      </c>
      <c r="F63">
        <f t="shared" si="4"/>
        <v>9.0180360721443531E-3</v>
      </c>
      <c r="G63">
        <f t="shared" si="5"/>
        <v>2.4844720496894457E-2</v>
      </c>
      <c r="H63" s="6">
        <f t="shared" si="6"/>
        <v>0.3</v>
      </c>
      <c r="L63" t="s">
        <v>61</v>
      </c>
      <c r="M63" s="5">
        <v>34120</v>
      </c>
      <c r="N63" s="6">
        <v>79.8</v>
      </c>
      <c r="O63" s="6">
        <v>100.7</v>
      </c>
      <c r="P63" s="6">
        <v>82.5</v>
      </c>
      <c r="Q63" s="6">
        <v>0.3</v>
      </c>
    </row>
    <row r="64" spans="4:17" x14ac:dyDescent="0.25">
      <c r="D64" s="5">
        <f t="shared" si="2"/>
        <v>34150</v>
      </c>
      <c r="E64">
        <f t="shared" si="3"/>
        <v>4.5691906005221883E-2</v>
      </c>
      <c r="F64">
        <f t="shared" si="4"/>
        <v>9.0270812437311942E-3</v>
      </c>
      <c r="G64">
        <f t="shared" si="5"/>
        <v>2.3573200992555998E-2</v>
      </c>
      <c r="H64" s="6">
        <f t="shared" si="6"/>
        <v>0.1</v>
      </c>
      <c r="L64" t="s">
        <v>62</v>
      </c>
      <c r="M64" s="5">
        <v>34150</v>
      </c>
      <c r="N64" s="6">
        <v>80.099999999999994</v>
      </c>
      <c r="O64" s="6">
        <v>100.6</v>
      </c>
      <c r="P64" s="6">
        <v>82.5</v>
      </c>
      <c r="Q64" s="6">
        <v>0.1</v>
      </c>
    </row>
    <row r="65" spans="4:17" x14ac:dyDescent="0.25">
      <c r="D65" s="5">
        <f t="shared" si="2"/>
        <v>34181</v>
      </c>
      <c r="E65">
        <f t="shared" si="3"/>
        <v>4.6936114732724743E-2</v>
      </c>
      <c r="F65">
        <f t="shared" si="4"/>
        <v>1.9191919191919204E-2</v>
      </c>
      <c r="G65">
        <f t="shared" si="5"/>
        <v>2.4937655860349128E-2</v>
      </c>
      <c r="H65" s="6">
        <f t="shared" si="6"/>
        <v>0.1</v>
      </c>
      <c r="L65" t="s">
        <v>63</v>
      </c>
      <c r="M65" s="5">
        <v>34181</v>
      </c>
      <c r="N65" s="6">
        <v>80.3</v>
      </c>
      <c r="O65" s="6">
        <v>100.9</v>
      </c>
      <c r="P65" s="6">
        <v>82.2</v>
      </c>
      <c r="Q65" s="6">
        <v>0.1</v>
      </c>
    </row>
    <row r="66" spans="4:17" x14ac:dyDescent="0.25">
      <c r="D66" s="5">
        <f t="shared" si="2"/>
        <v>34212</v>
      </c>
      <c r="E66">
        <f t="shared" si="3"/>
        <v>5.0847457627118509E-2</v>
      </c>
      <c r="F66">
        <f t="shared" si="4"/>
        <v>1.812688821752273E-2</v>
      </c>
      <c r="G66">
        <f t="shared" si="5"/>
        <v>2.8678304239401431E-2</v>
      </c>
      <c r="H66" s="6">
        <f t="shared" si="6"/>
        <v>0.2</v>
      </c>
      <c r="L66" t="s">
        <v>64</v>
      </c>
      <c r="M66" s="5">
        <v>34212</v>
      </c>
      <c r="N66" s="6">
        <v>80.599999999999994</v>
      </c>
      <c r="O66" s="6">
        <v>101.1</v>
      </c>
      <c r="P66" s="6">
        <v>82.5</v>
      </c>
      <c r="Q66" s="6">
        <v>0.2</v>
      </c>
    </row>
    <row r="67" spans="4:17" x14ac:dyDescent="0.25">
      <c r="D67" s="5">
        <f t="shared" si="2"/>
        <v>34242</v>
      </c>
      <c r="E67">
        <f t="shared" si="3"/>
        <v>4.9414824447334249E-2</v>
      </c>
      <c r="F67">
        <f t="shared" si="4"/>
        <v>1.5045135406218657E-2</v>
      </c>
      <c r="G67">
        <f t="shared" si="5"/>
        <v>2.9813664596273437E-2</v>
      </c>
      <c r="H67" s="6">
        <f t="shared" si="6"/>
        <v>0.1</v>
      </c>
      <c r="L67" t="s">
        <v>65</v>
      </c>
      <c r="M67" s="5">
        <v>34242</v>
      </c>
      <c r="N67" s="6">
        <v>80.7</v>
      </c>
      <c r="O67" s="6">
        <v>101.2</v>
      </c>
      <c r="P67" s="6">
        <v>82.9</v>
      </c>
      <c r="Q67" s="6">
        <v>0.1</v>
      </c>
    </row>
    <row r="68" spans="4:17" x14ac:dyDescent="0.25">
      <c r="D68" s="5">
        <f t="shared" si="2"/>
        <v>34273</v>
      </c>
      <c r="E68">
        <f t="shared" si="3"/>
        <v>4.6571798188874691E-2</v>
      </c>
      <c r="F68">
        <f t="shared" si="4"/>
        <v>1.3026052104208485E-2</v>
      </c>
      <c r="G68">
        <f t="shared" si="5"/>
        <v>2.6022304832713727E-2</v>
      </c>
      <c r="H68" s="6">
        <f t="shared" si="6"/>
        <v>0.4</v>
      </c>
      <c r="L68" t="s">
        <v>66</v>
      </c>
      <c r="M68" s="5">
        <v>34273</v>
      </c>
      <c r="N68" s="6">
        <v>80.900000000000006</v>
      </c>
      <c r="O68" s="6">
        <v>101.1</v>
      </c>
      <c r="P68" s="6">
        <v>82.8</v>
      </c>
      <c r="Q68" s="6">
        <v>0.4</v>
      </c>
    </row>
    <row r="69" spans="4:17" x14ac:dyDescent="0.25">
      <c r="D69" s="5">
        <f t="shared" si="2"/>
        <v>34303</v>
      </c>
      <c r="E69">
        <f t="shared" si="3"/>
        <v>4.5161290322580649E-2</v>
      </c>
      <c r="F69">
        <f t="shared" si="4"/>
        <v>1.0040160642570184E-2</v>
      </c>
      <c r="G69">
        <f t="shared" si="5"/>
        <v>2.2277227722772297E-2</v>
      </c>
      <c r="H69" s="6">
        <f t="shared" si="6"/>
        <v>0.3</v>
      </c>
      <c r="L69" t="s">
        <v>67</v>
      </c>
      <c r="M69" s="5">
        <v>34303</v>
      </c>
      <c r="N69" s="6">
        <v>81</v>
      </c>
      <c r="O69" s="6">
        <v>100.6</v>
      </c>
      <c r="P69" s="6">
        <v>82.6</v>
      </c>
      <c r="Q69" s="6">
        <v>0.3</v>
      </c>
    </row>
    <row r="70" spans="4:17" x14ac:dyDescent="0.25">
      <c r="D70" s="5">
        <f t="shared" si="2"/>
        <v>34334</v>
      </c>
      <c r="E70">
        <f t="shared" si="3"/>
        <v>4.3814432989690788E-2</v>
      </c>
      <c r="F70">
        <f t="shared" si="4"/>
        <v>1.1044176706827447E-2</v>
      </c>
      <c r="G70">
        <f t="shared" si="5"/>
        <v>2.4752475247524774E-2</v>
      </c>
      <c r="H70" s="6">
        <f t="shared" si="6"/>
        <v>0.2</v>
      </c>
      <c r="L70" t="s">
        <v>68</v>
      </c>
      <c r="M70" s="5">
        <v>34334</v>
      </c>
      <c r="N70" s="6">
        <v>81</v>
      </c>
      <c r="O70" s="6">
        <v>100.7</v>
      </c>
      <c r="P70" s="6">
        <v>82.8</v>
      </c>
      <c r="Q70" s="6">
        <v>0.2</v>
      </c>
    </row>
    <row r="71" spans="4:17" x14ac:dyDescent="0.25">
      <c r="D71" s="5">
        <f t="shared" si="2"/>
        <v>34365</v>
      </c>
      <c r="E71">
        <f t="shared" si="3"/>
        <v>3.3036848792884266E-2</v>
      </c>
      <c r="F71">
        <f t="shared" si="4"/>
        <v>1.306532663316573E-2</v>
      </c>
      <c r="G71">
        <f t="shared" si="5"/>
        <v>2.6119402985074647E-2</v>
      </c>
      <c r="H71" s="6">
        <f t="shared" si="6"/>
        <v>0</v>
      </c>
      <c r="L71" t="s">
        <v>69</v>
      </c>
      <c r="M71" s="5">
        <v>34365</v>
      </c>
      <c r="N71" s="6">
        <v>81.3</v>
      </c>
      <c r="O71" s="6">
        <v>100.8</v>
      </c>
      <c r="P71" s="6">
        <v>82.5</v>
      </c>
      <c r="Q71" s="6">
        <v>0</v>
      </c>
    </row>
    <row r="72" spans="4:17" x14ac:dyDescent="0.25">
      <c r="D72" s="5">
        <f t="shared" si="2"/>
        <v>34393</v>
      </c>
      <c r="E72">
        <f t="shared" si="3"/>
        <v>3.0341340075853429E-2</v>
      </c>
      <c r="F72">
        <f t="shared" si="4"/>
        <v>1.2048192771084265E-2</v>
      </c>
      <c r="G72">
        <f t="shared" si="5"/>
        <v>2.4721878862793645E-2</v>
      </c>
      <c r="H72" s="6">
        <f t="shared" si="6"/>
        <v>0.3</v>
      </c>
      <c r="L72" t="s">
        <v>70</v>
      </c>
      <c r="M72" s="5">
        <v>34393</v>
      </c>
      <c r="N72" s="6">
        <v>81.5</v>
      </c>
      <c r="O72" s="6">
        <v>100.8</v>
      </c>
      <c r="P72" s="6">
        <v>82.9</v>
      </c>
      <c r="Q72" s="6">
        <v>0.3</v>
      </c>
    </row>
    <row r="73" spans="4:17" x14ac:dyDescent="0.25">
      <c r="D73" s="5">
        <f t="shared" si="2"/>
        <v>34424</v>
      </c>
      <c r="E73">
        <f t="shared" si="3"/>
        <v>3.0264817150063017E-2</v>
      </c>
      <c r="F73">
        <f t="shared" si="4"/>
        <v>1.3013013013013053E-2</v>
      </c>
      <c r="G73">
        <f t="shared" si="5"/>
        <v>2.2140221402213944E-2</v>
      </c>
      <c r="H73" s="6">
        <f t="shared" si="6"/>
        <v>0.3</v>
      </c>
      <c r="L73" t="s">
        <v>71</v>
      </c>
      <c r="M73" s="5">
        <v>34424</v>
      </c>
      <c r="N73" s="6">
        <v>81.7</v>
      </c>
      <c r="O73" s="6">
        <v>101.2</v>
      </c>
      <c r="P73" s="6">
        <v>83.1</v>
      </c>
      <c r="Q73" s="6">
        <v>0.3</v>
      </c>
    </row>
    <row r="74" spans="4:17" x14ac:dyDescent="0.25">
      <c r="D74" s="5">
        <f t="shared" si="2"/>
        <v>34454</v>
      </c>
      <c r="E74">
        <f t="shared" si="3"/>
        <v>2.7603513174404126E-2</v>
      </c>
      <c r="F74">
        <f t="shared" si="4"/>
        <v>7.9522862823062646E-3</v>
      </c>
      <c r="G74">
        <f t="shared" si="5"/>
        <v>2.0681265206812682E-2</v>
      </c>
      <c r="H74" s="6">
        <f t="shared" si="6"/>
        <v>0.1</v>
      </c>
      <c r="L74" t="s">
        <v>72</v>
      </c>
      <c r="M74" s="5">
        <v>34454</v>
      </c>
      <c r="N74" s="6">
        <v>81.900000000000006</v>
      </c>
      <c r="O74" s="6">
        <v>101.4</v>
      </c>
      <c r="P74" s="6">
        <v>83.9</v>
      </c>
      <c r="Q74" s="6">
        <v>0.1</v>
      </c>
    </row>
    <row r="75" spans="4:17" x14ac:dyDescent="0.25">
      <c r="D75" s="5">
        <f t="shared" si="2"/>
        <v>34485</v>
      </c>
      <c r="E75">
        <f t="shared" si="3"/>
        <v>2.7568922305764465E-2</v>
      </c>
      <c r="F75">
        <f t="shared" si="4"/>
        <v>7.9443892750743483E-3</v>
      </c>
      <c r="G75">
        <f t="shared" si="5"/>
        <v>1.9393939393939297E-2</v>
      </c>
      <c r="H75" s="6">
        <f t="shared" si="6"/>
        <v>0.2</v>
      </c>
      <c r="L75" t="s">
        <v>73</v>
      </c>
      <c r="M75" s="5">
        <v>34485</v>
      </c>
      <c r="N75" s="6">
        <v>82</v>
      </c>
      <c r="O75" s="6">
        <v>101.5</v>
      </c>
      <c r="P75" s="6">
        <v>84.1</v>
      </c>
      <c r="Q75" s="6">
        <v>0.2</v>
      </c>
    </row>
    <row r="76" spans="4:17" x14ac:dyDescent="0.25">
      <c r="D76" s="5">
        <f t="shared" si="2"/>
        <v>34515</v>
      </c>
      <c r="E76">
        <f t="shared" si="3"/>
        <v>2.7465667915106184E-2</v>
      </c>
      <c r="F76">
        <f t="shared" si="4"/>
        <v>4.9701789264413598E-3</v>
      </c>
      <c r="G76">
        <f t="shared" si="5"/>
        <v>1.9393939393939297E-2</v>
      </c>
      <c r="H76" s="6">
        <f t="shared" si="6"/>
        <v>0.3</v>
      </c>
      <c r="L76" t="s">
        <v>74</v>
      </c>
      <c r="M76" s="5">
        <v>34515</v>
      </c>
      <c r="N76" s="6">
        <v>82.3</v>
      </c>
      <c r="O76" s="6">
        <v>101.1</v>
      </c>
      <c r="P76" s="6">
        <v>84.1</v>
      </c>
      <c r="Q76" s="6">
        <v>0.3</v>
      </c>
    </row>
    <row r="77" spans="4:17" x14ac:dyDescent="0.25">
      <c r="D77" s="5">
        <f t="shared" si="2"/>
        <v>34546</v>
      </c>
      <c r="E77">
        <f t="shared" si="3"/>
        <v>2.7397260273972712E-2</v>
      </c>
      <c r="F77">
        <f t="shared" si="4"/>
        <v>-1.982160555004997E-3</v>
      </c>
      <c r="G77">
        <f t="shared" si="5"/>
        <v>1.703163017031617E-2</v>
      </c>
      <c r="H77" s="6">
        <f t="shared" si="6"/>
        <v>0.3</v>
      </c>
      <c r="L77" t="s">
        <v>75</v>
      </c>
      <c r="M77" s="5">
        <v>34546</v>
      </c>
      <c r="N77" s="6">
        <v>82.5</v>
      </c>
      <c r="O77" s="6">
        <v>100.7</v>
      </c>
      <c r="P77" s="6">
        <v>83.6</v>
      </c>
      <c r="Q77" s="6">
        <v>0.3</v>
      </c>
    </row>
    <row r="78" spans="4:17" x14ac:dyDescent="0.25">
      <c r="D78" s="5">
        <f t="shared" si="2"/>
        <v>34577</v>
      </c>
      <c r="E78">
        <f t="shared" si="3"/>
        <v>2.6054590570719682E-2</v>
      </c>
      <c r="F78">
        <f t="shared" si="4"/>
        <v>0</v>
      </c>
      <c r="G78">
        <f t="shared" si="5"/>
        <v>1.9393939393939297E-2</v>
      </c>
      <c r="H78" s="6">
        <f t="shared" si="6"/>
        <v>0.4</v>
      </c>
      <c r="L78" t="s">
        <v>76</v>
      </c>
      <c r="M78" s="5">
        <v>34577</v>
      </c>
      <c r="N78" s="6">
        <v>82.7</v>
      </c>
      <c r="O78" s="6">
        <v>101.1</v>
      </c>
      <c r="P78" s="6">
        <v>84.1</v>
      </c>
      <c r="Q78" s="6">
        <v>0.4</v>
      </c>
    </row>
    <row r="79" spans="4:17" x14ac:dyDescent="0.25">
      <c r="D79" s="5">
        <f t="shared" si="2"/>
        <v>34607</v>
      </c>
      <c r="E79">
        <f t="shared" si="3"/>
        <v>2.6022304832713727E-2</v>
      </c>
      <c r="F79">
        <f t="shared" si="4"/>
        <v>1.9762845849802257E-3</v>
      </c>
      <c r="G79">
        <f t="shared" si="5"/>
        <v>1.5681544028950611E-2</v>
      </c>
      <c r="H79" s="6">
        <f t="shared" si="6"/>
        <v>0.2</v>
      </c>
      <c r="L79" t="s">
        <v>77</v>
      </c>
      <c r="M79" s="5">
        <v>34607</v>
      </c>
      <c r="N79" s="6">
        <v>82.8</v>
      </c>
      <c r="O79" s="6">
        <v>101.4</v>
      </c>
      <c r="P79" s="6">
        <v>84.2</v>
      </c>
      <c r="Q79" s="6">
        <v>0.2</v>
      </c>
    </row>
    <row r="80" spans="4:17" x14ac:dyDescent="0.25">
      <c r="D80" s="5">
        <f t="shared" si="2"/>
        <v>34638</v>
      </c>
      <c r="E80">
        <f t="shared" si="3"/>
        <v>2.3485784919653696E-2</v>
      </c>
      <c r="F80">
        <f t="shared" si="4"/>
        <v>7.9129574678538095E-3</v>
      </c>
      <c r="G80">
        <f t="shared" si="5"/>
        <v>1.449275362318847E-2</v>
      </c>
      <c r="H80" s="6">
        <f t="shared" si="6"/>
        <v>0.1</v>
      </c>
      <c r="L80" t="s">
        <v>78</v>
      </c>
      <c r="M80" s="5">
        <v>34638</v>
      </c>
      <c r="N80" s="6">
        <v>82.8</v>
      </c>
      <c r="O80" s="6">
        <v>101.9</v>
      </c>
      <c r="P80" s="6">
        <v>84</v>
      </c>
      <c r="Q80" s="6">
        <v>0.1</v>
      </c>
    </row>
    <row r="81" spans="4:17" x14ac:dyDescent="0.25">
      <c r="D81" s="5">
        <f t="shared" si="2"/>
        <v>34668</v>
      </c>
      <c r="E81">
        <f t="shared" si="3"/>
        <v>2.3456790123456805E-2</v>
      </c>
      <c r="F81">
        <f t="shared" si="4"/>
        <v>9.9403578528827197E-3</v>
      </c>
      <c r="G81">
        <f t="shared" si="5"/>
        <v>1.8159806295399594E-2</v>
      </c>
      <c r="H81" s="6">
        <f t="shared" si="6"/>
        <v>0.3</v>
      </c>
      <c r="L81" t="s">
        <v>79</v>
      </c>
      <c r="M81" s="5">
        <v>34668</v>
      </c>
      <c r="N81" s="6">
        <v>82.9</v>
      </c>
      <c r="O81" s="6">
        <v>101.6</v>
      </c>
      <c r="P81" s="6">
        <v>84.1</v>
      </c>
      <c r="Q81" s="6">
        <v>0.3</v>
      </c>
    </row>
    <row r="82" spans="4:17" x14ac:dyDescent="0.25">
      <c r="D82" s="5">
        <f t="shared" si="2"/>
        <v>34699</v>
      </c>
      <c r="E82">
        <f t="shared" si="3"/>
        <v>2.4691358024691468E-2</v>
      </c>
      <c r="F82">
        <f t="shared" si="4"/>
        <v>5.9582919563057057E-3</v>
      </c>
      <c r="G82">
        <f t="shared" si="5"/>
        <v>2.0531400966183666E-2</v>
      </c>
      <c r="H82" s="6">
        <f t="shared" si="6"/>
        <v>0.2</v>
      </c>
      <c r="L82" t="s">
        <v>80</v>
      </c>
      <c r="M82" s="5">
        <v>34699</v>
      </c>
      <c r="N82" s="6">
        <v>83</v>
      </c>
      <c r="O82" s="6">
        <v>101.3</v>
      </c>
      <c r="P82" s="6">
        <v>84.5</v>
      </c>
      <c r="Q82" s="6">
        <v>0.2</v>
      </c>
    </row>
    <row r="83" spans="4:17" x14ac:dyDescent="0.25">
      <c r="D83" s="5">
        <f t="shared" si="2"/>
        <v>34730</v>
      </c>
      <c r="E83">
        <f t="shared" si="3"/>
        <v>2.2140221402213944E-2</v>
      </c>
      <c r="F83">
        <f t="shared" si="4"/>
        <v>4.9603174603174427E-3</v>
      </c>
      <c r="G83">
        <f t="shared" si="5"/>
        <v>2.4242424242424176E-2</v>
      </c>
      <c r="H83" s="6">
        <f t="shared" si="6"/>
        <v>0.3</v>
      </c>
      <c r="L83" t="s">
        <v>81</v>
      </c>
      <c r="M83" s="5">
        <v>34730</v>
      </c>
      <c r="N83" s="6">
        <v>83.1</v>
      </c>
      <c r="O83" s="6">
        <v>101.3</v>
      </c>
      <c r="P83" s="6">
        <v>84.5</v>
      </c>
      <c r="Q83" s="6">
        <v>0.3</v>
      </c>
    </row>
    <row r="84" spans="4:17" x14ac:dyDescent="0.25">
      <c r="D84" s="5">
        <f t="shared" si="2"/>
        <v>34758</v>
      </c>
      <c r="E84">
        <f t="shared" si="3"/>
        <v>2.208588957055202E-2</v>
      </c>
      <c r="F84">
        <f t="shared" si="4"/>
        <v>1.9841269841269771E-3</v>
      </c>
      <c r="G84">
        <f t="shared" si="5"/>
        <v>2.4125452352231624E-2</v>
      </c>
      <c r="H84" s="6">
        <f t="shared" si="6"/>
        <v>0.3</v>
      </c>
      <c r="L84" t="s">
        <v>82</v>
      </c>
      <c r="M84" s="5">
        <v>34758</v>
      </c>
      <c r="N84" s="6">
        <v>83.3</v>
      </c>
      <c r="O84" s="6">
        <v>101</v>
      </c>
      <c r="P84" s="6">
        <v>84.9</v>
      </c>
      <c r="Q84" s="6">
        <v>0.3</v>
      </c>
    </row>
    <row r="85" spans="4:17" x14ac:dyDescent="0.25">
      <c r="D85" s="5">
        <f t="shared" si="2"/>
        <v>34789</v>
      </c>
      <c r="E85">
        <f t="shared" si="3"/>
        <v>2.2031823745410017E-2</v>
      </c>
      <c r="F85">
        <f t="shared" si="4"/>
        <v>-2.9644268774703386E-3</v>
      </c>
      <c r="G85">
        <f t="shared" si="5"/>
        <v>2.6474127557160054E-2</v>
      </c>
      <c r="H85" s="6">
        <f t="shared" si="6"/>
        <v>0.2</v>
      </c>
      <c r="L85" t="s">
        <v>83</v>
      </c>
      <c r="M85" s="5">
        <v>34789</v>
      </c>
      <c r="N85" s="6">
        <v>83.5</v>
      </c>
      <c r="O85" s="6">
        <v>100.9</v>
      </c>
      <c r="P85" s="6">
        <v>85.3</v>
      </c>
      <c r="Q85" s="6">
        <v>0.2</v>
      </c>
    </row>
    <row r="86" spans="4:17" x14ac:dyDescent="0.25">
      <c r="D86" s="5">
        <f t="shared" si="2"/>
        <v>34819</v>
      </c>
      <c r="E86">
        <f t="shared" si="3"/>
        <v>1.831501831501825E-2</v>
      </c>
      <c r="F86">
        <f t="shared" si="4"/>
        <v>-1.9723865877712132E-3</v>
      </c>
      <c r="G86">
        <f t="shared" si="5"/>
        <v>2.2646007151370551E-2</v>
      </c>
      <c r="H86" s="6">
        <f t="shared" si="6"/>
        <v>0.4</v>
      </c>
      <c r="L86" t="s">
        <v>84</v>
      </c>
      <c r="M86" s="5">
        <v>34819</v>
      </c>
      <c r="N86" s="6">
        <v>83.4</v>
      </c>
      <c r="O86" s="6">
        <v>101.2</v>
      </c>
      <c r="P86" s="6">
        <v>85.8</v>
      </c>
      <c r="Q86" s="6">
        <v>0.4</v>
      </c>
    </row>
    <row r="87" spans="4:17" x14ac:dyDescent="0.25">
      <c r="D87" s="5">
        <f t="shared" si="2"/>
        <v>34850</v>
      </c>
      <c r="E87">
        <f t="shared" si="3"/>
        <v>2.0731707317073189E-2</v>
      </c>
      <c r="F87">
        <f t="shared" si="4"/>
        <v>-9.8522167487680168E-4</v>
      </c>
      <c r="G87">
        <f t="shared" si="5"/>
        <v>2.4970273483947869E-2</v>
      </c>
      <c r="H87" s="6">
        <f t="shared" si="6"/>
        <v>0.2</v>
      </c>
      <c r="L87" t="s">
        <v>85</v>
      </c>
      <c r="M87" s="5">
        <v>34850</v>
      </c>
      <c r="N87" s="6">
        <v>83.7</v>
      </c>
      <c r="O87" s="6">
        <v>101.4</v>
      </c>
      <c r="P87" s="6">
        <v>86.2</v>
      </c>
      <c r="Q87" s="6">
        <v>0.2</v>
      </c>
    </row>
    <row r="88" spans="4:17" x14ac:dyDescent="0.25">
      <c r="D88" s="5">
        <f t="shared" ref="D88:D151" si="7">+M88</f>
        <v>34880</v>
      </c>
      <c r="E88">
        <f t="shared" ref="E88:E151" si="8">+N88/N76-1</f>
        <v>1.8226002430133725E-2</v>
      </c>
      <c r="F88">
        <f t="shared" ref="F88:F151" si="9">+O88/O76-1</f>
        <v>1.9782393669633969E-3</v>
      </c>
      <c r="G88">
        <f t="shared" ref="G88:G151" si="10">+P88/P76-1</f>
        <v>2.6159334126040434E-2</v>
      </c>
      <c r="H88" s="6">
        <f t="shared" ref="H88:H151" si="11">+Q88</f>
        <v>0.2</v>
      </c>
      <c r="L88" t="s">
        <v>86</v>
      </c>
      <c r="M88" s="5">
        <v>34880</v>
      </c>
      <c r="N88" s="6">
        <v>83.8</v>
      </c>
      <c r="O88" s="6">
        <v>101.3</v>
      </c>
      <c r="P88" s="6">
        <v>86.3</v>
      </c>
      <c r="Q88" s="6">
        <v>0.2</v>
      </c>
    </row>
    <row r="89" spans="4:17" x14ac:dyDescent="0.25">
      <c r="D89" s="5">
        <f t="shared" si="7"/>
        <v>34911</v>
      </c>
      <c r="E89">
        <f t="shared" si="8"/>
        <v>1.6969696969697079E-2</v>
      </c>
      <c r="F89">
        <f t="shared" si="9"/>
        <v>9.930486593843213E-4</v>
      </c>
      <c r="G89">
        <f t="shared" si="10"/>
        <v>2.6315789473684292E-2</v>
      </c>
      <c r="H89" s="6">
        <f t="shared" si="11"/>
        <v>0.1</v>
      </c>
      <c r="L89" t="s">
        <v>87</v>
      </c>
      <c r="M89" s="5">
        <v>34911</v>
      </c>
      <c r="N89" s="6">
        <v>83.9</v>
      </c>
      <c r="O89" s="6">
        <v>100.8</v>
      </c>
      <c r="P89" s="6">
        <v>85.8</v>
      </c>
      <c r="Q89" s="6">
        <v>0.1</v>
      </c>
    </row>
    <row r="90" spans="4:17" x14ac:dyDescent="0.25">
      <c r="D90" s="5">
        <f t="shared" si="7"/>
        <v>34942</v>
      </c>
      <c r="E90">
        <f t="shared" si="8"/>
        <v>1.6928657799274438E-2</v>
      </c>
      <c r="F90">
        <f t="shared" si="9"/>
        <v>-1.9782393669632858E-3</v>
      </c>
      <c r="G90">
        <f t="shared" si="10"/>
        <v>2.6159334126040434E-2</v>
      </c>
      <c r="H90" s="6">
        <f t="shared" si="11"/>
        <v>0.2</v>
      </c>
      <c r="L90" t="s">
        <v>88</v>
      </c>
      <c r="M90" s="5">
        <v>34942</v>
      </c>
      <c r="N90" s="6">
        <v>84.1</v>
      </c>
      <c r="O90" s="6">
        <v>100.9</v>
      </c>
      <c r="P90" s="6">
        <v>86.3</v>
      </c>
      <c r="Q90" s="6">
        <v>0.2</v>
      </c>
    </row>
    <row r="91" spans="4:17" x14ac:dyDescent="0.25">
      <c r="D91" s="5">
        <f t="shared" si="7"/>
        <v>34972</v>
      </c>
      <c r="E91">
        <f t="shared" si="8"/>
        <v>1.6908212560386549E-2</v>
      </c>
      <c r="F91">
        <f t="shared" si="9"/>
        <v>9.8619329388549559E-4</v>
      </c>
      <c r="G91">
        <f t="shared" si="10"/>
        <v>2.9691211401425166E-2</v>
      </c>
      <c r="H91" s="6">
        <f t="shared" si="11"/>
        <v>0.1</v>
      </c>
      <c r="L91" t="s">
        <v>89</v>
      </c>
      <c r="M91" s="5">
        <v>34972</v>
      </c>
      <c r="N91" s="6">
        <v>84.2</v>
      </c>
      <c r="O91" s="6">
        <v>101.5</v>
      </c>
      <c r="P91" s="6">
        <v>86.7</v>
      </c>
      <c r="Q91" s="6">
        <v>0.1</v>
      </c>
    </row>
    <row r="92" spans="4:17" x14ac:dyDescent="0.25">
      <c r="D92" s="5">
        <f t="shared" si="7"/>
        <v>35003</v>
      </c>
      <c r="E92">
        <f t="shared" si="8"/>
        <v>1.9323671497584627E-2</v>
      </c>
      <c r="F92">
        <f t="shared" si="9"/>
        <v>-6.8694798822375169E-3</v>
      </c>
      <c r="G92">
        <f t="shared" si="10"/>
        <v>2.9761904761904656E-2</v>
      </c>
      <c r="H92" s="6">
        <f t="shared" si="11"/>
        <v>0.3</v>
      </c>
      <c r="L92" t="s">
        <v>90</v>
      </c>
      <c r="M92" s="5">
        <v>35003</v>
      </c>
      <c r="N92" s="6">
        <v>84.4</v>
      </c>
      <c r="O92" s="6">
        <v>101.2</v>
      </c>
      <c r="P92" s="6">
        <v>86.5</v>
      </c>
      <c r="Q92" s="6">
        <v>0.3</v>
      </c>
    </row>
    <row r="93" spans="4:17" x14ac:dyDescent="0.25">
      <c r="D93" s="5">
        <f t="shared" si="7"/>
        <v>35033</v>
      </c>
      <c r="E93">
        <f t="shared" si="8"/>
        <v>1.93003618817853E-2</v>
      </c>
      <c r="F93">
        <f t="shared" si="9"/>
        <v>-6.8897637795274358E-3</v>
      </c>
      <c r="G93">
        <f t="shared" si="10"/>
        <v>2.8537455410226009E-2</v>
      </c>
      <c r="H93" s="6">
        <f t="shared" si="11"/>
        <v>0.1</v>
      </c>
      <c r="L93" t="s">
        <v>91</v>
      </c>
      <c r="M93" s="5">
        <v>35033</v>
      </c>
      <c r="N93" s="6">
        <v>84.5</v>
      </c>
      <c r="O93" s="6">
        <v>100.9</v>
      </c>
      <c r="P93" s="6">
        <v>86.5</v>
      </c>
      <c r="Q93" s="6">
        <v>0.1</v>
      </c>
    </row>
    <row r="94" spans="4:17" x14ac:dyDescent="0.25">
      <c r="D94" s="5">
        <f t="shared" si="7"/>
        <v>35064</v>
      </c>
      <c r="E94">
        <f t="shared" si="8"/>
        <v>1.6867469879518149E-2</v>
      </c>
      <c r="F94">
        <f t="shared" si="9"/>
        <v>-3.9486673247778326E-3</v>
      </c>
      <c r="G94">
        <f t="shared" si="10"/>
        <v>2.9585798816567976E-2</v>
      </c>
      <c r="H94" s="6">
        <f t="shared" si="11"/>
        <v>0.1</v>
      </c>
      <c r="L94" t="s">
        <v>92</v>
      </c>
      <c r="M94" s="5">
        <v>35064</v>
      </c>
      <c r="N94" s="6">
        <v>84.4</v>
      </c>
      <c r="O94" s="6">
        <v>100.9</v>
      </c>
      <c r="P94" s="6">
        <v>87</v>
      </c>
      <c r="Q94" s="6">
        <v>0.1</v>
      </c>
    </row>
    <row r="95" spans="4:17" x14ac:dyDescent="0.25">
      <c r="D95" s="5">
        <f t="shared" si="7"/>
        <v>35095</v>
      </c>
      <c r="E95">
        <f t="shared" si="8"/>
        <v>1.6847172081829287E-2</v>
      </c>
      <c r="F95">
        <f t="shared" si="9"/>
        <v>-4.9358341559723184E-3</v>
      </c>
      <c r="G95">
        <f t="shared" si="10"/>
        <v>2.7218934911242609E-2</v>
      </c>
      <c r="H95" s="6">
        <f t="shared" si="11"/>
        <v>0.5</v>
      </c>
      <c r="L95" t="s">
        <v>93</v>
      </c>
      <c r="M95" s="5">
        <v>35095</v>
      </c>
      <c r="N95" s="6">
        <v>84.5</v>
      </c>
      <c r="O95" s="6">
        <v>100.8</v>
      </c>
      <c r="P95" s="6">
        <v>86.8</v>
      </c>
      <c r="Q95" s="6">
        <v>0.5</v>
      </c>
    </row>
    <row r="96" spans="4:17" x14ac:dyDescent="0.25">
      <c r="D96" s="5">
        <f t="shared" si="7"/>
        <v>35124</v>
      </c>
      <c r="E96">
        <f t="shared" si="8"/>
        <v>1.5606242496998712E-2</v>
      </c>
      <c r="F96">
        <f t="shared" si="9"/>
        <v>-3.9603960396039639E-3</v>
      </c>
      <c r="G96">
        <f t="shared" si="10"/>
        <v>2.7090694935217874E-2</v>
      </c>
      <c r="H96" s="6">
        <f t="shared" si="11"/>
        <v>0.2</v>
      </c>
      <c r="L96" t="s">
        <v>94</v>
      </c>
      <c r="M96" s="5">
        <v>35124</v>
      </c>
      <c r="N96" s="6">
        <v>84.6</v>
      </c>
      <c r="O96" s="6">
        <v>100.6</v>
      </c>
      <c r="P96" s="6">
        <v>87.2</v>
      </c>
      <c r="Q96" s="6">
        <v>0.2</v>
      </c>
    </row>
    <row r="97" spans="4:17" x14ac:dyDescent="0.25">
      <c r="D97" s="5">
        <f t="shared" si="7"/>
        <v>35155</v>
      </c>
      <c r="E97">
        <f t="shared" si="8"/>
        <v>1.4371257485029876E-2</v>
      </c>
      <c r="F97">
        <f t="shared" si="9"/>
        <v>-9.9108027750260952E-4</v>
      </c>
      <c r="G97">
        <f t="shared" si="10"/>
        <v>2.5791324736225141E-2</v>
      </c>
      <c r="H97" s="6">
        <f t="shared" si="11"/>
        <v>0.3</v>
      </c>
      <c r="L97" t="s">
        <v>95</v>
      </c>
      <c r="M97" s="5">
        <v>35155</v>
      </c>
      <c r="N97" s="6">
        <v>84.7</v>
      </c>
      <c r="O97" s="6">
        <v>100.8</v>
      </c>
      <c r="P97" s="6">
        <v>87.5</v>
      </c>
      <c r="Q97" s="6">
        <v>0.3</v>
      </c>
    </row>
    <row r="98" spans="4:17" x14ac:dyDescent="0.25">
      <c r="D98" s="5">
        <f t="shared" si="7"/>
        <v>35185</v>
      </c>
      <c r="E98">
        <f t="shared" si="8"/>
        <v>1.6786570743405171E-2</v>
      </c>
      <c r="F98">
        <f t="shared" si="9"/>
        <v>1.9762845849802257E-3</v>
      </c>
      <c r="G98">
        <f t="shared" si="10"/>
        <v>2.5641025641025772E-2</v>
      </c>
      <c r="H98" s="6">
        <f t="shared" si="11"/>
        <v>0.4</v>
      </c>
      <c r="L98" t="s">
        <v>96</v>
      </c>
      <c r="M98" s="5">
        <v>35185</v>
      </c>
      <c r="N98" s="6">
        <v>84.8</v>
      </c>
      <c r="O98" s="6">
        <v>101.4</v>
      </c>
      <c r="P98" s="6">
        <v>88</v>
      </c>
      <c r="Q98" s="6">
        <v>0.4</v>
      </c>
    </row>
    <row r="99" spans="4:17" x14ac:dyDescent="0.25">
      <c r="D99" s="5">
        <f t="shared" si="7"/>
        <v>35216</v>
      </c>
      <c r="E99">
        <f t="shared" si="8"/>
        <v>1.5531660692950977E-2</v>
      </c>
      <c r="F99">
        <f t="shared" si="9"/>
        <v>1.9723865877709912E-3</v>
      </c>
      <c r="G99">
        <f t="shared" si="10"/>
        <v>2.4361948955916368E-2</v>
      </c>
      <c r="H99" s="6">
        <f t="shared" si="11"/>
        <v>0.2</v>
      </c>
      <c r="L99" t="s">
        <v>97</v>
      </c>
      <c r="M99" s="5">
        <v>35216</v>
      </c>
      <c r="N99" s="6">
        <v>85</v>
      </c>
      <c r="O99" s="6">
        <v>101.6</v>
      </c>
      <c r="P99" s="6">
        <v>88.3</v>
      </c>
      <c r="Q99" s="6">
        <v>0.2</v>
      </c>
    </row>
    <row r="100" spans="4:17" x14ac:dyDescent="0.25">
      <c r="D100" s="5">
        <f t="shared" si="7"/>
        <v>35246</v>
      </c>
      <c r="E100">
        <f t="shared" si="8"/>
        <v>1.6706443914081159E-2</v>
      </c>
      <c r="F100">
        <f t="shared" si="9"/>
        <v>0</v>
      </c>
      <c r="G100">
        <f t="shared" si="10"/>
        <v>2.4333719582850577E-2</v>
      </c>
      <c r="H100" s="6">
        <f t="shared" si="11"/>
        <v>0.2</v>
      </c>
      <c r="L100" t="s">
        <v>98</v>
      </c>
      <c r="M100" s="5">
        <v>35246</v>
      </c>
      <c r="N100" s="6">
        <v>85.2</v>
      </c>
      <c r="O100" s="6">
        <v>101.3</v>
      </c>
      <c r="P100" s="6">
        <v>88.4</v>
      </c>
      <c r="Q100" s="6">
        <v>0.2</v>
      </c>
    </row>
    <row r="101" spans="4:17" x14ac:dyDescent="0.25">
      <c r="D101" s="5">
        <f t="shared" si="7"/>
        <v>35277</v>
      </c>
      <c r="E101">
        <f t="shared" si="8"/>
        <v>1.6686531585220488E-2</v>
      </c>
      <c r="F101">
        <f t="shared" si="9"/>
        <v>3.9682539682539542E-3</v>
      </c>
      <c r="G101">
        <f t="shared" si="10"/>
        <v>2.3310023310023409E-2</v>
      </c>
      <c r="H101" s="6">
        <f t="shared" si="11"/>
        <v>0.2</v>
      </c>
      <c r="L101" t="s">
        <v>99</v>
      </c>
      <c r="M101" s="5">
        <v>35277</v>
      </c>
      <c r="N101" s="6">
        <v>85.3</v>
      </c>
      <c r="O101" s="6">
        <v>101.2</v>
      </c>
      <c r="P101" s="6">
        <v>87.8</v>
      </c>
      <c r="Q101" s="6">
        <v>0.2</v>
      </c>
    </row>
    <row r="102" spans="4:17" x14ac:dyDescent="0.25">
      <c r="D102" s="5">
        <f t="shared" si="7"/>
        <v>35308</v>
      </c>
      <c r="E102">
        <f t="shared" si="8"/>
        <v>1.3079667063020217E-2</v>
      </c>
      <c r="F102">
        <f t="shared" si="9"/>
        <v>1.9821605550047749E-3</v>
      </c>
      <c r="G102">
        <f t="shared" si="10"/>
        <v>2.3174971031286296E-2</v>
      </c>
      <c r="H102" s="6">
        <f t="shared" si="11"/>
        <v>0.1</v>
      </c>
      <c r="L102" t="s">
        <v>100</v>
      </c>
      <c r="M102" s="5">
        <v>35308</v>
      </c>
      <c r="N102" s="6">
        <v>85.2</v>
      </c>
      <c r="O102" s="6">
        <v>101.1</v>
      </c>
      <c r="P102" s="6">
        <v>88.3</v>
      </c>
      <c r="Q102" s="6">
        <v>0.1</v>
      </c>
    </row>
    <row r="103" spans="4:17" x14ac:dyDescent="0.25">
      <c r="D103" s="5">
        <f t="shared" si="7"/>
        <v>35338</v>
      </c>
      <c r="E103">
        <f t="shared" si="8"/>
        <v>1.1876484560570111E-2</v>
      </c>
      <c r="F103">
        <f t="shared" si="9"/>
        <v>0</v>
      </c>
      <c r="G103">
        <f t="shared" si="10"/>
        <v>2.3068050749711633E-2</v>
      </c>
      <c r="H103" s="6">
        <f t="shared" si="11"/>
        <v>0.3</v>
      </c>
      <c r="L103" t="s">
        <v>101</v>
      </c>
      <c r="M103" s="5">
        <v>35338</v>
      </c>
      <c r="N103" s="6">
        <v>85.2</v>
      </c>
      <c r="O103" s="6">
        <v>101.5</v>
      </c>
      <c r="P103" s="6">
        <v>88.7</v>
      </c>
      <c r="Q103" s="6">
        <v>0.3</v>
      </c>
    </row>
    <row r="104" spans="4:17" x14ac:dyDescent="0.25">
      <c r="D104" s="5">
        <f t="shared" si="7"/>
        <v>35369</v>
      </c>
      <c r="E104">
        <f t="shared" si="8"/>
        <v>1.1848341232227444E-2</v>
      </c>
      <c r="F104">
        <f t="shared" si="9"/>
        <v>4.9407114624506754E-3</v>
      </c>
      <c r="G104">
        <f t="shared" si="10"/>
        <v>2.5433526011560792E-2</v>
      </c>
      <c r="H104" s="6">
        <f t="shared" si="11"/>
        <v>0.3</v>
      </c>
      <c r="L104" t="s">
        <v>102</v>
      </c>
      <c r="M104" s="5">
        <v>35369</v>
      </c>
      <c r="N104" s="6">
        <v>85.4</v>
      </c>
      <c r="O104" s="6">
        <v>101.7</v>
      </c>
      <c r="P104" s="6">
        <v>88.7</v>
      </c>
      <c r="Q104" s="6">
        <v>0.3</v>
      </c>
    </row>
    <row r="105" spans="4:17" x14ac:dyDescent="0.25">
      <c r="D105" s="5">
        <f t="shared" si="7"/>
        <v>35399</v>
      </c>
      <c r="E105">
        <f t="shared" si="8"/>
        <v>1.0650887573964596E-2</v>
      </c>
      <c r="F105">
        <f t="shared" si="9"/>
        <v>4.9554013875123815E-3</v>
      </c>
      <c r="G105">
        <f t="shared" si="10"/>
        <v>2.5433526011560792E-2</v>
      </c>
      <c r="H105" s="6">
        <f t="shared" si="11"/>
        <v>0.3</v>
      </c>
      <c r="L105" t="s">
        <v>103</v>
      </c>
      <c r="M105" s="5">
        <v>35399</v>
      </c>
      <c r="N105" s="6">
        <v>85.4</v>
      </c>
      <c r="O105" s="6">
        <v>101.4</v>
      </c>
      <c r="P105" s="6">
        <v>88.7</v>
      </c>
      <c r="Q105" s="6">
        <v>0.3</v>
      </c>
    </row>
    <row r="106" spans="4:17" x14ac:dyDescent="0.25">
      <c r="D106" s="5">
        <f t="shared" si="7"/>
        <v>35430</v>
      </c>
      <c r="E106">
        <f t="shared" si="8"/>
        <v>1.42180094786728E-2</v>
      </c>
      <c r="F106">
        <f t="shared" si="9"/>
        <v>5.9464816650147689E-3</v>
      </c>
      <c r="G106">
        <f t="shared" si="10"/>
        <v>2.2988505747126409E-2</v>
      </c>
      <c r="H106" s="6">
        <f t="shared" si="11"/>
        <v>0.3</v>
      </c>
      <c r="L106" t="s">
        <v>104</v>
      </c>
      <c r="M106" s="5">
        <v>35430</v>
      </c>
      <c r="N106" s="6">
        <v>85.6</v>
      </c>
      <c r="O106" s="6">
        <v>101.5</v>
      </c>
      <c r="P106" s="6">
        <v>89</v>
      </c>
      <c r="Q106" s="6">
        <v>0.3</v>
      </c>
    </row>
    <row r="107" spans="4:17" x14ac:dyDescent="0.25">
      <c r="D107" s="5">
        <f t="shared" si="7"/>
        <v>35461</v>
      </c>
      <c r="E107">
        <f t="shared" si="8"/>
        <v>1.6568047337278236E-2</v>
      </c>
      <c r="F107">
        <f t="shared" si="9"/>
        <v>5.9523809523809312E-3</v>
      </c>
      <c r="G107">
        <f t="shared" si="10"/>
        <v>2.0737327188940169E-2</v>
      </c>
      <c r="H107" s="6">
        <f t="shared" si="11"/>
        <v>0.2</v>
      </c>
      <c r="L107" t="s">
        <v>105</v>
      </c>
      <c r="M107" s="5">
        <v>35461</v>
      </c>
      <c r="N107" s="6">
        <v>85.9</v>
      </c>
      <c r="O107" s="6">
        <v>101.4</v>
      </c>
      <c r="P107" s="6">
        <v>88.6</v>
      </c>
      <c r="Q107" s="6">
        <v>0.2</v>
      </c>
    </row>
    <row r="108" spans="4:17" x14ac:dyDescent="0.25">
      <c r="D108" s="5">
        <f t="shared" si="7"/>
        <v>35489</v>
      </c>
      <c r="E108">
        <f t="shared" si="8"/>
        <v>1.7730496453900679E-2</v>
      </c>
      <c r="F108">
        <f t="shared" si="9"/>
        <v>5.9642147117298094E-3</v>
      </c>
      <c r="G108">
        <f t="shared" si="10"/>
        <v>1.8348623853210899E-2</v>
      </c>
      <c r="H108" s="6">
        <f t="shared" si="11"/>
        <v>0.2</v>
      </c>
      <c r="L108" t="s">
        <v>106</v>
      </c>
      <c r="M108" s="5">
        <v>35489</v>
      </c>
      <c r="N108" s="6">
        <v>86.1</v>
      </c>
      <c r="O108" s="6">
        <v>101.2</v>
      </c>
      <c r="P108" s="6">
        <v>88.8</v>
      </c>
      <c r="Q108" s="6">
        <v>0.2</v>
      </c>
    </row>
    <row r="109" spans="4:17" x14ac:dyDescent="0.25">
      <c r="D109" s="5">
        <f t="shared" si="7"/>
        <v>35520</v>
      </c>
      <c r="E109">
        <f t="shared" si="8"/>
        <v>1.5348288075560879E-2</v>
      </c>
      <c r="F109">
        <f t="shared" si="9"/>
        <v>4.9603174603174427E-3</v>
      </c>
      <c r="G109">
        <f t="shared" si="10"/>
        <v>1.7142857142857126E-2</v>
      </c>
      <c r="H109" s="6">
        <f t="shared" si="11"/>
        <v>0.1</v>
      </c>
      <c r="L109" t="s">
        <v>107</v>
      </c>
      <c r="M109" s="5">
        <v>35520</v>
      </c>
      <c r="N109" s="6">
        <v>86</v>
      </c>
      <c r="O109" s="6">
        <v>101.3</v>
      </c>
      <c r="P109" s="6">
        <v>89</v>
      </c>
      <c r="Q109" s="6">
        <v>0.1</v>
      </c>
    </row>
    <row r="110" spans="4:17" x14ac:dyDescent="0.25">
      <c r="D110" s="5">
        <f t="shared" si="7"/>
        <v>35550</v>
      </c>
      <c r="E110">
        <f t="shared" si="8"/>
        <v>1.5330188679245182E-2</v>
      </c>
      <c r="F110">
        <f t="shared" si="9"/>
        <v>1.9723865877712132E-2</v>
      </c>
      <c r="G110">
        <f t="shared" si="10"/>
        <v>1.5909090909090873E-2</v>
      </c>
      <c r="H110" s="6">
        <f t="shared" si="11"/>
        <v>0.1</v>
      </c>
      <c r="L110" t="s">
        <v>108</v>
      </c>
      <c r="M110" s="5">
        <v>35550</v>
      </c>
      <c r="N110" s="6">
        <v>86.1</v>
      </c>
      <c r="O110" s="6">
        <v>103.4</v>
      </c>
      <c r="P110" s="6">
        <v>89.4</v>
      </c>
      <c r="Q110" s="6">
        <v>0.1</v>
      </c>
    </row>
    <row r="111" spans="4:17" x14ac:dyDescent="0.25">
      <c r="D111" s="5">
        <f t="shared" si="7"/>
        <v>35581</v>
      </c>
      <c r="E111">
        <f t="shared" si="8"/>
        <v>1.4117647058823568E-2</v>
      </c>
      <c r="F111">
        <f t="shared" si="9"/>
        <v>1.9685039370078705E-2</v>
      </c>
      <c r="G111">
        <f t="shared" si="10"/>
        <v>1.4722536806341946E-2</v>
      </c>
      <c r="H111" s="6">
        <f t="shared" si="11"/>
        <v>0</v>
      </c>
      <c r="L111" t="s">
        <v>109</v>
      </c>
      <c r="M111" s="5">
        <v>35581</v>
      </c>
      <c r="N111" s="6">
        <v>86.2</v>
      </c>
      <c r="O111" s="6">
        <v>103.6</v>
      </c>
      <c r="P111" s="6">
        <v>89.6</v>
      </c>
      <c r="Q111" s="6">
        <v>0</v>
      </c>
    </row>
    <row r="112" spans="4:17" x14ac:dyDescent="0.25">
      <c r="D112" s="5">
        <f t="shared" si="7"/>
        <v>35611</v>
      </c>
      <c r="E112">
        <f t="shared" si="8"/>
        <v>1.2910798122065748E-2</v>
      </c>
      <c r="F112">
        <f t="shared" si="9"/>
        <v>2.2704837117472731E-2</v>
      </c>
      <c r="G112">
        <f t="shared" si="10"/>
        <v>1.5837104072398134E-2</v>
      </c>
      <c r="H112" s="6">
        <f t="shared" si="11"/>
        <v>0.2</v>
      </c>
      <c r="L112" t="s">
        <v>110</v>
      </c>
      <c r="M112" s="5">
        <v>35611</v>
      </c>
      <c r="N112" s="6">
        <v>86.3</v>
      </c>
      <c r="O112" s="6">
        <v>103.6</v>
      </c>
      <c r="P112" s="6">
        <v>89.8</v>
      </c>
      <c r="Q112" s="6">
        <v>0.2</v>
      </c>
    </row>
    <row r="113" spans="4:17" x14ac:dyDescent="0.25">
      <c r="D113" s="5">
        <f t="shared" si="7"/>
        <v>35642</v>
      </c>
      <c r="E113">
        <f t="shared" si="8"/>
        <v>1.9929660023446649E-2</v>
      </c>
      <c r="F113">
        <f t="shared" si="9"/>
        <v>1.9762845849802479E-2</v>
      </c>
      <c r="G113">
        <f t="shared" si="10"/>
        <v>1.9362186788154823E-2</v>
      </c>
      <c r="H113" s="6">
        <f t="shared" si="11"/>
        <v>0.1</v>
      </c>
      <c r="L113" t="s">
        <v>111</v>
      </c>
      <c r="M113" s="5">
        <v>35642</v>
      </c>
      <c r="N113" s="6">
        <v>87</v>
      </c>
      <c r="O113" s="6">
        <v>103.2</v>
      </c>
      <c r="P113" s="6">
        <v>89.5</v>
      </c>
      <c r="Q113" s="6">
        <v>0.1</v>
      </c>
    </row>
    <row r="114" spans="4:17" x14ac:dyDescent="0.25">
      <c r="D114" s="5">
        <f t="shared" si="7"/>
        <v>35673</v>
      </c>
      <c r="E114">
        <f t="shared" si="8"/>
        <v>2.2300469483568008E-2</v>
      </c>
      <c r="F114">
        <f t="shared" si="9"/>
        <v>2.1760633036597365E-2</v>
      </c>
      <c r="G114">
        <f t="shared" si="10"/>
        <v>1.9252548131370339E-2</v>
      </c>
      <c r="H114" s="6">
        <f t="shared" si="11"/>
        <v>0.2</v>
      </c>
      <c r="L114" t="s">
        <v>112</v>
      </c>
      <c r="M114" s="5">
        <v>35673</v>
      </c>
      <c r="N114" s="6">
        <v>87.1</v>
      </c>
      <c r="O114" s="6">
        <v>103.3</v>
      </c>
      <c r="P114" s="6">
        <v>90</v>
      </c>
      <c r="Q114" s="6">
        <v>0.2</v>
      </c>
    </row>
    <row r="115" spans="4:17" x14ac:dyDescent="0.25">
      <c r="D115" s="5">
        <f t="shared" si="7"/>
        <v>35703</v>
      </c>
      <c r="E115">
        <f t="shared" si="8"/>
        <v>2.2300469483568008E-2</v>
      </c>
      <c r="F115">
        <f t="shared" si="9"/>
        <v>2.4630541871921263E-2</v>
      </c>
      <c r="G115">
        <f t="shared" si="10"/>
        <v>1.8038331454340417E-2</v>
      </c>
      <c r="H115" s="6">
        <f t="shared" si="11"/>
        <v>0.2</v>
      </c>
      <c r="L115" t="s">
        <v>113</v>
      </c>
      <c r="M115" s="5">
        <v>35703</v>
      </c>
      <c r="N115" s="6">
        <v>87.1</v>
      </c>
      <c r="O115" s="6">
        <v>104</v>
      </c>
      <c r="P115" s="6">
        <v>90.3</v>
      </c>
      <c r="Q115" s="6">
        <v>0.2</v>
      </c>
    </row>
    <row r="116" spans="4:17" x14ac:dyDescent="0.25">
      <c r="D116" s="5">
        <f t="shared" si="7"/>
        <v>35734</v>
      </c>
      <c r="E116">
        <f t="shared" si="8"/>
        <v>2.1077283372365363E-2</v>
      </c>
      <c r="F116">
        <f t="shared" si="9"/>
        <v>2.5565388397246647E-2</v>
      </c>
      <c r="G116">
        <f t="shared" si="10"/>
        <v>1.8038331454340417E-2</v>
      </c>
      <c r="H116" s="6">
        <f t="shared" si="11"/>
        <v>0.2</v>
      </c>
      <c r="L116" t="s">
        <v>114</v>
      </c>
      <c r="M116" s="5">
        <v>35734</v>
      </c>
      <c r="N116" s="6">
        <v>87.2</v>
      </c>
      <c r="O116" s="6">
        <v>104.3</v>
      </c>
      <c r="P116" s="6">
        <v>90.3</v>
      </c>
      <c r="Q116" s="6">
        <v>0.2</v>
      </c>
    </row>
    <row r="117" spans="4:17" x14ac:dyDescent="0.25">
      <c r="D117" s="5">
        <f t="shared" si="7"/>
        <v>35764</v>
      </c>
      <c r="E117">
        <f t="shared" si="8"/>
        <v>2.3419203747072626E-2</v>
      </c>
      <c r="F117">
        <f t="shared" si="9"/>
        <v>2.1696252465483123E-2</v>
      </c>
      <c r="G117">
        <f t="shared" si="10"/>
        <v>1.916572717023679E-2</v>
      </c>
      <c r="H117" s="6">
        <f t="shared" si="11"/>
        <v>0.1</v>
      </c>
      <c r="L117" t="s">
        <v>115</v>
      </c>
      <c r="M117" s="5">
        <v>35764</v>
      </c>
      <c r="N117" s="6">
        <v>87.4</v>
      </c>
      <c r="O117" s="6">
        <v>103.6</v>
      </c>
      <c r="P117" s="6">
        <v>90.4</v>
      </c>
      <c r="Q117" s="6">
        <v>0.1</v>
      </c>
    </row>
    <row r="118" spans="4:17" x14ac:dyDescent="0.25">
      <c r="D118" s="5">
        <f t="shared" si="7"/>
        <v>35795</v>
      </c>
      <c r="E118">
        <f t="shared" si="8"/>
        <v>2.219626168224309E-2</v>
      </c>
      <c r="F118">
        <f t="shared" si="9"/>
        <v>1.8719211822660231E-2</v>
      </c>
      <c r="G118">
        <f t="shared" si="10"/>
        <v>1.6853932584269593E-2</v>
      </c>
      <c r="H118" s="6">
        <f t="shared" si="11"/>
        <v>0.1</v>
      </c>
      <c r="L118" t="s">
        <v>116</v>
      </c>
      <c r="M118" s="5">
        <v>35795</v>
      </c>
      <c r="N118" s="6">
        <v>87.5</v>
      </c>
      <c r="O118" s="6">
        <v>103.4</v>
      </c>
      <c r="P118" s="6">
        <v>90.5</v>
      </c>
      <c r="Q118" s="6">
        <v>0.1</v>
      </c>
    </row>
    <row r="119" spans="4:17" x14ac:dyDescent="0.25">
      <c r="D119" s="5">
        <f t="shared" si="7"/>
        <v>35826</v>
      </c>
      <c r="E119">
        <f t="shared" si="8"/>
        <v>1.6298020954598202E-2</v>
      </c>
      <c r="F119">
        <f t="shared" si="9"/>
        <v>1.8737672583826415E-2</v>
      </c>
      <c r="G119">
        <f t="shared" si="10"/>
        <v>1.4672686230248422E-2</v>
      </c>
      <c r="H119" s="6">
        <f t="shared" si="11"/>
        <v>0.1</v>
      </c>
      <c r="L119" t="s">
        <v>117</v>
      </c>
      <c r="M119" s="5">
        <v>35826</v>
      </c>
      <c r="N119" s="6">
        <v>87.3</v>
      </c>
      <c r="O119" s="6">
        <v>103.3</v>
      </c>
      <c r="P119" s="6">
        <v>89.9</v>
      </c>
      <c r="Q119" s="6">
        <v>0.1</v>
      </c>
    </row>
    <row r="120" spans="4:17" x14ac:dyDescent="0.25">
      <c r="D120" s="5">
        <f t="shared" si="7"/>
        <v>35854</v>
      </c>
      <c r="E120">
        <f t="shared" si="8"/>
        <v>1.5098722415795685E-2</v>
      </c>
      <c r="F120">
        <f t="shared" si="9"/>
        <v>1.9762845849802479E-2</v>
      </c>
      <c r="G120">
        <f t="shared" si="10"/>
        <v>1.6891891891891886E-2</v>
      </c>
      <c r="H120" s="6">
        <f t="shared" si="11"/>
        <v>0</v>
      </c>
      <c r="L120" t="s">
        <v>118</v>
      </c>
      <c r="M120" s="5">
        <v>35854</v>
      </c>
      <c r="N120" s="6">
        <v>87.4</v>
      </c>
      <c r="O120" s="6">
        <v>103.2</v>
      </c>
      <c r="P120" s="6">
        <v>90.3</v>
      </c>
      <c r="Q120" s="6">
        <v>0</v>
      </c>
    </row>
    <row r="121" spans="4:17" x14ac:dyDescent="0.25">
      <c r="D121" s="5">
        <f t="shared" si="7"/>
        <v>35885</v>
      </c>
      <c r="E121">
        <f t="shared" si="8"/>
        <v>1.6279069767441978E-2</v>
      </c>
      <c r="F121">
        <f t="shared" si="9"/>
        <v>2.2704837117472731E-2</v>
      </c>
      <c r="G121">
        <f t="shared" si="10"/>
        <v>1.6853932584269593E-2</v>
      </c>
      <c r="H121" s="6">
        <f t="shared" si="11"/>
        <v>0</v>
      </c>
      <c r="L121" t="s">
        <v>119</v>
      </c>
      <c r="M121" s="5">
        <v>35885</v>
      </c>
      <c r="N121" s="6">
        <v>87.4</v>
      </c>
      <c r="O121" s="6">
        <v>103.6</v>
      </c>
      <c r="P121" s="6">
        <v>90.5</v>
      </c>
      <c r="Q121" s="6">
        <v>0</v>
      </c>
    </row>
    <row r="122" spans="4:17" x14ac:dyDescent="0.25">
      <c r="D122" s="5">
        <f t="shared" si="7"/>
        <v>35915</v>
      </c>
      <c r="E122">
        <f t="shared" si="8"/>
        <v>1.6260162601626105E-2</v>
      </c>
      <c r="F122">
        <f t="shared" si="9"/>
        <v>3.8684719535782008E-3</v>
      </c>
      <c r="G122">
        <f t="shared" si="10"/>
        <v>1.7897091722594904E-2</v>
      </c>
      <c r="H122" s="6">
        <f t="shared" si="11"/>
        <v>0.1</v>
      </c>
      <c r="L122" t="s">
        <v>120</v>
      </c>
      <c r="M122" s="5">
        <v>35915</v>
      </c>
      <c r="N122" s="6">
        <v>87.5</v>
      </c>
      <c r="O122" s="6">
        <v>103.8</v>
      </c>
      <c r="P122" s="6">
        <v>91</v>
      </c>
      <c r="Q122" s="6">
        <v>0.1</v>
      </c>
    </row>
    <row r="123" spans="4:17" x14ac:dyDescent="0.25">
      <c r="D123" s="5">
        <f t="shared" si="7"/>
        <v>35946</v>
      </c>
      <c r="E123">
        <f t="shared" si="8"/>
        <v>1.740139211136893E-2</v>
      </c>
      <c r="F123">
        <f t="shared" si="9"/>
        <v>4.8262548262547611E-3</v>
      </c>
      <c r="G123">
        <f t="shared" si="10"/>
        <v>2.1205357142857206E-2</v>
      </c>
      <c r="H123" s="6">
        <f t="shared" si="11"/>
        <v>0.2</v>
      </c>
      <c r="L123" t="s">
        <v>121</v>
      </c>
      <c r="M123" s="5">
        <v>35946</v>
      </c>
      <c r="N123" s="6">
        <v>87.7</v>
      </c>
      <c r="O123" s="6">
        <v>104.1</v>
      </c>
      <c r="P123" s="6">
        <v>91.5</v>
      </c>
      <c r="Q123" s="6">
        <v>0.2</v>
      </c>
    </row>
    <row r="124" spans="4:17" x14ac:dyDescent="0.25">
      <c r="D124" s="5">
        <f t="shared" si="7"/>
        <v>35976</v>
      </c>
      <c r="E124">
        <f t="shared" si="8"/>
        <v>1.7381228273464666E-2</v>
      </c>
      <c r="F124">
        <f t="shared" si="9"/>
        <v>9.6525096525112986E-4</v>
      </c>
      <c r="G124">
        <f t="shared" si="10"/>
        <v>1.6703786191536674E-2</v>
      </c>
      <c r="H124" s="6">
        <f t="shared" si="11"/>
        <v>0.1</v>
      </c>
      <c r="L124" t="s">
        <v>122</v>
      </c>
      <c r="M124" s="5">
        <v>35976</v>
      </c>
      <c r="N124" s="6">
        <v>87.8</v>
      </c>
      <c r="O124" s="6">
        <v>103.7</v>
      </c>
      <c r="P124" s="6">
        <v>91.3</v>
      </c>
      <c r="Q124" s="6">
        <v>0.1</v>
      </c>
    </row>
    <row r="125" spans="4:17" x14ac:dyDescent="0.25">
      <c r="D125" s="5">
        <f t="shared" si="7"/>
        <v>36007</v>
      </c>
      <c r="E125">
        <f t="shared" si="8"/>
        <v>1.0344827586207028E-2</v>
      </c>
      <c r="F125">
        <f t="shared" si="9"/>
        <v>-9.6899224806212825E-4</v>
      </c>
      <c r="G125">
        <f t="shared" si="10"/>
        <v>1.4525139664804509E-2</v>
      </c>
      <c r="H125" s="6">
        <f t="shared" si="11"/>
        <v>0.2</v>
      </c>
      <c r="L125" t="s">
        <v>123</v>
      </c>
      <c r="M125" s="5">
        <v>36007</v>
      </c>
      <c r="N125" s="6">
        <v>87.9</v>
      </c>
      <c r="O125" s="6">
        <v>103.1</v>
      </c>
      <c r="P125" s="6">
        <v>90.8</v>
      </c>
      <c r="Q125" s="6">
        <v>0.2</v>
      </c>
    </row>
    <row r="126" spans="4:17" x14ac:dyDescent="0.25">
      <c r="D126" s="5">
        <f t="shared" si="7"/>
        <v>36038</v>
      </c>
      <c r="E126">
        <f t="shared" si="8"/>
        <v>9.1848450057405717E-3</v>
      </c>
      <c r="F126">
        <f t="shared" si="9"/>
        <v>-2.9041626331074433E-3</v>
      </c>
      <c r="G126">
        <f t="shared" si="10"/>
        <v>1.3333333333333419E-2</v>
      </c>
      <c r="H126" s="6">
        <f t="shared" si="11"/>
        <v>0.1</v>
      </c>
      <c r="L126" t="s">
        <v>124</v>
      </c>
      <c r="M126" s="5">
        <v>36038</v>
      </c>
      <c r="N126" s="6">
        <v>87.9</v>
      </c>
      <c r="O126" s="6">
        <v>103</v>
      </c>
      <c r="P126" s="6">
        <v>91.2</v>
      </c>
      <c r="Q126" s="6">
        <v>0.1</v>
      </c>
    </row>
    <row r="127" spans="4:17" x14ac:dyDescent="0.25">
      <c r="D127" s="5">
        <f t="shared" si="7"/>
        <v>36068</v>
      </c>
      <c r="E127">
        <f t="shared" si="8"/>
        <v>9.1848450057405717E-3</v>
      </c>
      <c r="F127">
        <f t="shared" si="9"/>
        <v>-1.9230769230769162E-3</v>
      </c>
      <c r="G127">
        <f t="shared" si="10"/>
        <v>1.439645625692143E-2</v>
      </c>
      <c r="H127" s="6">
        <f t="shared" si="11"/>
        <v>0.1</v>
      </c>
      <c r="L127" t="s">
        <v>125</v>
      </c>
      <c r="M127" s="5">
        <v>36068</v>
      </c>
      <c r="N127" s="6">
        <v>87.9</v>
      </c>
      <c r="O127" s="6">
        <v>103.8</v>
      </c>
      <c r="P127" s="6">
        <v>91.6</v>
      </c>
      <c r="Q127" s="6">
        <v>0.1</v>
      </c>
    </row>
    <row r="128" spans="4:17" x14ac:dyDescent="0.25">
      <c r="D128" s="5">
        <f t="shared" si="7"/>
        <v>36099</v>
      </c>
      <c r="E128">
        <f t="shared" si="8"/>
        <v>9.1743119266054496E-3</v>
      </c>
      <c r="F128">
        <f t="shared" si="9"/>
        <v>1.9175455417066445E-3</v>
      </c>
      <c r="G128">
        <f t="shared" si="10"/>
        <v>1.439645625692143E-2</v>
      </c>
      <c r="H128" s="6">
        <f t="shared" si="11"/>
        <v>0.2</v>
      </c>
      <c r="L128" t="s">
        <v>126</v>
      </c>
      <c r="M128" s="5">
        <v>36099</v>
      </c>
      <c r="N128" s="6">
        <v>88</v>
      </c>
      <c r="O128" s="6">
        <v>104.5</v>
      </c>
      <c r="P128" s="6">
        <v>91.6</v>
      </c>
      <c r="Q128" s="6">
        <v>0.2</v>
      </c>
    </row>
    <row r="129" spans="4:17" x14ac:dyDescent="0.25">
      <c r="D129" s="5">
        <f t="shared" si="7"/>
        <v>36129</v>
      </c>
      <c r="E129">
        <f t="shared" si="8"/>
        <v>8.0091533180777219E-3</v>
      </c>
      <c r="F129">
        <f t="shared" si="9"/>
        <v>7.7220077220079286E-3</v>
      </c>
      <c r="G129">
        <f t="shared" si="10"/>
        <v>1.4380530973451267E-2</v>
      </c>
      <c r="H129" s="6">
        <f t="shared" si="11"/>
        <v>0.1</v>
      </c>
      <c r="L129" t="s">
        <v>127</v>
      </c>
      <c r="M129" s="5">
        <v>36129</v>
      </c>
      <c r="N129" s="6">
        <v>88.1</v>
      </c>
      <c r="O129" s="6">
        <v>104.4</v>
      </c>
      <c r="P129" s="6">
        <v>91.7</v>
      </c>
      <c r="Q129" s="6">
        <v>0.1</v>
      </c>
    </row>
    <row r="130" spans="4:17" x14ac:dyDescent="0.25">
      <c r="D130" s="5">
        <f t="shared" si="7"/>
        <v>36160</v>
      </c>
      <c r="E130">
        <f t="shared" si="8"/>
        <v>8.0000000000000071E-3</v>
      </c>
      <c r="F130">
        <f t="shared" si="9"/>
        <v>5.8027079303675233E-3</v>
      </c>
      <c r="G130">
        <f t="shared" si="10"/>
        <v>1.5469613259668558E-2</v>
      </c>
      <c r="H130" s="6">
        <f t="shared" si="11"/>
        <v>0.2</v>
      </c>
      <c r="L130" t="s">
        <v>128</v>
      </c>
      <c r="M130" s="5">
        <v>36160</v>
      </c>
      <c r="N130" s="6">
        <v>88.2</v>
      </c>
      <c r="O130" s="6">
        <v>104</v>
      </c>
      <c r="P130" s="6">
        <v>91.9</v>
      </c>
      <c r="Q130" s="6">
        <v>0.2</v>
      </c>
    </row>
    <row r="131" spans="4:17" x14ac:dyDescent="0.25">
      <c r="D131" s="5">
        <f t="shared" si="7"/>
        <v>36191</v>
      </c>
      <c r="E131">
        <f t="shared" si="8"/>
        <v>3.4364261168384758E-3</v>
      </c>
      <c r="F131">
        <f t="shared" si="9"/>
        <v>1.9361084220717029E-3</v>
      </c>
      <c r="G131">
        <f t="shared" si="10"/>
        <v>1.6685205784204626E-2</v>
      </c>
      <c r="H131" s="6">
        <f t="shared" si="11"/>
        <v>0.2</v>
      </c>
      <c r="L131" t="s">
        <v>129</v>
      </c>
      <c r="M131" s="5">
        <v>36191</v>
      </c>
      <c r="N131" s="6">
        <v>87.6</v>
      </c>
      <c r="O131" s="6">
        <v>103.5</v>
      </c>
      <c r="P131" s="6">
        <v>91.4</v>
      </c>
      <c r="Q131" s="6">
        <v>0.2</v>
      </c>
    </row>
    <row r="132" spans="4:17" x14ac:dyDescent="0.25">
      <c r="D132" s="5">
        <f t="shared" si="7"/>
        <v>36219</v>
      </c>
      <c r="E132">
        <f t="shared" si="8"/>
        <v>3.4324942791761348E-3</v>
      </c>
      <c r="F132">
        <f t="shared" si="9"/>
        <v>-9.6899224806212825E-4</v>
      </c>
      <c r="G132">
        <f t="shared" si="10"/>
        <v>1.3289036544850585E-2</v>
      </c>
      <c r="H132" s="6">
        <f t="shared" si="11"/>
        <v>0</v>
      </c>
      <c r="L132" t="s">
        <v>130</v>
      </c>
      <c r="M132" s="5">
        <v>36219</v>
      </c>
      <c r="N132" s="6">
        <v>87.7</v>
      </c>
      <c r="O132" s="6">
        <v>103.1</v>
      </c>
      <c r="P132" s="6">
        <v>91.5</v>
      </c>
      <c r="Q132" s="6">
        <v>0</v>
      </c>
    </row>
    <row r="133" spans="4:17" x14ac:dyDescent="0.25">
      <c r="D133" s="5">
        <f t="shared" si="7"/>
        <v>36250</v>
      </c>
      <c r="E133">
        <f t="shared" si="8"/>
        <v>5.7208237986270394E-3</v>
      </c>
      <c r="F133">
        <f t="shared" si="9"/>
        <v>-3.8610038610037423E-3</v>
      </c>
      <c r="G133">
        <f t="shared" si="10"/>
        <v>1.6574585635359185E-2</v>
      </c>
      <c r="H133" s="6">
        <f t="shared" si="11"/>
        <v>0.1</v>
      </c>
      <c r="L133" t="s">
        <v>131</v>
      </c>
      <c r="M133" s="5">
        <v>36250</v>
      </c>
      <c r="N133" s="6">
        <v>87.9</v>
      </c>
      <c r="O133" s="6">
        <v>103.2</v>
      </c>
      <c r="P133" s="6">
        <v>92</v>
      </c>
      <c r="Q133" s="6">
        <v>0.1</v>
      </c>
    </row>
    <row r="134" spans="4:17" x14ac:dyDescent="0.25">
      <c r="D134" s="5">
        <f t="shared" si="7"/>
        <v>36280</v>
      </c>
      <c r="E134">
        <f t="shared" si="8"/>
        <v>4.5714285714286707E-3</v>
      </c>
      <c r="F134">
        <f t="shared" si="9"/>
        <v>-9.6339113680143917E-4</v>
      </c>
      <c r="G134">
        <f t="shared" si="10"/>
        <v>1.5384615384615552E-2</v>
      </c>
      <c r="H134" s="6">
        <f t="shared" si="11"/>
        <v>0.7</v>
      </c>
      <c r="L134" t="s">
        <v>132</v>
      </c>
      <c r="M134" s="5">
        <v>36280</v>
      </c>
      <c r="N134" s="6">
        <v>87.9</v>
      </c>
      <c r="O134" s="6">
        <v>103.7</v>
      </c>
      <c r="P134" s="6">
        <v>92.4</v>
      </c>
      <c r="Q134" s="6">
        <v>0.7</v>
      </c>
    </row>
    <row r="135" spans="4:17" x14ac:dyDescent="0.25">
      <c r="D135" s="5">
        <f t="shared" si="7"/>
        <v>36311</v>
      </c>
      <c r="E135">
        <f t="shared" si="8"/>
        <v>2.2805017103764147E-3</v>
      </c>
      <c r="F135">
        <f t="shared" si="9"/>
        <v>-3.84245917387116E-3</v>
      </c>
      <c r="G135">
        <f t="shared" si="10"/>
        <v>1.3114754098360715E-2</v>
      </c>
      <c r="H135" s="6">
        <f t="shared" si="11"/>
        <v>0.1</v>
      </c>
      <c r="L135" t="s">
        <v>133</v>
      </c>
      <c r="M135" s="5">
        <v>36311</v>
      </c>
      <c r="N135" s="6">
        <v>87.9</v>
      </c>
      <c r="O135" s="6">
        <v>103.7</v>
      </c>
      <c r="P135" s="6">
        <v>92.7</v>
      </c>
      <c r="Q135" s="6">
        <v>0.1</v>
      </c>
    </row>
    <row r="136" spans="4:17" x14ac:dyDescent="0.25">
      <c r="D136" s="5">
        <f t="shared" si="7"/>
        <v>36341</v>
      </c>
      <c r="E136">
        <f t="shared" si="8"/>
        <v>0</v>
      </c>
      <c r="F136">
        <f t="shared" si="9"/>
        <v>-2.8929604628736838E-3</v>
      </c>
      <c r="G136">
        <f t="shared" si="10"/>
        <v>1.4238773274917849E-2</v>
      </c>
      <c r="H136" s="6">
        <f t="shared" si="11"/>
        <v>0</v>
      </c>
      <c r="L136" t="s">
        <v>134</v>
      </c>
      <c r="M136" s="5">
        <v>36341</v>
      </c>
      <c r="N136" s="6">
        <v>87.8</v>
      </c>
      <c r="O136" s="6">
        <v>103.4</v>
      </c>
      <c r="P136" s="6">
        <v>92.6</v>
      </c>
      <c r="Q136" s="6">
        <v>0</v>
      </c>
    </row>
    <row r="137" spans="4:17" x14ac:dyDescent="0.25">
      <c r="D137" s="5">
        <f t="shared" si="7"/>
        <v>36372</v>
      </c>
      <c r="E137">
        <f t="shared" si="8"/>
        <v>2.2753128555175195E-3</v>
      </c>
      <c r="F137">
        <f t="shared" si="9"/>
        <v>-9.6993210475260216E-4</v>
      </c>
      <c r="G137">
        <f t="shared" si="10"/>
        <v>1.3215859030837107E-2</v>
      </c>
      <c r="H137" s="6">
        <f t="shared" si="11"/>
        <v>0.4</v>
      </c>
      <c r="L137" t="s">
        <v>135</v>
      </c>
      <c r="M137" s="5">
        <v>36372</v>
      </c>
      <c r="N137" s="6">
        <v>88.1</v>
      </c>
      <c r="O137" s="6">
        <v>103</v>
      </c>
      <c r="P137" s="6">
        <v>92</v>
      </c>
      <c r="Q137" s="6">
        <v>0.4</v>
      </c>
    </row>
    <row r="138" spans="4:17" x14ac:dyDescent="0.25">
      <c r="D138" s="5">
        <f t="shared" si="7"/>
        <v>36403</v>
      </c>
      <c r="E138">
        <f t="shared" si="8"/>
        <v>1.1376564277587597E-3</v>
      </c>
      <c r="F138">
        <f t="shared" si="9"/>
        <v>2.9126213592232109E-3</v>
      </c>
      <c r="G138">
        <f t="shared" si="10"/>
        <v>1.2061403508771829E-2</v>
      </c>
      <c r="H138" s="6">
        <f t="shared" si="11"/>
        <v>0.2</v>
      </c>
      <c r="L138" t="s">
        <v>136</v>
      </c>
      <c r="M138" s="5">
        <v>36403</v>
      </c>
      <c r="N138" s="6">
        <v>88</v>
      </c>
      <c r="O138" s="6">
        <v>103.3</v>
      </c>
      <c r="P138" s="6">
        <v>92.3</v>
      </c>
      <c r="Q138" s="6">
        <v>0.2</v>
      </c>
    </row>
    <row r="139" spans="4:17" x14ac:dyDescent="0.25">
      <c r="D139" s="5">
        <f t="shared" si="7"/>
        <v>36433</v>
      </c>
      <c r="E139">
        <f t="shared" si="8"/>
        <v>-1.1376564277588708E-3</v>
      </c>
      <c r="F139">
        <f t="shared" si="9"/>
        <v>-1.9267822736031004E-3</v>
      </c>
      <c r="G139">
        <f t="shared" si="10"/>
        <v>1.2008733624454315E-2</v>
      </c>
      <c r="H139" s="6">
        <f t="shared" si="11"/>
        <v>0.4</v>
      </c>
      <c r="L139" t="s">
        <v>137</v>
      </c>
      <c r="M139" s="5">
        <v>36433</v>
      </c>
      <c r="N139" s="6">
        <v>87.8</v>
      </c>
      <c r="O139" s="6">
        <v>103.6</v>
      </c>
      <c r="P139" s="6">
        <v>92.7</v>
      </c>
      <c r="Q139" s="6">
        <v>0.4</v>
      </c>
    </row>
    <row r="140" spans="4:17" x14ac:dyDescent="0.25">
      <c r="D140" s="5">
        <f t="shared" si="7"/>
        <v>36464</v>
      </c>
      <c r="E140">
        <f t="shared" si="8"/>
        <v>0</v>
      </c>
      <c r="F140">
        <f t="shared" si="9"/>
        <v>-6.698564593301426E-3</v>
      </c>
      <c r="G140">
        <f t="shared" si="10"/>
        <v>1.0917030567685559E-2</v>
      </c>
      <c r="H140" s="6">
        <f t="shared" si="11"/>
        <v>0.2</v>
      </c>
      <c r="L140" t="s">
        <v>138</v>
      </c>
      <c r="M140" s="5">
        <v>36464</v>
      </c>
      <c r="N140" s="6">
        <v>88</v>
      </c>
      <c r="O140" s="6">
        <v>103.8</v>
      </c>
      <c r="P140" s="6">
        <v>92.6</v>
      </c>
      <c r="Q140" s="6">
        <v>0.2</v>
      </c>
    </row>
    <row r="141" spans="4:17" x14ac:dyDescent="0.25">
      <c r="D141" s="5">
        <f t="shared" si="7"/>
        <v>36494</v>
      </c>
      <c r="E141">
        <f t="shared" si="8"/>
        <v>1.1350737797957144E-3</v>
      </c>
      <c r="F141">
        <f t="shared" si="9"/>
        <v>-1.1494252873563204E-2</v>
      </c>
      <c r="G141">
        <f t="shared" si="10"/>
        <v>1.0905125408942284E-2</v>
      </c>
      <c r="H141" s="6">
        <f t="shared" si="11"/>
        <v>0.2</v>
      </c>
      <c r="L141" t="s">
        <v>139</v>
      </c>
      <c r="M141" s="5">
        <v>36494</v>
      </c>
      <c r="N141" s="6">
        <v>88.2</v>
      </c>
      <c r="O141" s="6">
        <v>103.2</v>
      </c>
      <c r="P141" s="6">
        <v>92.7</v>
      </c>
      <c r="Q141" s="6">
        <v>0.2</v>
      </c>
    </row>
    <row r="142" spans="4:17" x14ac:dyDescent="0.25">
      <c r="D142" s="5">
        <f t="shared" si="7"/>
        <v>36525</v>
      </c>
      <c r="E142">
        <f t="shared" si="8"/>
        <v>0</v>
      </c>
      <c r="F142">
        <f t="shared" si="9"/>
        <v>-1.0576923076923039E-2</v>
      </c>
      <c r="G142">
        <f t="shared" si="10"/>
        <v>1.196953210010876E-2</v>
      </c>
      <c r="H142" s="6">
        <f t="shared" si="11"/>
        <v>0.2</v>
      </c>
      <c r="L142" t="s">
        <v>140</v>
      </c>
      <c r="M142" s="5">
        <v>36525</v>
      </c>
      <c r="N142" s="6">
        <v>88.2</v>
      </c>
      <c r="O142" s="6">
        <v>102.9</v>
      </c>
      <c r="P142" s="6">
        <v>93</v>
      </c>
      <c r="Q142" s="6">
        <v>0.2</v>
      </c>
    </row>
    <row r="143" spans="4:17" x14ac:dyDescent="0.25">
      <c r="D143" s="5">
        <f t="shared" si="7"/>
        <v>36556</v>
      </c>
      <c r="E143">
        <f t="shared" si="8"/>
        <v>5.7077625570776114E-3</v>
      </c>
      <c r="F143">
        <f t="shared" si="9"/>
        <v>-6.763285024154575E-3</v>
      </c>
      <c r="G143">
        <f t="shared" si="10"/>
        <v>7.6586433260392717E-3</v>
      </c>
      <c r="H143" s="6">
        <f t="shared" si="11"/>
        <v>0.3</v>
      </c>
      <c r="L143" t="s">
        <v>141</v>
      </c>
      <c r="M143" s="5">
        <v>36556</v>
      </c>
      <c r="N143" s="6">
        <v>88.1</v>
      </c>
      <c r="O143" s="6">
        <v>102.8</v>
      </c>
      <c r="P143" s="6">
        <v>92.1</v>
      </c>
      <c r="Q143" s="6">
        <v>0.3</v>
      </c>
    </row>
    <row r="144" spans="4:17" x14ac:dyDescent="0.25">
      <c r="D144" s="5">
        <f t="shared" si="7"/>
        <v>36585</v>
      </c>
      <c r="E144">
        <f t="shared" si="8"/>
        <v>4.5610034207523853E-3</v>
      </c>
      <c r="F144">
        <f t="shared" si="9"/>
        <v>-5.8195926285159461E-3</v>
      </c>
      <c r="G144">
        <f t="shared" si="10"/>
        <v>9.8360655737705915E-3</v>
      </c>
      <c r="H144" s="6">
        <f t="shared" si="11"/>
        <v>0.4</v>
      </c>
      <c r="L144" t="s">
        <v>142</v>
      </c>
      <c r="M144" s="5">
        <v>36585</v>
      </c>
      <c r="N144" s="6">
        <v>88.1</v>
      </c>
      <c r="O144" s="6">
        <v>102.5</v>
      </c>
      <c r="P144" s="6">
        <v>92.4</v>
      </c>
      <c r="Q144" s="6">
        <v>0.4</v>
      </c>
    </row>
    <row r="145" spans="4:17" x14ac:dyDescent="0.25">
      <c r="D145" s="5">
        <f t="shared" si="7"/>
        <v>36616</v>
      </c>
      <c r="E145">
        <f t="shared" si="8"/>
        <v>2.2753128555175195E-3</v>
      </c>
      <c r="F145">
        <f t="shared" si="9"/>
        <v>-4.8449612403100861E-3</v>
      </c>
      <c r="G145">
        <f t="shared" si="10"/>
        <v>6.5217391304346339E-3</v>
      </c>
      <c r="H145" s="6">
        <f t="shared" si="11"/>
        <v>0.6</v>
      </c>
      <c r="L145" t="s">
        <v>143</v>
      </c>
      <c r="M145" s="5">
        <v>36616</v>
      </c>
      <c r="N145" s="6">
        <v>88.1</v>
      </c>
      <c r="O145" s="6">
        <v>102.7</v>
      </c>
      <c r="P145" s="6">
        <v>92.6</v>
      </c>
      <c r="Q145" s="6">
        <v>0.6</v>
      </c>
    </row>
    <row r="146" spans="4:17" x14ac:dyDescent="0.25">
      <c r="D146" s="5">
        <f t="shared" si="7"/>
        <v>36646</v>
      </c>
      <c r="E146">
        <f t="shared" si="8"/>
        <v>2.2753128555175195E-3</v>
      </c>
      <c r="F146">
        <f t="shared" si="9"/>
        <v>-7.7145612343297865E-3</v>
      </c>
      <c r="G146">
        <f t="shared" si="10"/>
        <v>5.4112554112553113E-3</v>
      </c>
      <c r="H146" s="6">
        <f t="shared" si="11"/>
        <v>-0.1</v>
      </c>
      <c r="L146" t="s">
        <v>144</v>
      </c>
      <c r="M146" s="5">
        <v>36646</v>
      </c>
      <c r="N146" s="6">
        <v>88.1</v>
      </c>
      <c r="O146" s="6">
        <v>102.9</v>
      </c>
      <c r="P146" s="6">
        <v>92.9</v>
      </c>
      <c r="Q146" s="6">
        <v>-0.1</v>
      </c>
    </row>
    <row r="147" spans="4:17" x14ac:dyDescent="0.25">
      <c r="D147" s="5">
        <f t="shared" si="7"/>
        <v>36677</v>
      </c>
      <c r="E147">
        <f t="shared" si="8"/>
        <v>1.1376564277587597E-3</v>
      </c>
      <c r="F147">
        <f t="shared" si="9"/>
        <v>-6.7502410800386325E-3</v>
      </c>
      <c r="G147">
        <f t="shared" si="10"/>
        <v>5.3937432578208266E-3</v>
      </c>
      <c r="H147" s="6">
        <f t="shared" si="11"/>
        <v>0.2</v>
      </c>
      <c r="L147" t="s">
        <v>145</v>
      </c>
      <c r="M147" s="5">
        <v>36677</v>
      </c>
      <c r="N147" s="6">
        <v>88</v>
      </c>
      <c r="O147" s="6">
        <v>103</v>
      </c>
      <c r="P147" s="6">
        <v>93.2</v>
      </c>
      <c r="Q147" s="6">
        <v>0.2</v>
      </c>
    </row>
    <row r="148" spans="4:17" x14ac:dyDescent="0.25">
      <c r="D148" s="5">
        <f t="shared" si="7"/>
        <v>36707</v>
      </c>
      <c r="E148">
        <f t="shared" si="8"/>
        <v>3.4168564920273869E-3</v>
      </c>
      <c r="F148">
        <f t="shared" si="9"/>
        <v>-5.8027079303676343E-3</v>
      </c>
      <c r="G148">
        <f t="shared" si="10"/>
        <v>7.5593952483801186E-3</v>
      </c>
      <c r="H148" s="6">
        <f t="shared" si="11"/>
        <v>0.6</v>
      </c>
      <c r="L148" t="s">
        <v>146</v>
      </c>
      <c r="M148" s="5">
        <v>36707</v>
      </c>
      <c r="N148" s="6">
        <v>88.1</v>
      </c>
      <c r="O148" s="6">
        <v>102.8</v>
      </c>
      <c r="P148" s="6">
        <v>93.3</v>
      </c>
      <c r="Q148" s="6">
        <v>0.6</v>
      </c>
    </row>
    <row r="149" spans="4:17" x14ac:dyDescent="0.25">
      <c r="D149" s="5">
        <f t="shared" si="7"/>
        <v>36738</v>
      </c>
      <c r="E149">
        <f t="shared" si="8"/>
        <v>2.2701475595914289E-3</v>
      </c>
      <c r="F149">
        <f t="shared" si="9"/>
        <v>-4.8543689320388328E-3</v>
      </c>
      <c r="G149">
        <f t="shared" si="10"/>
        <v>8.6956521739129933E-3</v>
      </c>
      <c r="H149" s="6">
        <f t="shared" si="11"/>
        <v>0.3</v>
      </c>
      <c r="L149" t="s">
        <v>147</v>
      </c>
      <c r="M149" s="5">
        <v>36738</v>
      </c>
      <c r="N149" s="6">
        <v>88.3</v>
      </c>
      <c r="O149" s="6">
        <v>102.5</v>
      </c>
      <c r="P149" s="6">
        <v>92.8</v>
      </c>
      <c r="Q149" s="6">
        <v>0.3</v>
      </c>
    </row>
    <row r="150" spans="4:17" x14ac:dyDescent="0.25">
      <c r="D150" s="5">
        <f t="shared" si="7"/>
        <v>36769</v>
      </c>
      <c r="E150">
        <f t="shared" si="8"/>
        <v>2.2727272727272041E-3</v>
      </c>
      <c r="F150">
        <f t="shared" si="9"/>
        <v>-4.8402710551790351E-3</v>
      </c>
      <c r="G150">
        <f t="shared" si="10"/>
        <v>5.4171180931743557E-3</v>
      </c>
      <c r="H150" s="6">
        <f t="shared" si="11"/>
        <v>0</v>
      </c>
      <c r="L150" t="s">
        <v>148</v>
      </c>
      <c r="M150" s="5">
        <v>36769</v>
      </c>
      <c r="N150" s="6">
        <v>88.2</v>
      </c>
      <c r="O150" s="6">
        <v>102.8</v>
      </c>
      <c r="P150" s="6">
        <v>92.8</v>
      </c>
      <c r="Q150" s="6">
        <v>0</v>
      </c>
    </row>
    <row r="151" spans="4:17" x14ac:dyDescent="0.25">
      <c r="D151" s="5">
        <f t="shared" si="7"/>
        <v>36799</v>
      </c>
      <c r="E151">
        <f t="shared" si="8"/>
        <v>4.5558086560364419E-3</v>
      </c>
      <c r="F151">
        <f t="shared" si="9"/>
        <v>-8.6872586872586144E-3</v>
      </c>
      <c r="G151">
        <f t="shared" si="10"/>
        <v>9.7087378640776656E-3</v>
      </c>
      <c r="H151" s="6">
        <f t="shared" si="11"/>
        <v>0.5</v>
      </c>
      <c r="L151" t="s">
        <v>149</v>
      </c>
      <c r="M151" s="5">
        <v>36799</v>
      </c>
      <c r="N151" s="6">
        <v>88.2</v>
      </c>
      <c r="O151" s="6">
        <v>102.7</v>
      </c>
      <c r="P151" s="6">
        <v>93.6</v>
      </c>
      <c r="Q151" s="6">
        <v>0.5</v>
      </c>
    </row>
    <row r="152" spans="4:17" x14ac:dyDescent="0.25">
      <c r="D152" s="5">
        <f t="shared" ref="D152:D215" si="12">+M152</f>
        <v>36830</v>
      </c>
      <c r="E152">
        <f t="shared" ref="E152:E215" si="13">+N152/N140-1</f>
        <v>5.6818181818181213E-3</v>
      </c>
      <c r="F152">
        <f t="shared" ref="F152:F215" si="14">+O152/O140-1</f>
        <v>-1.0597302504816941E-2</v>
      </c>
      <c r="G152">
        <f t="shared" ref="G152:G215" si="15">+P152/P140-1</f>
        <v>9.7192224622031365E-3</v>
      </c>
      <c r="H152" s="6">
        <f t="shared" ref="H152:H215" si="16">+Q152</f>
        <v>0.2</v>
      </c>
      <c r="L152" t="s">
        <v>150</v>
      </c>
      <c r="M152" s="5">
        <v>36830</v>
      </c>
      <c r="N152" s="6">
        <v>88.5</v>
      </c>
      <c r="O152" s="6">
        <v>102.7</v>
      </c>
      <c r="P152" s="6">
        <v>93.5</v>
      </c>
      <c r="Q152" s="6">
        <v>0.2</v>
      </c>
    </row>
    <row r="153" spans="4:17" x14ac:dyDescent="0.25">
      <c r="D153" s="5">
        <f t="shared" si="12"/>
        <v>36860</v>
      </c>
      <c r="E153">
        <f t="shared" si="13"/>
        <v>3.4013605442175798E-3</v>
      </c>
      <c r="F153">
        <f t="shared" si="14"/>
        <v>-7.7519379844961378E-3</v>
      </c>
      <c r="G153">
        <f t="shared" si="15"/>
        <v>1.0787486515641875E-2</v>
      </c>
      <c r="H153" s="6">
        <f t="shared" si="16"/>
        <v>0.2</v>
      </c>
      <c r="L153" t="s">
        <v>151</v>
      </c>
      <c r="M153" s="5">
        <v>36860</v>
      </c>
      <c r="N153" s="6">
        <v>88.5</v>
      </c>
      <c r="O153" s="6">
        <v>102.4</v>
      </c>
      <c r="P153" s="6">
        <v>93.7</v>
      </c>
      <c r="Q153" s="6">
        <v>0.2</v>
      </c>
    </row>
    <row r="154" spans="4:17" x14ac:dyDescent="0.25">
      <c r="D154" s="5">
        <f t="shared" si="12"/>
        <v>36891</v>
      </c>
      <c r="E154">
        <f t="shared" si="13"/>
        <v>9.0702947845804349E-3</v>
      </c>
      <c r="F154">
        <f t="shared" si="14"/>
        <v>-3.8872691933916625E-3</v>
      </c>
      <c r="G154">
        <f t="shared" si="15"/>
        <v>7.5268817204301453E-3</v>
      </c>
      <c r="H154" s="6">
        <f t="shared" si="16"/>
        <v>0.2</v>
      </c>
      <c r="L154" t="s">
        <v>152</v>
      </c>
      <c r="M154" s="5">
        <v>36891</v>
      </c>
      <c r="N154" s="6">
        <v>89</v>
      </c>
      <c r="O154" s="6">
        <v>102.5</v>
      </c>
      <c r="P154" s="6">
        <v>93.7</v>
      </c>
      <c r="Q154" s="6">
        <v>0.2</v>
      </c>
    </row>
    <row r="155" spans="4:17" x14ac:dyDescent="0.25">
      <c r="D155" s="5">
        <f t="shared" si="12"/>
        <v>36922</v>
      </c>
      <c r="E155">
        <f t="shared" si="13"/>
        <v>7.9455164585697791E-3</v>
      </c>
      <c r="F155">
        <f t="shared" si="14"/>
        <v>-2.9182879377431803E-3</v>
      </c>
      <c r="G155">
        <f t="shared" si="15"/>
        <v>8.6862106406082606E-3</v>
      </c>
      <c r="H155" s="6">
        <f t="shared" si="16"/>
        <v>0.6</v>
      </c>
      <c r="L155" t="s">
        <v>153</v>
      </c>
      <c r="M155" s="5">
        <v>36922</v>
      </c>
      <c r="N155" s="6">
        <v>88.8</v>
      </c>
      <c r="O155" s="6">
        <v>102.5</v>
      </c>
      <c r="P155" s="6">
        <v>92.9</v>
      </c>
      <c r="Q155" s="6">
        <v>0.6</v>
      </c>
    </row>
    <row r="156" spans="4:17" x14ac:dyDescent="0.25">
      <c r="D156" s="5">
        <f t="shared" si="12"/>
        <v>36950</v>
      </c>
      <c r="E156">
        <f t="shared" si="13"/>
        <v>1.1350737797956922E-2</v>
      </c>
      <c r="F156">
        <f t="shared" si="14"/>
        <v>-3.9024390243902474E-3</v>
      </c>
      <c r="G156">
        <f t="shared" si="15"/>
        <v>7.575757575757347E-3</v>
      </c>
      <c r="H156" s="6">
        <f t="shared" si="16"/>
        <v>0.2</v>
      </c>
      <c r="L156" t="s">
        <v>154</v>
      </c>
      <c r="M156" s="5">
        <v>36950</v>
      </c>
      <c r="N156" s="6">
        <v>89.1</v>
      </c>
      <c r="O156" s="6">
        <v>102.1</v>
      </c>
      <c r="P156" s="6">
        <v>93.1</v>
      </c>
      <c r="Q156" s="6">
        <v>0.2</v>
      </c>
    </row>
    <row r="157" spans="4:17" x14ac:dyDescent="0.25">
      <c r="D157" s="5">
        <f t="shared" si="12"/>
        <v>36981</v>
      </c>
      <c r="E157">
        <f t="shared" si="13"/>
        <v>1.1350737797956922E-2</v>
      </c>
      <c r="F157">
        <f t="shared" si="14"/>
        <v>-7.789678675754641E-3</v>
      </c>
      <c r="G157">
        <f t="shared" si="15"/>
        <v>8.6393088552916275E-3</v>
      </c>
      <c r="H157" s="6">
        <f t="shared" si="16"/>
        <v>0.1</v>
      </c>
      <c r="L157" t="s">
        <v>155</v>
      </c>
      <c r="M157" s="5">
        <v>36981</v>
      </c>
      <c r="N157" s="6">
        <v>89.1</v>
      </c>
      <c r="O157" s="6">
        <v>101.9</v>
      </c>
      <c r="P157" s="6">
        <v>93.4</v>
      </c>
      <c r="Q157" s="6">
        <v>0.1</v>
      </c>
    </row>
    <row r="158" spans="4:17" x14ac:dyDescent="0.25">
      <c r="D158" s="5">
        <f t="shared" si="12"/>
        <v>37011</v>
      </c>
      <c r="E158">
        <f t="shared" si="13"/>
        <v>1.3620885357548351E-2</v>
      </c>
      <c r="F158">
        <f t="shared" si="14"/>
        <v>-7.7745383867834361E-3</v>
      </c>
      <c r="G158">
        <f t="shared" si="15"/>
        <v>1.1840688912809316E-2</v>
      </c>
      <c r="H158" s="6">
        <f t="shared" si="16"/>
        <v>0.2</v>
      </c>
      <c r="L158" t="s">
        <v>156</v>
      </c>
      <c r="M158" s="5">
        <v>37011</v>
      </c>
      <c r="N158" s="6">
        <v>89.3</v>
      </c>
      <c r="O158" s="6">
        <v>102.1</v>
      </c>
      <c r="P158" s="6">
        <v>94</v>
      </c>
      <c r="Q158" s="6">
        <v>0.2</v>
      </c>
    </row>
    <row r="159" spans="4:17" x14ac:dyDescent="0.25">
      <c r="D159" s="5">
        <f t="shared" si="12"/>
        <v>37042</v>
      </c>
      <c r="E159">
        <f t="shared" si="13"/>
        <v>1.8181818181818077E-2</v>
      </c>
      <c r="F159">
        <f t="shared" si="14"/>
        <v>-7.7669902912621547E-3</v>
      </c>
      <c r="G159">
        <f t="shared" si="15"/>
        <v>1.6094420600858417E-2</v>
      </c>
      <c r="H159" s="6">
        <f t="shared" si="16"/>
        <v>0.5</v>
      </c>
      <c r="L159" t="s">
        <v>157</v>
      </c>
      <c r="M159" s="5">
        <v>37042</v>
      </c>
      <c r="N159" s="6">
        <v>89.6</v>
      </c>
      <c r="O159" s="6">
        <v>102.2</v>
      </c>
      <c r="P159" s="6">
        <v>94.7</v>
      </c>
      <c r="Q159" s="6">
        <v>0.5</v>
      </c>
    </row>
    <row r="160" spans="4:17" x14ac:dyDescent="0.25">
      <c r="D160" s="5">
        <f t="shared" si="12"/>
        <v>37072</v>
      </c>
      <c r="E160">
        <f t="shared" si="13"/>
        <v>1.9296254256526701E-2</v>
      </c>
      <c r="F160">
        <f t="shared" si="14"/>
        <v>-8.7548638132295409E-3</v>
      </c>
      <c r="G160">
        <f t="shared" si="15"/>
        <v>1.7148981779206984E-2</v>
      </c>
      <c r="H160" s="6">
        <f t="shared" si="16"/>
        <v>0.2</v>
      </c>
      <c r="L160" t="s">
        <v>158</v>
      </c>
      <c r="M160" s="5">
        <v>37072</v>
      </c>
      <c r="N160" s="6">
        <v>89.8</v>
      </c>
      <c r="O160" s="6">
        <v>101.9</v>
      </c>
      <c r="P160" s="6">
        <v>94.9</v>
      </c>
      <c r="Q160" s="6">
        <v>0.2</v>
      </c>
    </row>
    <row r="161" spans="4:17" x14ac:dyDescent="0.25">
      <c r="D161" s="5">
        <f t="shared" si="12"/>
        <v>37103</v>
      </c>
      <c r="E161">
        <f t="shared" si="13"/>
        <v>1.9252548131370339E-2</v>
      </c>
      <c r="F161">
        <f t="shared" si="14"/>
        <v>-8.7804878048780566E-3</v>
      </c>
      <c r="G161">
        <f t="shared" si="15"/>
        <v>1.5086206896551824E-2</v>
      </c>
      <c r="H161" s="6">
        <f t="shared" si="16"/>
        <v>-0.2</v>
      </c>
      <c r="L161" t="s">
        <v>159</v>
      </c>
      <c r="M161" s="5">
        <v>37103</v>
      </c>
      <c r="N161" s="6">
        <v>90</v>
      </c>
      <c r="O161" s="6">
        <v>101.6</v>
      </c>
      <c r="P161" s="6">
        <v>94.2</v>
      </c>
      <c r="Q161" s="6">
        <v>-0.2</v>
      </c>
    </row>
    <row r="162" spans="4:17" x14ac:dyDescent="0.25">
      <c r="D162" s="5">
        <f t="shared" si="12"/>
        <v>37134</v>
      </c>
      <c r="E162">
        <f t="shared" si="13"/>
        <v>2.1541950113378672E-2</v>
      </c>
      <c r="F162">
        <f t="shared" si="14"/>
        <v>-7.7821011673151474E-3</v>
      </c>
      <c r="G162">
        <f t="shared" si="15"/>
        <v>1.8318965517241326E-2</v>
      </c>
      <c r="H162" s="6">
        <f t="shared" si="16"/>
        <v>0</v>
      </c>
      <c r="L162" t="s">
        <v>160</v>
      </c>
      <c r="M162" s="5">
        <v>37134</v>
      </c>
      <c r="N162" s="6">
        <v>90.1</v>
      </c>
      <c r="O162" s="6">
        <v>102</v>
      </c>
      <c r="P162" s="6">
        <v>94.5</v>
      </c>
      <c r="Q162" s="6">
        <v>0</v>
      </c>
    </row>
    <row r="163" spans="4:17" x14ac:dyDescent="0.25">
      <c r="D163" s="5">
        <f t="shared" si="12"/>
        <v>37164</v>
      </c>
      <c r="E163">
        <f t="shared" si="13"/>
        <v>2.0408163265306145E-2</v>
      </c>
      <c r="F163">
        <f t="shared" si="14"/>
        <v>-8.7633885102239573E-3</v>
      </c>
      <c r="G163">
        <f t="shared" si="15"/>
        <v>1.2820512820512775E-2</v>
      </c>
      <c r="H163" s="6">
        <f t="shared" si="16"/>
        <v>0.4</v>
      </c>
      <c r="L163" t="s">
        <v>161</v>
      </c>
      <c r="M163" s="5">
        <v>37164</v>
      </c>
      <c r="N163" s="6">
        <v>90</v>
      </c>
      <c r="O163" s="6">
        <v>101.8</v>
      </c>
      <c r="P163" s="6">
        <v>94.8</v>
      </c>
      <c r="Q163" s="6">
        <v>0.4</v>
      </c>
    </row>
    <row r="164" spans="4:17" x14ac:dyDescent="0.25">
      <c r="D164" s="5">
        <f t="shared" si="12"/>
        <v>37195</v>
      </c>
      <c r="E164">
        <f t="shared" si="13"/>
        <v>2.0338983050847359E-2</v>
      </c>
      <c r="F164">
        <f t="shared" si="14"/>
        <v>-8.7633885102239573E-3</v>
      </c>
      <c r="G164">
        <f t="shared" si="15"/>
        <v>1.2834224598930577E-2</v>
      </c>
      <c r="H164" s="6">
        <f t="shared" si="16"/>
        <v>-0.3</v>
      </c>
      <c r="L164" t="s">
        <v>162</v>
      </c>
      <c r="M164" s="5">
        <v>37195</v>
      </c>
      <c r="N164" s="6">
        <v>90.3</v>
      </c>
      <c r="O164" s="6">
        <v>101.8</v>
      </c>
      <c r="P164" s="6">
        <v>94.7</v>
      </c>
      <c r="Q164" s="6">
        <v>-0.3</v>
      </c>
    </row>
    <row r="165" spans="4:17" x14ac:dyDescent="0.25">
      <c r="D165" s="5">
        <f t="shared" si="12"/>
        <v>37225</v>
      </c>
      <c r="E165">
        <f t="shared" si="13"/>
        <v>2.0338983050847359E-2</v>
      </c>
      <c r="F165">
        <f t="shared" si="14"/>
        <v>-1.0742187500000111E-2</v>
      </c>
      <c r="G165">
        <f t="shared" si="15"/>
        <v>8.5378868729988344E-3</v>
      </c>
      <c r="H165" s="6">
        <f t="shared" si="16"/>
        <v>-0.1</v>
      </c>
      <c r="L165" t="s">
        <v>163</v>
      </c>
      <c r="M165" s="5">
        <v>37225</v>
      </c>
      <c r="N165" s="6">
        <v>90.3</v>
      </c>
      <c r="O165" s="6">
        <v>101.3</v>
      </c>
      <c r="P165" s="6">
        <v>94.5</v>
      </c>
      <c r="Q165" s="6">
        <v>-0.1</v>
      </c>
    </row>
    <row r="166" spans="4:17" x14ac:dyDescent="0.25">
      <c r="D166" s="5">
        <f t="shared" si="12"/>
        <v>37256</v>
      </c>
      <c r="E166">
        <f t="shared" si="13"/>
        <v>1.7977528089887507E-2</v>
      </c>
      <c r="F166">
        <f t="shared" si="14"/>
        <v>-1.2682926829268304E-2</v>
      </c>
      <c r="G166">
        <f t="shared" si="15"/>
        <v>1.067235859124871E-2</v>
      </c>
      <c r="H166" s="6">
        <f t="shared" si="16"/>
        <v>-0.1</v>
      </c>
      <c r="L166" t="s">
        <v>164</v>
      </c>
      <c r="M166" s="5">
        <v>37256</v>
      </c>
      <c r="N166" s="6">
        <v>90.6</v>
      </c>
      <c r="O166" s="6">
        <v>101.2</v>
      </c>
      <c r="P166" s="6">
        <v>94.7</v>
      </c>
      <c r="Q166" s="6">
        <v>-0.1</v>
      </c>
    </row>
    <row r="167" spans="4:17" x14ac:dyDescent="0.25">
      <c r="D167" s="5">
        <f t="shared" si="12"/>
        <v>37287</v>
      </c>
      <c r="E167">
        <f t="shared" si="13"/>
        <v>2.0270270270270174E-2</v>
      </c>
      <c r="F167">
        <f t="shared" si="14"/>
        <v>-1.4634146341463428E-2</v>
      </c>
      <c r="G167">
        <f t="shared" si="15"/>
        <v>1.6146393972013007E-2</v>
      </c>
      <c r="H167" s="6">
        <f t="shared" si="16"/>
        <v>0.2</v>
      </c>
      <c r="L167" t="s">
        <v>165</v>
      </c>
      <c r="M167" s="5">
        <v>37287</v>
      </c>
      <c r="N167" s="6">
        <v>90.6</v>
      </c>
      <c r="O167" s="6">
        <v>101</v>
      </c>
      <c r="P167" s="6">
        <v>94.4</v>
      </c>
      <c r="Q167" s="6">
        <v>0.2</v>
      </c>
    </row>
    <row r="168" spans="4:17" x14ac:dyDescent="0.25">
      <c r="D168" s="5">
        <f t="shared" si="12"/>
        <v>37315</v>
      </c>
      <c r="E168">
        <f t="shared" si="13"/>
        <v>2.0202020202020332E-2</v>
      </c>
      <c r="F168">
        <f t="shared" si="14"/>
        <v>-1.5670910871694366E-2</v>
      </c>
      <c r="G168">
        <f t="shared" si="15"/>
        <v>1.5037593984962516E-2</v>
      </c>
      <c r="H168" s="6">
        <f t="shared" si="16"/>
        <v>0.2</v>
      </c>
      <c r="L168" t="s">
        <v>166</v>
      </c>
      <c r="M168" s="5">
        <v>37315</v>
      </c>
      <c r="N168" s="6">
        <v>90.9</v>
      </c>
      <c r="O168" s="6">
        <v>100.5</v>
      </c>
      <c r="P168" s="6">
        <v>94.5</v>
      </c>
      <c r="Q168" s="6">
        <v>0.2</v>
      </c>
    </row>
    <row r="169" spans="4:17" x14ac:dyDescent="0.25">
      <c r="D169" s="5">
        <f t="shared" si="12"/>
        <v>37346</v>
      </c>
      <c r="E169">
        <f t="shared" si="13"/>
        <v>2.0202020202020332E-2</v>
      </c>
      <c r="F169">
        <f t="shared" si="14"/>
        <v>-1.1776251226692902E-2</v>
      </c>
      <c r="G169">
        <f t="shared" si="15"/>
        <v>1.6059957173447437E-2</v>
      </c>
      <c r="H169" s="6">
        <f t="shared" si="16"/>
        <v>0.3</v>
      </c>
      <c r="L169" t="s">
        <v>167</v>
      </c>
      <c r="M169" s="5">
        <v>37346</v>
      </c>
      <c r="N169" s="6">
        <v>90.9</v>
      </c>
      <c r="O169" s="6">
        <v>100.7</v>
      </c>
      <c r="P169" s="6">
        <v>94.9</v>
      </c>
      <c r="Q169" s="6">
        <v>0.3</v>
      </c>
    </row>
    <row r="170" spans="4:17" x14ac:dyDescent="0.25">
      <c r="D170" s="5">
        <f t="shared" si="12"/>
        <v>37376</v>
      </c>
      <c r="E170">
        <f t="shared" si="13"/>
        <v>1.7917133258678719E-2</v>
      </c>
      <c r="F170">
        <f t="shared" si="14"/>
        <v>-1.0773751224289807E-2</v>
      </c>
      <c r="G170">
        <f t="shared" si="15"/>
        <v>1.382978723404249E-2</v>
      </c>
      <c r="H170" s="6">
        <f t="shared" si="16"/>
        <v>0.4</v>
      </c>
      <c r="L170" t="s">
        <v>168</v>
      </c>
      <c r="M170" s="5">
        <v>37376</v>
      </c>
      <c r="N170" s="6">
        <v>90.9</v>
      </c>
      <c r="O170" s="6">
        <v>101</v>
      </c>
      <c r="P170" s="6">
        <v>95.3</v>
      </c>
      <c r="Q170" s="6">
        <v>0.4</v>
      </c>
    </row>
    <row r="171" spans="4:17" x14ac:dyDescent="0.25">
      <c r="D171" s="5">
        <f t="shared" si="12"/>
        <v>37407</v>
      </c>
      <c r="E171">
        <f t="shared" si="13"/>
        <v>1.4508928571428603E-2</v>
      </c>
      <c r="F171">
        <f t="shared" si="14"/>
        <v>-8.8062622309198479E-3</v>
      </c>
      <c r="G171">
        <f t="shared" si="15"/>
        <v>8.4477296726503948E-3</v>
      </c>
      <c r="H171" s="6">
        <f t="shared" si="16"/>
        <v>0.1</v>
      </c>
      <c r="L171" t="s">
        <v>169</v>
      </c>
      <c r="M171" s="5">
        <v>37407</v>
      </c>
      <c r="N171" s="6">
        <v>90.9</v>
      </c>
      <c r="O171" s="6">
        <v>101.3</v>
      </c>
      <c r="P171" s="6">
        <v>95.5</v>
      </c>
      <c r="Q171" s="6">
        <v>0.1</v>
      </c>
    </row>
    <row r="172" spans="4:17" x14ac:dyDescent="0.25">
      <c r="D172" s="5">
        <f t="shared" si="12"/>
        <v>37437</v>
      </c>
      <c r="E172">
        <f t="shared" si="13"/>
        <v>1.2249443207126953E-2</v>
      </c>
      <c r="F172">
        <f t="shared" si="14"/>
        <v>-6.8694798822375169E-3</v>
      </c>
      <c r="G172">
        <f t="shared" si="15"/>
        <v>6.322444678608985E-3</v>
      </c>
      <c r="H172" s="6">
        <f t="shared" si="16"/>
        <v>0.1</v>
      </c>
      <c r="L172" t="s">
        <v>170</v>
      </c>
      <c r="M172" s="5">
        <v>37437</v>
      </c>
      <c r="N172" s="6">
        <v>90.9</v>
      </c>
      <c r="O172" s="6">
        <v>101.2</v>
      </c>
      <c r="P172" s="6">
        <v>95.5</v>
      </c>
      <c r="Q172" s="6">
        <v>0.1</v>
      </c>
    </row>
    <row r="173" spans="4:17" x14ac:dyDescent="0.25">
      <c r="D173" s="5">
        <f t="shared" si="12"/>
        <v>37468</v>
      </c>
      <c r="E173">
        <f t="shared" si="13"/>
        <v>1.3333333333333419E-2</v>
      </c>
      <c r="F173">
        <f t="shared" si="14"/>
        <v>-7.8740157480314821E-3</v>
      </c>
      <c r="G173">
        <f t="shared" si="15"/>
        <v>1.0615711252653925E-2</v>
      </c>
      <c r="H173" s="6">
        <f t="shared" si="16"/>
        <v>0.2</v>
      </c>
      <c r="L173" t="s">
        <v>171</v>
      </c>
      <c r="M173" s="5">
        <v>37468</v>
      </c>
      <c r="N173" s="6">
        <v>91.2</v>
      </c>
      <c r="O173" s="6">
        <v>100.8</v>
      </c>
      <c r="P173" s="6">
        <v>95.2</v>
      </c>
      <c r="Q173" s="6">
        <v>0.2</v>
      </c>
    </row>
    <row r="174" spans="4:17" x14ac:dyDescent="0.25">
      <c r="D174" s="5">
        <f t="shared" si="12"/>
        <v>37499</v>
      </c>
      <c r="E174">
        <f t="shared" si="13"/>
        <v>1.2208657047724891E-2</v>
      </c>
      <c r="F174">
        <f t="shared" si="14"/>
        <v>-8.8235294117647856E-3</v>
      </c>
      <c r="G174">
        <f t="shared" si="15"/>
        <v>1.0582010582010692E-2</v>
      </c>
      <c r="H174" s="6">
        <f t="shared" si="16"/>
        <v>0.3</v>
      </c>
      <c r="L174" t="s">
        <v>172</v>
      </c>
      <c r="M174" s="5">
        <v>37499</v>
      </c>
      <c r="N174" s="6">
        <v>91.2</v>
      </c>
      <c r="O174" s="6">
        <v>101.1</v>
      </c>
      <c r="P174" s="6">
        <v>95.5</v>
      </c>
      <c r="Q174" s="6">
        <v>0.3</v>
      </c>
    </row>
    <row r="175" spans="4:17" x14ac:dyDescent="0.25">
      <c r="D175" s="5">
        <f t="shared" si="12"/>
        <v>37529</v>
      </c>
      <c r="E175">
        <f t="shared" si="13"/>
        <v>1.1111111111111072E-2</v>
      </c>
      <c r="F175">
        <f t="shared" si="14"/>
        <v>-6.8762278978389269E-3</v>
      </c>
      <c r="G175">
        <f t="shared" si="15"/>
        <v>9.493670886076E-3</v>
      </c>
      <c r="H175" s="6">
        <f t="shared" si="16"/>
        <v>0.2</v>
      </c>
      <c r="L175" t="s">
        <v>173</v>
      </c>
      <c r="M175" s="5">
        <v>37529</v>
      </c>
      <c r="N175" s="6">
        <v>91</v>
      </c>
      <c r="O175" s="6">
        <v>101.1</v>
      </c>
      <c r="P175" s="6">
        <v>95.7</v>
      </c>
      <c r="Q175" s="6">
        <v>0.2</v>
      </c>
    </row>
    <row r="176" spans="4:17" x14ac:dyDescent="0.25">
      <c r="D176" s="5">
        <f t="shared" si="12"/>
        <v>37560</v>
      </c>
      <c r="E176">
        <f t="shared" si="13"/>
        <v>8.8593576965669829E-3</v>
      </c>
      <c r="F176">
        <f t="shared" si="14"/>
        <v>-8.8408644400784775E-3</v>
      </c>
      <c r="G176">
        <f t="shared" si="15"/>
        <v>1.2671594508975703E-2</v>
      </c>
      <c r="H176" s="6">
        <f t="shared" si="16"/>
        <v>0.2</v>
      </c>
      <c r="L176" t="s">
        <v>174</v>
      </c>
      <c r="M176" s="5">
        <v>37560</v>
      </c>
      <c r="N176" s="6">
        <v>91.1</v>
      </c>
      <c r="O176" s="6">
        <v>100.9</v>
      </c>
      <c r="P176" s="6">
        <v>95.9</v>
      </c>
      <c r="Q176" s="6">
        <v>0.2</v>
      </c>
    </row>
    <row r="177" spans="4:17" x14ac:dyDescent="0.25">
      <c r="D177" s="5">
        <f t="shared" si="12"/>
        <v>37590</v>
      </c>
      <c r="E177">
        <f t="shared" si="13"/>
        <v>8.8593576965669829E-3</v>
      </c>
      <c r="F177">
        <f t="shared" si="14"/>
        <v>-3.9486673247778326E-3</v>
      </c>
      <c r="G177">
        <f t="shared" si="15"/>
        <v>1.4814814814814836E-2</v>
      </c>
      <c r="H177" s="6">
        <f t="shared" si="16"/>
        <v>0.2</v>
      </c>
      <c r="L177" t="s">
        <v>175</v>
      </c>
      <c r="M177" s="5">
        <v>37590</v>
      </c>
      <c r="N177" s="6">
        <v>91.1</v>
      </c>
      <c r="O177" s="6">
        <v>100.9</v>
      </c>
      <c r="P177" s="6">
        <v>95.9</v>
      </c>
      <c r="Q177" s="6">
        <v>0.2</v>
      </c>
    </row>
    <row r="178" spans="4:17" x14ac:dyDescent="0.25">
      <c r="D178" s="5">
        <f t="shared" si="12"/>
        <v>37621</v>
      </c>
      <c r="E178">
        <f t="shared" si="13"/>
        <v>7.7262693156732176E-3</v>
      </c>
      <c r="F178">
        <f t="shared" si="14"/>
        <v>-2.9644268774703386E-3</v>
      </c>
      <c r="G178">
        <f t="shared" si="15"/>
        <v>1.689545934530079E-2</v>
      </c>
      <c r="H178" s="6">
        <f t="shared" si="16"/>
        <v>0.2</v>
      </c>
      <c r="L178" t="s">
        <v>176</v>
      </c>
      <c r="M178" s="5">
        <v>37621</v>
      </c>
      <c r="N178" s="6">
        <v>91.3</v>
      </c>
      <c r="O178" s="6">
        <v>100.9</v>
      </c>
      <c r="P178" s="6">
        <v>96.3</v>
      </c>
      <c r="Q178" s="6">
        <v>0.2</v>
      </c>
    </row>
    <row r="179" spans="4:17" x14ac:dyDescent="0.25">
      <c r="D179" s="5">
        <f t="shared" si="12"/>
        <v>37652</v>
      </c>
      <c r="E179">
        <f t="shared" si="13"/>
        <v>7.7262693156732176E-3</v>
      </c>
      <c r="F179">
        <f t="shared" si="14"/>
        <v>-3.9603960396039639E-3</v>
      </c>
      <c r="G179">
        <f t="shared" si="15"/>
        <v>1.3771186440677985E-2</v>
      </c>
      <c r="H179" s="6">
        <f t="shared" si="16"/>
        <v>0.4</v>
      </c>
      <c r="L179" t="s">
        <v>177</v>
      </c>
      <c r="M179" s="5">
        <v>37652</v>
      </c>
      <c r="N179" s="6">
        <v>91.3</v>
      </c>
      <c r="O179" s="6">
        <v>100.6</v>
      </c>
      <c r="P179" s="6">
        <v>95.7</v>
      </c>
      <c r="Q179" s="6">
        <v>0.4</v>
      </c>
    </row>
    <row r="180" spans="4:17" x14ac:dyDescent="0.25">
      <c r="D180" s="5">
        <f t="shared" si="12"/>
        <v>37680</v>
      </c>
      <c r="E180">
        <f t="shared" si="13"/>
        <v>5.5005500550056041E-3</v>
      </c>
      <c r="F180">
        <f t="shared" si="14"/>
        <v>-1.9900497512438386E-3</v>
      </c>
      <c r="G180">
        <f t="shared" si="15"/>
        <v>1.5873015873015817E-2</v>
      </c>
      <c r="H180" s="6">
        <f t="shared" si="16"/>
        <v>0.5</v>
      </c>
      <c r="L180" t="s">
        <v>178</v>
      </c>
      <c r="M180" s="5">
        <v>37680</v>
      </c>
      <c r="N180" s="6">
        <v>91.4</v>
      </c>
      <c r="O180" s="6">
        <v>100.3</v>
      </c>
      <c r="P180" s="6">
        <v>96</v>
      </c>
      <c r="Q180" s="6">
        <v>0.5</v>
      </c>
    </row>
    <row r="181" spans="4:17" x14ac:dyDescent="0.25">
      <c r="D181" s="5">
        <f t="shared" si="12"/>
        <v>37711</v>
      </c>
      <c r="E181">
        <f t="shared" si="13"/>
        <v>8.8008800880088334E-3</v>
      </c>
      <c r="F181">
        <f t="shared" si="14"/>
        <v>-9.9304865938443232E-4</v>
      </c>
      <c r="G181">
        <f t="shared" si="15"/>
        <v>1.4752370916754298E-2</v>
      </c>
      <c r="H181" s="6">
        <f t="shared" si="16"/>
        <v>0.2</v>
      </c>
      <c r="L181" t="s">
        <v>179</v>
      </c>
      <c r="M181" s="5">
        <v>37711</v>
      </c>
      <c r="N181" s="6">
        <v>91.7</v>
      </c>
      <c r="O181" s="6">
        <v>100.6</v>
      </c>
      <c r="P181" s="6">
        <v>96.3</v>
      </c>
      <c r="Q181" s="6">
        <v>0.2</v>
      </c>
    </row>
    <row r="182" spans="4:17" x14ac:dyDescent="0.25">
      <c r="D182" s="5">
        <f t="shared" si="12"/>
        <v>37741</v>
      </c>
      <c r="E182">
        <f t="shared" si="13"/>
        <v>7.7007700770075349E-3</v>
      </c>
      <c r="F182">
        <f t="shared" si="14"/>
        <v>-9.9009900990087996E-4</v>
      </c>
      <c r="G182">
        <f t="shared" si="15"/>
        <v>1.4690451206715638E-2</v>
      </c>
      <c r="H182" s="6">
        <f t="shared" si="16"/>
        <v>-0.4</v>
      </c>
      <c r="L182" t="s">
        <v>180</v>
      </c>
      <c r="M182" s="5">
        <v>37741</v>
      </c>
      <c r="N182" s="6">
        <v>91.6</v>
      </c>
      <c r="O182" s="6">
        <v>100.9</v>
      </c>
      <c r="P182" s="6">
        <v>96.7</v>
      </c>
      <c r="Q182" s="6">
        <v>-0.4</v>
      </c>
    </row>
    <row r="183" spans="4:17" x14ac:dyDescent="0.25">
      <c r="D183" s="5">
        <f t="shared" si="12"/>
        <v>37772</v>
      </c>
      <c r="E183">
        <f t="shared" si="13"/>
        <v>7.7007700770075349E-3</v>
      </c>
      <c r="F183">
        <f t="shared" si="14"/>
        <v>-1.9743336623889718E-3</v>
      </c>
      <c r="G183">
        <f t="shared" si="15"/>
        <v>1.2565445026178068E-2</v>
      </c>
      <c r="H183" s="6">
        <f t="shared" si="16"/>
        <v>-0.2</v>
      </c>
      <c r="L183" t="s">
        <v>181</v>
      </c>
      <c r="M183" s="5">
        <v>37772</v>
      </c>
      <c r="N183" s="6">
        <v>91.6</v>
      </c>
      <c r="O183" s="6">
        <v>101.1</v>
      </c>
      <c r="P183" s="6">
        <v>96.7</v>
      </c>
      <c r="Q183" s="6">
        <v>-0.2</v>
      </c>
    </row>
    <row r="184" spans="4:17" x14ac:dyDescent="0.25">
      <c r="D184" s="5">
        <f t="shared" si="12"/>
        <v>37802</v>
      </c>
      <c r="E184">
        <f t="shared" si="13"/>
        <v>1.1001100110010986E-2</v>
      </c>
      <c r="F184">
        <f t="shared" si="14"/>
        <v>-3.9525691699605625E-3</v>
      </c>
      <c r="G184">
        <f t="shared" si="15"/>
        <v>1.0471204188481575E-2</v>
      </c>
      <c r="H184" s="6">
        <f t="shared" si="16"/>
        <v>0.1</v>
      </c>
      <c r="L184" t="s">
        <v>182</v>
      </c>
      <c r="M184" s="5">
        <v>37802</v>
      </c>
      <c r="N184" s="6">
        <v>91.9</v>
      </c>
      <c r="O184" s="6">
        <v>100.8</v>
      </c>
      <c r="P184" s="6">
        <v>96.5</v>
      </c>
      <c r="Q184" s="6">
        <v>0.1</v>
      </c>
    </row>
    <row r="185" spans="4:17" x14ac:dyDescent="0.25">
      <c r="D185" s="5">
        <f t="shared" si="12"/>
        <v>37833</v>
      </c>
      <c r="E185">
        <f t="shared" si="13"/>
        <v>7.6754385964912242E-3</v>
      </c>
      <c r="F185">
        <f t="shared" si="14"/>
        <v>-1.9841269841269771E-3</v>
      </c>
      <c r="G185">
        <f t="shared" si="15"/>
        <v>1.3655462184873901E-2</v>
      </c>
      <c r="H185" s="6">
        <f t="shared" si="16"/>
        <v>0.3</v>
      </c>
      <c r="L185" t="s">
        <v>183</v>
      </c>
      <c r="M185" s="5">
        <v>37833</v>
      </c>
      <c r="N185" s="6">
        <v>91.9</v>
      </c>
      <c r="O185" s="6">
        <v>100.6</v>
      </c>
      <c r="P185" s="6">
        <v>96.5</v>
      </c>
      <c r="Q185" s="6">
        <v>0.3</v>
      </c>
    </row>
    <row r="186" spans="4:17" x14ac:dyDescent="0.25">
      <c r="D186" s="5">
        <f t="shared" si="12"/>
        <v>37864</v>
      </c>
      <c r="E186">
        <f t="shared" si="13"/>
        <v>8.7719298245614308E-3</v>
      </c>
      <c r="F186">
        <f t="shared" si="14"/>
        <v>-2.9673590504450953E-3</v>
      </c>
      <c r="G186">
        <f t="shared" si="15"/>
        <v>1.3612565445026092E-2</v>
      </c>
      <c r="H186" s="6">
        <f t="shared" si="16"/>
        <v>0.4</v>
      </c>
      <c r="L186" t="s">
        <v>184</v>
      </c>
      <c r="M186" s="5">
        <v>37864</v>
      </c>
      <c r="N186" s="6">
        <v>92</v>
      </c>
      <c r="O186" s="6">
        <v>100.8</v>
      </c>
      <c r="P186" s="6">
        <v>96.8</v>
      </c>
      <c r="Q186" s="6">
        <v>0.4</v>
      </c>
    </row>
    <row r="187" spans="4:17" x14ac:dyDescent="0.25">
      <c r="D187" s="5">
        <f t="shared" si="12"/>
        <v>37894</v>
      </c>
      <c r="E187">
        <f t="shared" si="13"/>
        <v>1.098901098901095E-2</v>
      </c>
      <c r="F187">
        <f t="shared" si="14"/>
        <v>-1.9782393669632858E-3</v>
      </c>
      <c r="G187">
        <f t="shared" si="15"/>
        <v>1.4629049111807735E-2</v>
      </c>
      <c r="H187" s="6">
        <f t="shared" si="16"/>
        <v>0.3</v>
      </c>
      <c r="L187" t="s">
        <v>185</v>
      </c>
      <c r="M187" s="5">
        <v>37894</v>
      </c>
      <c r="N187" s="6">
        <v>92</v>
      </c>
      <c r="O187" s="6">
        <v>100.9</v>
      </c>
      <c r="P187" s="6">
        <v>97.1</v>
      </c>
      <c r="Q187" s="6">
        <v>0.3</v>
      </c>
    </row>
    <row r="188" spans="4:17" x14ac:dyDescent="0.25">
      <c r="D188" s="5">
        <f t="shared" si="12"/>
        <v>37925</v>
      </c>
      <c r="E188">
        <f t="shared" si="13"/>
        <v>1.2074643249176731E-2</v>
      </c>
      <c r="F188">
        <f t="shared" si="14"/>
        <v>0</v>
      </c>
      <c r="G188">
        <f t="shared" si="15"/>
        <v>1.3555787278414888E-2</v>
      </c>
      <c r="H188" s="6">
        <f t="shared" si="16"/>
        <v>-0.1</v>
      </c>
      <c r="L188" t="s">
        <v>186</v>
      </c>
      <c r="M188" s="5">
        <v>37925</v>
      </c>
      <c r="N188" s="6">
        <v>92.2</v>
      </c>
      <c r="O188" s="6">
        <v>100.9</v>
      </c>
      <c r="P188" s="6">
        <v>97.2</v>
      </c>
      <c r="Q188" s="6">
        <v>-0.1</v>
      </c>
    </row>
    <row r="189" spans="4:17" x14ac:dyDescent="0.25">
      <c r="D189" s="5">
        <f t="shared" si="12"/>
        <v>37955</v>
      </c>
      <c r="E189">
        <f t="shared" si="13"/>
        <v>9.8792535675082949E-3</v>
      </c>
      <c r="F189">
        <f t="shared" si="14"/>
        <v>-4.9554013875123815E-3</v>
      </c>
      <c r="G189">
        <f t="shared" si="15"/>
        <v>1.3555787278414888E-2</v>
      </c>
      <c r="H189" s="6">
        <f t="shared" si="16"/>
        <v>0.1</v>
      </c>
      <c r="L189" t="s">
        <v>187</v>
      </c>
      <c r="M189" s="5">
        <v>37955</v>
      </c>
      <c r="N189" s="6">
        <v>92</v>
      </c>
      <c r="O189" s="6">
        <v>100.4</v>
      </c>
      <c r="P189" s="6">
        <v>97.2</v>
      </c>
      <c r="Q189" s="6">
        <v>0.1</v>
      </c>
    </row>
    <row r="190" spans="4:17" x14ac:dyDescent="0.25">
      <c r="D190" s="5">
        <f t="shared" si="12"/>
        <v>37986</v>
      </c>
      <c r="E190">
        <f t="shared" si="13"/>
        <v>9.8576122672509037E-3</v>
      </c>
      <c r="F190">
        <f t="shared" si="14"/>
        <v>-3.964321110009994E-3</v>
      </c>
      <c r="G190">
        <f t="shared" si="15"/>
        <v>1.2461059190031154E-2</v>
      </c>
      <c r="H190" s="6">
        <f t="shared" si="16"/>
        <v>0.3</v>
      </c>
      <c r="L190" t="s">
        <v>188</v>
      </c>
      <c r="M190" s="5">
        <v>37986</v>
      </c>
      <c r="N190" s="6">
        <v>92.2</v>
      </c>
      <c r="O190" s="6">
        <v>100.5</v>
      </c>
      <c r="P190" s="6">
        <v>97.5</v>
      </c>
      <c r="Q190" s="6">
        <v>0.3</v>
      </c>
    </row>
    <row r="191" spans="4:17" x14ac:dyDescent="0.25">
      <c r="D191" s="5">
        <f t="shared" si="12"/>
        <v>38017</v>
      </c>
      <c r="E191">
        <f t="shared" si="13"/>
        <v>1.3143483023001057E-2</v>
      </c>
      <c r="F191">
        <f t="shared" si="14"/>
        <v>-2.9821073558647937E-3</v>
      </c>
      <c r="G191">
        <f t="shared" si="15"/>
        <v>1.3584117032392928E-2</v>
      </c>
      <c r="H191" s="6">
        <f t="shared" si="16"/>
        <v>0.4</v>
      </c>
      <c r="L191" t="s">
        <v>189</v>
      </c>
      <c r="M191" s="5">
        <v>38017</v>
      </c>
      <c r="N191" s="6">
        <v>92.5</v>
      </c>
      <c r="O191" s="6">
        <v>100.3</v>
      </c>
      <c r="P191" s="6">
        <v>97</v>
      </c>
      <c r="Q191" s="6">
        <v>0.4</v>
      </c>
    </row>
    <row r="192" spans="4:17" x14ac:dyDescent="0.25">
      <c r="D192" s="5">
        <f t="shared" si="12"/>
        <v>38046</v>
      </c>
      <c r="E192">
        <f t="shared" si="13"/>
        <v>1.2035010940919078E-2</v>
      </c>
      <c r="F192">
        <f t="shared" si="14"/>
        <v>0</v>
      </c>
      <c r="G192">
        <f t="shared" si="15"/>
        <v>1.2499999999999956E-2</v>
      </c>
      <c r="H192" s="6">
        <f t="shared" si="16"/>
        <v>0.2</v>
      </c>
      <c r="L192" t="s">
        <v>190</v>
      </c>
      <c r="M192" s="5">
        <v>38046</v>
      </c>
      <c r="N192" s="6">
        <v>92.5</v>
      </c>
      <c r="O192" s="6">
        <v>100.3</v>
      </c>
      <c r="P192" s="6">
        <v>97.2</v>
      </c>
      <c r="Q192" s="6">
        <v>0.2</v>
      </c>
    </row>
    <row r="193" spans="4:17" x14ac:dyDescent="0.25">
      <c r="D193" s="5">
        <f t="shared" si="12"/>
        <v>38077</v>
      </c>
      <c r="E193">
        <f t="shared" si="13"/>
        <v>1.1995637949836269E-2</v>
      </c>
      <c r="F193">
        <f t="shared" si="14"/>
        <v>-9.9403578528822756E-4</v>
      </c>
      <c r="G193">
        <f t="shared" si="15"/>
        <v>1.1422637590861928E-2</v>
      </c>
      <c r="H193" s="6">
        <f t="shared" si="16"/>
        <v>0.2</v>
      </c>
      <c r="L193" t="s">
        <v>191</v>
      </c>
      <c r="M193" s="5">
        <v>38077</v>
      </c>
      <c r="N193" s="6">
        <v>92.8</v>
      </c>
      <c r="O193" s="6">
        <v>100.5</v>
      </c>
      <c r="P193" s="6">
        <v>97.4</v>
      </c>
      <c r="Q193" s="6">
        <v>0.2</v>
      </c>
    </row>
    <row r="194" spans="4:17" x14ac:dyDescent="0.25">
      <c r="D194" s="5">
        <f t="shared" si="12"/>
        <v>38107</v>
      </c>
      <c r="E194">
        <f t="shared" si="13"/>
        <v>1.637554585152845E-2</v>
      </c>
      <c r="F194">
        <f t="shared" si="14"/>
        <v>-3.964321110009994E-3</v>
      </c>
      <c r="G194">
        <f t="shared" si="15"/>
        <v>1.1375387797311287E-2</v>
      </c>
      <c r="H194" s="6">
        <f t="shared" si="16"/>
        <v>0.2</v>
      </c>
      <c r="L194" t="s">
        <v>192</v>
      </c>
      <c r="M194" s="5">
        <v>38107</v>
      </c>
      <c r="N194" s="6">
        <v>93.1</v>
      </c>
      <c r="O194" s="6">
        <v>100.5</v>
      </c>
      <c r="P194" s="6">
        <v>97.8</v>
      </c>
      <c r="Q194" s="6">
        <v>0.2</v>
      </c>
    </row>
    <row r="195" spans="4:17" x14ac:dyDescent="0.25">
      <c r="D195" s="5">
        <f t="shared" si="12"/>
        <v>38138</v>
      </c>
      <c r="E195">
        <f t="shared" si="13"/>
        <v>1.637554585152845E-2</v>
      </c>
      <c r="F195">
        <f t="shared" si="14"/>
        <v>-4.9455984174084922E-3</v>
      </c>
      <c r="G195">
        <f t="shared" si="15"/>
        <v>1.4477766287487093E-2</v>
      </c>
      <c r="H195" s="6">
        <f t="shared" si="16"/>
        <v>0.4</v>
      </c>
      <c r="L195" t="s">
        <v>193</v>
      </c>
      <c r="M195" s="5">
        <v>38138</v>
      </c>
      <c r="N195" s="6">
        <v>93.1</v>
      </c>
      <c r="O195" s="6">
        <v>100.6</v>
      </c>
      <c r="P195" s="6">
        <v>98.1</v>
      </c>
      <c r="Q195" s="6">
        <v>0.4</v>
      </c>
    </row>
    <row r="196" spans="4:17" x14ac:dyDescent="0.25">
      <c r="D196" s="5">
        <f t="shared" si="12"/>
        <v>38168</v>
      </c>
      <c r="E196">
        <f t="shared" si="13"/>
        <v>1.4145810663764857E-2</v>
      </c>
      <c r="F196">
        <f t="shared" si="14"/>
        <v>0</v>
      </c>
      <c r="G196">
        <f t="shared" si="15"/>
        <v>1.6580310880828897E-2</v>
      </c>
      <c r="H196" s="6">
        <f t="shared" si="16"/>
        <v>0.4</v>
      </c>
      <c r="L196" t="s">
        <v>194</v>
      </c>
      <c r="M196" s="5">
        <v>38168</v>
      </c>
      <c r="N196" s="6">
        <v>93.2</v>
      </c>
      <c r="O196" s="6">
        <v>100.8</v>
      </c>
      <c r="P196" s="6">
        <v>98.1</v>
      </c>
      <c r="Q196" s="6">
        <v>0.4</v>
      </c>
    </row>
    <row r="197" spans="4:17" x14ac:dyDescent="0.25">
      <c r="D197" s="5">
        <f t="shared" si="12"/>
        <v>38199</v>
      </c>
      <c r="E197">
        <f t="shared" si="13"/>
        <v>1.5233949945592906E-2</v>
      </c>
      <c r="F197">
        <f t="shared" si="14"/>
        <v>-9.9403578528822756E-4</v>
      </c>
      <c r="G197">
        <f t="shared" si="15"/>
        <v>1.3471502590673534E-2</v>
      </c>
      <c r="H197" s="6">
        <f t="shared" si="16"/>
        <v>0.1</v>
      </c>
      <c r="L197" t="s">
        <v>195</v>
      </c>
      <c r="M197" s="5">
        <v>38199</v>
      </c>
      <c r="N197" s="6">
        <v>93.3</v>
      </c>
      <c r="O197" s="6">
        <v>100.5</v>
      </c>
      <c r="P197" s="6">
        <v>97.8</v>
      </c>
      <c r="Q197" s="6">
        <v>0.1</v>
      </c>
    </row>
    <row r="198" spans="4:17" x14ac:dyDescent="0.25">
      <c r="D198" s="5">
        <f t="shared" si="12"/>
        <v>38230</v>
      </c>
      <c r="E198">
        <f t="shared" si="13"/>
        <v>1.5217391304347849E-2</v>
      </c>
      <c r="F198">
        <f t="shared" si="14"/>
        <v>-1.9841269841269771E-3</v>
      </c>
      <c r="G198">
        <f t="shared" si="15"/>
        <v>1.3429752066115741E-2</v>
      </c>
      <c r="H198" s="6">
        <f t="shared" si="16"/>
        <v>0.1</v>
      </c>
      <c r="L198" t="s">
        <v>196</v>
      </c>
      <c r="M198" s="5">
        <v>38230</v>
      </c>
      <c r="N198" s="6">
        <v>93.4</v>
      </c>
      <c r="O198" s="6">
        <v>100.6</v>
      </c>
      <c r="P198" s="6">
        <v>98.1</v>
      </c>
      <c r="Q198" s="6">
        <v>0.1</v>
      </c>
    </row>
    <row r="199" spans="4:17" x14ac:dyDescent="0.25">
      <c r="D199" s="5">
        <f t="shared" si="12"/>
        <v>38260</v>
      </c>
      <c r="E199">
        <f t="shared" si="13"/>
        <v>1.5217391304347849E-2</v>
      </c>
      <c r="F199">
        <f t="shared" si="14"/>
        <v>0</v>
      </c>
      <c r="G199">
        <f t="shared" si="15"/>
        <v>1.1328527291452284E-2</v>
      </c>
      <c r="H199" s="6">
        <f t="shared" si="16"/>
        <v>0.3</v>
      </c>
      <c r="L199" t="s">
        <v>197</v>
      </c>
      <c r="M199" s="5">
        <v>38260</v>
      </c>
      <c r="N199" s="6">
        <v>93.4</v>
      </c>
      <c r="O199" s="6">
        <v>100.9</v>
      </c>
      <c r="P199" s="6">
        <v>98.2</v>
      </c>
      <c r="Q199" s="6">
        <v>0.3</v>
      </c>
    </row>
    <row r="200" spans="4:17" x14ac:dyDescent="0.25">
      <c r="D200" s="5">
        <f t="shared" si="12"/>
        <v>38291</v>
      </c>
      <c r="E200">
        <f t="shared" si="13"/>
        <v>1.3015184381778733E-2</v>
      </c>
      <c r="F200">
        <f t="shared" si="14"/>
        <v>4.9554013875123815E-3</v>
      </c>
      <c r="G200">
        <f t="shared" si="15"/>
        <v>1.2345679012345734E-2</v>
      </c>
      <c r="H200" s="6">
        <f t="shared" si="16"/>
        <v>0.5</v>
      </c>
      <c r="L200" t="s">
        <v>198</v>
      </c>
      <c r="M200" s="5">
        <v>38291</v>
      </c>
      <c r="N200" s="6">
        <v>93.4</v>
      </c>
      <c r="O200" s="6">
        <v>101.4</v>
      </c>
      <c r="P200" s="6">
        <v>98.4</v>
      </c>
      <c r="Q200" s="6">
        <v>0.5</v>
      </c>
    </row>
    <row r="201" spans="4:17" x14ac:dyDescent="0.25">
      <c r="D201" s="5">
        <f t="shared" si="12"/>
        <v>38321</v>
      </c>
      <c r="E201">
        <f t="shared" si="13"/>
        <v>1.5217391304347849E-2</v>
      </c>
      <c r="F201">
        <f t="shared" si="14"/>
        <v>7.9681274900398336E-3</v>
      </c>
      <c r="G201">
        <f t="shared" si="15"/>
        <v>1.4403292181069949E-2</v>
      </c>
      <c r="H201" s="6">
        <f t="shared" si="16"/>
        <v>0.5</v>
      </c>
      <c r="L201" t="s">
        <v>199</v>
      </c>
      <c r="M201" s="5">
        <v>38321</v>
      </c>
      <c r="N201" s="6">
        <v>93.4</v>
      </c>
      <c r="O201" s="6">
        <v>101.2</v>
      </c>
      <c r="P201" s="6">
        <v>98.6</v>
      </c>
      <c r="Q201" s="6">
        <v>0.5</v>
      </c>
    </row>
    <row r="202" spans="4:17" x14ac:dyDescent="0.25">
      <c r="D202" s="5">
        <f t="shared" si="12"/>
        <v>38352</v>
      </c>
      <c r="E202">
        <f t="shared" si="13"/>
        <v>1.4099783080260275E-2</v>
      </c>
      <c r="F202">
        <f t="shared" si="14"/>
        <v>1.9900497512437276E-3</v>
      </c>
      <c r="G202">
        <f t="shared" si="15"/>
        <v>1.6410256410256396E-2</v>
      </c>
      <c r="H202" s="6">
        <f t="shared" si="16"/>
        <v>0</v>
      </c>
      <c r="L202" t="s">
        <v>200</v>
      </c>
      <c r="M202" s="5">
        <v>38352</v>
      </c>
      <c r="N202" s="6">
        <v>93.5</v>
      </c>
      <c r="O202" s="6">
        <v>100.7</v>
      </c>
      <c r="P202" s="6">
        <v>99.1</v>
      </c>
      <c r="Q202" s="6">
        <v>0</v>
      </c>
    </row>
    <row r="203" spans="4:17" x14ac:dyDescent="0.25">
      <c r="D203" s="5">
        <f t="shared" si="12"/>
        <v>38383</v>
      </c>
      <c r="E203">
        <f t="shared" si="13"/>
        <v>1.08108108108107E-2</v>
      </c>
      <c r="F203">
        <f t="shared" si="14"/>
        <v>1.9940179461614971E-3</v>
      </c>
      <c r="G203">
        <f t="shared" si="15"/>
        <v>1.6494845360824684E-2</v>
      </c>
      <c r="H203" s="6">
        <f t="shared" si="16"/>
        <v>-0.1</v>
      </c>
      <c r="L203" t="s">
        <v>201</v>
      </c>
      <c r="M203" s="5">
        <v>38383</v>
      </c>
      <c r="N203" s="6">
        <v>93.5</v>
      </c>
      <c r="O203" s="6">
        <v>100.5</v>
      </c>
      <c r="P203" s="6">
        <v>98.6</v>
      </c>
      <c r="Q203" s="6">
        <v>-0.1</v>
      </c>
    </row>
    <row r="204" spans="4:17" x14ac:dyDescent="0.25">
      <c r="D204" s="5">
        <f t="shared" si="12"/>
        <v>38411</v>
      </c>
      <c r="E204">
        <f t="shared" si="13"/>
        <v>1.08108108108107E-2</v>
      </c>
      <c r="F204">
        <f t="shared" si="14"/>
        <v>-9.9700897308074854E-4</v>
      </c>
      <c r="G204">
        <f t="shared" si="15"/>
        <v>1.6460905349794164E-2</v>
      </c>
      <c r="H204" s="6">
        <f t="shared" si="16"/>
        <v>0.4</v>
      </c>
      <c r="L204" t="s">
        <v>202</v>
      </c>
      <c r="M204" s="5">
        <v>38411</v>
      </c>
      <c r="N204" s="6">
        <v>93.5</v>
      </c>
      <c r="O204" s="6">
        <v>100.2</v>
      </c>
      <c r="P204" s="6">
        <v>98.8</v>
      </c>
      <c r="Q204" s="6">
        <v>0.4</v>
      </c>
    </row>
    <row r="205" spans="4:17" x14ac:dyDescent="0.25">
      <c r="D205" s="5">
        <f t="shared" si="12"/>
        <v>38442</v>
      </c>
      <c r="E205">
        <f t="shared" si="13"/>
        <v>8.6206896551723755E-3</v>
      </c>
      <c r="F205">
        <f t="shared" si="14"/>
        <v>0</v>
      </c>
      <c r="G205">
        <f t="shared" si="15"/>
        <v>1.9507186858316095E-2</v>
      </c>
      <c r="H205" s="6">
        <f t="shared" si="16"/>
        <v>0.4</v>
      </c>
      <c r="L205" t="s">
        <v>203</v>
      </c>
      <c r="M205" s="5">
        <v>38442</v>
      </c>
      <c r="N205" s="6">
        <v>93.6</v>
      </c>
      <c r="O205" s="6">
        <v>100.5</v>
      </c>
      <c r="P205" s="6">
        <v>99.3</v>
      </c>
      <c r="Q205" s="6">
        <v>0.4</v>
      </c>
    </row>
    <row r="206" spans="4:17" x14ac:dyDescent="0.25">
      <c r="D206" s="5">
        <f t="shared" si="12"/>
        <v>38472</v>
      </c>
      <c r="E206">
        <f t="shared" si="13"/>
        <v>4.2964554242750363E-3</v>
      </c>
      <c r="F206">
        <f t="shared" si="14"/>
        <v>9.9502487562186381E-4</v>
      </c>
      <c r="G206">
        <f t="shared" si="15"/>
        <v>1.9427402862985721E-2</v>
      </c>
      <c r="H206" s="6">
        <f t="shared" si="16"/>
        <v>0.3</v>
      </c>
      <c r="L206" t="s">
        <v>204</v>
      </c>
      <c r="M206" s="5">
        <v>38472</v>
      </c>
      <c r="N206" s="6">
        <v>93.5</v>
      </c>
      <c r="O206" s="6">
        <v>100.6</v>
      </c>
      <c r="P206" s="6">
        <v>99.7</v>
      </c>
      <c r="Q206" s="6">
        <v>0.3</v>
      </c>
    </row>
    <row r="207" spans="4:17" x14ac:dyDescent="0.25">
      <c r="D207" s="5">
        <f t="shared" si="12"/>
        <v>38503</v>
      </c>
      <c r="E207">
        <f t="shared" si="13"/>
        <v>4.2964554242750363E-3</v>
      </c>
      <c r="F207">
        <f t="shared" si="14"/>
        <v>9.940357852884496E-4</v>
      </c>
      <c r="G207">
        <f t="shared" si="15"/>
        <v>1.9367991845056221E-2</v>
      </c>
      <c r="H207" s="6">
        <f t="shared" si="16"/>
        <v>-0.1</v>
      </c>
      <c r="L207" t="s">
        <v>205</v>
      </c>
      <c r="M207" s="5">
        <v>38503</v>
      </c>
      <c r="N207" s="6">
        <v>93.5</v>
      </c>
      <c r="O207" s="6">
        <v>100.7</v>
      </c>
      <c r="P207" s="6">
        <v>100</v>
      </c>
      <c r="Q207" s="6">
        <v>-0.1</v>
      </c>
    </row>
    <row r="208" spans="4:17" x14ac:dyDescent="0.25">
      <c r="D208" s="5">
        <f t="shared" si="12"/>
        <v>38533</v>
      </c>
      <c r="E208">
        <f t="shared" si="13"/>
        <v>4.2918454935620964E-3</v>
      </c>
      <c r="F208">
        <f t="shared" si="14"/>
        <v>-4.9603174603174427E-3</v>
      </c>
      <c r="G208">
        <f t="shared" si="15"/>
        <v>1.9367991845056221E-2</v>
      </c>
      <c r="H208" s="6">
        <f t="shared" si="16"/>
        <v>0.1</v>
      </c>
      <c r="L208" t="s">
        <v>206</v>
      </c>
      <c r="M208" s="5">
        <v>38533</v>
      </c>
      <c r="N208" s="6">
        <v>93.6</v>
      </c>
      <c r="O208" s="6">
        <v>100.3</v>
      </c>
      <c r="P208" s="6">
        <v>100</v>
      </c>
      <c r="Q208" s="6">
        <v>0.1</v>
      </c>
    </row>
    <row r="209" spans="4:17" x14ac:dyDescent="0.25">
      <c r="D209" s="5">
        <f t="shared" si="12"/>
        <v>38564</v>
      </c>
      <c r="E209">
        <f t="shared" si="13"/>
        <v>2.1436227224009841E-3</v>
      </c>
      <c r="F209">
        <f t="shared" si="14"/>
        <v>-2.9850746268655914E-3</v>
      </c>
      <c r="G209">
        <f t="shared" si="15"/>
        <v>2.3517382413087873E-2</v>
      </c>
      <c r="H209" s="6">
        <f t="shared" si="16"/>
        <v>0.6</v>
      </c>
      <c r="L209" t="s">
        <v>207</v>
      </c>
      <c r="M209" s="5">
        <v>38564</v>
      </c>
      <c r="N209" s="6">
        <v>93.5</v>
      </c>
      <c r="O209" s="6">
        <v>100.2</v>
      </c>
      <c r="P209" s="6">
        <v>100.1</v>
      </c>
      <c r="Q209" s="6">
        <v>0.6</v>
      </c>
    </row>
    <row r="210" spans="4:17" x14ac:dyDescent="0.25">
      <c r="D210" s="5">
        <f t="shared" si="12"/>
        <v>38595</v>
      </c>
      <c r="E210">
        <f t="shared" si="13"/>
        <v>2.1413276231261325E-3</v>
      </c>
      <c r="F210">
        <f t="shared" si="14"/>
        <v>-2.9821073558647937E-3</v>
      </c>
      <c r="G210">
        <f t="shared" si="15"/>
        <v>2.3445463812436396E-2</v>
      </c>
      <c r="H210" s="6">
        <f t="shared" si="16"/>
        <v>0.6</v>
      </c>
      <c r="L210" t="s">
        <v>208</v>
      </c>
      <c r="M210" s="5">
        <v>38595</v>
      </c>
      <c r="N210" s="6">
        <v>93.6</v>
      </c>
      <c r="O210" s="6">
        <v>100.3</v>
      </c>
      <c r="P210" s="6">
        <v>100.4</v>
      </c>
      <c r="Q210" s="6">
        <v>0.6</v>
      </c>
    </row>
    <row r="211" spans="4:17" x14ac:dyDescent="0.25">
      <c r="D211" s="5">
        <f t="shared" si="12"/>
        <v>38625</v>
      </c>
      <c r="E211">
        <f t="shared" si="13"/>
        <v>3.2119914346895317E-3</v>
      </c>
      <c r="F211">
        <f t="shared" si="14"/>
        <v>-2.9732408325074955E-3</v>
      </c>
      <c r="G211">
        <f t="shared" si="15"/>
        <v>2.4439918533604832E-2</v>
      </c>
      <c r="H211" s="6">
        <f t="shared" si="16"/>
        <v>1.4</v>
      </c>
      <c r="L211" t="s">
        <v>209</v>
      </c>
      <c r="M211" s="5">
        <v>38625</v>
      </c>
      <c r="N211" s="6">
        <v>93.7</v>
      </c>
      <c r="O211" s="6">
        <v>100.6</v>
      </c>
      <c r="P211" s="6">
        <v>100.6</v>
      </c>
      <c r="Q211" s="6">
        <v>1.4</v>
      </c>
    </row>
    <row r="212" spans="4:17" x14ac:dyDescent="0.25">
      <c r="D212" s="5">
        <f t="shared" si="12"/>
        <v>38656</v>
      </c>
      <c r="E212">
        <f t="shared" si="13"/>
        <v>3.2119914346895317E-3</v>
      </c>
      <c r="F212">
        <f t="shared" si="14"/>
        <v>-7.8895463510849639E-3</v>
      </c>
      <c r="G212">
        <f t="shared" si="15"/>
        <v>2.3373983739837456E-2</v>
      </c>
      <c r="H212" s="6">
        <f t="shared" si="16"/>
        <v>0.2</v>
      </c>
      <c r="L212" t="s">
        <v>210</v>
      </c>
      <c r="M212" s="5">
        <v>38656</v>
      </c>
      <c r="N212" s="6">
        <v>93.7</v>
      </c>
      <c r="O212" s="6">
        <v>100.6</v>
      </c>
      <c r="P212" s="6">
        <v>100.7</v>
      </c>
      <c r="Q212" s="6">
        <v>0.2</v>
      </c>
    </row>
    <row r="213" spans="4:17" x14ac:dyDescent="0.25">
      <c r="D213" s="5">
        <f t="shared" si="12"/>
        <v>38686</v>
      </c>
      <c r="E213">
        <f t="shared" si="13"/>
        <v>4.2826552462524869E-3</v>
      </c>
      <c r="F213">
        <f t="shared" si="14"/>
        <v>-9.8814229249012397E-3</v>
      </c>
      <c r="G213">
        <f t="shared" si="15"/>
        <v>2.1298174442190732E-2</v>
      </c>
      <c r="H213" s="6">
        <f t="shared" si="16"/>
        <v>-0.5</v>
      </c>
      <c r="L213" t="s">
        <v>211</v>
      </c>
      <c r="M213" s="5">
        <v>38686</v>
      </c>
      <c r="N213" s="6">
        <v>93.8</v>
      </c>
      <c r="O213" s="6">
        <v>100.2</v>
      </c>
      <c r="P213" s="6">
        <v>100.7</v>
      </c>
      <c r="Q213" s="6">
        <v>-0.5</v>
      </c>
    </row>
    <row r="214" spans="4:17" x14ac:dyDescent="0.25">
      <c r="D214" s="5">
        <f t="shared" si="12"/>
        <v>38717</v>
      </c>
      <c r="E214">
        <f t="shared" si="13"/>
        <v>3.2085561497325887E-3</v>
      </c>
      <c r="F214">
        <f t="shared" si="14"/>
        <v>-3.9721946375372852E-3</v>
      </c>
      <c r="G214">
        <f t="shared" si="15"/>
        <v>1.9172552976791213E-2</v>
      </c>
      <c r="H214" s="6">
        <f t="shared" si="16"/>
        <v>0</v>
      </c>
      <c r="L214" t="s">
        <v>212</v>
      </c>
      <c r="M214" s="5">
        <v>38717</v>
      </c>
      <c r="N214" s="6">
        <v>93.8</v>
      </c>
      <c r="O214" s="6">
        <v>100.3</v>
      </c>
      <c r="P214" s="6">
        <v>101</v>
      </c>
      <c r="Q214" s="6">
        <v>0</v>
      </c>
    </row>
    <row r="215" spans="4:17" x14ac:dyDescent="0.25">
      <c r="D215" s="5">
        <f t="shared" si="12"/>
        <v>38748</v>
      </c>
      <c r="E215">
        <f t="shared" si="13"/>
        <v>4.2780748663102663E-3</v>
      </c>
      <c r="F215">
        <f t="shared" si="14"/>
        <v>-9.9502487562186381E-4</v>
      </c>
      <c r="G215">
        <f t="shared" si="15"/>
        <v>1.9269776876267741E-2</v>
      </c>
      <c r="H215" s="6">
        <f t="shared" si="16"/>
        <v>0.6</v>
      </c>
      <c r="L215" t="s">
        <v>213</v>
      </c>
      <c r="M215" s="5">
        <v>38748</v>
      </c>
      <c r="N215" s="6">
        <v>93.9</v>
      </c>
      <c r="O215" s="6">
        <v>100.4</v>
      </c>
      <c r="P215" s="6">
        <v>100.5</v>
      </c>
      <c r="Q215" s="6">
        <v>0.6</v>
      </c>
    </row>
    <row r="216" spans="4:17" x14ac:dyDescent="0.25">
      <c r="D216" s="5">
        <f t="shared" ref="D216:D279" si="17">+M216</f>
        <v>38776</v>
      </c>
      <c r="E216">
        <f t="shared" ref="E216:E279" si="18">+N216/N204-1</f>
        <v>5.3475935828877219E-3</v>
      </c>
      <c r="F216">
        <f t="shared" ref="F216:F279" si="19">+O216/O204-1</f>
        <v>-9.9800399201610546E-4</v>
      </c>
      <c r="G216">
        <f t="shared" ref="G216:G279" si="20">+P216/P204-1</f>
        <v>2.1255060728744946E-2</v>
      </c>
      <c r="H216" s="6">
        <f t="shared" ref="H216:H279" si="21">+Q216</f>
        <v>0.1</v>
      </c>
      <c r="L216" t="s">
        <v>214</v>
      </c>
      <c r="M216" s="5">
        <v>38776</v>
      </c>
      <c r="N216" s="6">
        <v>94</v>
      </c>
      <c r="O216" s="6">
        <v>100.1</v>
      </c>
      <c r="P216" s="6">
        <v>100.9</v>
      </c>
      <c r="Q216" s="6">
        <v>0.1</v>
      </c>
    </row>
    <row r="217" spans="4:17" x14ac:dyDescent="0.25">
      <c r="D217" s="5">
        <f t="shared" si="17"/>
        <v>38807</v>
      </c>
      <c r="E217">
        <f t="shared" si="18"/>
        <v>4.2735042735042583E-3</v>
      </c>
      <c r="F217">
        <f t="shared" si="19"/>
        <v>-1.9900497512438386E-3</v>
      </c>
      <c r="G217">
        <f t="shared" si="20"/>
        <v>1.812688821752273E-2</v>
      </c>
      <c r="H217" s="6">
        <f t="shared" si="21"/>
        <v>0.2</v>
      </c>
      <c r="L217" t="s">
        <v>215</v>
      </c>
      <c r="M217" s="5">
        <v>38807</v>
      </c>
      <c r="N217" s="6">
        <v>94</v>
      </c>
      <c r="O217" s="6">
        <v>100.3</v>
      </c>
      <c r="P217" s="6">
        <v>101.1</v>
      </c>
      <c r="Q217" s="6">
        <v>0.2</v>
      </c>
    </row>
    <row r="218" spans="4:17" x14ac:dyDescent="0.25">
      <c r="D218" s="5">
        <f t="shared" si="17"/>
        <v>38837</v>
      </c>
      <c r="E218">
        <f t="shared" si="18"/>
        <v>7.4866310160428551E-3</v>
      </c>
      <c r="F218">
        <f t="shared" si="19"/>
        <v>-9.9403578528822756E-4</v>
      </c>
      <c r="G218">
        <f t="shared" si="20"/>
        <v>2.006018054162495E-2</v>
      </c>
      <c r="H218" s="6">
        <f t="shared" si="21"/>
        <v>0.5</v>
      </c>
      <c r="L218" t="s">
        <v>216</v>
      </c>
      <c r="M218" s="5">
        <v>38837</v>
      </c>
      <c r="N218" s="6">
        <v>94.2</v>
      </c>
      <c r="O218" s="6">
        <v>100.5</v>
      </c>
      <c r="P218" s="6">
        <v>101.7</v>
      </c>
      <c r="Q218" s="6">
        <v>0.5</v>
      </c>
    </row>
    <row r="219" spans="4:17" x14ac:dyDescent="0.25">
      <c r="D219" s="5">
        <f t="shared" si="17"/>
        <v>38868</v>
      </c>
      <c r="E219">
        <f t="shared" si="18"/>
        <v>8.5561497326203106E-3</v>
      </c>
      <c r="F219">
        <f t="shared" si="19"/>
        <v>9.930486593843213E-4</v>
      </c>
      <c r="G219">
        <f t="shared" si="20"/>
        <v>2.200000000000002E-2</v>
      </c>
      <c r="H219" s="6">
        <f t="shared" si="21"/>
        <v>0.3</v>
      </c>
      <c r="L219" t="s">
        <v>217</v>
      </c>
      <c r="M219" s="5">
        <v>38868</v>
      </c>
      <c r="N219" s="6">
        <v>94.3</v>
      </c>
      <c r="O219" s="6">
        <v>100.8</v>
      </c>
      <c r="P219" s="6">
        <v>102.2</v>
      </c>
      <c r="Q219" s="6">
        <v>0.3</v>
      </c>
    </row>
    <row r="220" spans="4:17" x14ac:dyDescent="0.25">
      <c r="D220" s="5">
        <f t="shared" si="17"/>
        <v>38898</v>
      </c>
      <c r="E220">
        <f t="shared" si="18"/>
        <v>8.5470085470087387E-3</v>
      </c>
      <c r="F220">
        <f t="shared" si="19"/>
        <v>4.9850448654038537E-3</v>
      </c>
      <c r="G220">
        <f t="shared" si="20"/>
        <v>2.4999999999999911E-2</v>
      </c>
      <c r="H220" s="6">
        <f t="shared" si="21"/>
        <v>0.2</v>
      </c>
      <c r="L220" t="s">
        <v>218</v>
      </c>
      <c r="M220" s="5">
        <v>38898</v>
      </c>
      <c r="N220" s="6">
        <v>94.4</v>
      </c>
      <c r="O220" s="6">
        <v>100.8</v>
      </c>
      <c r="P220" s="6">
        <v>102.5</v>
      </c>
      <c r="Q220" s="6">
        <v>0.2</v>
      </c>
    </row>
    <row r="221" spans="4:17" x14ac:dyDescent="0.25">
      <c r="D221" s="5">
        <f t="shared" si="17"/>
        <v>38929</v>
      </c>
      <c r="E221">
        <f t="shared" si="18"/>
        <v>9.6256684491979883E-3</v>
      </c>
      <c r="F221">
        <f t="shared" si="19"/>
        <v>2.9940119760478723E-3</v>
      </c>
      <c r="G221">
        <f t="shared" si="20"/>
        <v>2.3976023976024052E-2</v>
      </c>
      <c r="H221" s="6">
        <f t="shared" si="21"/>
        <v>0.5</v>
      </c>
      <c r="L221" t="s">
        <v>219</v>
      </c>
      <c r="M221" s="5">
        <v>38929</v>
      </c>
      <c r="N221" s="6">
        <v>94.4</v>
      </c>
      <c r="O221" s="6">
        <v>100.5</v>
      </c>
      <c r="P221" s="6">
        <v>102.5</v>
      </c>
      <c r="Q221" s="6">
        <v>0.5</v>
      </c>
    </row>
    <row r="222" spans="4:17" x14ac:dyDescent="0.25">
      <c r="D222" s="5">
        <f t="shared" si="17"/>
        <v>38960</v>
      </c>
      <c r="E222">
        <f t="shared" si="18"/>
        <v>9.6153846153845812E-3</v>
      </c>
      <c r="F222">
        <f t="shared" si="19"/>
        <v>8.9730807577268479E-3</v>
      </c>
      <c r="G222">
        <f t="shared" si="20"/>
        <v>2.490039840637448E-2</v>
      </c>
      <c r="H222" s="6">
        <f t="shared" si="21"/>
        <v>0.4</v>
      </c>
      <c r="L222" t="s">
        <v>220</v>
      </c>
      <c r="M222" s="5">
        <v>38960</v>
      </c>
      <c r="N222" s="6">
        <v>94.5</v>
      </c>
      <c r="O222" s="6">
        <v>101.2</v>
      </c>
      <c r="P222" s="6">
        <v>102.9</v>
      </c>
      <c r="Q222" s="6">
        <v>0.4</v>
      </c>
    </row>
    <row r="223" spans="4:17" x14ac:dyDescent="0.25">
      <c r="D223" s="5">
        <f t="shared" si="17"/>
        <v>38990</v>
      </c>
      <c r="E223">
        <f t="shared" si="18"/>
        <v>1.067235859124871E-2</v>
      </c>
      <c r="F223">
        <f t="shared" si="19"/>
        <v>5.9642147117298094E-3</v>
      </c>
      <c r="G223">
        <f t="shared" si="20"/>
        <v>2.3856858846918572E-2</v>
      </c>
      <c r="H223" s="6">
        <f t="shared" si="21"/>
        <v>-0.5</v>
      </c>
      <c r="L223" t="s">
        <v>221</v>
      </c>
      <c r="M223" s="5">
        <v>38990</v>
      </c>
      <c r="N223" s="6">
        <v>94.7</v>
      </c>
      <c r="O223" s="6">
        <v>101.2</v>
      </c>
      <c r="P223" s="6">
        <v>103</v>
      </c>
      <c r="Q223" s="6">
        <v>-0.5</v>
      </c>
    </row>
    <row r="224" spans="4:17" x14ac:dyDescent="0.25">
      <c r="D224" s="5">
        <f t="shared" si="17"/>
        <v>39021</v>
      </c>
      <c r="E224">
        <f t="shared" si="18"/>
        <v>1.2806830309498363E-2</v>
      </c>
      <c r="F224">
        <f t="shared" si="19"/>
        <v>3.9761431411531323E-3</v>
      </c>
      <c r="G224">
        <f t="shared" si="20"/>
        <v>2.482621648460781E-2</v>
      </c>
      <c r="H224" s="6">
        <f t="shared" si="21"/>
        <v>-0.4</v>
      </c>
      <c r="L224" t="s">
        <v>222</v>
      </c>
      <c r="M224" s="5">
        <v>39021</v>
      </c>
      <c r="N224" s="6">
        <v>94.9</v>
      </c>
      <c r="O224" s="6">
        <v>101</v>
      </c>
      <c r="P224" s="6">
        <v>103.2</v>
      </c>
      <c r="Q224" s="6">
        <v>-0.4</v>
      </c>
    </row>
    <row r="225" spans="4:17" x14ac:dyDescent="0.25">
      <c r="D225" s="5">
        <f t="shared" si="17"/>
        <v>39051</v>
      </c>
      <c r="E225">
        <f t="shared" si="18"/>
        <v>1.1727078891258014E-2</v>
      </c>
      <c r="F225">
        <f t="shared" si="19"/>
        <v>2.9940119760478723E-3</v>
      </c>
      <c r="G225">
        <f t="shared" si="20"/>
        <v>2.6812313803376453E-2</v>
      </c>
      <c r="H225" s="6">
        <f t="shared" si="21"/>
        <v>0</v>
      </c>
      <c r="L225" t="s">
        <v>223</v>
      </c>
      <c r="M225" s="5">
        <v>39051</v>
      </c>
      <c r="N225" s="6">
        <v>94.9</v>
      </c>
      <c r="O225" s="6">
        <v>100.5</v>
      </c>
      <c r="P225" s="6">
        <v>103.4</v>
      </c>
      <c r="Q225" s="6">
        <v>0</v>
      </c>
    </row>
    <row r="226" spans="4:17" x14ac:dyDescent="0.25">
      <c r="D226" s="5">
        <f t="shared" si="17"/>
        <v>39082</v>
      </c>
      <c r="E226">
        <f t="shared" si="18"/>
        <v>1.279317697228155E-2</v>
      </c>
      <c r="F226">
        <f t="shared" si="19"/>
        <v>2.9910269192421346E-3</v>
      </c>
      <c r="G226">
        <f t="shared" si="20"/>
        <v>2.9702970297029729E-2</v>
      </c>
      <c r="H226" s="6">
        <f t="shared" si="21"/>
        <v>0.5</v>
      </c>
      <c r="L226" t="s">
        <v>224</v>
      </c>
      <c r="M226" s="5">
        <v>39082</v>
      </c>
      <c r="N226" s="6">
        <v>95</v>
      </c>
      <c r="O226" s="6">
        <v>100.6</v>
      </c>
      <c r="P226" s="6">
        <v>104</v>
      </c>
      <c r="Q226" s="6">
        <v>0.5</v>
      </c>
    </row>
    <row r="227" spans="4:17" x14ac:dyDescent="0.25">
      <c r="D227" s="5">
        <f t="shared" si="17"/>
        <v>39113</v>
      </c>
      <c r="E227">
        <f t="shared" si="18"/>
        <v>1.7039403620873195E-2</v>
      </c>
      <c r="F227">
        <f t="shared" si="19"/>
        <v>0</v>
      </c>
      <c r="G227">
        <f t="shared" si="20"/>
        <v>2.6865671641790989E-2</v>
      </c>
      <c r="H227" s="6">
        <f t="shared" si="21"/>
        <v>0.2</v>
      </c>
      <c r="L227" t="s">
        <v>225</v>
      </c>
      <c r="M227" s="5">
        <v>39113</v>
      </c>
      <c r="N227" s="6">
        <v>95.5</v>
      </c>
      <c r="O227" s="6">
        <v>100.4</v>
      </c>
      <c r="P227" s="6">
        <v>103.2</v>
      </c>
      <c r="Q227" s="6">
        <v>0.2</v>
      </c>
    </row>
    <row r="228" spans="4:17" x14ac:dyDescent="0.25">
      <c r="D228" s="5">
        <f t="shared" si="17"/>
        <v>39141</v>
      </c>
      <c r="E228">
        <f t="shared" si="18"/>
        <v>1.7021276595744705E-2</v>
      </c>
      <c r="F228">
        <f t="shared" si="19"/>
        <v>-1.9980019980019303E-3</v>
      </c>
      <c r="G228">
        <f t="shared" si="20"/>
        <v>2.7750247770069292E-2</v>
      </c>
      <c r="H228" s="6">
        <f t="shared" si="21"/>
        <v>0.4</v>
      </c>
      <c r="L228" t="s">
        <v>226</v>
      </c>
      <c r="M228" s="5">
        <v>39141</v>
      </c>
      <c r="N228" s="6">
        <v>95.6</v>
      </c>
      <c r="O228" s="6">
        <v>99.9</v>
      </c>
      <c r="P228" s="6">
        <v>103.7</v>
      </c>
      <c r="Q228" s="6">
        <v>0.4</v>
      </c>
    </row>
    <row r="229" spans="4:17" x14ac:dyDescent="0.25">
      <c r="D229" s="5">
        <f t="shared" si="17"/>
        <v>39172</v>
      </c>
      <c r="E229">
        <f t="shared" si="18"/>
        <v>1.8085106382978777E-2</v>
      </c>
      <c r="F229">
        <f t="shared" si="19"/>
        <v>-9.9700897308074854E-4</v>
      </c>
      <c r="G229">
        <f t="shared" si="20"/>
        <v>3.0662710187932873E-2</v>
      </c>
      <c r="H229" s="6">
        <f t="shared" si="21"/>
        <v>0.5</v>
      </c>
      <c r="L229" t="s">
        <v>227</v>
      </c>
      <c r="M229" s="5">
        <v>39172</v>
      </c>
      <c r="N229" s="6">
        <v>95.7</v>
      </c>
      <c r="O229" s="6">
        <v>100.2</v>
      </c>
      <c r="P229" s="6">
        <v>104.2</v>
      </c>
      <c r="Q229" s="6">
        <v>0.5</v>
      </c>
    </row>
    <row r="230" spans="4:17" x14ac:dyDescent="0.25">
      <c r="D230" s="5">
        <f t="shared" si="17"/>
        <v>39202</v>
      </c>
      <c r="E230">
        <f t="shared" si="18"/>
        <v>2.1231422505307851E-2</v>
      </c>
      <c r="F230">
        <f t="shared" si="19"/>
        <v>0</v>
      </c>
      <c r="G230">
        <f t="shared" si="20"/>
        <v>2.7531956735496577E-2</v>
      </c>
      <c r="H230" s="6">
        <f t="shared" si="21"/>
        <v>0.3</v>
      </c>
      <c r="L230" t="s">
        <v>228</v>
      </c>
      <c r="M230" s="5">
        <v>39202</v>
      </c>
      <c r="N230" s="6">
        <v>96.2</v>
      </c>
      <c r="O230" s="6">
        <v>100.5</v>
      </c>
      <c r="P230" s="6">
        <v>104.5</v>
      </c>
      <c r="Q230" s="6">
        <v>0.3</v>
      </c>
    </row>
    <row r="231" spans="4:17" x14ac:dyDescent="0.25">
      <c r="D231" s="5">
        <f t="shared" si="17"/>
        <v>39233</v>
      </c>
      <c r="E231">
        <f t="shared" si="18"/>
        <v>2.0148462354188768E-2</v>
      </c>
      <c r="F231">
        <f t="shared" si="19"/>
        <v>0</v>
      </c>
      <c r="G231">
        <f t="shared" si="20"/>
        <v>2.5440313111545931E-2</v>
      </c>
      <c r="H231" s="6">
        <f t="shared" si="21"/>
        <v>0.4</v>
      </c>
      <c r="L231" t="s">
        <v>229</v>
      </c>
      <c r="M231" s="5">
        <v>39233</v>
      </c>
      <c r="N231" s="6">
        <v>96.2</v>
      </c>
      <c r="O231" s="6">
        <v>100.8</v>
      </c>
      <c r="P231" s="6">
        <v>104.8</v>
      </c>
      <c r="Q231" s="6">
        <v>0.4</v>
      </c>
    </row>
    <row r="232" spans="4:17" x14ac:dyDescent="0.25">
      <c r="D232" s="5">
        <f t="shared" si="17"/>
        <v>39263</v>
      </c>
      <c r="E232">
        <f t="shared" si="18"/>
        <v>2.0127118644067687E-2</v>
      </c>
      <c r="F232">
        <f t="shared" si="19"/>
        <v>-1.9841269841269771E-3</v>
      </c>
      <c r="G232">
        <f t="shared" si="20"/>
        <v>2.4390243902439046E-2</v>
      </c>
      <c r="H232" s="6">
        <f t="shared" si="21"/>
        <v>0.2</v>
      </c>
      <c r="L232" t="s">
        <v>230</v>
      </c>
      <c r="M232" s="5">
        <v>39263</v>
      </c>
      <c r="N232" s="6">
        <v>96.3</v>
      </c>
      <c r="O232" s="6">
        <v>100.6</v>
      </c>
      <c r="P232" s="6">
        <v>105</v>
      </c>
      <c r="Q232" s="6">
        <v>0.2</v>
      </c>
    </row>
    <row r="233" spans="4:17" x14ac:dyDescent="0.25">
      <c r="D233" s="5">
        <f t="shared" si="17"/>
        <v>39294</v>
      </c>
      <c r="E233">
        <f t="shared" si="18"/>
        <v>2.1186440677966045E-2</v>
      </c>
      <c r="F233">
        <f t="shared" si="19"/>
        <v>0</v>
      </c>
      <c r="G233">
        <f t="shared" si="20"/>
        <v>1.8536585365853675E-2</v>
      </c>
      <c r="H233" s="6">
        <f t="shared" si="21"/>
        <v>0.2</v>
      </c>
      <c r="L233" t="s">
        <v>231</v>
      </c>
      <c r="M233" s="5">
        <v>39294</v>
      </c>
      <c r="N233" s="6">
        <v>96.4</v>
      </c>
      <c r="O233" s="6">
        <v>100.5</v>
      </c>
      <c r="P233" s="6">
        <v>104.4</v>
      </c>
      <c r="Q233" s="6">
        <v>0.2</v>
      </c>
    </row>
    <row r="234" spans="4:17" x14ac:dyDescent="0.25">
      <c r="D234" s="5">
        <f t="shared" si="17"/>
        <v>39325</v>
      </c>
      <c r="E234">
        <f t="shared" si="18"/>
        <v>2.1164021164021163E-2</v>
      </c>
      <c r="F234">
        <f t="shared" si="19"/>
        <v>-1.9762845849802257E-3</v>
      </c>
      <c r="G234">
        <f t="shared" si="20"/>
        <v>1.7492711370262315E-2</v>
      </c>
      <c r="H234" s="6">
        <f t="shared" si="21"/>
        <v>0</v>
      </c>
      <c r="L234" t="s">
        <v>232</v>
      </c>
      <c r="M234" s="5">
        <v>39325</v>
      </c>
      <c r="N234" s="6">
        <v>96.5</v>
      </c>
      <c r="O234" s="6">
        <v>101</v>
      </c>
      <c r="P234" s="6">
        <v>104.7</v>
      </c>
      <c r="Q234" s="6">
        <v>0</v>
      </c>
    </row>
    <row r="235" spans="4:17" x14ac:dyDescent="0.25">
      <c r="D235" s="5">
        <f t="shared" si="17"/>
        <v>39355</v>
      </c>
      <c r="E235">
        <f t="shared" si="18"/>
        <v>2.1119324181626098E-2</v>
      </c>
      <c r="F235">
        <f t="shared" si="19"/>
        <v>-1.9762845849802257E-3</v>
      </c>
      <c r="G235">
        <f t="shared" si="20"/>
        <v>1.7475728155339709E-2</v>
      </c>
      <c r="H235" s="6">
        <f t="shared" si="21"/>
        <v>0.4</v>
      </c>
      <c r="L235" t="s">
        <v>233</v>
      </c>
      <c r="M235" s="5">
        <v>39355</v>
      </c>
      <c r="N235" s="6">
        <v>96.7</v>
      </c>
      <c r="O235" s="6">
        <v>101</v>
      </c>
      <c r="P235" s="6">
        <v>104.8</v>
      </c>
      <c r="Q235" s="6">
        <v>0.4</v>
      </c>
    </row>
    <row r="236" spans="4:17" x14ac:dyDescent="0.25">
      <c r="D236" s="5">
        <f t="shared" si="17"/>
        <v>39386</v>
      </c>
      <c r="E236">
        <f t="shared" si="18"/>
        <v>2.3182297154899834E-2</v>
      </c>
      <c r="F236">
        <f t="shared" si="19"/>
        <v>2.9702970297029729E-3</v>
      </c>
      <c r="G236">
        <f t="shared" si="20"/>
        <v>2.0348837209302362E-2</v>
      </c>
      <c r="H236" s="6">
        <f t="shared" si="21"/>
        <v>0.3</v>
      </c>
      <c r="L236" t="s">
        <v>234</v>
      </c>
      <c r="M236" s="5">
        <v>39386</v>
      </c>
      <c r="N236" s="6">
        <v>97.1</v>
      </c>
      <c r="O236" s="6">
        <v>101.3</v>
      </c>
      <c r="P236" s="6">
        <v>105.3</v>
      </c>
      <c r="Q236" s="6">
        <v>0.3</v>
      </c>
    </row>
    <row r="237" spans="4:17" x14ac:dyDescent="0.25">
      <c r="D237" s="5">
        <f t="shared" si="17"/>
        <v>39416</v>
      </c>
      <c r="E237">
        <f t="shared" si="18"/>
        <v>2.6343519494204326E-2</v>
      </c>
      <c r="F237">
        <f t="shared" si="19"/>
        <v>5.9701492537311829E-3</v>
      </c>
      <c r="G237">
        <f t="shared" si="20"/>
        <v>2.1276595744680771E-2</v>
      </c>
      <c r="H237" s="6">
        <f t="shared" si="21"/>
        <v>0.8</v>
      </c>
      <c r="L237" t="s">
        <v>235</v>
      </c>
      <c r="M237" s="5">
        <v>39416</v>
      </c>
      <c r="N237" s="6">
        <v>97.4</v>
      </c>
      <c r="O237" s="6">
        <v>101.1</v>
      </c>
      <c r="P237" s="6">
        <v>105.6</v>
      </c>
      <c r="Q237" s="6">
        <v>0.8</v>
      </c>
    </row>
    <row r="238" spans="4:17" x14ac:dyDescent="0.25">
      <c r="D238" s="5">
        <f t="shared" si="17"/>
        <v>39447</v>
      </c>
      <c r="E238">
        <f t="shared" si="18"/>
        <v>2.6315789473684292E-2</v>
      </c>
      <c r="F238">
        <f t="shared" si="19"/>
        <v>6.958250497017815E-3</v>
      </c>
      <c r="G238">
        <f t="shared" si="20"/>
        <v>2.1153846153846079E-2</v>
      </c>
      <c r="H238" s="6">
        <f t="shared" si="21"/>
        <v>0.3</v>
      </c>
      <c r="L238" t="s">
        <v>236</v>
      </c>
      <c r="M238" s="5">
        <v>39447</v>
      </c>
      <c r="N238" s="6">
        <v>97.5</v>
      </c>
      <c r="O238" s="6">
        <v>101.3</v>
      </c>
      <c r="P238" s="6">
        <v>106.2</v>
      </c>
      <c r="Q238" s="6">
        <v>0.3</v>
      </c>
    </row>
    <row r="239" spans="4:17" x14ac:dyDescent="0.25">
      <c r="D239" s="5">
        <f t="shared" si="17"/>
        <v>39478</v>
      </c>
      <c r="E239">
        <f t="shared" si="18"/>
        <v>2.1989528795811397E-2</v>
      </c>
      <c r="F239">
        <f t="shared" si="19"/>
        <v>6.9721115537848544E-3</v>
      </c>
      <c r="G239">
        <f t="shared" si="20"/>
        <v>2.2286821705426396E-2</v>
      </c>
      <c r="H239" s="6">
        <f t="shared" si="21"/>
        <v>0.3</v>
      </c>
      <c r="L239" t="s">
        <v>237</v>
      </c>
      <c r="M239" s="5">
        <v>39478</v>
      </c>
      <c r="N239" s="6">
        <v>97.6</v>
      </c>
      <c r="O239" s="6">
        <v>101.1</v>
      </c>
      <c r="P239" s="6">
        <v>105.5</v>
      </c>
      <c r="Q239" s="6">
        <v>0.3</v>
      </c>
    </row>
    <row r="240" spans="4:17" x14ac:dyDescent="0.25">
      <c r="D240" s="5">
        <f t="shared" si="17"/>
        <v>39507</v>
      </c>
      <c r="E240">
        <f t="shared" si="18"/>
        <v>2.1966527196652708E-2</v>
      </c>
      <c r="F240">
        <f t="shared" si="19"/>
        <v>1.0010010010010006E-2</v>
      </c>
      <c r="G240">
        <f t="shared" si="20"/>
        <v>2.5072324011571778E-2</v>
      </c>
      <c r="H240" s="6">
        <f t="shared" si="21"/>
        <v>0.2</v>
      </c>
      <c r="L240" t="s">
        <v>238</v>
      </c>
      <c r="M240" s="5">
        <v>39507</v>
      </c>
      <c r="N240" s="6">
        <v>97.7</v>
      </c>
      <c r="O240" s="6">
        <v>100.9</v>
      </c>
      <c r="P240" s="6">
        <v>106.3</v>
      </c>
      <c r="Q240" s="6">
        <v>0.2</v>
      </c>
    </row>
    <row r="241" spans="4:17" x14ac:dyDescent="0.25">
      <c r="D241" s="5">
        <f t="shared" si="17"/>
        <v>39538</v>
      </c>
      <c r="E241">
        <f t="shared" si="18"/>
        <v>2.2988505747126409E-2</v>
      </c>
      <c r="F241">
        <f t="shared" si="19"/>
        <v>1.1976047904191711E-2</v>
      </c>
      <c r="G241">
        <f t="shared" si="20"/>
        <v>2.3992322456813708E-2</v>
      </c>
      <c r="H241" s="6">
        <f t="shared" si="21"/>
        <v>0.4</v>
      </c>
      <c r="L241" t="s">
        <v>239</v>
      </c>
      <c r="M241" s="5">
        <v>39538</v>
      </c>
      <c r="N241" s="6">
        <v>97.9</v>
      </c>
      <c r="O241" s="6">
        <v>101.4</v>
      </c>
      <c r="P241" s="6">
        <v>106.7</v>
      </c>
      <c r="Q241" s="6">
        <v>0.4</v>
      </c>
    </row>
    <row r="242" spans="4:17" x14ac:dyDescent="0.25">
      <c r="D242" s="5">
        <f t="shared" si="17"/>
        <v>39568</v>
      </c>
      <c r="E242">
        <f t="shared" si="18"/>
        <v>1.7671517671517645E-2</v>
      </c>
      <c r="F242">
        <f t="shared" si="19"/>
        <v>7.9601990049751326E-3</v>
      </c>
      <c r="G242">
        <f t="shared" si="20"/>
        <v>2.9665071770334839E-2</v>
      </c>
      <c r="H242" s="6">
        <f t="shared" si="21"/>
        <v>0.2</v>
      </c>
      <c r="L242" t="s">
        <v>240</v>
      </c>
      <c r="M242" s="5">
        <v>39568</v>
      </c>
      <c r="N242" s="6">
        <v>97.9</v>
      </c>
      <c r="O242" s="6">
        <v>101.3</v>
      </c>
      <c r="P242" s="6">
        <v>107.6</v>
      </c>
      <c r="Q242" s="6">
        <v>0.2</v>
      </c>
    </row>
    <row r="243" spans="4:17" x14ac:dyDescent="0.25">
      <c r="D243" s="5">
        <f t="shared" si="17"/>
        <v>39599</v>
      </c>
      <c r="E243">
        <f t="shared" si="18"/>
        <v>1.7671517671517645E-2</v>
      </c>
      <c r="F243">
        <f t="shared" si="19"/>
        <v>1.2896825396825351E-2</v>
      </c>
      <c r="G243">
        <f t="shared" si="20"/>
        <v>3.3396946564885566E-2</v>
      </c>
      <c r="H243" s="6">
        <f t="shared" si="21"/>
        <v>0.6</v>
      </c>
      <c r="L243" t="s">
        <v>241</v>
      </c>
      <c r="M243" s="5">
        <v>39599</v>
      </c>
      <c r="N243" s="6">
        <v>97.9</v>
      </c>
      <c r="O243" s="6">
        <v>102.1</v>
      </c>
      <c r="P243" s="6">
        <v>108.3</v>
      </c>
      <c r="Q243" s="6">
        <v>0.6</v>
      </c>
    </row>
    <row r="244" spans="4:17" x14ac:dyDescent="0.25">
      <c r="D244" s="5">
        <f t="shared" si="17"/>
        <v>39629</v>
      </c>
      <c r="E244">
        <f t="shared" si="18"/>
        <v>1.8691588785046731E-2</v>
      </c>
      <c r="F244">
        <f t="shared" si="19"/>
        <v>1.9880715705765439E-2</v>
      </c>
      <c r="G244">
        <f t="shared" si="20"/>
        <v>3.8095238095238182E-2</v>
      </c>
      <c r="H244" s="6">
        <f t="shared" si="21"/>
        <v>1</v>
      </c>
      <c r="L244" t="s">
        <v>242</v>
      </c>
      <c r="M244" s="5">
        <v>39629</v>
      </c>
      <c r="N244" s="6">
        <v>98.1</v>
      </c>
      <c r="O244" s="6">
        <v>102.6</v>
      </c>
      <c r="P244" s="6">
        <v>109</v>
      </c>
      <c r="Q244" s="6">
        <v>1</v>
      </c>
    </row>
    <row r="245" spans="4:17" x14ac:dyDescent="0.25">
      <c r="D245" s="5">
        <f t="shared" si="17"/>
        <v>39660</v>
      </c>
      <c r="E245">
        <f t="shared" si="18"/>
        <v>1.8672199170124415E-2</v>
      </c>
      <c r="F245">
        <f t="shared" si="19"/>
        <v>2.2885572139303534E-2</v>
      </c>
      <c r="G245">
        <f t="shared" si="20"/>
        <v>4.4061302681992265E-2</v>
      </c>
      <c r="H245" s="6">
        <f t="shared" si="21"/>
        <v>0.7</v>
      </c>
      <c r="L245" t="s">
        <v>243</v>
      </c>
      <c r="M245" s="5">
        <v>39660</v>
      </c>
      <c r="N245" s="6">
        <v>98.2</v>
      </c>
      <c r="O245" s="6">
        <v>102.8</v>
      </c>
      <c r="P245" s="6">
        <v>109</v>
      </c>
      <c r="Q245" s="6">
        <v>0.7</v>
      </c>
    </row>
    <row r="246" spans="4:17" x14ac:dyDescent="0.25">
      <c r="D246" s="5">
        <f t="shared" si="17"/>
        <v>39691</v>
      </c>
      <c r="E246">
        <f t="shared" si="18"/>
        <v>1.9689119170984481E-2</v>
      </c>
      <c r="F246">
        <f t="shared" si="19"/>
        <v>2.0792079207920811E-2</v>
      </c>
      <c r="G246">
        <f t="shared" si="20"/>
        <v>4.7755491881566359E-2</v>
      </c>
      <c r="H246" s="6">
        <f t="shared" si="21"/>
        <v>-0.1</v>
      </c>
      <c r="L246" t="s">
        <v>244</v>
      </c>
      <c r="M246" s="5">
        <v>39691</v>
      </c>
      <c r="N246" s="6">
        <v>98.4</v>
      </c>
      <c r="O246" s="6">
        <v>103.1</v>
      </c>
      <c r="P246" s="6">
        <v>109.7</v>
      </c>
      <c r="Q246" s="6">
        <v>-0.1</v>
      </c>
    </row>
    <row r="247" spans="4:17" x14ac:dyDescent="0.25">
      <c r="D247" s="5">
        <f t="shared" si="17"/>
        <v>39721</v>
      </c>
      <c r="E247">
        <f t="shared" si="18"/>
        <v>1.8614270941054833E-2</v>
      </c>
      <c r="F247">
        <f t="shared" si="19"/>
        <v>2.0792079207920811E-2</v>
      </c>
      <c r="G247">
        <f t="shared" si="20"/>
        <v>5.2480916030534397E-2</v>
      </c>
      <c r="H247" s="6">
        <f t="shared" si="21"/>
        <v>0.1</v>
      </c>
      <c r="L247" t="s">
        <v>245</v>
      </c>
      <c r="M247" s="5">
        <v>39721</v>
      </c>
      <c r="N247" s="6">
        <v>98.5</v>
      </c>
      <c r="O247" s="6">
        <v>103.1</v>
      </c>
      <c r="P247" s="6">
        <v>110.3</v>
      </c>
      <c r="Q247" s="6">
        <v>0.1</v>
      </c>
    </row>
    <row r="248" spans="4:17" x14ac:dyDescent="0.25">
      <c r="D248" s="5">
        <f t="shared" si="17"/>
        <v>39752</v>
      </c>
      <c r="E248">
        <f t="shared" si="18"/>
        <v>1.5447991761071034E-2</v>
      </c>
      <c r="F248">
        <f t="shared" si="19"/>
        <v>1.6781836130306038E-2</v>
      </c>
      <c r="G248">
        <f t="shared" si="20"/>
        <v>4.4634377967711414E-2</v>
      </c>
      <c r="H248" s="6">
        <f t="shared" si="21"/>
        <v>-0.9</v>
      </c>
      <c r="L248" t="s">
        <v>246</v>
      </c>
      <c r="M248" s="5">
        <v>39752</v>
      </c>
      <c r="N248" s="6">
        <v>98.6</v>
      </c>
      <c r="O248" s="6">
        <v>103</v>
      </c>
      <c r="P248" s="6">
        <v>110</v>
      </c>
      <c r="Q248" s="6">
        <v>-0.9</v>
      </c>
    </row>
    <row r="249" spans="4:17" x14ac:dyDescent="0.25">
      <c r="D249" s="5">
        <f t="shared" si="17"/>
        <v>39782</v>
      </c>
      <c r="E249">
        <f t="shared" si="18"/>
        <v>1.2320328542094305E-2</v>
      </c>
      <c r="F249">
        <f t="shared" si="19"/>
        <v>9.8911968348169843E-3</v>
      </c>
      <c r="G249">
        <f t="shared" si="20"/>
        <v>4.0719696969697017E-2</v>
      </c>
      <c r="H249" s="6">
        <f t="shared" si="21"/>
        <v>-1.8</v>
      </c>
      <c r="L249" t="s">
        <v>247</v>
      </c>
      <c r="M249" s="5">
        <v>39782</v>
      </c>
      <c r="N249" s="6">
        <v>98.6</v>
      </c>
      <c r="O249" s="6">
        <v>102.1</v>
      </c>
      <c r="P249" s="6">
        <v>109.9</v>
      </c>
      <c r="Q249" s="6">
        <v>-1.8</v>
      </c>
    </row>
    <row r="250" spans="4:17" x14ac:dyDescent="0.25">
      <c r="D250" s="5">
        <f t="shared" si="17"/>
        <v>39813</v>
      </c>
      <c r="E250">
        <f t="shared" si="18"/>
        <v>1.2307692307692353E-2</v>
      </c>
      <c r="F250">
        <f t="shared" si="19"/>
        <v>3.9486673247779436E-3</v>
      </c>
      <c r="G250">
        <f t="shared" si="20"/>
        <v>3.1073446327683607E-2</v>
      </c>
      <c r="H250" s="6">
        <f t="shared" si="21"/>
        <v>-0.8</v>
      </c>
      <c r="L250" t="s">
        <v>248</v>
      </c>
      <c r="M250" s="5">
        <v>39813</v>
      </c>
      <c r="N250" s="6">
        <v>98.7</v>
      </c>
      <c r="O250" s="6">
        <v>101.7</v>
      </c>
      <c r="P250" s="6">
        <v>109.5</v>
      </c>
      <c r="Q250" s="6">
        <v>-0.8</v>
      </c>
    </row>
    <row r="251" spans="4:17" x14ac:dyDescent="0.25">
      <c r="D251" s="5">
        <f t="shared" si="17"/>
        <v>39844</v>
      </c>
      <c r="E251">
        <f t="shared" si="18"/>
        <v>1.2295081967213184E-2</v>
      </c>
      <c r="F251">
        <f t="shared" si="19"/>
        <v>0</v>
      </c>
      <c r="G251">
        <f t="shared" si="20"/>
        <v>3.0331753554502461E-2</v>
      </c>
      <c r="H251" s="6">
        <f t="shared" si="21"/>
        <v>0.3</v>
      </c>
      <c r="L251" t="s">
        <v>249</v>
      </c>
      <c r="M251" s="5">
        <v>39844</v>
      </c>
      <c r="N251" s="6">
        <v>98.8</v>
      </c>
      <c r="O251" s="6">
        <v>101.1</v>
      </c>
      <c r="P251" s="6">
        <v>108.7</v>
      </c>
      <c r="Q251" s="6">
        <v>0.3</v>
      </c>
    </row>
    <row r="252" spans="4:17" x14ac:dyDescent="0.25">
      <c r="D252" s="5">
        <f t="shared" si="17"/>
        <v>39872</v>
      </c>
      <c r="E252">
        <f t="shared" si="18"/>
        <v>1.3306038894575156E-2</v>
      </c>
      <c r="F252">
        <f t="shared" si="19"/>
        <v>-9.9108027750260952E-4</v>
      </c>
      <c r="G252">
        <f t="shared" si="20"/>
        <v>3.1044214487299993E-2</v>
      </c>
      <c r="H252" s="6">
        <f t="shared" si="21"/>
        <v>0.4</v>
      </c>
      <c r="L252" t="s">
        <v>250</v>
      </c>
      <c r="M252" s="5">
        <v>39872</v>
      </c>
      <c r="N252" s="6">
        <v>99</v>
      </c>
      <c r="O252" s="6">
        <v>100.8</v>
      </c>
      <c r="P252" s="6">
        <v>109.6</v>
      </c>
      <c r="Q252" s="6">
        <v>0.4</v>
      </c>
    </row>
    <row r="253" spans="4:17" x14ac:dyDescent="0.25">
      <c r="D253" s="5">
        <f t="shared" si="17"/>
        <v>39903</v>
      </c>
      <c r="E253">
        <f t="shared" si="18"/>
        <v>1.1235955056179803E-2</v>
      </c>
      <c r="F253">
        <f t="shared" si="19"/>
        <v>-2.9585798816569309E-3</v>
      </c>
      <c r="G253">
        <f t="shared" si="20"/>
        <v>2.9053420805998043E-2</v>
      </c>
      <c r="H253" s="6">
        <f t="shared" si="21"/>
        <v>-0.1</v>
      </c>
      <c r="L253" t="s">
        <v>251</v>
      </c>
      <c r="M253" s="5">
        <v>39903</v>
      </c>
      <c r="N253" s="6">
        <v>99</v>
      </c>
      <c r="O253" s="6">
        <v>101.1</v>
      </c>
      <c r="P253" s="6">
        <v>109.8</v>
      </c>
      <c r="Q253" s="6">
        <v>-0.1</v>
      </c>
    </row>
    <row r="254" spans="4:17" x14ac:dyDescent="0.25">
      <c r="D254" s="5">
        <f t="shared" si="17"/>
        <v>39933</v>
      </c>
      <c r="E254">
        <f t="shared" si="18"/>
        <v>1.2257405515832431E-2</v>
      </c>
      <c r="F254">
        <f t="shared" si="19"/>
        <v>-9.8716683119437487E-4</v>
      </c>
      <c r="G254">
        <f t="shared" si="20"/>
        <v>2.3234200743494471E-2</v>
      </c>
      <c r="H254" s="6">
        <f t="shared" si="21"/>
        <v>0.1</v>
      </c>
      <c r="L254" t="s">
        <v>252</v>
      </c>
      <c r="M254" s="5">
        <v>39933</v>
      </c>
      <c r="N254" s="6">
        <v>99.1</v>
      </c>
      <c r="O254" s="6">
        <v>101.2</v>
      </c>
      <c r="P254" s="6">
        <v>110.1</v>
      </c>
      <c r="Q254" s="6">
        <v>0.1</v>
      </c>
    </row>
    <row r="255" spans="4:17" x14ac:dyDescent="0.25">
      <c r="D255" s="5">
        <f t="shared" si="17"/>
        <v>39964</v>
      </c>
      <c r="E255">
        <f t="shared" si="18"/>
        <v>1.2257405515832431E-2</v>
      </c>
      <c r="F255">
        <f t="shared" si="19"/>
        <v>-1.0773751224289807E-2</v>
      </c>
      <c r="G255">
        <f t="shared" si="20"/>
        <v>2.2160664819944609E-2</v>
      </c>
      <c r="H255" s="6">
        <f t="shared" si="21"/>
        <v>0.1</v>
      </c>
      <c r="L255" t="s">
        <v>253</v>
      </c>
      <c r="M255" s="5">
        <v>39964</v>
      </c>
      <c r="N255" s="6">
        <v>99.1</v>
      </c>
      <c r="O255" s="6">
        <v>101</v>
      </c>
      <c r="P255" s="6">
        <v>110.7</v>
      </c>
      <c r="Q255" s="6">
        <v>0.1</v>
      </c>
    </row>
    <row r="256" spans="4:17" x14ac:dyDescent="0.25">
      <c r="D256" s="5">
        <f t="shared" si="17"/>
        <v>39994</v>
      </c>
      <c r="E256">
        <f t="shared" si="18"/>
        <v>1.2232415902140747E-2</v>
      </c>
      <c r="F256">
        <f t="shared" si="19"/>
        <v>-1.7543859649122751E-2</v>
      </c>
      <c r="G256">
        <f t="shared" si="20"/>
        <v>1.8348623853210899E-2</v>
      </c>
      <c r="H256" s="6">
        <f t="shared" si="21"/>
        <v>0.8</v>
      </c>
      <c r="L256" t="s">
        <v>254</v>
      </c>
      <c r="M256" s="5">
        <v>39994</v>
      </c>
      <c r="N256" s="6">
        <v>99.3</v>
      </c>
      <c r="O256" s="6">
        <v>100.8</v>
      </c>
      <c r="P256" s="6">
        <v>111</v>
      </c>
      <c r="Q256" s="6">
        <v>0.8</v>
      </c>
    </row>
    <row r="257" spans="4:17" x14ac:dyDescent="0.25">
      <c r="D257" s="5">
        <f t="shared" si="17"/>
        <v>40025</v>
      </c>
      <c r="E257">
        <f t="shared" si="18"/>
        <v>1.1201629327902252E-2</v>
      </c>
      <c r="F257">
        <f t="shared" si="19"/>
        <v>-2.2373540856031049E-2</v>
      </c>
      <c r="G257">
        <f t="shared" si="20"/>
        <v>1.7431192660550598E-2</v>
      </c>
      <c r="H257" s="6">
        <f t="shared" si="21"/>
        <v>0</v>
      </c>
      <c r="L257" t="s">
        <v>255</v>
      </c>
      <c r="M257" s="5">
        <v>40025</v>
      </c>
      <c r="N257" s="6">
        <v>99.3</v>
      </c>
      <c r="O257" s="6">
        <v>100.5</v>
      </c>
      <c r="P257" s="6">
        <v>110.9</v>
      </c>
      <c r="Q257" s="6">
        <v>0</v>
      </c>
    </row>
    <row r="258" spans="4:17" x14ac:dyDescent="0.25">
      <c r="D258" s="5">
        <f t="shared" si="17"/>
        <v>40056</v>
      </c>
      <c r="E258">
        <f t="shared" si="18"/>
        <v>1.0162601626016343E-2</v>
      </c>
      <c r="F258">
        <f t="shared" si="19"/>
        <v>-2.2308438409311293E-2</v>
      </c>
      <c r="G258">
        <f t="shared" si="20"/>
        <v>1.5496809480401108E-2</v>
      </c>
      <c r="H258" s="6">
        <f t="shared" si="21"/>
        <v>0.3</v>
      </c>
      <c r="L258" t="s">
        <v>256</v>
      </c>
      <c r="M258" s="5">
        <v>40056</v>
      </c>
      <c r="N258" s="6">
        <v>99.4</v>
      </c>
      <c r="O258" s="6">
        <v>100.8</v>
      </c>
      <c r="P258" s="6">
        <v>111.4</v>
      </c>
      <c r="Q258" s="6">
        <v>0.3</v>
      </c>
    </row>
    <row r="259" spans="4:17" x14ac:dyDescent="0.25">
      <c r="D259" s="5">
        <f t="shared" si="17"/>
        <v>40086</v>
      </c>
      <c r="E259">
        <f t="shared" si="18"/>
        <v>9.1370558375634126E-3</v>
      </c>
      <c r="F259">
        <f t="shared" si="19"/>
        <v>-2.2308438409311293E-2</v>
      </c>
      <c r="G259">
        <f t="shared" si="20"/>
        <v>1.0879419764279197E-2</v>
      </c>
      <c r="H259" s="6">
        <f t="shared" si="21"/>
        <v>0.2</v>
      </c>
      <c r="L259" t="s">
        <v>257</v>
      </c>
      <c r="M259" s="5">
        <v>40086</v>
      </c>
      <c r="N259" s="6">
        <v>99.4</v>
      </c>
      <c r="O259" s="6">
        <v>100.8</v>
      </c>
      <c r="P259" s="6">
        <v>111.5</v>
      </c>
      <c r="Q259" s="6">
        <v>0.2</v>
      </c>
    </row>
    <row r="260" spans="4:17" x14ac:dyDescent="0.25">
      <c r="D260" s="5">
        <f t="shared" si="17"/>
        <v>40117</v>
      </c>
      <c r="E260">
        <f t="shared" si="18"/>
        <v>8.113590263691739E-3</v>
      </c>
      <c r="F260">
        <f t="shared" si="19"/>
        <v>-2.5242718446601864E-2</v>
      </c>
      <c r="G260">
        <f t="shared" si="20"/>
        <v>1.5454545454545388E-2</v>
      </c>
      <c r="H260" s="6">
        <f t="shared" si="21"/>
        <v>0.3</v>
      </c>
      <c r="L260" t="s">
        <v>258</v>
      </c>
      <c r="M260" s="5">
        <v>40117</v>
      </c>
      <c r="N260" s="6">
        <v>99.4</v>
      </c>
      <c r="O260" s="6">
        <v>100.4</v>
      </c>
      <c r="P260" s="6">
        <v>111.7</v>
      </c>
      <c r="Q260" s="6">
        <v>0.3</v>
      </c>
    </row>
    <row r="261" spans="4:17" x14ac:dyDescent="0.25">
      <c r="D261" s="5">
        <f t="shared" si="17"/>
        <v>40147</v>
      </c>
      <c r="E261">
        <f t="shared" si="18"/>
        <v>8.113590263691739E-3</v>
      </c>
      <c r="F261">
        <f t="shared" si="19"/>
        <v>-1.860920666013699E-2</v>
      </c>
      <c r="G261">
        <f t="shared" si="20"/>
        <v>1.9108280254777066E-2</v>
      </c>
      <c r="H261" s="6">
        <f t="shared" si="21"/>
        <v>0.3</v>
      </c>
      <c r="L261" t="s">
        <v>259</v>
      </c>
      <c r="M261" s="5">
        <v>40147</v>
      </c>
      <c r="N261" s="6">
        <v>99.4</v>
      </c>
      <c r="O261" s="6">
        <v>100.2</v>
      </c>
      <c r="P261" s="6">
        <v>112</v>
      </c>
      <c r="Q261" s="6">
        <v>0.3</v>
      </c>
    </row>
    <row r="262" spans="4:17" x14ac:dyDescent="0.25">
      <c r="D262" s="5">
        <f t="shared" si="17"/>
        <v>40178</v>
      </c>
      <c r="E262">
        <f t="shared" si="18"/>
        <v>9.1185410334344574E-3</v>
      </c>
      <c r="F262">
        <f t="shared" si="19"/>
        <v>-1.6715830875122961E-2</v>
      </c>
      <c r="G262">
        <f t="shared" si="20"/>
        <v>2.8310502283104944E-2</v>
      </c>
      <c r="H262" s="6">
        <f t="shared" si="21"/>
        <v>0.1</v>
      </c>
      <c r="L262" t="s">
        <v>260</v>
      </c>
      <c r="M262" s="5">
        <v>40178</v>
      </c>
      <c r="N262" s="6">
        <v>99.6</v>
      </c>
      <c r="O262" s="6">
        <v>100</v>
      </c>
      <c r="P262" s="6">
        <v>112.6</v>
      </c>
      <c r="Q262" s="6">
        <v>0.1</v>
      </c>
    </row>
    <row r="263" spans="4:17" x14ac:dyDescent="0.25">
      <c r="D263" s="5">
        <f t="shared" si="17"/>
        <v>40209</v>
      </c>
      <c r="E263">
        <f t="shared" si="18"/>
        <v>8.0971659919029104E-3</v>
      </c>
      <c r="F263">
        <f t="shared" si="19"/>
        <v>-9.8911968348169843E-3</v>
      </c>
      <c r="G263">
        <f t="shared" si="20"/>
        <v>3.4038638454461756E-2</v>
      </c>
      <c r="H263" s="6">
        <f t="shared" si="21"/>
        <v>0.1</v>
      </c>
      <c r="L263" t="s">
        <v>261</v>
      </c>
      <c r="M263" s="5">
        <v>40209</v>
      </c>
      <c r="N263" s="6">
        <v>99.6</v>
      </c>
      <c r="O263" s="6">
        <v>100.1</v>
      </c>
      <c r="P263" s="6">
        <v>112.4</v>
      </c>
      <c r="Q263" s="6">
        <v>0.1</v>
      </c>
    </row>
    <row r="264" spans="4:17" x14ac:dyDescent="0.25">
      <c r="D264" s="5">
        <f t="shared" si="17"/>
        <v>40237</v>
      </c>
      <c r="E264">
        <f t="shared" si="18"/>
        <v>7.0707070707070052E-3</v>
      </c>
      <c r="F264">
        <f t="shared" si="19"/>
        <v>-7.9365079365079083E-3</v>
      </c>
      <c r="G264">
        <f t="shared" si="20"/>
        <v>3.0109489051094895E-2</v>
      </c>
      <c r="H264" s="6">
        <f t="shared" si="21"/>
        <v>-0.1</v>
      </c>
      <c r="L264" t="s">
        <v>262</v>
      </c>
      <c r="M264" s="5">
        <v>40237</v>
      </c>
      <c r="N264" s="6">
        <v>99.7</v>
      </c>
      <c r="O264" s="6">
        <v>100</v>
      </c>
      <c r="P264" s="6">
        <v>112.9</v>
      </c>
      <c r="Q264" s="6">
        <v>-0.1</v>
      </c>
    </row>
    <row r="265" spans="4:17" x14ac:dyDescent="0.25">
      <c r="D265" s="5">
        <f t="shared" si="17"/>
        <v>40268</v>
      </c>
      <c r="E265">
        <f t="shared" si="18"/>
        <v>7.0707070707070052E-3</v>
      </c>
      <c r="F265">
        <f t="shared" si="19"/>
        <v>-7.9129574678535874E-3</v>
      </c>
      <c r="G265">
        <f t="shared" si="20"/>
        <v>3.3697632058287796E-2</v>
      </c>
      <c r="H265" s="6">
        <f t="shared" si="21"/>
        <v>0</v>
      </c>
      <c r="L265" t="s">
        <v>263</v>
      </c>
      <c r="M265" s="5">
        <v>40268</v>
      </c>
      <c r="N265" s="6">
        <v>99.7</v>
      </c>
      <c r="O265" s="6">
        <v>100.3</v>
      </c>
      <c r="P265" s="6">
        <v>113.5</v>
      </c>
      <c r="Q265" s="6">
        <v>0</v>
      </c>
    </row>
    <row r="266" spans="4:17" x14ac:dyDescent="0.25">
      <c r="D266" s="5">
        <f t="shared" si="17"/>
        <v>40298</v>
      </c>
      <c r="E266">
        <f t="shared" si="18"/>
        <v>9.0817356205852295E-3</v>
      </c>
      <c r="F266">
        <f t="shared" si="19"/>
        <v>-7.905138339920903E-3</v>
      </c>
      <c r="G266">
        <f t="shared" si="20"/>
        <v>3.7238873751135326E-2</v>
      </c>
      <c r="H266" s="6">
        <f t="shared" si="21"/>
        <v>0</v>
      </c>
      <c r="L266" t="s">
        <v>264</v>
      </c>
      <c r="M266" s="5">
        <v>40298</v>
      </c>
      <c r="N266" s="6">
        <v>100</v>
      </c>
      <c r="O266" s="6">
        <v>100.4</v>
      </c>
      <c r="P266" s="6">
        <v>114.2</v>
      </c>
      <c r="Q266" s="6">
        <v>0</v>
      </c>
    </row>
    <row r="267" spans="4:17" x14ac:dyDescent="0.25">
      <c r="D267" s="5">
        <f t="shared" si="17"/>
        <v>40329</v>
      </c>
      <c r="E267">
        <f t="shared" si="18"/>
        <v>8.0726538849646978E-3</v>
      </c>
      <c r="F267">
        <f t="shared" si="19"/>
        <v>-6.9306930693069368E-3</v>
      </c>
      <c r="G267">
        <f t="shared" si="20"/>
        <v>3.342366757000903E-2</v>
      </c>
      <c r="H267" s="6">
        <f t="shared" si="21"/>
        <v>-0.1</v>
      </c>
      <c r="L267" t="s">
        <v>265</v>
      </c>
      <c r="M267" s="5">
        <v>40329</v>
      </c>
      <c r="N267" s="6">
        <v>99.9</v>
      </c>
      <c r="O267" s="6">
        <v>100.3</v>
      </c>
      <c r="P267" s="6">
        <v>114.4</v>
      </c>
      <c r="Q267" s="6">
        <v>-0.1</v>
      </c>
    </row>
    <row r="268" spans="4:17" x14ac:dyDescent="0.25">
      <c r="D268" s="5">
        <f t="shared" si="17"/>
        <v>40359</v>
      </c>
      <c r="E268">
        <f t="shared" si="18"/>
        <v>6.0422960725077246E-3</v>
      </c>
      <c r="F268">
        <f t="shared" si="19"/>
        <v>-6.9444444444444198E-3</v>
      </c>
      <c r="G268">
        <f t="shared" si="20"/>
        <v>3.2432432432432323E-2</v>
      </c>
      <c r="H268" s="6">
        <f t="shared" si="21"/>
        <v>0</v>
      </c>
      <c r="L268" t="s">
        <v>266</v>
      </c>
      <c r="M268" s="5">
        <v>40359</v>
      </c>
      <c r="N268" s="6">
        <v>99.9</v>
      </c>
      <c r="O268" s="6">
        <v>100.1</v>
      </c>
      <c r="P268" s="6">
        <v>114.6</v>
      </c>
      <c r="Q268" s="6">
        <v>0</v>
      </c>
    </row>
    <row r="269" spans="4:17" x14ac:dyDescent="0.25">
      <c r="D269" s="5">
        <f t="shared" si="17"/>
        <v>40390</v>
      </c>
      <c r="E269">
        <f t="shared" si="18"/>
        <v>6.0422960725077246E-3</v>
      </c>
      <c r="F269">
        <f t="shared" si="19"/>
        <v>-9.9502487562188602E-3</v>
      </c>
      <c r="G269">
        <f t="shared" si="20"/>
        <v>3.0658250676284915E-2</v>
      </c>
      <c r="H269" s="6">
        <f t="shared" si="21"/>
        <v>0.2</v>
      </c>
      <c r="L269" t="s">
        <v>267</v>
      </c>
      <c r="M269" s="5">
        <v>40390</v>
      </c>
      <c r="N269" s="6">
        <v>99.9</v>
      </c>
      <c r="O269" s="6">
        <v>99.5</v>
      </c>
      <c r="P269" s="6">
        <v>114.3</v>
      </c>
      <c r="Q269" s="6">
        <v>0.2</v>
      </c>
    </row>
    <row r="270" spans="4:17" x14ac:dyDescent="0.25">
      <c r="D270" s="5">
        <f t="shared" si="17"/>
        <v>40421</v>
      </c>
      <c r="E270">
        <f t="shared" si="18"/>
        <v>6.0362173038228661E-3</v>
      </c>
      <c r="F270">
        <f t="shared" si="19"/>
        <v>-1.0912698412698374E-2</v>
      </c>
      <c r="G270">
        <f t="shared" si="20"/>
        <v>3.1418312387791802E-2</v>
      </c>
      <c r="H270" s="6">
        <f t="shared" si="21"/>
        <v>0.1</v>
      </c>
      <c r="L270" t="s">
        <v>268</v>
      </c>
      <c r="M270" s="5">
        <v>40421</v>
      </c>
      <c r="N270" s="6">
        <v>100</v>
      </c>
      <c r="O270" s="6">
        <v>99.7</v>
      </c>
      <c r="P270" s="6">
        <v>114.9</v>
      </c>
      <c r="Q270" s="6">
        <v>0.1</v>
      </c>
    </row>
    <row r="271" spans="4:17" x14ac:dyDescent="0.25">
      <c r="D271" s="5">
        <f t="shared" si="17"/>
        <v>40451</v>
      </c>
      <c r="E271">
        <f t="shared" si="18"/>
        <v>7.0422535211267512E-3</v>
      </c>
      <c r="F271">
        <f t="shared" si="19"/>
        <v>-8.9285714285713969E-3</v>
      </c>
      <c r="G271">
        <f t="shared" si="20"/>
        <v>3.0493273542600896E-2</v>
      </c>
      <c r="H271" s="6">
        <f t="shared" si="21"/>
        <v>0.2</v>
      </c>
      <c r="L271" t="s">
        <v>269</v>
      </c>
      <c r="M271" s="5">
        <v>40451</v>
      </c>
      <c r="N271" s="6">
        <v>100.1</v>
      </c>
      <c r="O271" s="6">
        <v>99.9</v>
      </c>
      <c r="P271" s="6">
        <v>114.9</v>
      </c>
      <c r="Q271" s="6">
        <v>0.2</v>
      </c>
    </row>
    <row r="272" spans="4:17" x14ac:dyDescent="0.25">
      <c r="D272" s="5">
        <f t="shared" si="17"/>
        <v>40482</v>
      </c>
      <c r="E272">
        <f t="shared" si="18"/>
        <v>8.0482897384306362E-3</v>
      </c>
      <c r="F272">
        <f t="shared" si="19"/>
        <v>-1.9920318725099584E-3</v>
      </c>
      <c r="G272">
        <f t="shared" si="20"/>
        <v>3.1333930170098556E-2</v>
      </c>
      <c r="H272" s="6">
        <f t="shared" si="21"/>
        <v>0.3</v>
      </c>
      <c r="L272" t="s">
        <v>270</v>
      </c>
      <c r="M272" s="5">
        <v>40482</v>
      </c>
      <c r="N272" s="6">
        <v>100.2</v>
      </c>
      <c r="O272" s="6">
        <v>100.2</v>
      </c>
      <c r="P272" s="6">
        <v>115.2</v>
      </c>
      <c r="Q272" s="6">
        <v>0.3</v>
      </c>
    </row>
    <row r="273" spans="4:17" x14ac:dyDescent="0.25">
      <c r="D273" s="5">
        <f t="shared" si="17"/>
        <v>40512</v>
      </c>
      <c r="E273">
        <f t="shared" si="18"/>
        <v>9.0543259557342992E-3</v>
      </c>
      <c r="F273">
        <f t="shared" si="19"/>
        <v>-2.9940119760478723E-3</v>
      </c>
      <c r="G273">
        <f t="shared" si="20"/>
        <v>3.2142857142857029E-2</v>
      </c>
      <c r="H273" s="6">
        <f t="shared" si="21"/>
        <v>0.3</v>
      </c>
      <c r="L273" t="s">
        <v>271</v>
      </c>
      <c r="M273" s="5">
        <v>40512</v>
      </c>
      <c r="N273" s="6">
        <v>100.3</v>
      </c>
      <c r="O273" s="6">
        <v>99.9</v>
      </c>
      <c r="P273" s="6">
        <v>115.6</v>
      </c>
      <c r="Q273" s="6">
        <v>0.3</v>
      </c>
    </row>
    <row r="274" spans="4:17" x14ac:dyDescent="0.25">
      <c r="D274" s="5">
        <f t="shared" si="17"/>
        <v>40543</v>
      </c>
      <c r="E274">
        <f t="shared" si="18"/>
        <v>8.0321285140563248E-3</v>
      </c>
      <c r="F274">
        <f t="shared" si="19"/>
        <v>-4.0000000000000036E-3</v>
      </c>
      <c r="G274">
        <f t="shared" si="20"/>
        <v>3.7300177619893349E-2</v>
      </c>
      <c r="H274" s="6">
        <f t="shared" si="21"/>
        <v>0.4</v>
      </c>
      <c r="L274" t="s">
        <v>272</v>
      </c>
      <c r="M274" s="5">
        <v>40543</v>
      </c>
      <c r="N274" s="6">
        <v>100.4</v>
      </c>
      <c r="O274" s="6">
        <v>99.6</v>
      </c>
      <c r="P274" s="6">
        <v>116.8</v>
      </c>
      <c r="Q274" s="6">
        <v>0.4</v>
      </c>
    </row>
    <row r="275" spans="4:17" x14ac:dyDescent="0.25">
      <c r="D275" s="5">
        <f t="shared" si="17"/>
        <v>40574</v>
      </c>
      <c r="E275">
        <f t="shared" si="18"/>
        <v>9.0361445783133654E-3</v>
      </c>
      <c r="F275">
        <f t="shared" si="19"/>
        <v>-5.9940059940059021E-3</v>
      </c>
      <c r="G275">
        <f t="shared" si="20"/>
        <v>4.0035587188611998E-2</v>
      </c>
      <c r="H275" s="6">
        <f t="shared" si="21"/>
        <v>0.3</v>
      </c>
      <c r="L275" t="s">
        <v>273</v>
      </c>
      <c r="M275" s="5">
        <v>40574</v>
      </c>
      <c r="N275" s="6">
        <v>100.5</v>
      </c>
      <c r="O275" s="6">
        <v>99.5</v>
      </c>
      <c r="P275" s="6">
        <v>116.9</v>
      </c>
      <c r="Q275" s="6">
        <v>0.3</v>
      </c>
    </row>
    <row r="276" spans="4:17" x14ac:dyDescent="0.25">
      <c r="D276" s="5">
        <f t="shared" si="17"/>
        <v>40602</v>
      </c>
      <c r="E276">
        <f t="shared" si="18"/>
        <v>8.0240722166500245E-3</v>
      </c>
      <c r="F276">
        <f t="shared" si="19"/>
        <v>-5.0000000000000044E-3</v>
      </c>
      <c r="G276">
        <f t="shared" si="20"/>
        <v>4.3401240035429556E-2</v>
      </c>
      <c r="H276" s="6">
        <f t="shared" si="21"/>
        <v>0.3</v>
      </c>
      <c r="L276" t="s">
        <v>274</v>
      </c>
      <c r="M276" s="5">
        <v>40602</v>
      </c>
      <c r="N276" s="6">
        <v>100.5</v>
      </c>
      <c r="O276" s="6">
        <v>99.5</v>
      </c>
      <c r="P276" s="6">
        <v>117.8</v>
      </c>
      <c r="Q276" s="6">
        <v>0.3</v>
      </c>
    </row>
    <row r="277" spans="4:17" x14ac:dyDescent="0.25">
      <c r="D277" s="5">
        <f t="shared" si="17"/>
        <v>40633</v>
      </c>
      <c r="E277">
        <f t="shared" si="18"/>
        <v>1.0030090270812364E-2</v>
      </c>
      <c r="F277">
        <f t="shared" si="19"/>
        <v>-4.9850448654037427E-3</v>
      </c>
      <c r="G277">
        <f t="shared" si="20"/>
        <v>4.052863436123344E-2</v>
      </c>
      <c r="H277" s="6">
        <f t="shared" si="21"/>
        <v>0.5</v>
      </c>
      <c r="L277" t="s">
        <v>275</v>
      </c>
      <c r="M277" s="5">
        <v>40633</v>
      </c>
      <c r="N277" s="6">
        <v>100.7</v>
      </c>
      <c r="O277" s="6">
        <v>99.8</v>
      </c>
      <c r="P277" s="6">
        <v>118.1</v>
      </c>
      <c r="Q277" s="6">
        <v>0.5</v>
      </c>
    </row>
    <row r="278" spans="4:17" x14ac:dyDescent="0.25">
      <c r="D278" s="5">
        <f t="shared" si="17"/>
        <v>40663</v>
      </c>
      <c r="E278">
        <f t="shared" si="18"/>
        <v>9.000000000000119E-3</v>
      </c>
      <c r="F278">
        <f t="shared" si="19"/>
        <v>-4.980079681274896E-3</v>
      </c>
      <c r="G278">
        <f t="shared" si="20"/>
        <v>4.465849387040266E-2</v>
      </c>
      <c r="H278" s="6">
        <f t="shared" si="21"/>
        <v>0.5</v>
      </c>
      <c r="L278" t="s">
        <v>276</v>
      </c>
      <c r="M278" s="5">
        <v>40663</v>
      </c>
      <c r="N278" s="6">
        <v>100.9</v>
      </c>
      <c r="O278" s="6">
        <v>99.9</v>
      </c>
      <c r="P278" s="6">
        <v>119.3</v>
      </c>
      <c r="Q278" s="6">
        <v>0.5</v>
      </c>
    </row>
    <row r="279" spans="4:17" x14ac:dyDescent="0.25">
      <c r="D279" s="5">
        <f t="shared" si="17"/>
        <v>40694</v>
      </c>
      <c r="E279">
        <f t="shared" si="18"/>
        <v>1.2012012012011963E-2</v>
      </c>
      <c r="F279">
        <f t="shared" si="19"/>
        <v>-3.9880358923229942E-3</v>
      </c>
      <c r="G279">
        <f t="shared" si="20"/>
        <v>4.4580419580419584E-2</v>
      </c>
      <c r="H279" s="6">
        <f t="shared" si="21"/>
        <v>0.4</v>
      </c>
      <c r="L279" t="s">
        <v>277</v>
      </c>
      <c r="M279" s="5">
        <v>40694</v>
      </c>
      <c r="N279" s="6">
        <v>101.1</v>
      </c>
      <c r="O279" s="6">
        <v>99.9</v>
      </c>
      <c r="P279" s="6">
        <v>119.5</v>
      </c>
      <c r="Q279" s="6">
        <v>0.4</v>
      </c>
    </row>
    <row r="280" spans="4:17" x14ac:dyDescent="0.25">
      <c r="D280" s="5">
        <f t="shared" ref="D280:D330" si="22">+M280</f>
        <v>40724</v>
      </c>
      <c r="E280">
        <f t="shared" ref="E280:E330" si="23">+N280/N268-1</f>
        <v>1.2012012012011963E-2</v>
      </c>
      <c r="F280">
        <f t="shared" ref="F280:F330" si="24">+O280/O268-1</f>
        <v>-3.9960039960038607E-3</v>
      </c>
      <c r="G280">
        <f t="shared" ref="G280:G330" si="25">+P280/P268-1</f>
        <v>4.1884816753926746E-2</v>
      </c>
      <c r="H280" s="6">
        <f t="shared" ref="H280:H330" si="26">+Q280</f>
        <v>0</v>
      </c>
      <c r="L280" t="s">
        <v>278</v>
      </c>
      <c r="M280" s="5">
        <v>40724</v>
      </c>
      <c r="N280" s="6">
        <v>101.1</v>
      </c>
      <c r="O280" s="6">
        <v>99.7</v>
      </c>
      <c r="P280" s="6">
        <v>119.4</v>
      </c>
      <c r="Q280" s="6">
        <v>0</v>
      </c>
    </row>
    <row r="281" spans="4:17" x14ac:dyDescent="0.25">
      <c r="D281" s="5">
        <f t="shared" si="22"/>
        <v>40755</v>
      </c>
      <c r="E281">
        <f t="shared" si="23"/>
        <v>1.2012012012011963E-2</v>
      </c>
      <c r="F281">
        <f t="shared" si="24"/>
        <v>2.0100502512563345E-3</v>
      </c>
      <c r="G281">
        <f t="shared" si="25"/>
        <v>4.4619422572178546E-2</v>
      </c>
      <c r="H281" s="6">
        <f t="shared" si="26"/>
        <v>0.3</v>
      </c>
      <c r="L281" t="s">
        <v>279</v>
      </c>
      <c r="M281" s="5">
        <v>40755</v>
      </c>
      <c r="N281" s="6">
        <v>101.1</v>
      </c>
      <c r="O281" s="6">
        <v>99.7</v>
      </c>
      <c r="P281" s="6">
        <v>119.4</v>
      </c>
      <c r="Q281" s="6">
        <v>0.3</v>
      </c>
    </row>
    <row r="282" spans="4:17" x14ac:dyDescent="0.25">
      <c r="D282" s="5">
        <f t="shared" si="22"/>
        <v>40786</v>
      </c>
      <c r="E282">
        <f t="shared" si="23"/>
        <v>1.2999999999999901E-2</v>
      </c>
      <c r="F282">
        <f t="shared" si="24"/>
        <v>2.0060180541625616E-3</v>
      </c>
      <c r="G282">
        <f t="shared" si="25"/>
        <v>4.5256744995648246E-2</v>
      </c>
      <c r="H282" s="6">
        <f t="shared" si="26"/>
        <v>0.3</v>
      </c>
      <c r="L282" t="s">
        <v>280</v>
      </c>
      <c r="M282" s="5">
        <v>40786</v>
      </c>
      <c r="N282" s="6">
        <v>101.3</v>
      </c>
      <c r="O282" s="6">
        <v>99.9</v>
      </c>
      <c r="P282" s="6">
        <v>120.1</v>
      </c>
      <c r="Q282" s="6">
        <v>0.3</v>
      </c>
    </row>
    <row r="283" spans="4:17" x14ac:dyDescent="0.25">
      <c r="D283" s="5">
        <f t="shared" si="22"/>
        <v>40816</v>
      </c>
      <c r="E283">
        <f t="shared" si="23"/>
        <v>1.3986013986013957E-2</v>
      </c>
      <c r="F283">
        <f t="shared" si="24"/>
        <v>0</v>
      </c>
      <c r="G283">
        <f t="shared" si="25"/>
        <v>5.2219321148825104E-2</v>
      </c>
      <c r="H283" s="6">
        <f t="shared" si="26"/>
        <v>0.3</v>
      </c>
      <c r="L283" t="s">
        <v>281</v>
      </c>
      <c r="M283" s="5">
        <v>40816</v>
      </c>
      <c r="N283" s="6">
        <v>101.5</v>
      </c>
      <c r="O283" s="6">
        <v>99.9</v>
      </c>
      <c r="P283" s="6">
        <v>120.9</v>
      </c>
      <c r="Q283" s="6">
        <v>0.3</v>
      </c>
    </row>
    <row r="284" spans="4:17" x14ac:dyDescent="0.25">
      <c r="D284" s="5">
        <f t="shared" si="22"/>
        <v>40847</v>
      </c>
      <c r="E284">
        <f t="shared" si="23"/>
        <v>1.2974051896207595E-2</v>
      </c>
      <c r="F284">
        <f t="shared" si="24"/>
        <v>-1.9960079840319889E-3</v>
      </c>
      <c r="G284">
        <f t="shared" si="25"/>
        <v>5.0347222222222099E-2</v>
      </c>
      <c r="H284" s="6">
        <f t="shared" si="26"/>
        <v>0.1</v>
      </c>
      <c r="L284" t="s">
        <v>282</v>
      </c>
      <c r="M284" s="5">
        <v>40847</v>
      </c>
      <c r="N284" s="6">
        <v>101.5</v>
      </c>
      <c r="O284" s="6">
        <v>100</v>
      </c>
      <c r="P284" s="6">
        <v>121</v>
      </c>
      <c r="Q284" s="6">
        <v>0.1</v>
      </c>
    </row>
    <row r="285" spans="4:17" x14ac:dyDescent="0.25">
      <c r="D285" s="5">
        <f t="shared" si="22"/>
        <v>40877</v>
      </c>
      <c r="E285">
        <f t="shared" si="23"/>
        <v>1.2961116650049842E-2</v>
      </c>
      <c r="F285">
        <f t="shared" si="24"/>
        <v>-5.0050050050050032E-3</v>
      </c>
      <c r="G285">
        <f t="shared" si="25"/>
        <v>4.844290657439454E-2</v>
      </c>
      <c r="H285" s="6">
        <f t="shared" si="26"/>
        <v>0.2</v>
      </c>
      <c r="L285" t="s">
        <v>283</v>
      </c>
      <c r="M285" s="5">
        <v>40877</v>
      </c>
      <c r="N285" s="6">
        <v>101.6</v>
      </c>
      <c r="O285" s="6">
        <v>99.4</v>
      </c>
      <c r="P285" s="6">
        <v>121.2</v>
      </c>
      <c r="Q285" s="6">
        <v>0.2</v>
      </c>
    </row>
    <row r="286" spans="4:17" x14ac:dyDescent="0.25">
      <c r="D286" s="5">
        <f t="shared" si="22"/>
        <v>40908</v>
      </c>
      <c r="E286">
        <f t="shared" si="23"/>
        <v>1.195219123505975E-2</v>
      </c>
      <c r="F286">
        <f t="shared" si="24"/>
        <v>-2.0080321285139702E-3</v>
      </c>
      <c r="G286">
        <f t="shared" si="25"/>
        <v>4.1952054794520688E-2</v>
      </c>
      <c r="H286" s="6">
        <f t="shared" si="26"/>
        <v>0</v>
      </c>
      <c r="L286" t="s">
        <v>284</v>
      </c>
      <c r="M286" s="5">
        <v>40908</v>
      </c>
      <c r="N286" s="6">
        <v>101.6</v>
      </c>
      <c r="O286" s="6">
        <v>99.4</v>
      </c>
      <c r="P286" s="6">
        <v>121.7</v>
      </c>
      <c r="Q286" s="6">
        <v>0</v>
      </c>
    </row>
    <row r="287" spans="4:17" x14ac:dyDescent="0.25">
      <c r="D287" s="5">
        <f t="shared" si="22"/>
        <v>40939</v>
      </c>
      <c r="E287">
        <f t="shared" si="23"/>
        <v>1.3930348258706537E-2</v>
      </c>
      <c r="F287">
        <f t="shared" si="24"/>
        <v>1.0050251256281673E-3</v>
      </c>
      <c r="G287">
        <f t="shared" si="25"/>
        <v>3.5928143712574689E-2</v>
      </c>
      <c r="H287" s="6">
        <f t="shared" si="26"/>
        <v>0.3</v>
      </c>
      <c r="L287" t="s">
        <v>285</v>
      </c>
      <c r="M287" s="5">
        <v>40939</v>
      </c>
      <c r="N287" s="6">
        <v>101.9</v>
      </c>
      <c r="O287" s="6">
        <v>99.6</v>
      </c>
      <c r="P287" s="6">
        <v>121.1</v>
      </c>
      <c r="Q287" s="6">
        <v>0.3</v>
      </c>
    </row>
    <row r="288" spans="4:17" x14ac:dyDescent="0.25">
      <c r="D288" s="5">
        <f t="shared" si="22"/>
        <v>40968</v>
      </c>
      <c r="E288">
        <f t="shared" si="23"/>
        <v>1.4925373134328401E-2</v>
      </c>
      <c r="F288">
        <f t="shared" si="24"/>
        <v>3.0150753768845018E-3</v>
      </c>
      <c r="G288">
        <f t="shared" si="25"/>
        <v>3.395585738539908E-2</v>
      </c>
      <c r="H288" s="6">
        <f t="shared" si="26"/>
        <v>0.2</v>
      </c>
      <c r="L288" t="s">
        <v>286</v>
      </c>
      <c r="M288" s="5">
        <v>40968</v>
      </c>
      <c r="N288" s="6">
        <v>102</v>
      </c>
      <c r="O288" s="6">
        <v>99.8</v>
      </c>
      <c r="P288" s="6">
        <v>121.8</v>
      </c>
      <c r="Q288" s="6">
        <v>0.2</v>
      </c>
    </row>
    <row r="289" spans="4:17" x14ac:dyDescent="0.25">
      <c r="D289" s="5">
        <f t="shared" si="22"/>
        <v>40999</v>
      </c>
      <c r="E289">
        <f t="shared" si="23"/>
        <v>1.5888778550148919E-2</v>
      </c>
      <c r="F289">
        <f t="shared" si="24"/>
        <v>5.0100200400802208E-3</v>
      </c>
      <c r="G289">
        <f t="shared" si="25"/>
        <v>3.4716342082980578E-2</v>
      </c>
      <c r="H289" s="6">
        <f t="shared" si="26"/>
        <v>0.3</v>
      </c>
      <c r="L289" t="s">
        <v>287</v>
      </c>
      <c r="M289" s="5">
        <v>40999</v>
      </c>
      <c r="N289" s="6">
        <v>102.3</v>
      </c>
      <c r="O289" s="6">
        <v>100.3</v>
      </c>
      <c r="P289" s="6">
        <v>122.2</v>
      </c>
      <c r="Q289" s="6">
        <v>0.3</v>
      </c>
    </row>
    <row r="290" spans="4:17" x14ac:dyDescent="0.25">
      <c r="D290" s="5">
        <f t="shared" si="22"/>
        <v>41029</v>
      </c>
      <c r="E290">
        <f t="shared" si="23"/>
        <v>1.3875123885034535E-2</v>
      </c>
      <c r="F290">
        <f t="shared" si="24"/>
        <v>5.0050050050050032E-3</v>
      </c>
      <c r="G290">
        <f t="shared" si="25"/>
        <v>3.0176026823135027E-2</v>
      </c>
      <c r="H290" s="6">
        <f t="shared" si="26"/>
        <v>0.1</v>
      </c>
      <c r="L290" t="s">
        <v>288</v>
      </c>
      <c r="M290" s="5">
        <v>41029</v>
      </c>
      <c r="N290" s="6">
        <v>102.3</v>
      </c>
      <c r="O290" s="6">
        <v>100.4</v>
      </c>
      <c r="P290" s="6">
        <v>122.9</v>
      </c>
      <c r="Q290" s="6">
        <v>0.1</v>
      </c>
    </row>
    <row r="291" spans="4:17" x14ac:dyDescent="0.25">
      <c r="D291" s="5">
        <f t="shared" si="22"/>
        <v>41060</v>
      </c>
      <c r="E291">
        <f t="shared" si="23"/>
        <v>1.3847675568743778E-2</v>
      </c>
      <c r="F291">
        <f t="shared" si="24"/>
        <v>2.0020020020019569E-3</v>
      </c>
      <c r="G291">
        <f t="shared" si="25"/>
        <v>2.7615062761506159E-2</v>
      </c>
      <c r="H291" s="6">
        <f t="shared" si="26"/>
        <v>-0.2</v>
      </c>
      <c r="L291" t="s">
        <v>289</v>
      </c>
      <c r="M291" s="5">
        <v>41060</v>
      </c>
      <c r="N291" s="6">
        <v>102.5</v>
      </c>
      <c r="O291" s="6">
        <v>100.1</v>
      </c>
      <c r="P291" s="6">
        <v>122.8</v>
      </c>
      <c r="Q291" s="6">
        <v>-0.2</v>
      </c>
    </row>
    <row r="292" spans="4:17" x14ac:dyDescent="0.25">
      <c r="D292" s="5">
        <f t="shared" si="22"/>
        <v>41090</v>
      </c>
      <c r="E292">
        <f t="shared" si="23"/>
        <v>1.4836795252225476E-2</v>
      </c>
      <c r="F292">
        <f t="shared" si="24"/>
        <v>-1.0030090270812808E-3</v>
      </c>
      <c r="G292">
        <f t="shared" si="25"/>
        <v>2.4288107202679932E-2</v>
      </c>
      <c r="H292" s="6">
        <f t="shared" si="26"/>
        <v>-0.1</v>
      </c>
      <c r="L292" t="s">
        <v>290</v>
      </c>
      <c r="M292" s="5">
        <v>41090</v>
      </c>
      <c r="N292" s="6">
        <v>102.6</v>
      </c>
      <c r="O292" s="6">
        <v>99.6</v>
      </c>
      <c r="P292" s="6">
        <v>122.3</v>
      </c>
      <c r="Q292" s="6">
        <v>-0.1</v>
      </c>
    </row>
    <row r="293" spans="4:17" x14ac:dyDescent="0.25">
      <c r="D293" s="5">
        <f t="shared" si="22"/>
        <v>41121</v>
      </c>
      <c r="E293">
        <f t="shared" si="23"/>
        <v>1.4836795252225476E-2</v>
      </c>
      <c r="F293">
        <f t="shared" si="24"/>
        <v>-4.0120361083250122E-3</v>
      </c>
      <c r="G293">
        <f t="shared" si="25"/>
        <v>2.5963149078726877E-2</v>
      </c>
      <c r="H293" s="6">
        <f t="shared" si="26"/>
        <v>0</v>
      </c>
      <c r="L293" t="s">
        <v>291</v>
      </c>
      <c r="M293" s="5">
        <v>41121</v>
      </c>
      <c r="N293" s="6">
        <v>102.6</v>
      </c>
      <c r="O293" s="6">
        <v>99.3</v>
      </c>
      <c r="P293" s="6">
        <v>122.5</v>
      </c>
      <c r="Q293" s="6">
        <v>0</v>
      </c>
    </row>
    <row r="294" spans="4:17" x14ac:dyDescent="0.25">
      <c r="D294" s="5">
        <f t="shared" si="22"/>
        <v>41152</v>
      </c>
      <c r="E294">
        <f t="shared" si="23"/>
        <v>1.382033563672258E-2</v>
      </c>
      <c r="F294">
        <f t="shared" si="24"/>
        <v>-5.0050050050050032E-3</v>
      </c>
      <c r="G294">
        <f t="shared" si="25"/>
        <v>2.497918401332222E-2</v>
      </c>
      <c r="H294" s="6">
        <f t="shared" si="26"/>
        <v>0.6</v>
      </c>
      <c r="L294" t="s">
        <v>292</v>
      </c>
      <c r="M294" s="5">
        <v>41152</v>
      </c>
      <c r="N294" s="6">
        <v>102.7</v>
      </c>
      <c r="O294" s="6">
        <v>99.4</v>
      </c>
      <c r="P294" s="6">
        <v>123.1</v>
      </c>
      <c r="Q294" s="6">
        <v>0.6</v>
      </c>
    </row>
    <row r="295" spans="4:17" x14ac:dyDescent="0.25">
      <c r="D295" s="5">
        <f t="shared" si="22"/>
        <v>41182</v>
      </c>
      <c r="E295">
        <f t="shared" si="23"/>
        <v>1.2807881773398977E-2</v>
      </c>
      <c r="F295">
        <f t="shared" si="24"/>
        <v>-3.0030030030031574E-3</v>
      </c>
      <c r="G295">
        <f t="shared" si="25"/>
        <v>2.1505376344086002E-2</v>
      </c>
      <c r="H295" s="6">
        <f t="shared" si="26"/>
        <v>0.5</v>
      </c>
      <c r="L295" t="s">
        <v>293</v>
      </c>
      <c r="M295" s="5">
        <v>41182</v>
      </c>
      <c r="N295" s="6">
        <v>102.8</v>
      </c>
      <c r="O295" s="6">
        <v>99.6</v>
      </c>
      <c r="P295" s="6">
        <v>123.5</v>
      </c>
      <c r="Q295" s="6">
        <v>0.5</v>
      </c>
    </row>
    <row r="296" spans="4:17" x14ac:dyDescent="0.25">
      <c r="D296" s="5">
        <f t="shared" si="22"/>
        <v>41213</v>
      </c>
      <c r="E296">
        <f t="shared" si="23"/>
        <v>1.5763546798029493E-2</v>
      </c>
      <c r="F296">
        <f t="shared" si="24"/>
        <v>-4.0000000000000036E-3</v>
      </c>
      <c r="G296">
        <f t="shared" si="25"/>
        <v>2.6446280991735627E-2</v>
      </c>
      <c r="H296" s="6">
        <f t="shared" si="26"/>
        <v>0.3</v>
      </c>
      <c r="L296" t="s">
        <v>294</v>
      </c>
      <c r="M296" s="5">
        <v>41213</v>
      </c>
      <c r="N296" s="6">
        <v>103.1</v>
      </c>
      <c r="O296" s="6">
        <v>99.6</v>
      </c>
      <c r="P296" s="6">
        <v>124.2</v>
      </c>
      <c r="Q296" s="6">
        <v>0.3</v>
      </c>
    </row>
    <row r="297" spans="4:17" x14ac:dyDescent="0.25">
      <c r="D297" s="5">
        <f t="shared" si="22"/>
        <v>41243</v>
      </c>
      <c r="E297">
        <f t="shared" si="23"/>
        <v>1.6732283464566899E-2</v>
      </c>
      <c r="F297">
        <f t="shared" si="24"/>
        <v>-2.0120724346076591E-3</v>
      </c>
      <c r="G297">
        <f t="shared" si="25"/>
        <v>2.64026402640265E-2</v>
      </c>
      <c r="H297" s="6">
        <f t="shared" si="26"/>
        <v>-0.2</v>
      </c>
      <c r="L297" t="s">
        <v>295</v>
      </c>
      <c r="M297" s="5">
        <v>41243</v>
      </c>
      <c r="N297" s="6">
        <v>103.3</v>
      </c>
      <c r="O297" s="6">
        <v>99.2</v>
      </c>
      <c r="P297" s="6">
        <v>124.4</v>
      </c>
      <c r="Q297" s="6">
        <v>-0.2</v>
      </c>
    </row>
    <row r="298" spans="4:17" x14ac:dyDescent="0.25">
      <c r="D298" s="5">
        <f t="shared" si="22"/>
        <v>41274</v>
      </c>
      <c r="E298">
        <f t="shared" si="23"/>
        <v>1.7716535433071057E-2</v>
      </c>
      <c r="F298">
        <f t="shared" si="24"/>
        <v>-1.006036217303885E-3</v>
      </c>
      <c r="G298">
        <f t="shared" si="25"/>
        <v>2.7115858668857795E-2</v>
      </c>
      <c r="H298" s="6">
        <f t="shared" si="26"/>
        <v>0</v>
      </c>
      <c r="L298" t="s">
        <v>296</v>
      </c>
      <c r="M298" s="5">
        <v>41274</v>
      </c>
      <c r="N298" s="6">
        <v>103.4</v>
      </c>
      <c r="O298" s="6">
        <v>99.3</v>
      </c>
      <c r="P298" s="6">
        <v>125</v>
      </c>
      <c r="Q298" s="6">
        <v>0</v>
      </c>
    </row>
    <row r="299" spans="4:17" x14ac:dyDescent="0.25">
      <c r="D299" s="5">
        <f t="shared" si="22"/>
        <v>41305</v>
      </c>
      <c r="E299">
        <f t="shared" si="23"/>
        <v>1.3738959764474812E-2</v>
      </c>
      <c r="F299">
        <f t="shared" si="24"/>
        <v>-3.0120481927710108E-3</v>
      </c>
      <c r="G299">
        <f t="shared" si="25"/>
        <v>2.725020644095788E-2</v>
      </c>
      <c r="H299" s="6">
        <f t="shared" si="26"/>
        <v>0.1</v>
      </c>
      <c r="L299" t="s">
        <v>297</v>
      </c>
      <c r="M299" s="5">
        <v>41305</v>
      </c>
      <c r="N299" s="6">
        <v>103.3</v>
      </c>
      <c r="O299" s="6">
        <v>99.3</v>
      </c>
      <c r="P299" s="6">
        <v>124.4</v>
      </c>
      <c r="Q299" s="6">
        <v>0.1</v>
      </c>
    </row>
    <row r="300" spans="4:17" x14ac:dyDescent="0.25">
      <c r="D300" s="5">
        <f t="shared" si="22"/>
        <v>41333</v>
      </c>
      <c r="E300">
        <f t="shared" si="23"/>
        <v>1.3725490196078383E-2</v>
      </c>
      <c r="F300">
        <f t="shared" si="24"/>
        <v>-6.0120240480960874E-3</v>
      </c>
      <c r="G300">
        <f t="shared" si="25"/>
        <v>2.791461412151075E-2</v>
      </c>
      <c r="H300" s="6">
        <f t="shared" si="26"/>
        <v>0.6</v>
      </c>
      <c r="L300" t="s">
        <v>298</v>
      </c>
      <c r="M300" s="5">
        <v>41333</v>
      </c>
      <c r="N300" s="6">
        <v>103.4</v>
      </c>
      <c r="O300" s="6">
        <v>99.2</v>
      </c>
      <c r="P300" s="6">
        <v>125.2</v>
      </c>
      <c r="Q300" s="6">
        <v>0.6</v>
      </c>
    </row>
    <row r="301" spans="4:17" x14ac:dyDescent="0.25">
      <c r="D301" s="5">
        <f t="shared" si="22"/>
        <v>41364</v>
      </c>
      <c r="E301">
        <f t="shared" si="23"/>
        <v>1.3685239491691092E-2</v>
      </c>
      <c r="F301">
        <f t="shared" si="24"/>
        <v>-8.9730807577267369E-3</v>
      </c>
      <c r="G301">
        <f t="shared" si="25"/>
        <v>2.7823240589198051E-2</v>
      </c>
      <c r="H301" s="6">
        <f t="shared" si="26"/>
        <v>-0.2</v>
      </c>
      <c r="L301" t="s">
        <v>299</v>
      </c>
      <c r="M301" s="5">
        <v>41364</v>
      </c>
      <c r="N301" s="6">
        <v>103.7</v>
      </c>
      <c r="O301" s="6">
        <v>99.4</v>
      </c>
      <c r="P301" s="6">
        <v>125.6</v>
      </c>
      <c r="Q301" s="6">
        <v>-0.2</v>
      </c>
    </row>
    <row r="302" spans="4:17" x14ac:dyDescent="0.25">
      <c r="D302" s="5">
        <f t="shared" si="22"/>
        <v>41394</v>
      </c>
      <c r="E302">
        <f t="shared" si="23"/>
        <v>1.4662756598240456E-2</v>
      </c>
      <c r="F302">
        <f t="shared" si="24"/>
        <v>-6.9721115537848544E-3</v>
      </c>
      <c r="G302">
        <f t="shared" si="25"/>
        <v>2.4410089503661414E-2</v>
      </c>
      <c r="H302" s="6">
        <f t="shared" si="26"/>
        <v>-0.2</v>
      </c>
      <c r="L302" t="s">
        <v>300</v>
      </c>
      <c r="M302" s="5">
        <v>41394</v>
      </c>
      <c r="N302" s="6">
        <v>103.8</v>
      </c>
      <c r="O302" s="6">
        <v>99.7</v>
      </c>
      <c r="P302" s="6">
        <v>125.9</v>
      </c>
      <c r="Q302" s="6">
        <v>-0.2</v>
      </c>
    </row>
    <row r="303" spans="4:17" x14ac:dyDescent="0.25">
      <c r="D303" s="5">
        <f t="shared" si="22"/>
        <v>41425</v>
      </c>
      <c r="E303">
        <f t="shared" si="23"/>
        <v>1.6585365853658551E-2</v>
      </c>
      <c r="F303">
        <f t="shared" si="24"/>
        <v>-2.9970029970030065E-3</v>
      </c>
      <c r="G303">
        <f t="shared" si="25"/>
        <v>2.6872964169381008E-2</v>
      </c>
      <c r="H303" s="6">
        <f t="shared" si="26"/>
        <v>0.1</v>
      </c>
      <c r="L303" t="s">
        <v>301</v>
      </c>
      <c r="M303" s="5">
        <v>41425</v>
      </c>
      <c r="N303" s="6">
        <v>104.2</v>
      </c>
      <c r="O303" s="6">
        <v>99.8</v>
      </c>
      <c r="P303" s="6">
        <v>126.1</v>
      </c>
      <c r="Q303" s="6">
        <v>0.1</v>
      </c>
    </row>
    <row r="304" spans="4:17" x14ac:dyDescent="0.25">
      <c r="D304" s="5">
        <f t="shared" si="22"/>
        <v>41455</v>
      </c>
      <c r="E304">
        <f t="shared" si="23"/>
        <v>1.7543859649122862E-2</v>
      </c>
      <c r="F304">
        <f t="shared" si="24"/>
        <v>2.0080321285140812E-3</v>
      </c>
      <c r="G304">
        <f t="shared" si="25"/>
        <v>2.9435813573180702E-2</v>
      </c>
      <c r="H304" s="6">
        <f t="shared" si="26"/>
        <v>0.3</v>
      </c>
      <c r="L304" t="s">
        <v>302</v>
      </c>
      <c r="M304" s="5">
        <v>41455</v>
      </c>
      <c r="N304" s="6">
        <v>104.4</v>
      </c>
      <c r="O304" s="6">
        <v>99.8</v>
      </c>
      <c r="P304" s="6">
        <v>125.9</v>
      </c>
      <c r="Q304" s="6">
        <v>0.3</v>
      </c>
    </row>
    <row r="305" spans="4:17" x14ac:dyDescent="0.25">
      <c r="D305" s="5">
        <f t="shared" si="22"/>
        <v>41486</v>
      </c>
      <c r="E305">
        <f t="shared" si="23"/>
        <v>1.8518518518518601E-2</v>
      </c>
      <c r="F305">
        <f t="shared" si="24"/>
        <v>7.0493454179254567E-3</v>
      </c>
      <c r="G305">
        <f t="shared" si="25"/>
        <v>2.6938775510203961E-2</v>
      </c>
      <c r="H305" s="6">
        <f t="shared" si="26"/>
        <v>0.2</v>
      </c>
      <c r="L305" t="s">
        <v>303</v>
      </c>
      <c r="M305" s="5">
        <v>41486</v>
      </c>
      <c r="N305" s="6">
        <v>104.5</v>
      </c>
      <c r="O305" s="6">
        <v>100</v>
      </c>
      <c r="P305" s="6">
        <v>125.8</v>
      </c>
      <c r="Q305" s="6">
        <v>0.2</v>
      </c>
    </row>
    <row r="306" spans="4:17" x14ac:dyDescent="0.25">
      <c r="D306" s="5">
        <f t="shared" si="22"/>
        <v>41517</v>
      </c>
      <c r="E306">
        <f t="shared" si="23"/>
        <v>1.6553067185978598E-2</v>
      </c>
      <c r="F306">
        <f t="shared" si="24"/>
        <v>9.0543259557342992E-3</v>
      </c>
      <c r="G306">
        <f t="shared" si="25"/>
        <v>2.6807473598700282E-2</v>
      </c>
      <c r="H306" s="6">
        <f t="shared" si="26"/>
        <v>0.2</v>
      </c>
      <c r="L306" t="s">
        <v>304</v>
      </c>
      <c r="M306" s="5">
        <v>41517</v>
      </c>
      <c r="N306" s="6">
        <v>104.4</v>
      </c>
      <c r="O306" s="6">
        <v>100.3</v>
      </c>
      <c r="P306" s="6">
        <v>126.4</v>
      </c>
      <c r="Q306" s="6">
        <v>0.2</v>
      </c>
    </row>
    <row r="307" spans="4:17" x14ac:dyDescent="0.25">
      <c r="D307" s="5">
        <f t="shared" si="22"/>
        <v>41547</v>
      </c>
      <c r="E307">
        <f t="shared" si="23"/>
        <v>1.6536964980544688E-2</v>
      </c>
      <c r="F307">
        <f t="shared" si="24"/>
        <v>1.0040160642570184E-2</v>
      </c>
      <c r="G307">
        <f t="shared" si="25"/>
        <v>2.6720647773279316E-2</v>
      </c>
      <c r="H307" s="6">
        <f t="shared" si="26"/>
        <v>0.2</v>
      </c>
      <c r="L307" t="s">
        <v>305</v>
      </c>
      <c r="M307" s="5">
        <v>41547</v>
      </c>
      <c r="N307" s="6">
        <v>104.5</v>
      </c>
      <c r="O307" s="6">
        <v>100.6</v>
      </c>
      <c r="P307" s="6">
        <v>126.8</v>
      </c>
      <c r="Q307" s="6">
        <v>0.2</v>
      </c>
    </row>
    <row r="308" spans="4:17" x14ac:dyDescent="0.25">
      <c r="D308" s="5">
        <f t="shared" si="22"/>
        <v>41578</v>
      </c>
      <c r="E308">
        <f t="shared" si="23"/>
        <v>1.4548981571290032E-2</v>
      </c>
      <c r="F308">
        <f t="shared" si="24"/>
        <v>1.1044176706827447E-2</v>
      </c>
      <c r="G308">
        <f t="shared" si="25"/>
        <v>2.1739130434782705E-2</v>
      </c>
      <c r="H308" s="6">
        <f t="shared" si="26"/>
        <v>0.1</v>
      </c>
      <c r="L308" t="s">
        <v>306</v>
      </c>
      <c r="M308" s="5">
        <v>41578</v>
      </c>
      <c r="N308" s="6">
        <v>104.6</v>
      </c>
      <c r="O308" s="6">
        <v>100.7</v>
      </c>
      <c r="P308" s="6">
        <v>126.9</v>
      </c>
      <c r="Q308" s="6">
        <v>0.1</v>
      </c>
    </row>
    <row r="309" spans="4:17" x14ac:dyDescent="0.25">
      <c r="D309" s="5">
        <f t="shared" si="22"/>
        <v>41608</v>
      </c>
      <c r="E309">
        <f t="shared" si="23"/>
        <v>1.4520813165537216E-2</v>
      </c>
      <c r="F309">
        <f t="shared" si="24"/>
        <v>1.6129032258064502E-2</v>
      </c>
      <c r="G309">
        <f t="shared" si="25"/>
        <v>2.0900321543408262E-2</v>
      </c>
      <c r="H309" s="6">
        <f t="shared" si="26"/>
        <v>0.1</v>
      </c>
      <c r="L309" t="s">
        <v>307</v>
      </c>
      <c r="M309" s="5">
        <v>41608</v>
      </c>
      <c r="N309" s="6">
        <v>104.8</v>
      </c>
      <c r="O309" s="6">
        <v>100.8</v>
      </c>
      <c r="P309" s="6">
        <v>127</v>
      </c>
      <c r="Q309" s="6">
        <v>0.1</v>
      </c>
    </row>
    <row r="310" spans="4:17" x14ac:dyDescent="0.25">
      <c r="D310" s="5">
        <f t="shared" si="22"/>
        <v>41639</v>
      </c>
      <c r="E310">
        <f t="shared" si="23"/>
        <v>1.4506769825918697E-2</v>
      </c>
      <c r="F310">
        <f t="shared" si="24"/>
        <v>1.6112789526686822E-2</v>
      </c>
      <c r="G310">
        <f t="shared" si="25"/>
        <v>2.0000000000000018E-2</v>
      </c>
      <c r="H310" s="6">
        <f t="shared" si="26"/>
        <v>0.3</v>
      </c>
      <c r="L310" t="s">
        <v>308</v>
      </c>
      <c r="M310" s="5">
        <v>41639</v>
      </c>
      <c r="N310" s="6">
        <v>104.9</v>
      </c>
      <c r="O310" s="6">
        <v>100.9</v>
      </c>
      <c r="P310" s="6">
        <v>127.5</v>
      </c>
      <c r="Q310" s="6">
        <v>0.3</v>
      </c>
    </row>
    <row r="311" spans="4:17" x14ac:dyDescent="0.25">
      <c r="D311" s="5">
        <f t="shared" si="22"/>
        <v>41670</v>
      </c>
      <c r="E311">
        <f t="shared" si="23"/>
        <v>1.8393030009680622E-2</v>
      </c>
      <c r="F311">
        <f t="shared" si="24"/>
        <v>1.4098690835850913E-2</v>
      </c>
      <c r="G311">
        <f t="shared" si="25"/>
        <v>1.8488745980707266E-2</v>
      </c>
      <c r="H311" s="6">
        <f t="shared" si="26"/>
        <v>0.2</v>
      </c>
      <c r="L311" t="s">
        <v>309</v>
      </c>
      <c r="M311" s="5">
        <v>41670</v>
      </c>
      <c r="N311" s="6">
        <v>105.2</v>
      </c>
      <c r="O311" s="6">
        <v>100.7</v>
      </c>
      <c r="P311" s="6">
        <v>126.7</v>
      </c>
      <c r="Q311" s="6">
        <v>0.2</v>
      </c>
    </row>
    <row r="312" spans="4:17" x14ac:dyDescent="0.25">
      <c r="D312" s="5">
        <f t="shared" si="22"/>
        <v>41698</v>
      </c>
      <c r="E312">
        <f t="shared" si="23"/>
        <v>1.740812379110257E-2</v>
      </c>
      <c r="F312">
        <f t="shared" si="24"/>
        <v>1.5120967741935498E-2</v>
      </c>
      <c r="G312">
        <f t="shared" si="25"/>
        <v>1.7571884984025621E-2</v>
      </c>
      <c r="H312" s="6">
        <f t="shared" si="26"/>
        <v>0.1</v>
      </c>
      <c r="L312" t="s">
        <v>310</v>
      </c>
      <c r="M312" s="5">
        <v>41698</v>
      </c>
      <c r="N312" s="6">
        <v>105.2</v>
      </c>
      <c r="O312" s="6">
        <v>100.7</v>
      </c>
      <c r="P312" s="6">
        <v>127.4</v>
      </c>
      <c r="Q312" s="6">
        <v>0.1</v>
      </c>
    </row>
    <row r="313" spans="4:17" x14ac:dyDescent="0.25">
      <c r="D313" s="5">
        <f t="shared" si="22"/>
        <v>41729</v>
      </c>
      <c r="E313">
        <f t="shared" si="23"/>
        <v>1.5429122468659573E-2</v>
      </c>
      <c r="F313">
        <f t="shared" si="24"/>
        <v>1.609657947686105E-2</v>
      </c>
      <c r="G313">
        <f t="shared" si="25"/>
        <v>1.671974522292996E-2</v>
      </c>
      <c r="H313" s="6">
        <f t="shared" si="26"/>
        <v>0.2</v>
      </c>
      <c r="L313" t="s">
        <v>311</v>
      </c>
      <c r="M313" s="5">
        <v>41729</v>
      </c>
      <c r="N313" s="6">
        <v>105.3</v>
      </c>
      <c r="O313" s="6">
        <v>101</v>
      </c>
      <c r="P313" s="6">
        <v>127.7</v>
      </c>
      <c r="Q313" s="6">
        <v>0.2</v>
      </c>
    </row>
    <row r="314" spans="4:17" x14ac:dyDescent="0.25">
      <c r="D314" s="5">
        <f t="shared" si="22"/>
        <v>41759</v>
      </c>
      <c r="E314">
        <f t="shared" si="23"/>
        <v>1.5414258188824803E-2</v>
      </c>
      <c r="F314">
        <f t="shared" si="24"/>
        <v>3.4102306920762215E-2</v>
      </c>
      <c r="G314">
        <f t="shared" si="25"/>
        <v>1.7474185861795055E-2</v>
      </c>
      <c r="H314" s="6">
        <f t="shared" si="26"/>
        <v>0.2</v>
      </c>
      <c r="L314" t="s">
        <v>312</v>
      </c>
      <c r="M314" s="5">
        <v>41759</v>
      </c>
      <c r="N314" s="6">
        <v>105.4</v>
      </c>
      <c r="O314" s="6">
        <v>103.1</v>
      </c>
      <c r="P314" s="6">
        <v>128.1</v>
      </c>
      <c r="Q314" s="6">
        <v>0.2</v>
      </c>
    </row>
    <row r="315" spans="4:17" x14ac:dyDescent="0.25">
      <c r="D315" s="5">
        <f t="shared" si="22"/>
        <v>41790</v>
      </c>
      <c r="E315">
        <f t="shared" si="23"/>
        <v>1.0556621880998041E-2</v>
      </c>
      <c r="F315">
        <f t="shared" si="24"/>
        <v>3.7074148296593279E-2</v>
      </c>
      <c r="G315">
        <f t="shared" si="25"/>
        <v>1.5067406819984086E-2</v>
      </c>
      <c r="H315" s="6">
        <f t="shared" si="26"/>
        <v>0.3</v>
      </c>
      <c r="L315" t="s">
        <v>313</v>
      </c>
      <c r="M315" s="5">
        <v>41790</v>
      </c>
      <c r="N315" s="6">
        <v>105.3</v>
      </c>
      <c r="O315" s="6">
        <v>103.5</v>
      </c>
      <c r="P315" s="6">
        <v>128</v>
      </c>
      <c r="Q315" s="6">
        <v>0.3</v>
      </c>
    </row>
    <row r="316" spans="4:17" x14ac:dyDescent="0.25">
      <c r="D316" s="5">
        <f t="shared" si="22"/>
        <v>41820</v>
      </c>
      <c r="E316">
        <f t="shared" si="23"/>
        <v>9.5785440613027628E-3</v>
      </c>
      <c r="F316">
        <f t="shared" si="24"/>
        <v>3.607214428857719E-2</v>
      </c>
      <c r="G316">
        <f t="shared" si="25"/>
        <v>1.9062748212867353E-2</v>
      </c>
      <c r="H316" s="6">
        <f t="shared" si="26"/>
        <v>0.2</v>
      </c>
      <c r="L316" t="s">
        <v>314</v>
      </c>
      <c r="M316" s="5">
        <v>41820</v>
      </c>
      <c r="N316" s="6">
        <v>105.4</v>
      </c>
      <c r="O316" s="6">
        <v>103.4</v>
      </c>
      <c r="P316" s="6">
        <v>128.30000000000001</v>
      </c>
      <c r="Q316" s="6">
        <v>0.2</v>
      </c>
    </row>
    <row r="317" spans="4:17" x14ac:dyDescent="0.25">
      <c r="D317" s="5">
        <f t="shared" si="22"/>
        <v>41851</v>
      </c>
      <c r="E317">
        <f t="shared" si="23"/>
        <v>1.0526315789473717E-2</v>
      </c>
      <c r="F317">
        <f t="shared" si="24"/>
        <v>3.400000000000003E-2</v>
      </c>
      <c r="G317">
        <f t="shared" si="25"/>
        <v>1.5898251192368873E-2</v>
      </c>
      <c r="H317" s="6">
        <f t="shared" si="26"/>
        <v>0.1</v>
      </c>
      <c r="L317" t="s">
        <v>315</v>
      </c>
      <c r="M317" s="5">
        <v>41851</v>
      </c>
      <c r="N317" s="6">
        <v>105.6</v>
      </c>
      <c r="O317" s="6">
        <v>103.4</v>
      </c>
      <c r="P317" s="6">
        <v>127.8</v>
      </c>
      <c r="Q317" s="6">
        <v>0.1</v>
      </c>
    </row>
    <row r="318" spans="4:17" x14ac:dyDescent="0.25">
      <c r="D318" s="5">
        <f t="shared" si="22"/>
        <v>41882</v>
      </c>
      <c r="E318">
        <f t="shared" si="23"/>
        <v>1.2452107279693481E-2</v>
      </c>
      <c r="F318">
        <f t="shared" si="24"/>
        <v>3.3898305084745894E-2</v>
      </c>
      <c r="G318">
        <f t="shared" si="25"/>
        <v>1.5031645569620222E-2</v>
      </c>
      <c r="H318" s="6">
        <f t="shared" si="26"/>
        <v>-0.1</v>
      </c>
      <c r="L318" t="s">
        <v>316</v>
      </c>
      <c r="M318" s="5">
        <v>41882</v>
      </c>
      <c r="N318" s="6">
        <v>105.7</v>
      </c>
      <c r="O318" s="6">
        <v>103.7</v>
      </c>
      <c r="P318" s="6">
        <v>128.30000000000001</v>
      </c>
      <c r="Q318" s="6">
        <v>-0.1</v>
      </c>
    </row>
    <row r="319" spans="4:17" x14ac:dyDescent="0.25">
      <c r="D319" s="5">
        <f t="shared" si="22"/>
        <v>41912</v>
      </c>
      <c r="E319">
        <f t="shared" si="23"/>
        <v>1.3397129186602852E-2</v>
      </c>
      <c r="F319">
        <f t="shared" si="24"/>
        <v>3.2803180914513064E-2</v>
      </c>
      <c r="G319">
        <f t="shared" si="25"/>
        <v>1.2618296529968598E-2</v>
      </c>
      <c r="H319" s="6">
        <f t="shared" si="26"/>
        <v>0.1</v>
      </c>
      <c r="L319" t="s">
        <v>317</v>
      </c>
      <c r="M319" s="5">
        <v>41912</v>
      </c>
      <c r="N319" s="6">
        <v>105.9</v>
      </c>
      <c r="O319" s="6">
        <v>103.9</v>
      </c>
      <c r="P319" s="6">
        <v>128.4</v>
      </c>
      <c r="Q319" s="6">
        <v>0.1</v>
      </c>
    </row>
    <row r="320" spans="4:17" x14ac:dyDescent="0.25">
      <c r="D320" s="5">
        <f t="shared" si="22"/>
        <v>41943</v>
      </c>
      <c r="E320">
        <f t="shared" si="23"/>
        <v>1.2428298279158811E-2</v>
      </c>
      <c r="F320">
        <f t="shared" si="24"/>
        <v>2.8798411122144874E-2</v>
      </c>
      <c r="G320">
        <f t="shared" si="25"/>
        <v>1.2608353033884967E-2</v>
      </c>
      <c r="H320" s="6">
        <f t="shared" si="26"/>
        <v>0.1</v>
      </c>
      <c r="L320" t="s">
        <v>318</v>
      </c>
      <c r="M320" s="5">
        <v>41943</v>
      </c>
      <c r="N320" s="6">
        <v>105.9</v>
      </c>
      <c r="O320" s="6">
        <v>103.6</v>
      </c>
      <c r="P320" s="6">
        <v>128.5</v>
      </c>
      <c r="Q320" s="6">
        <v>0.1</v>
      </c>
    </row>
    <row r="321" spans="4:17" x14ac:dyDescent="0.25">
      <c r="D321" s="5">
        <f t="shared" si="22"/>
        <v>41973</v>
      </c>
      <c r="E321">
        <f t="shared" si="23"/>
        <v>1.0496183206107013E-2</v>
      </c>
      <c r="F321">
        <f t="shared" si="24"/>
        <v>2.3809523809523947E-2</v>
      </c>
      <c r="G321">
        <f t="shared" si="25"/>
        <v>9.4488188976376009E-3</v>
      </c>
      <c r="H321" s="6">
        <f t="shared" si="26"/>
        <v>-0.3</v>
      </c>
      <c r="L321" t="s">
        <v>319</v>
      </c>
      <c r="M321" s="5">
        <v>41973</v>
      </c>
      <c r="N321" s="6">
        <v>105.9</v>
      </c>
      <c r="O321" s="6">
        <v>103.2</v>
      </c>
      <c r="P321" s="6">
        <v>128.19999999999999</v>
      </c>
      <c r="Q321" s="6">
        <v>-0.3</v>
      </c>
    </row>
    <row r="322" spans="4:17" x14ac:dyDescent="0.25">
      <c r="D322" s="5">
        <f t="shared" si="22"/>
        <v>42004</v>
      </c>
      <c r="E322">
        <f t="shared" si="23"/>
        <v>1.0486177311725298E-2</v>
      </c>
      <c r="F322">
        <f t="shared" si="24"/>
        <v>2.3785926660059298E-2</v>
      </c>
      <c r="G322">
        <f t="shared" si="25"/>
        <v>5.4901960784312642E-3</v>
      </c>
      <c r="H322" s="6">
        <f t="shared" si="26"/>
        <v>-0.3</v>
      </c>
      <c r="L322" t="s">
        <v>320</v>
      </c>
      <c r="M322" s="5">
        <v>42004</v>
      </c>
      <c r="N322" s="6">
        <v>106</v>
      </c>
      <c r="O322" s="6">
        <v>103.3</v>
      </c>
      <c r="P322" s="6">
        <v>128.19999999999999</v>
      </c>
      <c r="Q322" s="6">
        <v>-0.3</v>
      </c>
    </row>
    <row r="323" spans="4:17" x14ac:dyDescent="0.25">
      <c r="D323" s="5">
        <f t="shared" si="22"/>
        <v>42035</v>
      </c>
      <c r="E323">
        <f t="shared" si="23"/>
        <v>7.6045627376426506E-3</v>
      </c>
      <c r="F323">
        <f t="shared" si="24"/>
        <v>2.3833167825223267E-2</v>
      </c>
      <c r="G323">
        <f t="shared" si="25"/>
        <v>3.1570639305444903E-3</v>
      </c>
      <c r="H323" s="6">
        <f t="shared" si="26"/>
        <v>-0.7</v>
      </c>
      <c r="L323" t="s">
        <v>321</v>
      </c>
      <c r="M323" s="5">
        <v>42035</v>
      </c>
      <c r="N323" s="6">
        <v>106</v>
      </c>
      <c r="O323" s="6">
        <v>103.1</v>
      </c>
      <c r="P323" s="6">
        <v>127.1</v>
      </c>
      <c r="Q323" s="6">
        <v>-0.7</v>
      </c>
    </row>
    <row r="324" spans="4:17" x14ac:dyDescent="0.25">
      <c r="D324" s="5">
        <f t="shared" si="22"/>
        <v>42063</v>
      </c>
      <c r="E324">
        <f t="shared" si="23"/>
        <v>1.1406844106463865E-2</v>
      </c>
      <c r="F324">
        <f t="shared" si="24"/>
        <v>2.1847070506454846E-2</v>
      </c>
      <c r="G324">
        <f t="shared" si="25"/>
        <v>0</v>
      </c>
      <c r="H324" s="6">
        <f t="shared" si="26"/>
        <v>0.2</v>
      </c>
      <c r="L324" t="s">
        <v>322</v>
      </c>
      <c r="M324" s="5">
        <v>42063</v>
      </c>
      <c r="N324" s="6">
        <v>106.4</v>
      </c>
      <c r="O324" s="6">
        <v>102.9</v>
      </c>
      <c r="P324" s="6">
        <v>127.4</v>
      </c>
      <c r="Q324" s="6">
        <v>0.2</v>
      </c>
    </row>
    <row r="325" spans="4:17" x14ac:dyDescent="0.25">
      <c r="D325" s="5">
        <f t="shared" si="22"/>
        <v>42094</v>
      </c>
      <c r="E325">
        <f t="shared" si="23"/>
        <v>1.0446343779677125E-2</v>
      </c>
      <c r="F325">
        <f t="shared" si="24"/>
        <v>2.2772277227722793E-2</v>
      </c>
      <c r="G325">
        <f t="shared" si="25"/>
        <v>-7.8308535630389198E-4</v>
      </c>
      <c r="H325" s="6">
        <f t="shared" si="26"/>
        <v>0.2</v>
      </c>
      <c r="L325" t="s">
        <v>323</v>
      </c>
      <c r="M325" s="5">
        <v>42094</v>
      </c>
      <c r="N325" s="6">
        <v>106.4</v>
      </c>
      <c r="O325" s="6">
        <v>103.3</v>
      </c>
      <c r="P325" s="6">
        <v>127.6</v>
      </c>
      <c r="Q325" s="6">
        <v>0.2</v>
      </c>
    </row>
    <row r="326" spans="4:17" x14ac:dyDescent="0.25">
      <c r="D326" s="5">
        <f t="shared" si="22"/>
        <v>42124</v>
      </c>
      <c r="E326">
        <f t="shared" si="23"/>
        <v>1.2333965844402162E-2</v>
      </c>
      <c r="F326">
        <f t="shared" si="24"/>
        <v>5.8195926285160571E-3</v>
      </c>
      <c r="G326">
        <f t="shared" si="25"/>
        <v>-7.8064012490242085E-4</v>
      </c>
      <c r="H326" s="6">
        <f t="shared" si="26"/>
        <v>0.1</v>
      </c>
      <c r="L326" t="s">
        <v>324</v>
      </c>
      <c r="M326" s="5">
        <v>42124</v>
      </c>
      <c r="N326" s="6">
        <v>106.7</v>
      </c>
      <c r="O326" s="6">
        <v>103.7</v>
      </c>
      <c r="P326" s="6">
        <v>128</v>
      </c>
      <c r="Q326" s="6">
        <v>0.1</v>
      </c>
    </row>
    <row r="327" spans="4:17" x14ac:dyDescent="0.25">
      <c r="D327" s="5">
        <f t="shared" si="22"/>
        <v>42155</v>
      </c>
      <c r="E327">
        <f t="shared" si="23"/>
        <v>1.3295346628680038E-2</v>
      </c>
      <c r="F327">
        <f t="shared" si="24"/>
        <v>4.8309178743961567E-3</v>
      </c>
      <c r="G327">
        <f t="shared" si="25"/>
        <v>1.5624999999999112E-3</v>
      </c>
      <c r="H327" s="6">
        <f t="shared" si="26"/>
        <v>0.4</v>
      </c>
      <c r="L327" t="s">
        <v>339</v>
      </c>
      <c r="M327" s="5">
        <v>42155</v>
      </c>
      <c r="N327" s="6">
        <v>106.7</v>
      </c>
      <c r="O327" s="6">
        <v>104</v>
      </c>
      <c r="P327" s="6">
        <v>128.19999999999999</v>
      </c>
      <c r="Q327" s="6">
        <v>0.4</v>
      </c>
    </row>
    <row r="328" spans="4:17" x14ac:dyDescent="0.25">
      <c r="D328" s="5">
        <f t="shared" si="22"/>
        <v>42185</v>
      </c>
      <c r="E328">
        <f t="shared" si="23"/>
        <v>1.2333965844402162E-2</v>
      </c>
      <c r="F328">
        <f t="shared" si="24"/>
        <v>3.8684719535782008E-3</v>
      </c>
      <c r="G328">
        <f t="shared" si="25"/>
        <v>-7.7942322681234799E-4</v>
      </c>
      <c r="H328" s="6">
        <f t="shared" si="26"/>
        <v>0.3</v>
      </c>
      <c r="L328" t="s">
        <v>340</v>
      </c>
      <c r="M328" s="5">
        <v>42185</v>
      </c>
      <c r="N328" s="6">
        <v>106.7</v>
      </c>
      <c r="O328" s="6">
        <v>103.8</v>
      </c>
      <c r="P328" s="6">
        <v>128.19999999999999</v>
      </c>
      <c r="Q328" s="6">
        <v>0.3</v>
      </c>
    </row>
    <row r="329" spans="4:17" x14ac:dyDescent="0.25">
      <c r="D329" s="5">
        <f t="shared" si="22"/>
        <v>42216</v>
      </c>
      <c r="E329">
        <f t="shared" si="23"/>
        <v>1.1363636363636465E-2</v>
      </c>
      <c r="F329">
        <f t="shared" si="24"/>
        <v>2.9013539651836506E-3</v>
      </c>
      <c r="G329">
        <f t="shared" si="25"/>
        <v>1.5649452269170805E-3</v>
      </c>
      <c r="H329" s="6">
        <f t="shared" si="26"/>
        <v>0.1</v>
      </c>
      <c r="L329" t="s">
        <v>341</v>
      </c>
      <c r="M329" s="5">
        <v>42216</v>
      </c>
      <c r="N329" s="6">
        <v>106.8</v>
      </c>
      <c r="O329" s="6">
        <v>103.7</v>
      </c>
      <c r="P329" s="6">
        <v>128</v>
      </c>
      <c r="Q329" s="6">
        <v>0.1</v>
      </c>
    </row>
    <row r="330" spans="4:17" x14ac:dyDescent="0.25">
      <c r="D330" s="5">
        <f t="shared" si="22"/>
        <v>42247</v>
      </c>
      <c r="E330">
        <f t="shared" si="23"/>
        <v>1.2298959318826741E-2</v>
      </c>
      <c r="F330" t="e">
        <f t="shared" si="24"/>
        <v>#N/A</v>
      </c>
      <c r="G330">
        <f t="shared" si="25"/>
        <v>7.7942322681212595E-4</v>
      </c>
      <c r="H330" s="6">
        <f t="shared" si="26"/>
        <v>-0.1</v>
      </c>
      <c r="L330" t="s">
        <v>342</v>
      </c>
      <c r="M330" s="5">
        <v>42247</v>
      </c>
      <c r="N330" s="6">
        <v>107</v>
      </c>
      <c r="O330" s="6" t="e">
        <v>#N/A</v>
      </c>
      <c r="P330" s="6">
        <v>128.4</v>
      </c>
      <c r="Q330" s="6">
        <v>-0.1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CC559"/>
  <sheetViews>
    <sheetView workbookViewId="0"/>
  </sheetViews>
  <sheetFormatPr defaultRowHeight="15" x14ac:dyDescent="0.25"/>
  <cols>
    <col min="8" max="8" width="10.7109375" bestFit="1" customWidth="1"/>
    <col min="14" max="14" width="10.7109375" style="2" bestFit="1" customWidth="1"/>
    <col min="39" max="39" width="9.42578125" bestFit="1" customWidth="1"/>
    <col min="40" max="40" width="9.5703125" bestFit="1" customWidth="1"/>
    <col min="43" max="43" width="9.5703125" bestFit="1" customWidth="1"/>
    <col min="46" max="46" width="9.5703125" bestFit="1" customWidth="1"/>
    <col min="49" max="49" width="9.5703125" bestFit="1" customWidth="1"/>
  </cols>
  <sheetData>
    <row r="1" spans="1:81" x14ac:dyDescent="0.25">
      <c r="AK1" t="s">
        <v>348</v>
      </c>
      <c r="AT1" t="s">
        <v>349</v>
      </c>
      <c r="AY1" t="s">
        <v>356</v>
      </c>
      <c r="BO1" t="s">
        <v>357</v>
      </c>
    </row>
    <row r="2" spans="1:81" x14ac:dyDescent="0.25">
      <c r="AL2" s="4" t="s">
        <v>390</v>
      </c>
      <c r="AY2" t="s">
        <v>5</v>
      </c>
      <c r="BC2" s="7" t="s">
        <v>6</v>
      </c>
      <c r="BG2" s="7" t="s">
        <v>7</v>
      </c>
      <c r="BK2" s="7" t="s">
        <v>4</v>
      </c>
      <c r="BO2" t="s">
        <v>5</v>
      </c>
      <c r="BS2" s="7" t="s">
        <v>6</v>
      </c>
      <c r="BW2" s="7" t="s">
        <v>7</v>
      </c>
      <c r="CA2" s="7" t="s">
        <v>4</v>
      </c>
    </row>
    <row r="3" spans="1:81" x14ac:dyDescent="0.25">
      <c r="E3">
        <f>+MONTH(H18)</f>
        <v>7</v>
      </c>
      <c r="AN3" s="7" t="s">
        <v>5</v>
      </c>
      <c r="AO3" s="7" t="s">
        <v>6</v>
      </c>
      <c r="AP3" s="7" t="s">
        <v>7</v>
      </c>
      <c r="AQ3" s="7" t="s">
        <v>4</v>
      </c>
      <c r="AT3" s="7" t="s">
        <v>5</v>
      </c>
      <c r="AU3" s="7" t="s">
        <v>6</v>
      </c>
      <c r="AV3" s="7" t="s">
        <v>7</v>
      </c>
      <c r="AW3" s="7" t="s">
        <v>4</v>
      </c>
      <c r="AY3" s="7" t="s">
        <v>6</v>
      </c>
      <c r="AZ3" s="7" t="s">
        <v>7</v>
      </c>
      <c r="BA3" s="7" t="s">
        <v>4</v>
      </c>
      <c r="BC3" s="7" t="s">
        <v>5</v>
      </c>
      <c r="BD3" s="7" t="s">
        <v>7</v>
      </c>
      <c r="BE3" s="7" t="s">
        <v>4</v>
      </c>
      <c r="BG3" s="7" t="s">
        <v>5</v>
      </c>
      <c r="BH3" s="7" t="s">
        <v>6</v>
      </c>
      <c r="BI3" s="7" t="s">
        <v>4</v>
      </c>
      <c r="BK3" s="7" t="s">
        <v>5</v>
      </c>
      <c r="BL3" s="7" t="s">
        <v>6</v>
      </c>
      <c r="BM3" s="7" t="s">
        <v>350</v>
      </c>
      <c r="BO3" s="7" t="s">
        <v>6</v>
      </c>
      <c r="BP3" s="7" t="s">
        <v>7</v>
      </c>
      <c r="BQ3" s="7" t="s">
        <v>4</v>
      </c>
      <c r="BS3" s="7" t="s">
        <v>5</v>
      </c>
      <c r="BT3" s="7" t="s">
        <v>7</v>
      </c>
      <c r="BU3" s="7" t="s">
        <v>4</v>
      </c>
      <c r="BW3" s="7" t="s">
        <v>5</v>
      </c>
      <c r="BX3" s="7" t="s">
        <v>6</v>
      </c>
      <c r="BY3" s="7" t="s">
        <v>4</v>
      </c>
      <c r="CA3" s="7" t="s">
        <v>5</v>
      </c>
      <c r="CB3" s="7" t="s">
        <v>6</v>
      </c>
      <c r="CC3" s="7" t="s">
        <v>350</v>
      </c>
    </row>
    <row r="4" spans="1:81" x14ac:dyDescent="0.25">
      <c r="E4" t="str">
        <f>+IF(E3&lt;10,"0"&amp;E3)</f>
        <v>07</v>
      </c>
      <c r="AL4" s="4" t="s">
        <v>460</v>
      </c>
      <c r="AM4" s="4" t="s">
        <v>8</v>
      </c>
      <c r="AN4" t="s">
        <v>388</v>
      </c>
      <c r="AO4" t="s">
        <v>386</v>
      </c>
      <c r="AP4" t="s">
        <v>382</v>
      </c>
      <c r="AQ4" t="s">
        <v>383</v>
      </c>
      <c r="AT4" t="s">
        <v>389</v>
      </c>
      <c r="AU4" t="s">
        <v>387</v>
      </c>
      <c r="AV4" t="s">
        <v>385</v>
      </c>
      <c r="AW4" t="s">
        <v>384</v>
      </c>
      <c r="AY4" t="s">
        <v>364</v>
      </c>
      <c r="AZ4" t="s">
        <v>365</v>
      </c>
      <c r="BA4" t="s">
        <v>366</v>
      </c>
      <c r="BC4" t="s">
        <v>370</v>
      </c>
      <c r="BD4" t="s">
        <v>371</v>
      </c>
      <c r="BE4" t="s">
        <v>372</v>
      </c>
      <c r="BG4" t="s">
        <v>376</v>
      </c>
      <c r="BH4" t="s">
        <v>377</v>
      </c>
      <c r="BI4" t="s">
        <v>378</v>
      </c>
      <c r="BK4" t="s">
        <v>358</v>
      </c>
      <c r="BL4" t="s">
        <v>359</v>
      </c>
      <c r="BM4" t="s">
        <v>360</v>
      </c>
      <c r="BO4" t="s">
        <v>367</v>
      </c>
      <c r="BP4" t="s">
        <v>368</v>
      </c>
      <c r="BQ4" t="s">
        <v>369</v>
      </c>
      <c r="BS4" t="s">
        <v>373</v>
      </c>
      <c r="BT4" t="s">
        <v>374</v>
      </c>
      <c r="BU4" t="s">
        <v>375</v>
      </c>
      <c r="BW4" t="s">
        <v>379</v>
      </c>
      <c r="BX4" t="s">
        <v>380</v>
      </c>
      <c r="BY4" t="s">
        <v>381</v>
      </c>
      <c r="CA4" t="s">
        <v>361</v>
      </c>
      <c r="CB4" t="s">
        <v>362</v>
      </c>
      <c r="CC4" t="s">
        <v>363</v>
      </c>
    </row>
    <row r="5" spans="1:81" x14ac:dyDescent="0.25">
      <c r="AL5" t="s">
        <v>330</v>
      </c>
      <c r="AN5" t="s">
        <v>396</v>
      </c>
      <c r="AO5" t="s">
        <v>397</v>
      </c>
      <c r="AP5" t="s">
        <v>398</v>
      </c>
      <c r="AQ5" t="s">
        <v>399</v>
      </c>
      <c r="AT5" t="s">
        <v>400</v>
      </c>
      <c r="AU5" t="s">
        <v>401</v>
      </c>
      <c r="AV5" t="s">
        <v>402</v>
      </c>
      <c r="AW5" t="s">
        <v>403</v>
      </c>
      <c r="AY5" t="s">
        <v>404</v>
      </c>
      <c r="AZ5" t="s">
        <v>405</v>
      </c>
      <c r="BA5" t="s">
        <v>406</v>
      </c>
      <c r="BC5" t="s">
        <v>407</v>
      </c>
      <c r="BD5" t="s">
        <v>408</v>
      </c>
      <c r="BE5" t="s">
        <v>409</v>
      </c>
      <c r="BG5" t="s">
        <v>410</v>
      </c>
      <c r="BH5" t="s">
        <v>411</v>
      </c>
      <c r="BI5" t="s">
        <v>412</v>
      </c>
      <c r="BK5" t="s">
        <v>413</v>
      </c>
      <c r="BL5" t="s">
        <v>414</v>
      </c>
      <c r="BM5" t="s">
        <v>415</v>
      </c>
      <c r="BO5" t="s">
        <v>416</v>
      </c>
      <c r="BP5" t="s">
        <v>417</v>
      </c>
      <c r="BQ5" t="s">
        <v>418</v>
      </c>
      <c r="BS5" t="s">
        <v>419</v>
      </c>
      <c r="BT5" t="s">
        <v>420</v>
      </c>
      <c r="BU5" t="s">
        <v>421</v>
      </c>
      <c r="BW5" t="s">
        <v>422</v>
      </c>
      <c r="BX5" t="s">
        <v>423</v>
      </c>
      <c r="BY5" t="s">
        <v>424</v>
      </c>
      <c r="CA5" t="s">
        <v>425</v>
      </c>
      <c r="CB5" t="s">
        <v>426</v>
      </c>
      <c r="CC5" t="s">
        <v>427</v>
      </c>
    </row>
    <row r="6" spans="1:81" x14ac:dyDescent="0.25">
      <c r="AL6" t="s">
        <v>329</v>
      </c>
      <c r="AN6" t="s">
        <v>391</v>
      </c>
      <c r="AO6" t="s">
        <v>391</v>
      </c>
      <c r="AP6" t="s">
        <v>391</v>
      </c>
      <c r="AQ6" t="s">
        <v>391</v>
      </c>
      <c r="AT6" t="s">
        <v>391</v>
      </c>
      <c r="AU6" t="s">
        <v>391</v>
      </c>
      <c r="AV6" t="s">
        <v>391</v>
      </c>
      <c r="AW6" t="s">
        <v>391</v>
      </c>
      <c r="AY6" t="s">
        <v>391</v>
      </c>
      <c r="AZ6" t="s">
        <v>391</v>
      </c>
      <c r="BA6" t="s">
        <v>391</v>
      </c>
      <c r="BC6" t="s">
        <v>391</v>
      </c>
      <c r="BD6" t="s">
        <v>391</v>
      </c>
      <c r="BE6" t="s">
        <v>391</v>
      </c>
      <c r="BG6" t="s">
        <v>391</v>
      </c>
      <c r="BH6" t="s">
        <v>391</v>
      </c>
      <c r="BI6" t="s">
        <v>391</v>
      </c>
      <c r="BK6" t="s">
        <v>391</v>
      </c>
      <c r="BL6" t="s">
        <v>391</v>
      </c>
      <c r="BM6" t="s">
        <v>391</v>
      </c>
      <c r="BO6" t="s">
        <v>391</v>
      </c>
      <c r="BP6" t="s">
        <v>391</v>
      </c>
      <c r="BQ6" t="s">
        <v>391</v>
      </c>
      <c r="BS6" t="s">
        <v>391</v>
      </c>
      <c r="BT6" t="s">
        <v>391</v>
      </c>
      <c r="BU6" t="s">
        <v>391</v>
      </c>
      <c r="BW6" t="s">
        <v>391</v>
      </c>
      <c r="BX6" t="s">
        <v>391</v>
      </c>
      <c r="BY6" t="s">
        <v>391</v>
      </c>
      <c r="CA6" t="s">
        <v>391</v>
      </c>
      <c r="CB6" t="s">
        <v>391</v>
      </c>
      <c r="CC6" t="s">
        <v>391</v>
      </c>
    </row>
    <row r="7" spans="1:81" x14ac:dyDescent="0.25">
      <c r="AL7" t="s">
        <v>328</v>
      </c>
      <c r="AN7" t="s">
        <v>324</v>
      </c>
      <c r="AO7" t="s">
        <v>324</v>
      </c>
      <c r="AP7" t="s">
        <v>324</v>
      </c>
      <c r="AQ7" t="s">
        <v>324</v>
      </c>
      <c r="AT7" t="s">
        <v>324</v>
      </c>
      <c r="AU7" t="s">
        <v>324</v>
      </c>
      <c r="AV7" t="s">
        <v>324</v>
      </c>
      <c r="AW7" t="s">
        <v>324</v>
      </c>
      <c r="AY7" t="s">
        <v>324</v>
      </c>
      <c r="AZ7" t="s">
        <v>324</v>
      </c>
      <c r="BA7" t="s">
        <v>324</v>
      </c>
      <c r="BC7" t="s">
        <v>324</v>
      </c>
      <c r="BD7" t="s">
        <v>324</v>
      </c>
      <c r="BE7" t="s">
        <v>324</v>
      </c>
      <c r="BG7" t="s">
        <v>324</v>
      </c>
      <c r="BH7" t="s">
        <v>324</v>
      </c>
      <c r="BI7" t="s">
        <v>324</v>
      </c>
      <c r="BK7" t="s">
        <v>324</v>
      </c>
      <c r="BL7" t="s">
        <v>324</v>
      </c>
      <c r="BM7" t="s">
        <v>324</v>
      </c>
      <c r="BO7" t="s">
        <v>324</v>
      </c>
      <c r="BP7" t="s">
        <v>324</v>
      </c>
      <c r="BQ7" t="s">
        <v>324</v>
      </c>
      <c r="BS7" t="s">
        <v>324</v>
      </c>
      <c r="BT7" t="s">
        <v>324</v>
      </c>
      <c r="BU7" t="s">
        <v>324</v>
      </c>
      <c r="BW7" t="s">
        <v>324</v>
      </c>
      <c r="BX7" t="s">
        <v>324</v>
      </c>
      <c r="BY7" t="s">
        <v>324</v>
      </c>
      <c r="CA7" t="s">
        <v>324</v>
      </c>
      <c r="CB7" t="s">
        <v>324</v>
      </c>
      <c r="CC7" t="s">
        <v>324</v>
      </c>
    </row>
    <row r="8" spans="1:81" x14ac:dyDescent="0.25">
      <c r="A8" s="1" t="s">
        <v>355</v>
      </c>
      <c r="N8" s="8" t="s">
        <v>353</v>
      </c>
      <c r="AL8" t="s">
        <v>327</v>
      </c>
      <c r="AN8" t="s">
        <v>395</v>
      </c>
      <c r="AO8" t="s">
        <v>395</v>
      </c>
      <c r="AP8" t="s">
        <v>395</v>
      </c>
      <c r="AQ8" t="s">
        <v>395</v>
      </c>
      <c r="AT8" t="s">
        <v>395</v>
      </c>
      <c r="AU8" t="s">
        <v>395</v>
      </c>
      <c r="AV8" t="s">
        <v>395</v>
      </c>
      <c r="AW8" t="s">
        <v>395</v>
      </c>
      <c r="AY8" t="s">
        <v>395</v>
      </c>
      <c r="AZ8" t="s">
        <v>395</v>
      </c>
      <c r="BA8" t="s">
        <v>395</v>
      </c>
      <c r="BC8" t="s">
        <v>395</v>
      </c>
      <c r="BD8" t="s">
        <v>395</v>
      </c>
      <c r="BE8" t="s">
        <v>395</v>
      </c>
      <c r="BG8" t="s">
        <v>395</v>
      </c>
      <c r="BH8" t="s">
        <v>395</v>
      </c>
      <c r="BI8" t="s">
        <v>395</v>
      </c>
      <c r="BK8" t="s">
        <v>395</v>
      </c>
      <c r="BL8" t="s">
        <v>395</v>
      </c>
      <c r="BM8" t="s">
        <v>395</v>
      </c>
      <c r="BO8" t="s">
        <v>395</v>
      </c>
      <c r="BP8" t="s">
        <v>395</v>
      </c>
      <c r="BQ8" t="s">
        <v>395</v>
      </c>
      <c r="BS8" t="s">
        <v>395</v>
      </c>
      <c r="BT8" t="s">
        <v>395</v>
      </c>
      <c r="BU8" t="s">
        <v>395</v>
      </c>
      <c r="BW8" t="s">
        <v>395</v>
      </c>
      <c r="BX8" t="s">
        <v>395</v>
      </c>
      <c r="BY8" t="s">
        <v>395</v>
      </c>
      <c r="CA8" t="s">
        <v>395</v>
      </c>
      <c r="CB8" t="s">
        <v>395</v>
      </c>
      <c r="CC8" t="s">
        <v>395</v>
      </c>
    </row>
    <row r="9" spans="1:81" x14ac:dyDescent="0.25">
      <c r="A9" t="s">
        <v>352</v>
      </c>
      <c r="H9" s="1" t="s">
        <v>354</v>
      </c>
      <c r="N9" s="2" t="s">
        <v>351</v>
      </c>
      <c r="AE9" s="1" t="s">
        <v>461</v>
      </c>
      <c r="AL9" t="s">
        <v>392</v>
      </c>
      <c r="AN9" t="s">
        <v>394</v>
      </c>
      <c r="AO9" t="s">
        <v>394</v>
      </c>
      <c r="AP9" t="s">
        <v>394</v>
      </c>
      <c r="AQ9" t="s">
        <v>394</v>
      </c>
      <c r="AT9" t="s">
        <v>394</v>
      </c>
      <c r="AU9" t="s">
        <v>394</v>
      </c>
      <c r="AV9" t="s">
        <v>394</v>
      </c>
      <c r="AW9" t="s">
        <v>394</v>
      </c>
      <c r="AY9" t="s">
        <v>394</v>
      </c>
      <c r="AZ9" t="s">
        <v>394</v>
      </c>
      <c r="BA9" t="s">
        <v>394</v>
      </c>
      <c r="BC9" t="s">
        <v>394</v>
      </c>
      <c r="BD9" t="s">
        <v>394</v>
      </c>
      <c r="BE9" t="s">
        <v>394</v>
      </c>
      <c r="BG9" t="s">
        <v>394</v>
      </c>
      <c r="BH9" t="s">
        <v>394</v>
      </c>
      <c r="BI9" t="s">
        <v>394</v>
      </c>
      <c r="BK9" t="s">
        <v>394</v>
      </c>
      <c r="BL9" t="s">
        <v>394</v>
      </c>
      <c r="BM9" t="s">
        <v>394</v>
      </c>
      <c r="BO9" t="s">
        <v>394</v>
      </c>
      <c r="BP9" t="s">
        <v>394</v>
      </c>
      <c r="BQ9" t="s">
        <v>394</v>
      </c>
      <c r="BS9" t="s">
        <v>394</v>
      </c>
      <c r="BT9" t="s">
        <v>394</v>
      </c>
      <c r="BU9" t="s">
        <v>394</v>
      </c>
      <c r="BW9" t="s">
        <v>394</v>
      </c>
      <c r="BX9" t="s">
        <v>394</v>
      </c>
      <c r="BY9" t="s">
        <v>394</v>
      </c>
      <c r="CA9" t="s">
        <v>394</v>
      </c>
      <c r="CB9" t="s">
        <v>394</v>
      </c>
      <c r="CC9" t="s">
        <v>394</v>
      </c>
    </row>
    <row r="10" spans="1:81" x14ac:dyDescent="0.25">
      <c r="I10">
        <v>2</v>
      </c>
      <c r="J10">
        <v>3</v>
      </c>
      <c r="K10">
        <v>4</v>
      </c>
      <c r="L10">
        <v>5</v>
      </c>
      <c r="O10" t="s">
        <v>5</v>
      </c>
      <c r="S10" s="7" t="s">
        <v>6</v>
      </c>
      <c r="W10" s="7" t="s">
        <v>7</v>
      </c>
      <c r="AA10" s="7" t="s">
        <v>4</v>
      </c>
      <c r="AL10" t="s">
        <v>326</v>
      </c>
      <c r="AN10" t="s">
        <v>393</v>
      </c>
      <c r="AO10" t="s">
        <v>393</v>
      </c>
      <c r="AP10" t="s">
        <v>393</v>
      </c>
      <c r="AQ10" t="s">
        <v>393</v>
      </c>
      <c r="AT10" t="s">
        <v>393</v>
      </c>
      <c r="AU10" t="s">
        <v>393</v>
      </c>
      <c r="AV10" t="s">
        <v>393</v>
      </c>
      <c r="AW10" t="s">
        <v>393</v>
      </c>
      <c r="AY10" t="s">
        <v>393</v>
      </c>
      <c r="AZ10" t="s">
        <v>393</v>
      </c>
      <c r="BA10" t="s">
        <v>393</v>
      </c>
      <c r="BC10" t="s">
        <v>393</v>
      </c>
      <c r="BD10" t="s">
        <v>393</v>
      </c>
      <c r="BE10" t="s">
        <v>393</v>
      </c>
      <c r="BG10" t="s">
        <v>393</v>
      </c>
      <c r="BH10" t="s">
        <v>393</v>
      </c>
      <c r="BI10" t="s">
        <v>393</v>
      </c>
      <c r="BK10" t="s">
        <v>393</v>
      </c>
      <c r="BL10" t="s">
        <v>393</v>
      </c>
      <c r="BM10" t="s">
        <v>393</v>
      </c>
      <c r="BO10" t="s">
        <v>393</v>
      </c>
      <c r="BP10" t="s">
        <v>393</v>
      </c>
      <c r="BQ10" t="s">
        <v>393</v>
      </c>
      <c r="BS10" t="s">
        <v>393</v>
      </c>
      <c r="BT10" t="s">
        <v>393</v>
      </c>
      <c r="BU10" t="s">
        <v>393</v>
      </c>
      <c r="BW10" t="s">
        <v>393</v>
      </c>
      <c r="BX10" t="s">
        <v>393</v>
      </c>
      <c r="BY10" t="s">
        <v>393</v>
      </c>
      <c r="CA10" t="s">
        <v>393</v>
      </c>
      <c r="CB10" t="s">
        <v>393</v>
      </c>
      <c r="CC10" t="s">
        <v>393</v>
      </c>
    </row>
    <row r="11" spans="1:81" x14ac:dyDescent="0.25">
      <c r="A11" s="1"/>
      <c r="B11" s="1" t="s">
        <v>5</v>
      </c>
      <c r="C11" s="1" t="s">
        <v>6</v>
      </c>
      <c r="D11" s="1" t="s">
        <v>7</v>
      </c>
      <c r="E11" s="1" t="s">
        <v>4</v>
      </c>
      <c r="F11" s="1"/>
      <c r="I11" t="s">
        <v>5</v>
      </c>
      <c r="J11" t="s">
        <v>6</v>
      </c>
      <c r="K11" t="s">
        <v>7</v>
      </c>
      <c r="L11" t="s">
        <v>4</v>
      </c>
      <c r="O11" s="7" t="s">
        <v>6</v>
      </c>
      <c r="P11" s="7" t="s">
        <v>7</v>
      </c>
      <c r="Q11" s="7" t="s">
        <v>4</v>
      </c>
      <c r="S11" s="7" t="s">
        <v>5</v>
      </c>
      <c r="T11" s="7" t="s">
        <v>7</v>
      </c>
      <c r="U11" s="7" t="s">
        <v>4</v>
      </c>
      <c r="W11" s="7" t="s">
        <v>5</v>
      </c>
      <c r="X11" s="7" t="s">
        <v>6</v>
      </c>
      <c r="Y11" s="7" t="s">
        <v>4</v>
      </c>
      <c r="AA11" s="7" t="s">
        <v>5</v>
      </c>
      <c r="AB11" s="7" t="s">
        <v>6</v>
      </c>
      <c r="AC11" s="7" t="s">
        <v>350</v>
      </c>
      <c r="AF11" s="7" t="s">
        <v>5</v>
      </c>
      <c r="AG11" s="7" t="s">
        <v>6</v>
      </c>
      <c r="AH11" s="7" t="s">
        <v>7</v>
      </c>
      <c r="AI11" s="7" t="s">
        <v>4</v>
      </c>
      <c r="AL11" t="s">
        <v>325</v>
      </c>
      <c r="AN11" t="s">
        <v>343</v>
      </c>
      <c r="AO11" t="s">
        <v>343</v>
      </c>
      <c r="AP11" t="s">
        <v>343</v>
      </c>
      <c r="AQ11" t="s">
        <v>343</v>
      </c>
      <c r="AT11" t="s">
        <v>343</v>
      </c>
      <c r="AU11" t="s">
        <v>343</v>
      </c>
      <c r="AV11" t="s">
        <v>343</v>
      </c>
      <c r="AW11" t="s">
        <v>343</v>
      </c>
      <c r="AY11" t="s">
        <v>343</v>
      </c>
      <c r="AZ11" t="s">
        <v>343</v>
      </c>
      <c r="BA11" t="s">
        <v>343</v>
      </c>
      <c r="BC11" t="s">
        <v>343</v>
      </c>
      <c r="BD11" t="s">
        <v>343</v>
      </c>
      <c r="BE11" t="s">
        <v>343</v>
      </c>
      <c r="BG11" t="s">
        <v>343</v>
      </c>
      <c r="BH11" t="s">
        <v>343</v>
      </c>
      <c r="BI11" t="s">
        <v>343</v>
      </c>
      <c r="BK11" t="s">
        <v>343</v>
      </c>
      <c r="BL11" t="s">
        <v>343</v>
      </c>
      <c r="BM11" t="s">
        <v>343</v>
      </c>
      <c r="BO11" t="s">
        <v>343</v>
      </c>
      <c r="BP11" t="s">
        <v>343</v>
      </c>
      <c r="BQ11" t="s">
        <v>343</v>
      </c>
      <c r="BS11" t="s">
        <v>343</v>
      </c>
      <c r="BT11" t="s">
        <v>343</v>
      </c>
      <c r="BU11" t="s">
        <v>343</v>
      </c>
      <c r="BW11" t="s">
        <v>343</v>
      </c>
      <c r="BX11" t="s">
        <v>343</v>
      </c>
      <c r="BY11" t="s">
        <v>343</v>
      </c>
      <c r="CA11" t="s">
        <v>343</v>
      </c>
      <c r="CB11" t="s">
        <v>343</v>
      </c>
      <c r="CC11" t="s">
        <v>343</v>
      </c>
    </row>
    <row r="12" spans="1:81" x14ac:dyDescent="0.25">
      <c r="A12" t="str">
        <f>+RIGHT(AL12,4)&amp;"M"&amp;MONTH(AM12)</f>
        <v>1989M1</v>
      </c>
      <c r="B12" t="e">
        <f>+J12*O12+K12*P12+L12*Q12</f>
        <v>#REF!</v>
      </c>
      <c r="C12" t="e">
        <f>+I12*S12+K12*T12+L12*U12</f>
        <v>#REF!</v>
      </c>
      <c r="D12" t="e">
        <f>+I12*W12+J12*X12+L12*Y12</f>
        <v>#REF!</v>
      </c>
      <c r="E12" t="e">
        <f>+I12*AA12+J12*AB12+K12*AC12</f>
        <v>#REF!</v>
      </c>
      <c r="H12" s="2">
        <f>+N12</f>
        <v>32539</v>
      </c>
      <c r="I12" t="e">
        <f>+VLOOKUP($H12,#REF!,I$10,0)</f>
        <v>#REF!</v>
      </c>
      <c r="J12" t="e">
        <f>+VLOOKUP($H12,#REF!,J$10,0)</f>
        <v>#REF!</v>
      </c>
      <c r="K12" t="e">
        <f>+VLOOKUP($H12,#REF!,K$10,0)</f>
        <v>#REF!</v>
      </c>
      <c r="L12" t="e">
        <f>+VLOOKUP($H12,#REF!,L$10,0)</f>
        <v>#REF!</v>
      </c>
      <c r="N12" s="2">
        <f t="shared" ref="N12:N75" si="0">+AE12</f>
        <v>32539</v>
      </c>
      <c r="O12" s="3">
        <f t="shared" ref="O12:O75" si="1">+(AY12+BO12)/$AF$12</f>
        <v>3.9401818133083709E-2</v>
      </c>
      <c r="P12" s="3">
        <f t="shared" ref="P12:P75" si="2">+(AZ12+BP12)/$AF$12</f>
        <v>8.2673715420316998E-2</v>
      </c>
      <c r="Q12" s="3">
        <f t="shared" ref="Q12:Q75" si="3">+(BA12+BQ12)/$AF$12</f>
        <v>7.3005733985150603E-2</v>
      </c>
      <c r="R12" s="3"/>
      <c r="S12" s="3">
        <f>+(BC12+BS12)/$AG$12</f>
        <v>5.3498587566595319E-2</v>
      </c>
      <c r="T12" s="3">
        <f>+(BD12+BT12)/$AG$12</f>
        <v>3.617311787191467E-2</v>
      </c>
      <c r="U12" s="3">
        <f>+(BE12+BU12)/$AG$12</f>
        <v>0.28471578875355252</v>
      </c>
      <c r="V12" s="3"/>
      <c r="W12" s="3">
        <f>+(BG12+BW12)/$AH$12</f>
        <v>0.13958740622066637</v>
      </c>
      <c r="X12" s="3">
        <f>+(BH12+BX12)/$AH$12</f>
        <v>4.6616180508014027E-2</v>
      </c>
      <c r="Y12" s="3">
        <f>+(BI12+BY12)/$AH$12</f>
        <v>0.11595466126516524</v>
      </c>
      <c r="Z12" s="3"/>
      <c r="AA12" s="3">
        <f>+(BK12+CA12)/$AI$12</f>
        <v>4.9451204682216518E-2</v>
      </c>
      <c r="AB12" s="3">
        <f t="shared" ref="AB12:AC12" si="4">+(BL12+CB12)/$AI$12</f>
        <v>0.15142733855846102</v>
      </c>
      <c r="AC12" s="3">
        <f t="shared" si="4"/>
        <v>4.1843544299825043E-2</v>
      </c>
      <c r="AE12" s="5">
        <f>+AM12</f>
        <v>32539</v>
      </c>
      <c r="AF12" s="3">
        <f>+AN12+AT12</f>
        <v>48.500300000000003</v>
      </c>
      <c r="AG12" s="3">
        <f t="shared" ref="AG12:AI12" si="5">+AO12+AU12</f>
        <v>35.081299999999999</v>
      </c>
      <c r="AH12" s="3">
        <f t="shared" si="5"/>
        <v>28.337800000000001</v>
      </c>
      <c r="AI12" s="3">
        <f t="shared" si="5"/>
        <v>63.730500000000006</v>
      </c>
      <c r="AL12" t="s">
        <v>9</v>
      </c>
      <c r="AM12" s="5">
        <v>32539</v>
      </c>
      <c r="AN12" s="3">
        <v>27.552500000000002</v>
      </c>
      <c r="AO12" s="3">
        <v>19.163799999999998</v>
      </c>
      <c r="AP12" s="3">
        <v>11.6935</v>
      </c>
      <c r="AQ12" s="3">
        <v>26.3935</v>
      </c>
      <c r="AT12" s="3">
        <v>20.947800000000001</v>
      </c>
      <c r="AU12" s="3">
        <v>15.9175</v>
      </c>
      <c r="AV12" s="3">
        <v>16.644300000000001</v>
      </c>
      <c r="AW12" s="3">
        <v>37.337000000000003</v>
      </c>
      <c r="AY12" s="3">
        <v>0.62429999999999997</v>
      </c>
      <c r="AZ12" s="3">
        <v>2.5779000000000001</v>
      </c>
      <c r="BA12" s="3">
        <v>1.9302999999999999</v>
      </c>
      <c r="BC12" s="3">
        <v>1.2045000000000001</v>
      </c>
      <c r="BD12" s="3">
        <v>0.92060000000000008</v>
      </c>
      <c r="BE12" s="3">
        <v>6.4794</v>
      </c>
      <c r="BG12" s="3">
        <v>1.3651</v>
      </c>
      <c r="BH12" s="3">
        <v>0.32569999999999999</v>
      </c>
      <c r="BI12" s="3">
        <v>1.5547</v>
      </c>
      <c r="BK12" s="3">
        <v>1.1856900000000001</v>
      </c>
      <c r="BL12" s="3">
        <v>2.9391500000000002</v>
      </c>
      <c r="BM12" s="3">
        <v>1.40635</v>
      </c>
      <c r="BO12" s="3">
        <v>1.2867000000000002</v>
      </c>
      <c r="BP12" s="3">
        <v>1.4318</v>
      </c>
      <c r="BQ12" s="3">
        <v>1.6105</v>
      </c>
      <c r="BS12" s="3">
        <v>0.67230000000000001</v>
      </c>
      <c r="BT12" s="3">
        <v>0.34839999999999999</v>
      </c>
      <c r="BU12" s="3">
        <v>3.5088000000000004</v>
      </c>
      <c r="BW12" s="3">
        <v>2.5905</v>
      </c>
      <c r="BX12" s="3">
        <v>0.99529999999999996</v>
      </c>
      <c r="BY12" s="3">
        <v>1.7312000000000001</v>
      </c>
      <c r="CA12" s="3">
        <v>1.9658599999999999</v>
      </c>
      <c r="CB12" s="3">
        <v>6.7113900000000006</v>
      </c>
      <c r="CC12" s="3">
        <v>1.2603599999999999</v>
      </c>
    </row>
    <row r="13" spans="1:81" x14ac:dyDescent="0.25">
      <c r="A13" t="str">
        <f t="shared" ref="A13:A76" si="6">+RIGHT(AL13,4)&amp;"M"&amp;MONTH(AM13)</f>
        <v>1989M2</v>
      </c>
      <c r="B13" t="e">
        <f t="shared" ref="B13:B76" si="7">+J13*O13+K13*P13+L13*Q13</f>
        <v>#REF!</v>
      </c>
      <c r="C13" t="e">
        <f t="shared" ref="C13:C76" si="8">+I13*S13+K13*T13+L13*U13</f>
        <v>#REF!</v>
      </c>
      <c r="D13" t="e">
        <f t="shared" ref="D13:D76" si="9">+I13*W13+J13*X13+L13*Y13</f>
        <v>#REF!</v>
      </c>
      <c r="E13" t="e">
        <f t="shared" ref="E13:E76" si="10">+I13*AA13+J13*AB13+K13*AC13</f>
        <v>#REF!</v>
      </c>
      <c r="H13" s="2">
        <f t="shared" ref="H13:H76" si="11">+N13</f>
        <v>32567</v>
      </c>
      <c r="I13" t="e">
        <f>+VLOOKUP($H13,#REF!,I$10,0)</f>
        <v>#REF!</v>
      </c>
      <c r="J13" t="e">
        <f>+VLOOKUP($H13,#REF!,J$10,0)</f>
        <v>#REF!</v>
      </c>
      <c r="K13" t="e">
        <f>+VLOOKUP($H13,#REF!,K$10,0)</f>
        <v>#REF!</v>
      </c>
      <c r="L13" t="e">
        <f>+VLOOKUP($H13,#REF!,L$10,0)</f>
        <v>#REF!</v>
      </c>
      <c r="N13" s="2">
        <f t="shared" si="0"/>
        <v>32567</v>
      </c>
      <c r="O13" s="3">
        <f t="shared" si="1"/>
        <v>3.9051304837289663E-2</v>
      </c>
      <c r="P13" s="3">
        <f t="shared" si="2"/>
        <v>8.1731453207505925E-2</v>
      </c>
      <c r="Q13" s="3">
        <f t="shared" si="3"/>
        <v>7.6939730269709669E-2</v>
      </c>
      <c r="R13" s="3"/>
      <c r="S13" s="3">
        <f t="shared" ref="S13:S76" si="12">+(BC13+BS13)/$AG$12</f>
        <v>5.8187695438880548E-2</v>
      </c>
      <c r="T13" s="3">
        <f t="shared" ref="T13:T76" si="13">+(BD13+BT13)/$AG$12</f>
        <v>3.4431449233637293E-2</v>
      </c>
      <c r="U13" s="3">
        <f t="shared" ref="U13:U76" si="14">+(BE13+BU13)/$AG$12</f>
        <v>0.31676990305376368</v>
      </c>
      <c r="V13" s="3"/>
      <c r="W13" s="3">
        <f t="shared" ref="W13:W76" si="15">+(BG13+BW13)/$AH$12</f>
        <v>0.14645103007290616</v>
      </c>
      <c r="X13" s="3">
        <f t="shared" ref="X13:X76" si="16">+(BH13+BX13)/$AH$12</f>
        <v>4.3757807592685383E-2</v>
      </c>
      <c r="Y13" s="3">
        <f t="shared" ref="Y13:Y76" si="17">+(BI13+BY13)/$AH$12</f>
        <v>0.11523830360860758</v>
      </c>
      <c r="Z13" s="3"/>
      <c r="AA13" s="3">
        <f t="shared" ref="AA13:AA76" si="18">+(BK13+CA13)/$AI$12</f>
        <v>5.3937910419657779E-2</v>
      </c>
      <c r="AB13" s="3">
        <f t="shared" ref="AB13:AB76" si="19">+(BL13+CB13)/$AI$12</f>
        <v>0.18062670150085122</v>
      </c>
      <c r="AC13" s="3">
        <f t="shared" ref="AC13:AC76" si="20">+(BM13+CC13)/$AI$12</f>
        <v>4.9874706773052141E-2</v>
      </c>
      <c r="AE13" s="5">
        <f t="shared" ref="AE13:AE76" si="21">+AM13</f>
        <v>32567</v>
      </c>
      <c r="AF13" s="3">
        <f t="shared" ref="AF13:AF76" si="22">+AN13+AT13</f>
        <v>48.514700000000005</v>
      </c>
      <c r="AG13" s="3">
        <f t="shared" ref="AG13:AG76" si="23">+AO13+AU13</f>
        <v>37.744999999999997</v>
      </c>
      <c r="AH13" s="3">
        <f t="shared" ref="AH13:AH76" si="24">+AP13+AV13</f>
        <v>28.043900000000001</v>
      </c>
      <c r="AI13" s="3">
        <f t="shared" ref="AI13:AI76" si="25">+AQ13+AW13</f>
        <v>67.204100000000011</v>
      </c>
      <c r="AL13" t="s">
        <v>10</v>
      </c>
      <c r="AM13" s="5">
        <v>32567</v>
      </c>
      <c r="AN13" s="3">
        <v>27.322900000000001</v>
      </c>
      <c r="AO13" s="3">
        <v>22.514299999999999</v>
      </c>
      <c r="AP13" s="3">
        <v>11.911299999999999</v>
      </c>
      <c r="AQ13" s="3">
        <v>28.1723</v>
      </c>
      <c r="AT13" s="3">
        <v>21.191800000000001</v>
      </c>
      <c r="AU13" s="3">
        <v>15.230700000000001</v>
      </c>
      <c r="AV13" s="3">
        <v>16.1326</v>
      </c>
      <c r="AW13" s="3">
        <v>39.031800000000004</v>
      </c>
      <c r="AY13" s="3">
        <v>0.5697000000000001</v>
      </c>
      <c r="AZ13" s="3">
        <v>2.5086999999999997</v>
      </c>
      <c r="BA13" s="3">
        <v>2.0277000000000003</v>
      </c>
      <c r="BC13" s="3">
        <v>1.3824000000000001</v>
      </c>
      <c r="BD13" s="3">
        <v>0.85089999999999999</v>
      </c>
      <c r="BE13" s="3">
        <v>7.6686000000000005</v>
      </c>
      <c r="BG13" s="3">
        <v>1.4056</v>
      </c>
      <c r="BH13" s="3">
        <v>0.29870000000000002</v>
      </c>
      <c r="BI13" s="3">
        <v>1.5310000000000001</v>
      </c>
      <c r="BK13" s="3">
        <v>1.4151</v>
      </c>
      <c r="BL13" s="3">
        <v>3.2921399999999998</v>
      </c>
      <c r="BM13" s="3">
        <v>1.6022700000000001</v>
      </c>
      <c r="BO13" s="3">
        <v>1.3243</v>
      </c>
      <c r="BP13" s="3">
        <v>1.4553</v>
      </c>
      <c r="BQ13" s="3">
        <v>1.7039000000000002</v>
      </c>
      <c r="BS13" s="3">
        <v>0.65890000000000004</v>
      </c>
      <c r="BT13" s="3">
        <v>0.35699999999999998</v>
      </c>
      <c r="BU13" s="3">
        <v>3.4441000000000002</v>
      </c>
      <c r="BW13" s="3">
        <v>2.7444999999999999</v>
      </c>
      <c r="BX13" s="3">
        <v>0.94130000000000003</v>
      </c>
      <c r="BY13" s="3">
        <v>1.7345999999999999</v>
      </c>
      <c r="CA13" s="3">
        <v>2.0223900000000001</v>
      </c>
      <c r="CB13" s="3">
        <v>8.2192900000000009</v>
      </c>
      <c r="CC13" s="3">
        <v>1.5762700000000001</v>
      </c>
    </row>
    <row r="14" spans="1:81" x14ac:dyDescent="0.25">
      <c r="A14" t="str">
        <f t="shared" si="6"/>
        <v>1989M3</v>
      </c>
      <c r="B14" t="e">
        <f t="shared" si="7"/>
        <v>#REF!</v>
      </c>
      <c r="C14" t="e">
        <f t="shared" si="8"/>
        <v>#REF!</v>
      </c>
      <c r="D14" t="e">
        <f t="shared" si="9"/>
        <v>#REF!</v>
      </c>
      <c r="E14" t="e">
        <f t="shared" si="10"/>
        <v>#REF!</v>
      </c>
      <c r="H14" s="2">
        <f t="shared" si="11"/>
        <v>32598</v>
      </c>
      <c r="I14" t="e">
        <f>+VLOOKUP($H14,#REF!,I$10,0)</f>
        <v>#REF!</v>
      </c>
      <c r="J14" t="e">
        <f>+VLOOKUP($H14,#REF!,J$10,0)</f>
        <v>#REF!</v>
      </c>
      <c r="K14" t="e">
        <f>+VLOOKUP($H14,#REF!,K$10,0)</f>
        <v>#REF!</v>
      </c>
      <c r="L14" t="e">
        <f>+VLOOKUP($H14,#REF!,L$10,0)</f>
        <v>#REF!</v>
      </c>
      <c r="N14" s="2">
        <f t="shared" si="0"/>
        <v>32598</v>
      </c>
      <c r="O14" s="3">
        <f t="shared" si="1"/>
        <v>4.3890450162163946E-2</v>
      </c>
      <c r="P14" s="3">
        <f t="shared" si="2"/>
        <v>8.8358216340929843E-2</v>
      </c>
      <c r="Q14" s="3">
        <f t="shared" si="3"/>
        <v>7.9935588027290547E-2</v>
      </c>
      <c r="R14" s="3"/>
      <c r="S14" s="3">
        <f t="shared" si="12"/>
        <v>6.514011738447549E-2</v>
      </c>
      <c r="T14" s="3">
        <f t="shared" si="13"/>
        <v>4.0879328873217359E-2</v>
      </c>
      <c r="U14" s="3">
        <f t="shared" si="14"/>
        <v>0.37460983486928934</v>
      </c>
      <c r="V14" s="3"/>
      <c r="W14" s="3">
        <f t="shared" si="15"/>
        <v>0.15598246864611931</v>
      </c>
      <c r="X14" s="3">
        <f t="shared" si="16"/>
        <v>4.6450324301815948E-2</v>
      </c>
      <c r="Y14" s="3">
        <f t="shared" si="17"/>
        <v>0.1260824764096013</v>
      </c>
      <c r="Z14" s="3"/>
      <c r="AA14" s="3">
        <f t="shared" si="18"/>
        <v>6.1865041071386531E-2</v>
      </c>
      <c r="AB14" s="3">
        <f t="shared" si="19"/>
        <v>0.20242693843607065</v>
      </c>
      <c r="AC14" s="3">
        <f t="shared" si="20"/>
        <v>5.9352743192035207E-2</v>
      </c>
      <c r="AE14" s="5">
        <f t="shared" si="21"/>
        <v>32598</v>
      </c>
      <c r="AF14" s="3">
        <f t="shared" si="22"/>
        <v>52.243000000000002</v>
      </c>
      <c r="AG14" s="3">
        <f t="shared" si="23"/>
        <v>45.560200000000002</v>
      </c>
      <c r="AH14" s="3">
        <f t="shared" si="24"/>
        <v>31.223199999999999</v>
      </c>
      <c r="AI14" s="3">
        <f t="shared" si="25"/>
        <v>75.214300000000009</v>
      </c>
      <c r="AL14" t="s">
        <v>11</v>
      </c>
      <c r="AM14" s="5">
        <v>32598</v>
      </c>
      <c r="AN14" s="3">
        <v>29.560500000000001</v>
      </c>
      <c r="AO14" s="3">
        <v>26.037500000000001</v>
      </c>
      <c r="AP14" s="3">
        <v>13.9763</v>
      </c>
      <c r="AQ14" s="3">
        <v>33.6145</v>
      </c>
      <c r="AT14" s="3">
        <v>22.682500000000001</v>
      </c>
      <c r="AU14" s="3">
        <v>19.5227</v>
      </c>
      <c r="AV14" s="3">
        <v>17.2469</v>
      </c>
      <c r="AW14" s="3">
        <v>41.599800000000002</v>
      </c>
      <c r="AY14" s="3">
        <v>0.70179999999999998</v>
      </c>
      <c r="AZ14" s="3">
        <v>2.7572000000000001</v>
      </c>
      <c r="BA14" s="3">
        <v>2.1541999999999999</v>
      </c>
      <c r="BC14" s="3">
        <v>1.4784999999999999</v>
      </c>
      <c r="BD14" s="3">
        <v>0.98410000000000009</v>
      </c>
      <c r="BE14" s="3">
        <v>8.547600000000001</v>
      </c>
      <c r="BG14" s="3">
        <v>1.6384000000000001</v>
      </c>
      <c r="BH14" s="3">
        <v>0.32769999999999999</v>
      </c>
      <c r="BI14" s="3">
        <v>1.6393</v>
      </c>
      <c r="BK14" s="3">
        <v>1.5292399999999999</v>
      </c>
      <c r="BL14" s="3">
        <v>4.1675300000000002</v>
      </c>
      <c r="BM14" s="3">
        <v>2.13794</v>
      </c>
      <c r="BO14" s="3">
        <v>1.4269000000000001</v>
      </c>
      <c r="BP14" s="3">
        <v>1.5282</v>
      </c>
      <c r="BQ14" s="3">
        <v>1.7227000000000001</v>
      </c>
      <c r="BS14" s="3">
        <v>0.80670000000000008</v>
      </c>
      <c r="BT14" s="3">
        <v>0.45</v>
      </c>
      <c r="BU14" s="3">
        <v>4.5941999999999998</v>
      </c>
      <c r="BW14" s="3">
        <v>2.7818000000000001</v>
      </c>
      <c r="BX14" s="3">
        <v>0.98860000000000003</v>
      </c>
      <c r="BY14" s="3">
        <v>1.9336</v>
      </c>
      <c r="CA14" s="3">
        <v>2.4134499999999997</v>
      </c>
      <c r="CB14" s="3">
        <v>8.7332400000000003</v>
      </c>
      <c r="CC14" s="3">
        <v>1.6446400000000001</v>
      </c>
    </row>
    <row r="15" spans="1:81" x14ac:dyDescent="0.25">
      <c r="A15" t="str">
        <f t="shared" si="6"/>
        <v>1989M4</v>
      </c>
      <c r="B15" t="e">
        <f t="shared" si="7"/>
        <v>#REF!</v>
      </c>
      <c r="C15" t="e">
        <f t="shared" si="8"/>
        <v>#REF!</v>
      </c>
      <c r="D15" t="e">
        <f t="shared" si="9"/>
        <v>#REF!</v>
      </c>
      <c r="E15" t="e">
        <f t="shared" si="10"/>
        <v>#REF!</v>
      </c>
      <c r="H15" s="2">
        <f t="shared" si="11"/>
        <v>32628</v>
      </c>
      <c r="I15" t="e">
        <f>+VLOOKUP($H15,#REF!,I$10,0)</f>
        <v>#REF!</v>
      </c>
      <c r="J15" t="e">
        <f>+VLOOKUP($H15,#REF!,J$10,0)</f>
        <v>#REF!</v>
      </c>
      <c r="K15" t="e">
        <f>+VLOOKUP($H15,#REF!,K$10,0)</f>
        <v>#REF!</v>
      </c>
      <c r="L15" t="e">
        <f>+VLOOKUP($H15,#REF!,L$10,0)</f>
        <v>#REF!</v>
      </c>
      <c r="N15" s="2">
        <f t="shared" si="0"/>
        <v>32628</v>
      </c>
      <c r="O15" s="3">
        <f t="shared" si="1"/>
        <v>4.7531664752589152E-2</v>
      </c>
      <c r="P15" s="3">
        <f t="shared" si="2"/>
        <v>8.8195330750531431E-2</v>
      </c>
      <c r="Q15" s="3">
        <f t="shared" si="3"/>
        <v>7.826961895081061E-2</v>
      </c>
      <c r="R15" s="3"/>
      <c r="S15" s="3">
        <f t="shared" si="12"/>
        <v>5.7098796224769321E-2</v>
      </c>
      <c r="T15" s="3">
        <f t="shared" si="13"/>
        <v>3.5500394797228156E-2</v>
      </c>
      <c r="U15" s="3">
        <f t="shared" si="14"/>
        <v>0.32396461932710591</v>
      </c>
      <c r="V15" s="3"/>
      <c r="W15" s="3">
        <f t="shared" si="15"/>
        <v>0.14839895828187083</v>
      </c>
      <c r="X15" s="3">
        <f t="shared" si="16"/>
        <v>4.5472831341882569E-2</v>
      </c>
      <c r="Y15" s="3">
        <f t="shared" si="17"/>
        <v>0.11547826577927715</v>
      </c>
      <c r="Z15" s="3"/>
      <c r="AA15" s="3">
        <f t="shared" si="18"/>
        <v>5.544692101897835E-2</v>
      </c>
      <c r="AB15" s="3">
        <f t="shared" si="19"/>
        <v>0.18029656130110386</v>
      </c>
      <c r="AC15" s="3">
        <f t="shared" si="20"/>
        <v>5.170334455245134E-2</v>
      </c>
      <c r="AE15" s="5">
        <f t="shared" si="21"/>
        <v>32628</v>
      </c>
      <c r="AF15" s="3">
        <f t="shared" si="22"/>
        <v>51.877499999999998</v>
      </c>
      <c r="AG15" s="3">
        <f t="shared" si="23"/>
        <v>39.1479</v>
      </c>
      <c r="AH15" s="3">
        <f t="shared" si="24"/>
        <v>28.915999999999997</v>
      </c>
      <c r="AI15" s="3">
        <f t="shared" si="25"/>
        <v>70.797200000000004</v>
      </c>
      <c r="AL15" t="s">
        <v>12</v>
      </c>
      <c r="AM15" s="5">
        <v>32628</v>
      </c>
      <c r="AN15" s="3">
        <v>28.577999999999999</v>
      </c>
      <c r="AO15" s="3">
        <v>23.2361</v>
      </c>
      <c r="AP15" s="3">
        <v>12.024900000000001</v>
      </c>
      <c r="AQ15" s="3">
        <v>31.0016</v>
      </c>
      <c r="AT15" s="3">
        <v>23.299500000000002</v>
      </c>
      <c r="AU15" s="3">
        <v>15.911799999999999</v>
      </c>
      <c r="AV15" s="3">
        <v>16.891099999999998</v>
      </c>
      <c r="AW15" s="3">
        <v>39.7956</v>
      </c>
      <c r="AY15" s="3">
        <v>0.67989999999999995</v>
      </c>
      <c r="AZ15" s="3">
        <v>2.6905000000000001</v>
      </c>
      <c r="BA15" s="3">
        <v>2.0324</v>
      </c>
      <c r="BC15" s="3">
        <v>1.3252000000000002</v>
      </c>
      <c r="BD15" s="3">
        <v>0.95040000000000002</v>
      </c>
      <c r="BE15" s="3">
        <v>7.9786000000000001</v>
      </c>
      <c r="BG15" s="3">
        <v>1.3786</v>
      </c>
      <c r="BH15" s="3">
        <v>0.35749999999999998</v>
      </c>
      <c r="BI15" s="3">
        <v>1.4836</v>
      </c>
      <c r="BK15" s="3">
        <v>1.3731099999999998</v>
      </c>
      <c r="BL15" s="3">
        <v>3.6369199999999999</v>
      </c>
      <c r="BM15" s="3">
        <v>1.8486900000000002</v>
      </c>
      <c r="BO15" s="3">
        <v>1.6254000000000002</v>
      </c>
      <c r="BP15" s="3">
        <v>1.587</v>
      </c>
      <c r="BQ15" s="3">
        <v>1.7637</v>
      </c>
      <c r="BS15" s="3">
        <v>0.67789999999999995</v>
      </c>
      <c r="BT15" s="3">
        <v>0.29499999999999998</v>
      </c>
      <c r="BU15" s="3">
        <v>3.3865000000000003</v>
      </c>
      <c r="BW15" s="3">
        <v>2.8266999999999998</v>
      </c>
      <c r="BX15" s="3">
        <v>0.93110000000000004</v>
      </c>
      <c r="BY15" s="3">
        <v>1.7887999999999999</v>
      </c>
      <c r="CA15" s="3">
        <v>2.1605500000000002</v>
      </c>
      <c r="CB15" s="3">
        <v>7.8534700000000006</v>
      </c>
      <c r="CC15" s="3">
        <v>1.4463900000000001</v>
      </c>
    </row>
    <row r="16" spans="1:81" x14ac:dyDescent="0.25">
      <c r="A16" t="str">
        <f t="shared" si="6"/>
        <v>1989M5</v>
      </c>
      <c r="B16" t="e">
        <f t="shared" si="7"/>
        <v>#REF!</v>
      </c>
      <c r="C16" t="e">
        <f t="shared" si="8"/>
        <v>#REF!</v>
      </c>
      <c r="D16" t="e">
        <f t="shared" si="9"/>
        <v>#REF!</v>
      </c>
      <c r="E16" t="e">
        <f t="shared" si="10"/>
        <v>#REF!</v>
      </c>
      <c r="H16" s="2">
        <f t="shared" si="11"/>
        <v>32659</v>
      </c>
      <c r="I16" t="e">
        <f>+VLOOKUP($H16,#REF!,I$10,0)</f>
        <v>#REF!</v>
      </c>
      <c r="J16" t="e">
        <f>+VLOOKUP($H16,#REF!,J$10,0)</f>
        <v>#REF!</v>
      </c>
      <c r="K16" t="e">
        <f>+VLOOKUP($H16,#REF!,K$10,0)</f>
        <v>#REF!</v>
      </c>
      <c r="L16" t="e">
        <f>+VLOOKUP($H16,#REF!,L$10,0)</f>
        <v>#REF!</v>
      </c>
      <c r="N16" s="2">
        <f t="shared" si="0"/>
        <v>32659</v>
      </c>
      <c r="O16" s="3">
        <f t="shared" si="1"/>
        <v>3.9849238045950232E-2</v>
      </c>
      <c r="P16" s="3">
        <f t="shared" si="2"/>
        <v>7.9156211404877913E-2</v>
      </c>
      <c r="Q16" s="3">
        <f t="shared" si="3"/>
        <v>7.2731508877264664E-2</v>
      </c>
      <c r="R16" s="3"/>
      <c r="S16" s="3">
        <f t="shared" si="12"/>
        <v>5.2597822771676087E-2</v>
      </c>
      <c r="T16" s="3">
        <f t="shared" si="13"/>
        <v>3.4511263835718752E-2</v>
      </c>
      <c r="U16" s="3">
        <f t="shared" si="14"/>
        <v>0.32028174554534755</v>
      </c>
      <c r="V16" s="3"/>
      <c r="W16" s="3">
        <f t="shared" si="15"/>
        <v>0.14356442631396932</v>
      </c>
      <c r="X16" s="3">
        <f t="shared" si="16"/>
        <v>4.595981339412375E-2</v>
      </c>
      <c r="Y16" s="3">
        <f t="shared" si="17"/>
        <v>0.12254656324767625</v>
      </c>
      <c r="Z16" s="3"/>
      <c r="AA16" s="3">
        <f t="shared" si="18"/>
        <v>5.8243384250868883E-2</v>
      </c>
      <c r="AB16" s="3">
        <f t="shared" si="19"/>
        <v>0.18589042922933288</v>
      </c>
      <c r="AC16" s="3">
        <f t="shared" si="20"/>
        <v>5.2849577517828976E-2</v>
      </c>
      <c r="AE16" s="5">
        <f t="shared" si="21"/>
        <v>32659</v>
      </c>
      <c r="AF16" s="3">
        <f t="shared" si="22"/>
        <v>46.921999999999997</v>
      </c>
      <c r="AG16" s="3">
        <f t="shared" si="23"/>
        <v>38.381599999999999</v>
      </c>
      <c r="AH16" s="3">
        <f t="shared" si="24"/>
        <v>29.389099999999999</v>
      </c>
      <c r="AI16" s="3">
        <f t="shared" si="25"/>
        <v>74.037900000000008</v>
      </c>
      <c r="AL16" t="s">
        <v>13</v>
      </c>
      <c r="AM16" s="5">
        <v>32659</v>
      </c>
      <c r="AN16" s="3">
        <v>26.154299999999999</v>
      </c>
      <c r="AO16" s="3">
        <v>21.027000000000001</v>
      </c>
      <c r="AP16" s="3">
        <v>12.798299999999999</v>
      </c>
      <c r="AQ16" s="3">
        <v>31.2988</v>
      </c>
      <c r="AT16" s="3">
        <v>20.767700000000001</v>
      </c>
      <c r="AU16" s="3">
        <v>17.354599999999998</v>
      </c>
      <c r="AV16" s="3">
        <v>16.590799999999998</v>
      </c>
      <c r="AW16" s="3">
        <v>42.739100000000001</v>
      </c>
      <c r="AY16" s="3">
        <v>0.60120000000000007</v>
      </c>
      <c r="AZ16" s="3">
        <v>2.4390000000000001</v>
      </c>
      <c r="BA16" s="3">
        <v>1.8368</v>
      </c>
      <c r="BC16" s="3">
        <v>1.1505000000000001</v>
      </c>
      <c r="BD16" s="3">
        <v>0.85260000000000002</v>
      </c>
      <c r="BE16" s="3">
        <v>6.9610000000000003</v>
      </c>
      <c r="BG16" s="3">
        <v>1.4102999999999999</v>
      </c>
      <c r="BH16" s="3">
        <v>0.29620000000000002</v>
      </c>
      <c r="BI16" s="3">
        <v>1.5660000000000001</v>
      </c>
      <c r="BK16" s="3">
        <v>1.5552900000000001</v>
      </c>
      <c r="BL16" s="3">
        <v>3.6029</v>
      </c>
      <c r="BM16" s="3">
        <v>1.62897</v>
      </c>
      <c r="BO16" s="3">
        <v>1.3315000000000001</v>
      </c>
      <c r="BP16" s="3">
        <v>1.4000999999999999</v>
      </c>
      <c r="BQ16" s="3">
        <v>1.6907000000000001</v>
      </c>
      <c r="BS16" s="3">
        <v>0.6947000000000001</v>
      </c>
      <c r="BT16" s="3">
        <v>0.35810000000000003</v>
      </c>
      <c r="BU16" s="3">
        <v>4.2748999999999997</v>
      </c>
      <c r="BW16" s="3">
        <v>2.6579999999999999</v>
      </c>
      <c r="BX16" s="3">
        <v>1.0062</v>
      </c>
      <c r="BY16" s="3">
        <v>1.9067000000000001</v>
      </c>
      <c r="CA16" s="3">
        <v>2.15659</v>
      </c>
      <c r="CB16" s="3">
        <v>8.2439900000000002</v>
      </c>
      <c r="CC16" s="3">
        <v>1.73916</v>
      </c>
    </row>
    <row r="17" spans="1:81" x14ac:dyDescent="0.25">
      <c r="A17" t="str">
        <f t="shared" si="6"/>
        <v>1989M6</v>
      </c>
      <c r="B17" t="e">
        <f t="shared" si="7"/>
        <v>#REF!</v>
      </c>
      <c r="C17" t="e">
        <f t="shared" si="8"/>
        <v>#REF!</v>
      </c>
      <c r="D17" t="e">
        <f t="shared" si="9"/>
        <v>#REF!</v>
      </c>
      <c r="E17" t="e">
        <f t="shared" si="10"/>
        <v>#REF!</v>
      </c>
      <c r="H17" s="2">
        <f t="shared" si="11"/>
        <v>32689</v>
      </c>
      <c r="I17" t="e">
        <f>+VLOOKUP($H17,#REF!,I$10,0)</f>
        <v>#REF!</v>
      </c>
      <c r="J17" t="e">
        <f>+VLOOKUP($H17,#REF!,J$10,0)</f>
        <v>#REF!</v>
      </c>
      <c r="K17" t="e">
        <f>+VLOOKUP($H17,#REF!,K$10,0)</f>
        <v>#REF!</v>
      </c>
      <c r="L17" t="e">
        <f>+VLOOKUP($H17,#REF!,L$10,0)</f>
        <v>#REF!</v>
      </c>
      <c r="N17" s="2">
        <f t="shared" si="0"/>
        <v>32689</v>
      </c>
      <c r="O17" s="3">
        <f t="shared" si="1"/>
        <v>4.3313134145561982E-2</v>
      </c>
      <c r="P17" s="3">
        <f t="shared" si="2"/>
        <v>9.4444776630247654E-2</v>
      </c>
      <c r="Q17" s="3">
        <f t="shared" si="3"/>
        <v>8.4104634404323281E-2</v>
      </c>
      <c r="R17" s="3"/>
      <c r="S17" s="3">
        <f t="shared" si="12"/>
        <v>5.5804659462448655E-2</v>
      </c>
      <c r="T17" s="3">
        <f t="shared" si="13"/>
        <v>3.8333813171119661E-2</v>
      </c>
      <c r="U17" s="3">
        <f t="shared" si="14"/>
        <v>0.34950529199317021</v>
      </c>
      <c r="V17" s="3"/>
      <c r="W17" s="3">
        <f t="shared" si="15"/>
        <v>0.15332171163604796</v>
      </c>
      <c r="X17" s="3">
        <f t="shared" si="16"/>
        <v>4.4692954287206481E-2</v>
      </c>
      <c r="Y17" s="3">
        <f t="shared" si="17"/>
        <v>0.12612129381956255</v>
      </c>
      <c r="Z17" s="3"/>
      <c r="AA17" s="3">
        <f t="shared" si="18"/>
        <v>5.4957830238268952E-2</v>
      </c>
      <c r="AB17" s="3">
        <f t="shared" si="19"/>
        <v>0.19096131365672633</v>
      </c>
      <c r="AC17" s="3">
        <f t="shared" si="20"/>
        <v>4.8163752049646555E-2</v>
      </c>
      <c r="AE17" s="5">
        <f t="shared" si="21"/>
        <v>32689</v>
      </c>
      <c r="AF17" s="3">
        <f t="shared" si="22"/>
        <v>54.346899999999998</v>
      </c>
      <c r="AG17" s="3">
        <f t="shared" si="23"/>
        <v>39.928699999999999</v>
      </c>
      <c r="AH17" s="3">
        <f t="shared" si="24"/>
        <v>29.140500000000003</v>
      </c>
      <c r="AI17" s="3">
        <f t="shared" si="25"/>
        <v>73.083399999999997</v>
      </c>
      <c r="AL17" t="s">
        <v>14</v>
      </c>
      <c r="AM17" s="5">
        <v>32689</v>
      </c>
      <c r="AN17" s="3">
        <v>30.679099999999998</v>
      </c>
      <c r="AO17" s="3">
        <v>22.6007</v>
      </c>
      <c r="AP17" s="3">
        <v>12.4793</v>
      </c>
      <c r="AQ17" s="3">
        <v>31.169599999999999</v>
      </c>
      <c r="AT17" s="3">
        <v>23.6678</v>
      </c>
      <c r="AU17" s="3">
        <v>17.327999999999999</v>
      </c>
      <c r="AV17" s="3">
        <v>16.661200000000001</v>
      </c>
      <c r="AW17" s="3">
        <v>41.913800000000002</v>
      </c>
      <c r="AY17" s="3">
        <v>0.68110000000000004</v>
      </c>
      <c r="AZ17" s="3">
        <v>3.0533000000000001</v>
      </c>
      <c r="BA17" s="3">
        <v>2.1963000000000004</v>
      </c>
      <c r="BC17" s="3">
        <v>1.2363</v>
      </c>
      <c r="BD17" s="3">
        <v>0.95770000000000011</v>
      </c>
      <c r="BE17" s="3">
        <v>7.9483000000000006</v>
      </c>
      <c r="BG17" s="3">
        <v>1.5161</v>
      </c>
      <c r="BH17" s="3">
        <v>0.28450000000000003</v>
      </c>
      <c r="BI17" s="3">
        <v>1.7807000000000002</v>
      </c>
      <c r="BK17" s="3">
        <v>1.4475</v>
      </c>
      <c r="BL17" s="3">
        <v>3.9664299999999999</v>
      </c>
      <c r="BM17" s="3">
        <v>1.6439300000000001</v>
      </c>
      <c r="BO17" s="3">
        <v>1.4196</v>
      </c>
      <c r="BP17" s="3">
        <v>1.5272999999999999</v>
      </c>
      <c r="BQ17" s="3">
        <v>1.8828</v>
      </c>
      <c r="BS17" s="3">
        <v>0.72140000000000004</v>
      </c>
      <c r="BT17" s="3">
        <v>0.38710000000000006</v>
      </c>
      <c r="BU17" s="3">
        <v>4.3128000000000002</v>
      </c>
      <c r="BW17" s="3">
        <v>2.8287</v>
      </c>
      <c r="BX17" s="3">
        <v>0.98199999999999998</v>
      </c>
      <c r="BY17" s="3">
        <v>1.7932999999999999</v>
      </c>
      <c r="CA17" s="3">
        <v>2.0549899999999997</v>
      </c>
      <c r="CB17" s="3">
        <v>8.2036299999999986</v>
      </c>
      <c r="CC17" s="3">
        <v>1.42557</v>
      </c>
    </row>
    <row r="18" spans="1:81" x14ac:dyDescent="0.25">
      <c r="A18" t="str">
        <f t="shared" si="6"/>
        <v>1989M7</v>
      </c>
      <c r="B18" t="e">
        <f t="shared" si="7"/>
        <v>#REF!</v>
      </c>
      <c r="C18" t="e">
        <f t="shared" si="8"/>
        <v>#REF!</v>
      </c>
      <c r="D18" t="e">
        <f t="shared" si="9"/>
        <v>#REF!</v>
      </c>
      <c r="E18" t="e">
        <f t="shared" si="10"/>
        <v>#REF!</v>
      </c>
      <c r="H18" s="2">
        <f t="shared" si="11"/>
        <v>32720</v>
      </c>
      <c r="I18" t="e">
        <f>+VLOOKUP($H18,#REF!,I$10,0)</f>
        <v>#REF!</v>
      </c>
      <c r="J18" t="e">
        <f>+VLOOKUP($H18,#REF!,J$10,0)</f>
        <v>#REF!</v>
      </c>
      <c r="K18" t="e">
        <f>+VLOOKUP($H18,#REF!,K$10,0)</f>
        <v>#REF!</v>
      </c>
      <c r="L18" t="e">
        <f>+VLOOKUP($H18,#REF!,L$10,0)</f>
        <v>#REF!</v>
      </c>
      <c r="N18" s="2">
        <f t="shared" si="0"/>
        <v>32720</v>
      </c>
      <c r="O18" s="3">
        <f t="shared" si="1"/>
        <v>4.3974985721737803E-2</v>
      </c>
      <c r="P18" s="3">
        <f t="shared" si="2"/>
        <v>8.4780918880914144E-2</v>
      </c>
      <c r="Q18" s="3">
        <f t="shared" si="3"/>
        <v>7.2183058661492813E-2</v>
      </c>
      <c r="R18" s="3"/>
      <c r="S18" s="3">
        <f t="shared" si="12"/>
        <v>5.8934532072642688E-2</v>
      </c>
      <c r="T18" s="3">
        <f t="shared" si="13"/>
        <v>3.8932422686730542E-2</v>
      </c>
      <c r="U18" s="3">
        <f t="shared" si="14"/>
        <v>0.35530895377309279</v>
      </c>
      <c r="V18" s="3"/>
      <c r="W18" s="3">
        <f t="shared" si="15"/>
        <v>0.1594160449999647</v>
      </c>
      <c r="X18" s="3">
        <f t="shared" si="16"/>
        <v>4.3726047893626184E-2</v>
      </c>
      <c r="Y18" s="3">
        <f t="shared" si="17"/>
        <v>0.12245128415049861</v>
      </c>
      <c r="Z18" s="3"/>
      <c r="AA18" s="3">
        <f t="shared" si="18"/>
        <v>5.3288927593538406E-2</v>
      </c>
      <c r="AB18" s="3">
        <f t="shared" si="19"/>
        <v>0.19163885423776683</v>
      </c>
      <c r="AC18" s="3">
        <f t="shared" si="20"/>
        <v>5.7458516722762247E-2</v>
      </c>
      <c r="AE18" s="5">
        <f t="shared" si="21"/>
        <v>32720</v>
      </c>
      <c r="AF18" s="3">
        <f t="shared" si="22"/>
        <v>48.927999999999997</v>
      </c>
      <c r="AG18" s="3">
        <f t="shared" si="23"/>
        <v>41.164400000000001</v>
      </c>
      <c r="AH18" s="3">
        <f t="shared" si="24"/>
        <v>29.050600000000003</v>
      </c>
      <c r="AI18" s="3">
        <f t="shared" si="25"/>
        <v>69.745900000000006</v>
      </c>
      <c r="AL18" t="s">
        <v>15</v>
      </c>
      <c r="AM18" s="5">
        <v>32720</v>
      </c>
      <c r="AN18" s="3">
        <v>27.2621</v>
      </c>
      <c r="AO18" s="3">
        <v>23.601400000000002</v>
      </c>
      <c r="AP18" s="3">
        <v>12.2377</v>
      </c>
      <c r="AQ18" s="3">
        <v>28.983400000000003</v>
      </c>
      <c r="AT18" s="3">
        <v>21.665900000000001</v>
      </c>
      <c r="AU18" s="3">
        <v>17.562999999999999</v>
      </c>
      <c r="AV18" s="3">
        <v>16.812900000000003</v>
      </c>
      <c r="AW18" s="3">
        <v>40.762500000000003</v>
      </c>
      <c r="AY18" s="3">
        <v>0.72850000000000004</v>
      </c>
      <c r="AZ18" s="3">
        <v>2.6459000000000001</v>
      </c>
      <c r="BA18" s="3">
        <v>1.9292</v>
      </c>
      <c r="BC18" s="3">
        <v>1.3174000000000001</v>
      </c>
      <c r="BD18" s="3">
        <v>0.97099999999999997</v>
      </c>
      <c r="BE18" s="3">
        <v>8.1763000000000012</v>
      </c>
      <c r="BG18" s="3">
        <v>1.5105</v>
      </c>
      <c r="BH18" s="3">
        <v>0.30369999999999997</v>
      </c>
      <c r="BI18" s="3">
        <v>1.7505999999999999</v>
      </c>
      <c r="BK18" s="3">
        <v>1.16967</v>
      </c>
      <c r="BL18" s="3">
        <v>3.94232</v>
      </c>
      <c r="BM18" s="3">
        <v>2.0935999999999999</v>
      </c>
      <c r="BO18" s="3">
        <v>1.4042999999999999</v>
      </c>
      <c r="BP18" s="3">
        <v>1.466</v>
      </c>
      <c r="BQ18" s="3">
        <v>1.5717000000000001</v>
      </c>
      <c r="BS18" s="3">
        <v>0.75009999999999999</v>
      </c>
      <c r="BT18" s="3">
        <v>0.39480000000000004</v>
      </c>
      <c r="BU18" s="3">
        <v>4.2883999999999993</v>
      </c>
      <c r="BW18" s="3">
        <v>3.0070000000000001</v>
      </c>
      <c r="BX18" s="3">
        <v>0.93540000000000001</v>
      </c>
      <c r="BY18" s="3">
        <v>1.7194</v>
      </c>
      <c r="CA18" s="3">
        <v>2.2264599999999999</v>
      </c>
      <c r="CB18" s="3">
        <v>8.2709200000000003</v>
      </c>
      <c r="CC18" s="3">
        <v>1.56826</v>
      </c>
    </row>
    <row r="19" spans="1:81" x14ac:dyDescent="0.25">
      <c r="A19" t="str">
        <f t="shared" si="6"/>
        <v>1989M8</v>
      </c>
      <c r="B19" t="e">
        <f t="shared" si="7"/>
        <v>#REF!</v>
      </c>
      <c r="C19" t="e">
        <f t="shared" si="8"/>
        <v>#REF!</v>
      </c>
      <c r="D19" t="e">
        <f t="shared" si="9"/>
        <v>#REF!</v>
      </c>
      <c r="E19" t="e">
        <f t="shared" si="10"/>
        <v>#REF!</v>
      </c>
      <c r="H19" s="2">
        <f t="shared" si="11"/>
        <v>32751</v>
      </c>
      <c r="I19" t="e">
        <f>+VLOOKUP($H19,#REF!,I$10,0)</f>
        <v>#REF!</v>
      </c>
      <c r="J19" t="e">
        <f>+VLOOKUP($H19,#REF!,J$10,0)</f>
        <v>#REF!</v>
      </c>
      <c r="K19" t="e">
        <f>+VLOOKUP($H19,#REF!,K$10,0)</f>
        <v>#REF!</v>
      </c>
      <c r="L19" t="e">
        <f>+VLOOKUP($H19,#REF!,L$10,0)</f>
        <v>#REF!</v>
      </c>
      <c r="N19" s="2">
        <f t="shared" si="0"/>
        <v>32751</v>
      </c>
      <c r="O19" s="3">
        <f t="shared" si="1"/>
        <v>4.0511089622126045E-2</v>
      </c>
      <c r="P19" s="3">
        <f t="shared" si="2"/>
        <v>7.9160335090710784E-2</v>
      </c>
      <c r="Q19" s="3">
        <f t="shared" si="3"/>
        <v>7.4634589889134711E-2</v>
      </c>
      <c r="R19" s="3"/>
      <c r="S19" s="3">
        <f t="shared" si="12"/>
        <v>5.8706490352409969E-2</v>
      </c>
      <c r="T19" s="3">
        <f t="shared" si="13"/>
        <v>3.6589294011339375E-2</v>
      </c>
      <c r="U19" s="3">
        <f t="shared" si="14"/>
        <v>0.33188051754068404</v>
      </c>
      <c r="V19" s="3"/>
      <c r="W19" s="3">
        <f t="shared" si="15"/>
        <v>0.13454820063660552</v>
      </c>
      <c r="X19" s="3">
        <f t="shared" si="16"/>
        <v>5.1711847779291262E-2</v>
      </c>
      <c r="Y19" s="3">
        <f t="shared" si="17"/>
        <v>0.11233405557241563</v>
      </c>
      <c r="Z19" s="3"/>
      <c r="AA19" s="3">
        <f t="shared" si="18"/>
        <v>5.2582201614611523E-2</v>
      </c>
      <c r="AB19" s="3">
        <f t="shared" si="19"/>
        <v>0.19019621688202665</v>
      </c>
      <c r="AC19" s="3">
        <f t="shared" si="20"/>
        <v>5.1299142482798654E-2</v>
      </c>
      <c r="AE19" s="5">
        <f t="shared" si="21"/>
        <v>32751</v>
      </c>
      <c r="AF19" s="3">
        <f t="shared" si="22"/>
        <v>45.8718</v>
      </c>
      <c r="AG19" s="3">
        <f t="shared" si="23"/>
        <v>40.033500000000004</v>
      </c>
      <c r="AH19" s="3">
        <f t="shared" si="24"/>
        <v>25.986000000000001</v>
      </c>
      <c r="AI19" s="3">
        <f t="shared" si="25"/>
        <v>72.312900000000013</v>
      </c>
      <c r="AL19" t="s">
        <v>16</v>
      </c>
      <c r="AM19" s="5">
        <v>32751</v>
      </c>
      <c r="AN19" s="3">
        <v>25.848200000000002</v>
      </c>
      <c r="AO19" s="3">
        <v>21.698799999999999</v>
      </c>
      <c r="AP19" s="3">
        <v>10.5273</v>
      </c>
      <c r="AQ19" s="3">
        <v>29.463000000000001</v>
      </c>
      <c r="AT19" s="3">
        <v>20.023599999999998</v>
      </c>
      <c r="AU19" s="3">
        <v>18.334700000000002</v>
      </c>
      <c r="AV19" s="3">
        <v>15.4587</v>
      </c>
      <c r="AW19" s="3">
        <v>42.849900000000005</v>
      </c>
      <c r="AY19" s="3">
        <v>0.67959999999999998</v>
      </c>
      <c r="AZ19" s="3">
        <v>2.4699</v>
      </c>
      <c r="BA19" s="3">
        <v>2.1286</v>
      </c>
      <c r="BC19" s="3">
        <v>1.2607999999999999</v>
      </c>
      <c r="BD19" s="3">
        <v>0.8872000000000001</v>
      </c>
      <c r="BE19" s="3">
        <v>7.3258999999999999</v>
      </c>
      <c r="BG19" s="3">
        <v>1.2444999999999999</v>
      </c>
      <c r="BH19" s="3">
        <v>0.34239999999999998</v>
      </c>
      <c r="BI19" s="3">
        <v>1.5172000000000001</v>
      </c>
      <c r="BK19" s="3">
        <v>1.21695</v>
      </c>
      <c r="BL19" s="3">
        <v>3.9328600000000002</v>
      </c>
      <c r="BM19" s="3">
        <v>1.55596</v>
      </c>
      <c r="BO19" s="3">
        <v>1.2852000000000001</v>
      </c>
      <c r="BP19" s="3">
        <v>1.3694000000000002</v>
      </c>
      <c r="BQ19" s="3">
        <v>1.4912000000000001</v>
      </c>
      <c r="BS19" s="3">
        <v>0.79870000000000008</v>
      </c>
      <c r="BT19" s="3">
        <v>0.39639999999999997</v>
      </c>
      <c r="BU19" s="3">
        <v>4.3168999999999995</v>
      </c>
      <c r="BW19" s="3">
        <v>2.5683000000000002</v>
      </c>
      <c r="BX19" s="3">
        <v>1.123</v>
      </c>
      <c r="BY19" s="3">
        <v>1.6660999999999999</v>
      </c>
      <c r="CA19" s="3">
        <v>2.1341399999999999</v>
      </c>
      <c r="CB19" s="3">
        <v>8.1884399999999999</v>
      </c>
      <c r="CC19" s="3">
        <v>1.71336</v>
      </c>
    </row>
    <row r="20" spans="1:81" x14ac:dyDescent="0.25">
      <c r="A20" t="str">
        <f t="shared" si="6"/>
        <v>1989M9</v>
      </c>
      <c r="B20" t="e">
        <f t="shared" si="7"/>
        <v>#REF!</v>
      </c>
      <c r="C20" t="e">
        <f t="shared" si="8"/>
        <v>#REF!</v>
      </c>
      <c r="D20" t="e">
        <f t="shared" si="9"/>
        <v>#REF!</v>
      </c>
      <c r="E20" t="e">
        <f t="shared" si="10"/>
        <v>#REF!</v>
      </c>
      <c r="H20" s="2">
        <f t="shared" si="11"/>
        <v>32781</v>
      </c>
      <c r="I20" t="e">
        <f>+VLOOKUP($H20,#REF!,I$10,0)</f>
        <v>#REF!</v>
      </c>
      <c r="J20" t="e">
        <f>+VLOOKUP($H20,#REF!,J$10,0)</f>
        <v>#REF!</v>
      </c>
      <c r="K20" t="e">
        <f>+VLOOKUP($H20,#REF!,K$10,0)</f>
        <v>#REF!</v>
      </c>
      <c r="L20" t="e">
        <f>+VLOOKUP($H20,#REF!,L$10,0)</f>
        <v>#REF!</v>
      </c>
      <c r="N20" s="2">
        <f t="shared" si="0"/>
        <v>32781</v>
      </c>
      <c r="O20" s="3">
        <f t="shared" si="1"/>
        <v>4.0511089622126052E-2</v>
      </c>
      <c r="P20" s="3">
        <f t="shared" si="2"/>
        <v>8.0403626369321426E-2</v>
      </c>
      <c r="Q20" s="3">
        <f t="shared" si="3"/>
        <v>7.0512965899180005E-2</v>
      </c>
      <c r="R20" s="3"/>
      <c r="S20" s="3">
        <f t="shared" si="12"/>
        <v>5.8013813627203099E-2</v>
      </c>
      <c r="T20" s="3">
        <f t="shared" si="13"/>
        <v>3.4944543104160911E-2</v>
      </c>
      <c r="U20" s="3">
        <f t="shared" si="14"/>
        <v>0.36096723895636706</v>
      </c>
      <c r="V20" s="3"/>
      <c r="W20" s="3">
        <f t="shared" si="15"/>
        <v>0.14712504146405159</v>
      </c>
      <c r="X20" s="3">
        <f t="shared" si="16"/>
        <v>4.4043644884218247E-2</v>
      </c>
      <c r="Y20" s="3">
        <f t="shared" si="17"/>
        <v>0.11687569253788227</v>
      </c>
      <c r="Z20" s="3"/>
      <c r="AA20" s="3">
        <f t="shared" si="18"/>
        <v>5.2794031115399993E-2</v>
      </c>
      <c r="AB20" s="3">
        <f t="shared" si="19"/>
        <v>0.17953742713457449</v>
      </c>
      <c r="AC20" s="3">
        <f t="shared" si="20"/>
        <v>5.1182557801994336E-2</v>
      </c>
      <c r="AE20" s="5">
        <f t="shared" si="21"/>
        <v>32781</v>
      </c>
      <c r="AF20" s="3">
        <f t="shared" si="22"/>
        <v>47.861400000000003</v>
      </c>
      <c r="AG20" s="3">
        <f t="shared" si="23"/>
        <v>41.452500000000001</v>
      </c>
      <c r="AH20" s="3">
        <f t="shared" si="24"/>
        <v>28.524100000000001</v>
      </c>
      <c r="AI20" s="3">
        <f t="shared" si="25"/>
        <v>70.574799999999996</v>
      </c>
      <c r="AL20" t="s">
        <v>17</v>
      </c>
      <c r="AM20" s="5">
        <v>32781</v>
      </c>
      <c r="AN20" s="3">
        <v>27.114700000000003</v>
      </c>
      <c r="AO20" s="3">
        <v>24.337200000000003</v>
      </c>
      <c r="AP20" s="3">
        <v>12.5335</v>
      </c>
      <c r="AQ20" s="3">
        <v>30.456</v>
      </c>
      <c r="AT20" s="3">
        <v>20.746700000000001</v>
      </c>
      <c r="AU20" s="3">
        <v>17.115300000000001</v>
      </c>
      <c r="AV20" s="3">
        <v>15.990600000000001</v>
      </c>
      <c r="AW20" s="3">
        <v>40.1188</v>
      </c>
      <c r="AY20" s="3">
        <v>0.63190000000000002</v>
      </c>
      <c r="AZ20" s="3">
        <v>2.3896999999999999</v>
      </c>
      <c r="BA20" s="3">
        <v>2.0314999999999999</v>
      </c>
      <c r="BC20" s="3">
        <v>1.3671</v>
      </c>
      <c r="BD20" s="3">
        <v>0.90390000000000004</v>
      </c>
      <c r="BE20" s="3">
        <v>8.7332000000000001</v>
      </c>
      <c r="BG20" s="3">
        <v>1.6189000000000002</v>
      </c>
      <c r="BH20" s="3">
        <v>0.2858</v>
      </c>
      <c r="BI20" s="3">
        <v>1.5604000000000002</v>
      </c>
      <c r="BK20" s="3">
        <v>1.4638199999999999</v>
      </c>
      <c r="BL20" s="3">
        <v>3.5553499999999998</v>
      </c>
      <c r="BM20" s="3">
        <v>1.71353</v>
      </c>
      <c r="BO20" s="3">
        <v>1.3329000000000002</v>
      </c>
      <c r="BP20" s="3">
        <v>1.5099</v>
      </c>
      <c r="BQ20" s="3">
        <v>1.3884000000000001</v>
      </c>
      <c r="BS20" s="3">
        <v>0.66810000000000003</v>
      </c>
      <c r="BT20" s="3">
        <v>0.32200000000000001</v>
      </c>
      <c r="BU20" s="3">
        <v>3.93</v>
      </c>
      <c r="BW20" s="3">
        <v>2.5503000000000005</v>
      </c>
      <c r="BX20" s="3">
        <v>0.96229999999999993</v>
      </c>
      <c r="BY20" s="3">
        <v>1.7516</v>
      </c>
      <c r="CA20" s="3">
        <v>1.9007700000000001</v>
      </c>
      <c r="CB20" s="3">
        <v>7.88666</v>
      </c>
      <c r="CC20" s="3">
        <v>1.54836</v>
      </c>
    </row>
    <row r="21" spans="1:81" x14ac:dyDescent="0.25">
      <c r="A21" t="str">
        <f t="shared" si="6"/>
        <v>1989M10</v>
      </c>
      <c r="B21" t="e">
        <f t="shared" si="7"/>
        <v>#REF!</v>
      </c>
      <c r="C21" t="e">
        <f t="shared" si="8"/>
        <v>#REF!</v>
      </c>
      <c r="D21" t="e">
        <f t="shared" si="9"/>
        <v>#REF!</v>
      </c>
      <c r="E21" t="e">
        <f t="shared" si="10"/>
        <v>#REF!</v>
      </c>
      <c r="H21" s="2">
        <f t="shared" si="11"/>
        <v>32812</v>
      </c>
      <c r="I21" t="e">
        <f>+VLOOKUP($H21,#REF!,I$10,0)</f>
        <v>#REF!</v>
      </c>
      <c r="J21" t="e">
        <f>+VLOOKUP($H21,#REF!,J$10,0)</f>
        <v>#REF!</v>
      </c>
      <c r="K21" t="e">
        <f>+VLOOKUP($H21,#REF!,K$10,0)</f>
        <v>#REF!</v>
      </c>
      <c r="L21" t="e">
        <f>+VLOOKUP($H21,#REF!,L$10,0)</f>
        <v>#REF!</v>
      </c>
      <c r="N21" s="2">
        <f t="shared" si="0"/>
        <v>32812</v>
      </c>
      <c r="O21" s="3">
        <f t="shared" si="1"/>
        <v>4.7724859433859172E-2</v>
      </c>
      <c r="P21" s="3">
        <f t="shared" si="2"/>
        <v>9.2825611387970783E-2</v>
      </c>
      <c r="Q21" s="3">
        <f t="shared" si="3"/>
        <v>9.058830563934657E-2</v>
      </c>
      <c r="R21" s="3"/>
      <c r="S21" s="3">
        <f t="shared" si="12"/>
        <v>6.1360325871618215E-2</v>
      </c>
      <c r="T21" s="3">
        <f t="shared" si="13"/>
        <v>3.4588227916297287E-2</v>
      </c>
      <c r="U21" s="3">
        <f t="shared" si="14"/>
        <v>0.34725623052737498</v>
      </c>
      <c r="V21" s="3"/>
      <c r="W21" s="3">
        <f t="shared" si="15"/>
        <v>0.16026297030821024</v>
      </c>
      <c r="X21" s="3">
        <f t="shared" si="16"/>
        <v>4.7085518283000088E-2</v>
      </c>
      <c r="Y21" s="3">
        <f t="shared" si="17"/>
        <v>0.13151338494872572</v>
      </c>
      <c r="Z21" s="3"/>
      <c r="AA21" s="3">
        <f t="shared" si="18"/>
        <v>6.1714249848973411E-2</v>
      </c>
      <c r="AB21" s="3">
        <f t="shared" si="19"/>
        <v>0.19853539514047433</v>
      </c>
      <c r="AC21" s="3">
        <f t="shared" si="20"/>
        <v>5.5377409560571467E-2</v>
      </c>
      <c r="AE21" s="5">
        <f t="shared" si="21"/>
        <v>32812</v>
      </c>
      <c r="AF21" s="3">
        <f t="shared" si="22"/>
        <v>56.639000000000003</v>
      </c>
      <c r="AG21" s="3">
        <f t="shared" si="23"/>
        <v>41.619599999999998</v>
      </c>
      <c r="AH21" s="3">
        <f t="shared" si="24"/>
        <v>31.281300000000002</v>
      </c>
      <c r="AI21" s="3">
        <f t="shared" si="25"/>
        <v>77.084400000000002</v>
      </c>
      <c r="AL21" t="s">
        <v>18</v>
      </c>
      <c r="AM21" s="5">
        <v>32812</v>
      </c>
      <c r="AN21" s="3">
        <v>30.855700000000002</v>
      </c>
      <c r="AO21" s="3">
        <v>23.1675</v>
      </c>
      <c r="AP21" s="3">
        <v>13.792899999999999</v>
      </c>
      <c r="AQ21" s="3">
        <v>31.884900000000002</v>
      </c>
      <c r="AT21" s="3">
        <v>25.783300000000001</v>
      </c>
      <c r="AU21" s="3">
        <v>18.452099999999998</v>
      </c>
      <c r="AV21" s="3">
        <v>17.488400000000002</v>
      </c>
      <c r="AW21" s="3">
        <v>45.1995</v>
      </c>
      <c r="AY21" s="3">
        <v>0.79007000000000005</v>
      </c>
      <c r="AZ21" s="3">
        <v>2.7337500000000001</v>
      </c>
      <c r="BA21" s="3">
        <v>2.2395100000000001</v>
      </c>
      <c r="BC21" s="3">
        <v>1.3919000000000001</v>
      </c>
      <c r="BD21" s="3">
        <v>0.85320000000000007</v>
      </c>
      <c r="BE21" s="3">
        <v>8.0443999999999996</v>
      </c>
      <c r="BG21" s="3">
        <v>1.6992</v>
      </c>
      <c r="BH21" s="3">
        <v>0.27360000000000001</v>
      </c>
      <c r="BI21" s="3">
        <v>1.9052</v>
      </c>
      <c r="BK21" s="3">
        <v>1.6232</v>
      </c>
      <c r="BL21" s="3">
        <v>3.7238899999999999</v>
      </c>
      <c r="BM21" s="3">
        <v>1.7442500000000001</v>
      </c>
      <c r="BO21" s="3">
        <v>1.5246</v>
      </c>
      <c r="BP21" s="3">
        <v>1.7683199999999999</v>
      </c>
      <c r="BQ21" s="3">
        <v>2.1540500000000002</v>
      </c>
      <c r="BS21" s="3">
        <v>0.76070000000000004</v>
      </c>
      <c r="BT21" s="3">
        <v>0.36020000000000002</v>
      </c>
      <c r="BU21" s="3">
        <v>4.1378000000000004</v>
      </c>
      <c r="BW21" s="3">
        <v>2.8423000000000003</v>
      </c>
      <c r="BX21" s="3">
        <v>1.0607</v>
      </c>
      <c r="BY21" s="3">
        <v>1.8215999999999999</v>
      </c>
      <c r="CA21" s="3">
        <v>2.3098800000000002</v>
      </c>
      <c r="CB21" s="3">
        <v>8.9288700000000016</v>
      </c>
      <c r="CC21" s="3">
        <v>1.78498</v>
      </c>
    </row>
    <row r="22" spans="1:81" x14ac:dyDescent="0.25">
      <c r="A22" t="str">
        <f t="shared" si="6"/>
        <v>1989M11</v>
      </c>
      <c r="B22" t="e">
        <f t="shared" si="7"/>
        <v>#REF!</v>
      </c>
      <c r="C22" t="e">
        <f t="shared" si="8"/>
        <v>#REF!</v>
      </c>
      <c r="D22" t="e">
        <f t="shared" si="9"/>
        <v>#REF!</v>
      </c>
      <c r="E22" t="e">
        <f t="shared" si="10"/>
        <v>#REF!</v>
      </c>
      <c r="H22" s="2">
        <f t="shared" si="11"/>
        <v>32842</v>
      </c>
      <c r="I22" t="e">
        <f>+VLOOKUP($H22,#REF!,I$10,0)</f>
        <v>#REF!</v>
      </c>
      <c r="J22" t="e">
        <f>+VLOOKUP($H22,#REF!,J$10,0)</f>
        <v>#REF!</v>
      </c>
      <c r="K22" t="e">
        <f>+VLOOKUP($H22,#REF!,K$10,0)</f>
        <v>#REF!</v>
      </c>
      <c r="L22" t="e">
        <f>+VLOOKUP($H22,#REF!,L$10,0)</f>
        <v>#REF!</v>
      </c>
      <c r="N22" s="2">
        <f t="shared" si="0"/>
        <v>32842</v>
      </c>
      <c r="O22" s="3">
        <f t="shared" si="1"/>
        <v>4.7917641746545891E-2</v>
      </c>
      <c r="P22" s="3">
        <f t="shared" si="2"/>
        <v>9.1099642682622578E-2</v>
      </c>
      <c r="Q22" s="3">
        <f t="shared" si="3"/>
        <v>7.8541988400071747E-2</v>
      </c>
      <c r="R22" s="3"/>
      <c r="S22" s="3">
        <f t="shared" si="12"/>
        <v>6.1902210009321217E-2</v>
      </c>
      <c r="T22" s="3">
        <f t="shared" si="13"/>
        <v>3.1860563890163708E-2</v>
      </c>
      <c r="U22" s="3">
        <f t="shared" si="14"/>
        <v>0.35195788069427308</v>
      </c>
      <c r="V22" s="3"/>
      <c r="W22" s="3">
        <f t="shared" si="15"/>
        <v>0.15564687449272704</v>
      </c>
      <c r="X22" s="3">
        <f t="shared" si="16"/>
        <v>4.484398930051027E-2</v>
      </c>
      <c r="Y22" s="3">
        <f t="shared" si="17"/>
        <v>0.12978601020544994</v>
      </c>
      <c r="Z22" s="3"/>
      <c r="AA22" s="3">
        <f t="shared" si="18"/>
        <v>5.7352915793850663E-2</v>
      </c>
      <c r="AB22" s="3">
        <f t="shared" si="19"/>
        <v>0.18496763715960177</v>
      </c>
      <c r="AC22" s="3">
        <f t="shared" si="20"/>
        <v>5.5584531739120195E-2</v>
      </c>
      <c r="AE22" s="5">
        <f t="shared" si="21"/>
        <v>32842</v>
      </c>
      <c r="AF22" s="3">
        <f t="shared" si="22"/>
        <v>54.361500000000007</v>
      </c>
      <c r="AG22" s="3">
        <f t="shared" si="23"/>
        <v>41.007599999999996</v>
      </c>
      <c r="AH22" s="3">
        <f t="shared" si="24"/>
        <v>31.494399999999999</v>
      </c>
      <c r="AI22" s="3">
        <f t="shared" si="25"/>
        <v>73.05080000000001</v>
      </c>
      <c r="AL22" t="s">
        <v>19</v>
      </c>
      <c r="AM22" s="5">
        <v>32842</v>
      </c>
      <c r="AN22" s="3">
        <v>30.074300000000001</v>
      </c>
      <c r="AO22" s="3">
        <v>22.567599999999999</v>
      </c>
      <c r="AP22" s="3">
        <v>14.2988</v>
      </c>
      <c r="AQ22" s="3">
        <v>30.248000000000001</v>
      </c>
      <c r="AT22" s="3">
        <v>24.287200000000002</v>
      </c>
      <c r="AU22" s="3">
        <v>18.440000000000001</v>
      </c>
      <c r="AV22" s="3">
        <v>17.195599999999999</v>
      </c>
      <c r="AW22" s="3">
        <v>42.802800000000005</v>
      </c>
      <c r="AY22" s="3">
        <v>0.70598000000000005</v>
      </c>
      <c r="AZ22" s="3">
        <v>2.6887600000000003</v>
      </c>
      <c r="BA22" s="3">
        <v>2.0946400000000001</v>
      </c>
      <c r="BC22" s="3">
        <v>1.3060100000000001</v>
      </c>
      <c r="BD22" s="3">
        <v>0.73524</v>
      </c>
      <c r="BE22" s="3">
        <v>8.2551200000000016</v>
      </c>
      <c r="BG22" s="3">
        <v>1.6339300000000001</v>
      </c>
      <c r="BH22" s="3">
        <v>0.31919999999999998</v>
      </c>
      <c r="BI22" s="3">
        <v>1.8045599999999999</v>
      </c>
      <c r="BK22" s="3">
        <v>1.4438499999999999</v>
      </c>
      <c r="BL22" s="3">
        <v>3.7518099999999999</v>
      </c>
      <c r="BM22" s="3">
        <v>1.8130999999999999</v>
      </c>
      <c r="BO22" s="3">
        <v>1.6180399999999999</v>
      </c>
      <c r="BP22" s="3">
        <v>1.7296</v>
      </c>
      <c r="BQ22" s="3">
        <v>1.7146700000000001</v>
      </c>
      <c r="BS22" s="3">
        <v>0.86560000000000004</v>
      </c>
      <c r="BT22" s="3">
        <v>0.38247000000000003</v>
      </c>
      <c r="BU22" s="3">
        <v>4.0920199999999998</v>
      </c>
      <c r="BW22" s="3">
        <v>2.7767600000000003</v>
      </c>
      <c r="BX22" s="3">
        <v>0.95158000000000009</v>
      </c>
      <c r="BY22" s="3">
        <v>1.8732899999999999</v>
      </c>
      <c r="CA22" s="3">
        <v>2.2112800000000004</v>
      </c>
      <c r="CB22" s="3">
        <v>8.03627</v>
      </c>
      <c r="CC22" s="3">
        <v>1.72933</v>
      </c>
    </row>
    <row r="23" spans="1:81" x14ac:dyDescent="0.25">
      <c r="A23" t="str">
        <f t="shared" si="6"/>
        <v>1989M12</v>
      </c>
      <c r="B23" t="e">
        <f t="shared" si="7"/>
        <v>#REF!</v>
      </c>
      <c r="C23" t="e">
        <f t="shared" si="8"/>
        <v>#REF!</v>
      </c>
      <c r="D23" t="e">
        <f t="shared" si="9"/>
        <v>#REF!</v>
      </c>
      <c r="E23" t="e">
        <f t="shared" si="10"/>
        <v>#REF!</v>
      </c>
      <c r="H23" s="2">
        <f t="shared" si="11"/>
        <v>32873</v>
      </c>
      <c r="I23" t="e">
        <f>+VLOOKUP($H23,#REF!,I$10,0)</f>
        <v>#REF!</v>
      </c>
      <c r="J23" t="e">
        <f>+VLOOKUP($H23,#REF!,J$10,0)</f>
        <v>#REF!</v>
      </c>
      <c r="K23" t="e">
        <f>+VLOOKUP($H23,#REF!,K$10,0)</f>
        <v>#REF!</v>
      </c>
      <c r="L23" t="e">
        <f>+VLOOKUP($H23,#REF!,L$10,0)</f>
        <v>#REF!</v>
      </c>
      <c r="N23" s="2">
        <f t="shared" si="0"/>
        <v>32873</v>
      </c>
      <c r="O23" s="3">
        <f t="shared" si="1"/>
        <v>4.7376407980981555E-2</v>
      </c>
      <c r="P23" s="3">
        <f t="shared" si="2"/>
        <v>8.9240891293455915E-2</v>
      </c>
      <c r="Q23" s="3">
        <f t="shared" si="3"/>
        <v>8.04446570433585E-2</v>
      </c>
      <c r="R23" s="3"/>
      <c r="S23" s="3">
        <f t="shared" si="12"/>
        <v>6.5619290049114487E-2</v>
      </c>
      <c r="T23" s="3">
        <f t="shared" si="13"/>
        <v>3.4544614937302778E-2</v>
      </c>
      <c r="U23" s="3">
        <f t="shared" si="14"/>
        <v>0.33640515032225143</v>
      </c>
      <c r="V23" s="3"/>
      <c r="W23" s="3">
        <f t="shared" si="15"/>
        <v>0.15075940969306015</v>
      </c>
      <c r="X23" s="3">
        <f t="shared" si="16"/>
        <v>3.6780201709377583E-2</v>
      </c>
      <c r="Y23" s="3">
        <f t="shared" si="17"/>
        <v>0.11775861217172823</v>
      </c>
      <c r="Z23" s="3"/>
      <c r="AA23" s="3">
        <f t="shared" si="18"/>
        <v>5.6104063203646602E-2</v>
      </c>
      <c r="AB23" s="3">
        <f t="shared" si="19"/>
        <v>0.18681730097833846</v>
      </c>
      <c r="AC23" s="3">
        <f t="shared" si="20"/>
        <v>4.8977491154156956E-2</v>
      </c>
      <c r="AE23" s="5">
        <f t="shared" si="21"/>
        <v>32873</v>
      </c>
      <c r="AF23" s="3">
        <f t="shared" si="22"/>
        <v>54.962299999999999</v>
      </c>
      <c r="AG23" s="3">
        <f t="shared" si="23"/>
        <v>43.178200000000004</v>
      </c>
      <c r="AH23" s="3">
        <f t="shared" si="24"/>
        <v>28.636600000000001</v>
      </c>
      <c r="AI23" s="3">
        <f t="shared" si="25"/>
        <v>70.389299999999992</v>
      </c>
      <c r="AL23" t="s">
        <v>20</v>
      </c>
      <c r="AM23" s="5">
        <v>32873</v>
      </c>
      <c r="AN23" s="3">
        <v>30.358900000000002</v>
      </c>
      <c r="AO23" s="3">
        <v>24.71</v>
      </c>
      <c r="AP23" s="3">
        <v>14.070500000000001</v>
      </c>
      <c r="AQ23" s="3">
        <v>31.188200000000002</v>
      </c>
      <c r="AT23" s="3">
        <v>24.603400000000001</v>
      </c>
      <c r="AU23" s="3">
        <v>18.4682</v>
      </c>
      <c r="AV23" s="3">
        <v>14.5661</v>
      </c>
      <c r="AW23" s="3">
        <v>39.201099999999997</v>
      </c>
      <c r="AY23" s="3">
        <v>0.73466999999999993</v>
      </c>
      <c r="AZ23" s="3">
        <v>2.6181900000000002</v>
      </c>
      <c r="BA23" s="3">
        <v>2.2339600000000002</v>
      </c>
      <c r="BC23" s="3">
        <v>1.43031</v>
      </c>
      <c r="BD23" s="3">
        <v>0.82362999999999997</v>
      </c>
      <c r="BE23" s="3">
        <v>7.8352900000000005</v>
      </c>
      <c r="BG23" s="3">
        <v>1.71658</v>
      </c>
      <c r="BH23" s="3">
        <v>0.28858</v>
      </c>
      <c r="BI23" s="3">
        <v>1.7631400000000002</v>
      </c>
      <c r="BK23" s="3">
        <v>1.45946</v>
      </c>
      <c r="BL23" s="3">
        <v>4.0725999999999996</v>
      </c>
      <c r="BM23" s="3">
        <v>1.6774900000000001</v>
      </c>
      <c r="BO23" s="3">
        <v>1.5630999999999999</v>
      </c>
      <c r="BP23" s="3">
        <v>1.7100200000000001</v>
      </c>
      <c r="BQ23" s="3">
        <v>1.6676300000000002</v>
      </c>
      <c r="BS23" s="3">
        <v>0.87170000000000003</v>
      </c>
      <c r="BT23" s="3">
        <v>0.38824000000000003</v>
      </c>
      <c r="BU23" s="3">
        <v>3.96624</v>
      </c>
      <c r="BW23" s="3">
        <v>2.5556100000000002</v>
      </c>
      <c r="BX23" s="3">
        <v>0.75369000000000008</v>
      </c>
      <c r="BY23" s="3">
        <v>1.5738800000000002</v>
      </c>
      <c r="CA23" s="3">
        <v>2.1160800000000002</v>
      </c>
      <c r="CB23" s="3">
        <v>7.8333599999999999</v>
      </c>
      <c r="CC23" s="3">
        <v>1.44387</v>
      </c>
    </row>
    <row r="24" spans="1:81" x14ac:dyDescent="0.25">
      <c r="A24" t="str">
        <f t="shared" si="6"/>
        <v>1990M1</v>
      </c>
      <c r="B24" t="e">
        <f t="shared" si="7"/>
        <v>#REF!</v>
      </c>
      <c r="C24" t="e">
        <f t="shared" si="8"/>
        <v>#REF!</v>
      </c>
      <c r="D24" t="e">
        <f t="shared" si="9"/>
        <v>#REF!</v>
      </c>
      <c r="E24" t="e">
        <f t="shared" si="10"/>
        <v>#REF!</v>
      </c>
      <c r="H24" s="2">
        <f t="shared" si="11"/>
        <v>32904</v>
      </c>
      <c r="I24" t="e">
        <f>+VLOOKUP($H24,#REF!,I$10,0)</f>
        <v>#REF!</v>
      </c>
      <c r="J24" t="e">
        <f>+VLOOKUP($H24,#REF!,J$10,0)</f>
        <v>#REF!</v>
      </c>
      <c r="K24" t="e">
        <f>+VLOOKUP($H24,#REF!,K$10,0)</f>
        <v>#REF!</v>
      </c>
      <c r="L24" t="e">
        <f>+VLOOKUP($H24,#REF!,L$10,0)</f>
        <v>#REF!</v>
      </c>
      <c r="N24" s="2">
        <f t="shared" si="0"/>
        <v>32904</v>
      </c>
      <c r="O24" s="3">
        <f t="shared" si="1"/>
        <v>5.1992668086589144E-2</v>
      </c>
      <c r="P24" s="3">
        <f t="shared" si="2"/>
        <v>8.8360690552429566E-2</v>
      </c>
      <c r="Q24" s="3">
        <f t="shared" si="3"/>
        <v>8.9201097725168724E-2</v>
      </c>
      <c r="R24" s="3"/>
      <c r="S24" s="3">
        <f t="shared" si="12"/>
        <v>6.2741688591927899E-2</v>
      </c>
      <c r="T24" s="3">
        <f t="shared" si="13"/>
        <v>3.3342835071676367E-2</v>
      </c>
      <c r="U24" s="3">
        <f t="shared" si="14"/>
        <v>0.2919840484816697</v>
      </c>
      <c r="V24" s="3"/>
      <c r="W24" s="3">
        <f t="shared" si="15"/>
        <v>0.14863645025372471</v>
      </c>
      <c r="X24" s="3">
        <f t="shared" si="16"/>
        <v>4.5930523893880262E-2</v>
      </c>
      <c r="Y24" s="3">
        <f t="shared" si="17"/>
        <v>0.12820684739111715</v>
      </c>
      <c r="Z24" s="3"/>
      <c r="AA24" s="3">
        <f t="shared" si="18"/>
        <v>5.838021041730411E-2</v>
      </c>
      <c r="AB24" s="3">
        <f t="shared" si="19"/>
        <v>0.17354171079781264</v>
      </c>
      <c r="AC24" s="3">
        <f t="shared" si="20"/>
        <v>5.185743090043228E-2</v>
      </c>
      <c r="AE24" s="5">
        <f t="shared" si="21"/>
        <v>32904</v>
      </c>
      <c r="AF24" s="3">
        <f t="shared" si="22"/>
        <v>58.508500000000005</v>
      </c>
      <c r="AG24" s="3">
        <f t="shared" si="23"/>
        <v>36.8538</v>
      </c>
      <c r="AH24" s="3">
        <f t="shared" si="24"/>
        <v>31.076000000000001</v>
      </c>
      <c r="AI24" s="3">
        <f t="shared" si="25"/>
        <v>72.746000000000009</v>
      </c>
      <c r="AL24" t="s">
        <v>21</v>
      </c>
      <c r="AM24" s="5">
        <v>32904</v>
      </c>
      <c r="AN24" s="3">
        <v>33.045300000000005</v>
      </c>
      <c r="AO24" s="3">
        <v>18.610299999999999</v>
      </c>
      <c r="AP24" s="3">
        <v>13.2057</v>
      </c>
      <c r="AQ24" s="3">
        <v>30.613200000000003</v>
      </c>
      <c r="AT24" s="3">
        <v>25.463200000000001</v>
      </c>
      <c r="AU24" s="3">
        <v>18.243500000000001</v>
      </c>
      <c r="AV24" s="3">
        <v>17.8703</v>
      </c>
      <c r="AW24" s="3">
        <v>42.132800000000003</v>
      </c>
      <c r="AY24" s="3">
        <v>1.01616</v>
      </c>
      <c r="AZ24" s="3">
        <v>2.6235100000000005</v>
      </c>
      <c r="BA24" s="3">
        <v>2.4033500000000001</v>
      </c>
      <c r="BC24" s="3">
        <v>1.2624900000000001</v>
      </c>
      <c r="BD24" s="3">
        <v>0.76959</v>
      </c>
      <c r="BE24" s="3">
        <v>6.2223999999999995</v>
      </c>
      <c r="BG24" s="3">
        <v>1.5087000000000002</v>
      </c>
      <c r="BH24" s="3">
        <v>0.36922000000000005</v>
      </c>
      <c r="BI24" s="3">
        <v>1.69329</v>
      </c>
      <c r="BK24" s="3">
        <v>1.4492</v>
      </c>
      <c r="BL24" s="3">
        <v>3.9741999999999997</v>
      </c>
      <c r="BM24" s="3">
        <v>1.6112000000000002</v>
      </c>
      <c r="BO24" s="3">
        <v>1.5055000000000001</v>
      </c>
      <c r="BP24" s="3">
        <v>1.66201</v>
      </c>
      <c r="BQ24" s="3">
        <v>1.92293</v>
      </c>
      <c r="BS24" s="3">
        <v>0.93857000000000002</v>
      </c>
      <c r="BT24" s="3">
        <v>0.40012000000000003</v>
      </c>
      <c r="BU24" s="3">
        <v>4.0207800000000002</v>
      </c>
      <c r="BW24" s="3">
        <v>2.7033299999999998</v>
      </c>
      <c r="BX24" s="3">
        <v>0.93235000000000001</v>
      </c>
      <c r="BY24" s="3">
        <v>1.93981</v>
      </c>
      <c r="CA24" s="3">
        <v>2.2714000000000003</v>
      </c>
      <c r="CB24" s="3">
        <v>7.0857000000000001</v>
      </c>
      <c r="CC24" s="3">
        <v>1.6937</v>
      </c>
    </row>
    <row r="25" spans="1:81" x14ac:dyDescent="0.25">
      <c r="A25" t="str">
        <f t="shared" si="6"/>
        <v>1990M2</v>
      </c>
      <c r="B25" t="e">
        <f t="shared" si="7"/>
        <v>#REF!</v>
      </c>
      <c r="C25" t="e">
        <f t="shared" si="8"/>
        <v>#REF!</v>
      </c>
      <c r="D25" t="e">
        <f t="shared" si="9"/>
        <v>#REF!</v>
      </c>
      <c r="E25" t="e">
        <f t="shared" si="10"/>
        <v>#REF!</v>
      </c>
      <c r="H25" s="2">
        <f t="shared" si="11"/>
        <v>32932</v>
      </c>
      <c r="I25" t="e">
        <f>+VLOOKUP($H25,#REF!,I$10,0)</f>
        <v>#REF!</v>
      </c>
      <c r="J25" t="e">
        <f>+VLOOKUP($H25,#REF!,J$10,0)</f>
        <v>#REF!</v>
      </c>
      <c r="K25" t="e">
        <f>+VLOOKUP($H25,#REF!,K$10,0)</f>
        <v>#REF!</v>
      </c>
      <c r="L25" t="e">
        <f>+VLOOKUP($H25,#REF!,L$10,0)</f>
        <v>#REF!</v>
      </c>
      <c r="N25" s="2">
        <f t="shared" si="0"/>
        <v>32932</v>
      </c>
      <c r="O25" s="3">
        <f t="shared" si="1"/>
        <v>4.8574132531138979E-2</v>
      </c>
      <c r="P25" s="3">
        <f t="shared" si="2"/>
        <v>8.3804430075690245E-2</v>
      </c>
      <c r="Q25" s="3">
        <f t="shared" si="3"/>
        <v>8.8741512939095213E-2</v>
      </c>
      <c r="R25" s="3"/>
      <c r="S25" s="3">
        <f t="shared" si="12"/>
        <v>6.4663225137038816E-2</v>
      </c>
      <c r="T25" s="3">
        <f t="shared" si="13"/>
        <v>3.4700253411361612E-2</v>
      </c>
      <c r="U25" s="3">
        <f t="shared" si="14"/>
        <v>0.32285177573237028</v>
      </c>
      <c r="V25" s="3"/>
      <c r="W25" s="3">
        <f t="shared" si="15"/>
        <v>0.15840926253978785</v>
      </c>
      <c r="X25" s="3">
        <f t="shared" si="16"/>
        <v>4.3219304250859271E-2</v>
      </c>
      <c r="Y25" s="3">
        <f t="shared" si="17"/>
        <v>0.12277488019535743</v>
      </c>
      <c r="Z25" s="3"/>
      <c r="AA25" s="3">
        <f t="shared" si="18"/>
        <v>5.6864452656106575E-2</v>
      </c>
      <c r="AB25" s="3">
        <f t="shared" si="19"/>
        <v>0.1712602286189501</v>
      </c>
      <c r="AC25" s="3">
        <f t="shared" si="20"/>
        <v>5.5879053200586837E-2</v>
      </c>
      <c r="AE25" s="5">
        <f t="shared" si="21"/>
        <v>32932</v>
      </c>
      <c r="AF25" s="3">
        <f t="shared" si="22"/>
        <v>55.727899999999998</v>
      </c>
      <c r="AG25" s="3">
        <f t="shared" si="23"/>
        <v>38.851300000000002</v>
      </c>
      <c r="AH25" s="3">
        <f t="shared" si="24"/>
        <v>30.144800000000004</v>
      </c>
      <c r="AI25" s="3">
        <f t="shared" si="25"/>
        <v>69.742999999999995</v>
      </c>
      <c r="AL25" t="s">
        <v>22</v>
      </c>
      <c r="AM25" s="5">
        <v>32932</v>
      </c>
      <c r="AN25" s="3">
        <v>31.032299999999999</v>
      </c>
      <c r="AO25" s="3">
        <v>21.927700000000002</v>
      </c>
      <c r="AP25" s="3">
        <v>13.6516</v>
      </c>
      <c r="AQ25" s="3">
        <v>30.738800000000001</v>
      </c>
      <c r="AT25" s="3">
        <v>24.695599999999999</v>
      </c>
      <c r="AU25" s="3">
        <v>16.9236</v>
      </c>
      <c r="AV25" s="3">
        <v>16.493200000000002</v>
      </c>
      <c r="AW25" s="3">
        <v>39.004199999999997</v>
      </c>
      <c r="AY25" s="3">
        <v>0.90605999999999998</v>
      </c>
      <c r="AZ25" s="3">
        <v>2.4531999999999998</v>
      </c>
      <c r="BA25" s="3">
        <v>2.50874</v>
      </c>
      <c r="BC25" s="3">
        <v>1.4251099999999999</v>
      </c>
      <c r="BD25" s="3">
        <v>0.86766999999999994</v>
      </c>
      <c r="BE25" s="3">
        <v>7.1515900000000006</v>
      </c>
      <c r="BG25" s="3">
        <v>1.68208</v>
      </c>
      <c r="BH25" s="3">
        <v>0.35649999999999998</v>
      </c>
      <c r="BI25" s="3">
        <v>1.7172100000000001</v>
      </c>
      <c r="BK25" s="3">
        <v>1.4456</v>
      </c>
      <c r="BL25" s="3">
        <v>3.7658000000000005</v>
      </c>
      <c r="BM25" s="3">
        <v>2.0061</v>
      </c>
      <c r="BO25" s="3">
        <v>1.4498</v>
      </c>
      <c r="BP25" s="3">
        <v>1.61134</v>
      </c>
      <c r="BQ25" s="3">
        <v>1.79525</v>
      </c>
      <c r="BS25" s="3">
        <v>0.84336</v>
      </c>
      <c r="BT25" s="3">
        <v>0.34966000000000003</v>
      </c>
      <c r="BU25" s="3">
        <v>4.1744700000000003</v>
      </c>
      <c r="BW25" s="3">
        <v>2.8068900000000001</v>
      </c>
      <c r="BX25" s="3">
        <v>0.86824000000000001</v>
      </c>
      <c r="BY25" s="3">
        <v>1.76196</v>
      </c>
      <c r="CA25" s="3">
        <v>2.1784000000000003</v>
      </c>
      <c r="CB25" s="3">
        <v>7.1486999999999998</v>
      </c>
      <c r="CC25" s="3">
        <v>1.5550999999999999</v>
      </c>
    </row>
    <row r="26" spans="1:81" x14ac:dyDescent="0.25">
      <c r="A26" t="str">
        <f t="shared" si="6"/>
        <v>1990M3</v>
      </c>
      <c r="B26" t="e">
        <f t="shared" si="7"/>
        <v>#REF!</v>
      </c>
      <c r="C26" t="e">
        <f t="shared" si="8"/>
        <v>#REF!</v>
      </c>
      <c r="D26" t="e">
        <f t="shared" si="9"/>
        <v>#REF!</v>
      </c>
      <c r="E26" t="e">
        <f t="shared" si="10"/>
        <v>#REF!</v>
      </c>
      <c r="H26" s="2">
        <f t="shared" si="11"/>
        <v>32963</v>
      </c>
      <c r="I26" t="e">
        <f>+VLOOKUP($H26,#REF!,I$10,0)</f>
        <v>#REF!</v>
      </c>
      <c r="J26" t="e">
        <f>+VLOOKUP($H26,#REF!,J$10,0)</f>
        <v>#REF!</v>
      </c>
      <c r="K26" t="e">
        <f>+VLOOKUP($H26,#REF!,K$10,0)</f>
        <v>#REF!</v>
      </c>
      <c r="L26" t="e">
        <f>+VLOOKUP($H26,#REF!,L$10,0)</f>
        <v>#REF!</v>
      </c>
      <c r="N26" s="2">
        <f t="shared" si="0"/>
        <v>32963</v>
      </c>
      <c r="O26" s="3">
        <f t="shared" si="1"/>
        <v>5.4379251262363322E-2</v>
      </c>
      <c r="P26" s="3">
        <f t="shared" si="2"/>
        <v>0.10152081533516287</v>
      </c>
      <c r="Q26" s="3">
        <f t="shared" si="3"/>
        <v>9.1265621037395647E-2</v>
      </c>
      <c r="R26" s="3"/>
      <c r="S26" s="3">
        <f t="shared" si="12"/>
        <v>6.8854631954916146E-2</v>
      </c>
      <c r="T26" s="3">
        <f t="shared" si="13"/>
        <v>3.6384341515280215E-2</v>
      </c>
      <c r="U26" s="3">
        <f t="shared" si="14"/>
        <v>0.35902973949083983</v>
      </c>
      <c r="V26" s="3"/>
      <c r="W26" s="3">
        <f t="shared" si="15"/>
        <v>0.17090176372195443</v>
      </c>
      <c r="X26" s="3">
        <f t="shared" si="16"/>
        <v>4.7116925096514189E-2</v>
      </c>
      <c r="Y26" s="3">
        <f t="shared" si="17"/>
        <v>0.15033700569557271</v>
      </c>
      <c r="Z26" s="3"/>
      <c r="AA26" s="3">
        <f t="shared" si="18"/>
        <v>6.8419359647264658E-2</v>
      </c>
      <c r="AB26" s="3">
        <f t="shared" si="19"/>
        <v>0.19350232620174013</v>
      </c>
      <c r="AC26" s="3">
        <f t="shared" si="20"/>
        <v>6.3707330085280983E-2</v>
      </c>
      <c r="AE26" s="5">
        <f t="shared" si="21"/>
        <v>32963</v>
      </c>
      <c r="AF26" s="3">
        <f t="shared" si="22"/>
        <v>63.6477</v>
      </c>
      <c r="AG26" s="3">
        <f t="shared" si="23"/>
        <v>43.773899999999998</v>
      </c>
      <c r="AH26" s="3">
        <f t="shared" si="24"/>
        <v>33.599699999999999</v>
      </c>
      <c r="AI26" s="3">
        <f t="shared" si="25"/>
        <v>79.532900000000012</v>
      </c>
      <c r="AL26" t="s">
        <v>23</v>
      </c>
      <c r="AM26" s="5">
        <v>32963</v>
      </c>
      <c r="AN26" s="3">
        <v>35.754100000000001</v>
      </c>
      <c r="AO26" s="3">
        <v>25.349599999999999</v>
      </c>
      <c r="AP26" s="3">
        <v>14.804</v>
      </c>
      <c r="AQ26" s="3">
        <v>35.732500000000002</v>
      </c>
      <c r="AT26" s="3">
        <v>27.893599999999999</v>
      </c>
      <c r="AU26" s="3">
        <v>18.424299999999999</v>
      </c>
      <c r="AV26" s="3">
        <v>18.7957</v>
      </c>
      <c r="AW26" s="3">
        <v>43.800400000000003</v>
      </c>
      <c r="AY26" s="3">
        <v>0.93491999999999997</v>
      </c>
      <c r="AZ26" s="3">
        <v>3.0483800000000003</v>
      </c>
      <c r="BA26" s="3">
        <v>2.5379700000000001</v>
      </c>
      <c r="BC26" s="3">
        <v>1.5021</v>
      </c>
      <c r="BD26" s="3">
        <v>0.89088999999999996</v>
      </c>
      <c r="BE26" s="3">
        <v>8.139149999999999</v>
      </c>
      <c r="BG26" s="3">
        <v>1.8107500000000001</v>
      </c>
      <c r="BH26" s="3">
        <v>0.35243000000000002</v>
      </c>
      <c r="BI26" s="3">
        <v>1.8740699999999999</v>
      </c>
      <c r="BK26" s="3">
        <v>1.7004000000000001</v>
      </c>
      <c r="BL26" s="3">
        <v>4.2226000000000008</v>
      </c>
      <c r="BM26" s="3">
        <v>2.3433000000000002</v>
      </c>
      <c r="BO26" s="3">
        <v>1.7024900000000001</v>
      </c>
      <c r="BP26" s="3">
        <v>1.87541</v>
      </c>
      <c r="BQ26" s="3">
        <v>1.8884400000000001</v>
      </c>
      <c r="BS26" s="3">
        <v>0.91340999999999994</v>
      </c>
      <c r="BT26" s="3">
        <v>0.38551999999999997</v>
      </c>
      <c r="BU26" s="3">
        <v>4.45608</v>
      </c>
      <c r="BW26" s="3">
        <v>3.0322300000000002</v>
      </c>
      <c r="BX26" s="3">
        <v>0.98275999999999997</v>
      </c>
      <c r="BY26" s="3">
        <v>2.3861500000000002</v>
      </c>
      <c r="CA26" s="3">
        <v>2.66</v>
      </c>
      <c r="CB26" s="3">
        <v>8.1093999999999991</v>
      </c>
      <c r="CC26" s="3">
        <v>1.7167999999999999</v>
      </c>
    </row>
    <row r="27" spans="1:81" x14ac:dyDescent="0.25">
      <c r="A27" t="str">
        <f t="shared" si="6"/>
        <v>1990M4</v>
      </c>
      <c r="B27" t="e">
        <f t="shared" si="7"/>
        <v>#REF!</v>
      </c>
      <c r="C27" t="e">
        <f t="shared" si="8"/>
        <v>#REF!</v>
      </c>
      <c r="D27" t="e">
        <f t="shared" si="9"/>
        <v>#REF!</v>
      </c>
      <c r="E27" t="e">
        <f t="shared" si="10"/>
        <v>#REF!</v>
      </c>
      <c r="H27" s="2">
        <f t="shared" si="11"/>
        <v>32993</v>
      </c>
      <c r="I27" t="e">
        <f>+VLOOKUP($H27,#REF!,I$10,0)</f>
        <v>#REF!</v>
      </c>
      <c r="J27" t="e">
        <f>+VLOOKUP($H27,#REF!,J$10,0)</f>
        <v>#REF!</v>
      </c>
      <c r="K27" t="e">
        <f>+VLOOKUP($H27,#REF!,K$10,0)</f>
        <v>#REF!</v>
      </c>
      <c r="L27" t="e">
        <f>+VLOOKUP($H27,#REF!,L$10,0)</f>
        <v>#REF!</v>
      </c>
      <c r="N27" s="2">
        <f t="shared" si="0"/>
        <v>32993</v>
      </c>
      <c r="O27" s="3">
        <f t="shared" si="1"/>
        <v>5.0700923499442274E-2</v>
      </c>
      <c r="P27" s="3">
        <f t="shared" si="2"/>
        <v>9.3230969705342018E-2</v>
      </c>
      <c r="Q27" s="3">
        <f t="shared" si="3"/>
        <v>8.7647292903342874E-2</v>
      </c>
      <c r="R27" s="3"/>
      <c r="S27" s="3">
        <f t="shared" si="12"/>
        <v>6.4691160247767332E-2</v>
      </c>
      <c r="T27" s="3">
        <f t="shared" si="13"/>
        <v>3.380946544170256E-2</v>
      </c>
      <c r="U27" s="3">
        <f t="shared" si="14"/>
        <v>0.3138327256971663</v>
      </c>
      <c r="V27" s="3"/>
      <c r="W27" s="3">
        <f t="shared" si="15"/>
        <v>0.16396862141732954</v>
      </c>
      <c r="X27" s="3">
        <f t="shared" si="16"/>
        <v>4.4651313792884416E-2</v>
      </c>
      <c r="Y27" s="3">
        <f t="shared" si="17"/>
        <v>0.1353425459986308</v>
      </c>
      <c r="Z27" s="3"/>
      <c r="AA27" s="3">
        <f t="shared" si="18"/>
        <v>6.4997136378970824E-2</v>
      </c>
      <c r="AB27" s="3">
        <f t="shared" si="19"/>
        <v>0.17901946477746133</v>
      </c>
      <c r="AC27" s="3">
        <f t="shared" si="20"/>
        <v>5.7099818768093766E-2</v>
      </c>
      <c r="AE27" s="5">
        <f t="shared" si="21"/>
        <v>32993</v>
      </c>
      <c r="AF27" s="3">
        <f t="shared" si="22"/>
        <v>57.614500000000007</v>
      </c>
      <c r="AG27" s="3">
        <f t="shared" si="23"/>
        <v>39.942</v>
      </c>
      <c r="AH27" s="3">
        <f t="shared" si="24"/>
        <v>31.500699999999998</v>
      </c>
      <c r="AI27" s="3">
        <f t="shared" si="25"/>
        <v>73.287499999999994</v>
      </c>
      <c r="AL27" t="s">
        <v>24</v>
      </c>
      <c r="AM27" s="5">
        <v>32993</v>
      </c>
      <c r="AN27" s="3">
        <v>31.061500000000002</v>
      </c>
      <c r="AO27" s="3">
        <v>21.741299999999999</v>
      </c>
      <c r="AP27" s="3">
        <v>13.9114</v>
      </c>
      <c r="AQ27" s="3">
        <v>32.794900000000005</v>
      </c>
      <c r="AT27" s="3">
        <v>26.553000000000001</v>
      </c>
      <c r="AU27" s="3">
        <v>18.200700000000001</v>
      </c>
      <c r="AV27" s="3">
        <v>17.589299999999998</v>
      </c>
      <c r="AW27" s="3">
        <v>40.492599999999996</v>
      </c>
      <c r="AY27" s="3">
        <v>0.76227</v>
      </c>
      <c r="AZ27" s="3">
        <v>2.8327800000000001</v>
      </c>
      <c r="BA27" s="3">
        <v>2.2485300000000001</v>
      </c>
      <c r="BC27" s="3">
        <v>1.3109200000000001</v>
      </c>
      <c r="BD27" s="3">
        <v>0.83299999999999996</v>
      </c>
      <c r="BE27" s="3">
        <v>6.7382200000000001</v>
      </c>
      <c r="BG27" s="3">
        <v>1.7532100000000002</v>
      </c>
      <c r="BH27" s="3">
        <v>0.36731000000000003</v>
      </c>
      <c r="BI27" s="3">
        <v>1.65126</v>
      </c>
      <c r="BK27" s="3">
        <v>1.6965000000000001</v>
      </c>
      <c r="BL27" s="3">
        <v>3.6034000000000002</v>
      </c>
      <c r="BM27" s="3">
        <v>2.0802</v>
      </c>
      <c r="BO27" s="3">
        <v>1.6967400000000001</v>
      </c>
      <c r="BP27" s="3">
        <v>1.6889500000000002</v>
      </c>
      <c r="BQ27" s="3">
        <v>2.0023900000000001</v>
      </c>
      <c r="BS27" s="3">
        <v>0.95852999999999999</v>
      </c>
      <c r="BT27" s="3">
        <v>0.35308</v>
      </c>
      <c r="BU27" s="3">
        <v>4.2714400000000001</v>
      </c>
      <c r="BW27" s="3">
        <v>2.8933000000000004</v>
      </c>
      <c r="BX27" s="3">
        <v>0.89800999999999997</v>
      </c>
      <c r="BY27" s="3">
        <v>2.18405</v>
      </c>
      <c r="CA27" s="3">
        <v>2.4458000000000002</v>
      </c>
      <c r="CB27" s="3">
        <v>7.8056000000000001</v>
      </c>
      <c r="CC27" s="3">
        <v>1.5588</v>
      </c>
    </row>
    <row r="28" spans="1:81" x14ac:dyDescent="0.25">
      <c r="A28" t="str">
        <f t="shared" si="6"/>
        <v>1990M5</v>
      </c>
      <c r="B28" t="e">
        <f t="shared" si="7"/>
        <v>#REF!</v>
      </c>
      <c r="C28" t="e">
        <f t="shared" si="8"/>
        <v>#REF!</v>
      </c>
      <c r="D28" t="e">
        <f t="shared" si="9"/>
        <v>#REF!</v>
      </c>
      <c r="E28" t="e">
        <f t="shared" si="10"/>
        <v>#REF!</v>
      </c>
      <c r="H28" s="2">
        <f t="shared" si="11"/>
        <v>33024</v>
      </c>
      <c r="I28" t="e">
        <f>+VLOOKUP($H28,#REF!,I$10,0)</f>
        <v>#REF!</v>
      </c>
      <c r="J28" t="e">
        <f>+VLOOKUP($H28,#REF!,J$10,0)</f>
        <v>#REF!</v>
      </c>
      <c r="K28" t="e">
        <f>+VLOOKUP($H28,#REF!,K$10,0)</f>
        <v>#REF!</v>
      </c>
      <c r="L28" t="e">
        <f>+VLOOKUP($H28,#REF!,L$10,0)</f>
        <v>#REF!</v>
      </c>
      <c r="N28" s="2">
        <f t="shared" si="0"/>
        <v>33024</v>
      </c>
      <c r="O28" s="3">
        <f t="shared" si="1"/>
        <v>5.1247105688006049E-2</v>
      </c>
      <c r="P28" s="3">
        <f t="shared" si="2"/>
        <v>9.7971146570227402E-2</v>
      </c>
      <c r="Q28" s="3">
        <f t="shared" si="3"/>
        <v>9.4252612870435848E-2</v>
      </c>
      <c r="R28" s="3"/>
      <c r="S28" s="3">
        <f t="shared" si="12"/>
        <v>6.7989498678783289E-2</v>
      </c>
      <c r="T28" s="3">
        <f t="shared" si="13"/>
        <v>3.8339229161975186E-2</v>
      </c>
      <c r="U28" s="3">
        <f t="shared" si="14"/>
        <v>0.32889716173573957</v>
      </c>
      <c r="V28" s="3"/>
      <c r="W28" s="3">
        <f t="shared" si="15"/>
        <v>0.17112161141655316</v>
      </c>
      <c r="X28" s="3">
        <f t="shared" si="16"/>
        <v>5.2205887542434486E-2</v>
      </c>
      <c r="Y28" s="3">
        <f t="shared" si="17"/>
        <v>0.14822498570813539</v>
      </c>
      <c r="Z28" s="3"/>
      <c r="AA28" s="3">
        <f t="shared" si="18"/>
        <v>6.6905170993480353E-2</v>
      </c>
      <c r="AB28" s="3">
        <f t="shared" si="19"/>
        <v>0.16773601336879515</v>
      </c>
      <c r="AC28" s="3">
        <f t="shared" si="20"/>
        <v>5.7692941370301502E-2</v>
      </c>
      <c r="AE28" s="5">
        <f t="shared" si="21"/>
        <v>33024</v>
      </c>
      <c r="AF28" s="3">
        <f t="shared" si="22"/>
        <v>59.891900000000007</v>
      </c>
      <c r="AG28" s="3">
        <f t="shared" si="23"/>
        <v>40.891900000000007</v>
      </c>
      <c r="AH28" s="3">
        <f t="shared" si="24"/>
        <v>34.077199999999998</v>
      </c>
      <c r="AI28" s="3">
        <f t="shared" si="25"/>
        <v>76.092500000000001</v>
      </c>
      <c r="AL28" t="s">
        <v>25</v>
      </c>
      <c r="AM28" s="5">
        <v>33024</v>
      </c>
      <c r="AN28" s="3">
        <v>33.566400000000002</v>
      </c>
      <c r="AO28" s="3">
        <v>22.022200000000002</v>
      </c>
      <c r="AP28" s="3">
        <v>15.447799999999999</v>
      </c>
      <c r="AQ28" s="3">
        <v>33.689599999999999</v>
      </c>
      <c r="AT28" s="3">
        <v>26.325500000000002</v>
      </c>
      <c r="AU28" s="3">
        <v>18.869700000000002</v>
      </c>
      <c r="AV28" s="3">
        <v>18.6294</v>
      </c>
      <c r="AW28" s="3">
        <v>42.402900000000002</v>
      </c>
      <c r="AY28" s="3">
        <v>0.86720000000000008</v>
      </c>
      <c r="AZ28" s="3">
        <v>3.0044400000000002</v>
      </c>
      <c r="BA28" s="3">
        <v>2.4553400000000001</v>
      </c>
      <c r="BC28" s="3">
        <v>1.2995399999999999</v>
      </c>
      <c r="BD28" s="3">
        <v>0.89202000000000004</v>
      </c>
      <c r="BE28" s="3">
        <v>7.0106000000000002</v>
      </c>
      <c r="BG28" s="3">
        <v>1.94112</v>
      </c>
      <c r="BH28" s="3">
        <v>0.45979000000000003</v>
      </c>
      <c r="BI28" s="3">
        <v>1.89744</v>
      </c>
      <c r="BK28" s="3">
        <v>1.8235000000000001</v>
      </c>
      <c r="BL28" s="3">
        <v>3.7359</v>
      </c>
      <c r="BM28" s="3">
        <v>1.9592000000000001</v>
      </c>
      <c r="BO28" s="3">
        <v>1.6183000000000001</v>
      </c>
      <c r="BP28" s="3">
        <v>1.74719</v>
      </c>
      <c r="BQ28" s="3">
        <v>2.1159400000000002</v>
      </c>
      <c r="BS28" s="3">
        <v>1.0856199999999998</v>
      </c>
      <c r="BT28" s="3">
        <v>0.45297000000000004</v>
      </c>
      <c r="BU28" s="3">
        <v>4.5275400000000001</v>
      </c>
      <c r="BW28" s="3">
        <v>2.9080900000000001</v>
      </c>
      <c r="BX28" s="3">
        <v>1.0196100000000001</v>
      </c>
      <c r="BY28" s="3">
        <v>2.3029299999999999</v>
      </c>
      <c r="CA28" s="3">
        <v>2.4404000000000003</v>
      </c>
      <c r="CB28" s="3">
        <v>6.9539999999999997</v>
      </c>
      <c r="CC28" s="3">
        <v>1.7176</v>
      </c>
    </row>
    <row r="29" spans="1:81" x14ac:dyDescent="0.25">
      <c r="A29" t="str">
        <f t="shared" si="6"/>
        <v>1990M6</v>
      </c>
      <c r="B29" t="e">
        <f t="shared" si="7"/>
        <v>#REF!</v>
      </c>
      <c r="C29" t="e">
        <f t="shared" si="8"/>
        <v>#REF!</v>
      </c>
      <c r="D29" t="e">
        <f t="shared" si="9"/>
        <v>#REF!</v>
      </c>
      <c r="E29" t="e">
        <f t="shared" si="10"/>
        <v>#REF!</v>
      </c>
      <c r="H29" s="2">
        <f t="shared" si="11"/>
        <v>33054</v>
      </c>
      <c r="I29" t="e">
        <f>+VLOOKUP($H29,#REF!,I$10,0)</f>
        <v>#REF!</v>
      </c>
      <c r="J29" t="e">
        <f>+VLOOKUP($H29,#REF!,J$10,0)</f>
        <v>#REF!</v>
      </c>
      <c r="K29" t="e">
        <f>+VLOOKUP($H29,#REF!,K$10,0)</f>
        <v>#REF!</v>
      </c>
      <c r="L29" t="e">
        <f>+VLOOKUP($H29,#REF!,L$10,0)</f>
        <v>#REF!</v>
      </c>
      <c r="N29" s="2">
        <f t="shared" si="0"/>
        <v>33054</v>
      </c>
      <c r="O29" s="3">
        <f t="shared" si="1"/>
        <v>4.5123432226192417E-2</v>
      </c>
      <c r="P29" s="3">
        <f t="shared" si="2"/>
        <v>9.3433442679735995E-2</v>
      </c>
      <c r="Q29" s="3">
        <f t="shared" si="3"/>
        <v>8.1407743869625543E-2</v>
      </c>
      <c r="R29" s="3"/>
      <c r="S29" s="3">
        <f t="shared" si="12"/>
        <v>6.4108228600422451E-2</v>
      </c>
      <c r="T29" s="3">
        <f t="shared" si="13"/>
        <v>3.7482362398200748E-2</v>
      </c>
      <c r="U29" s="3">
        <f t="shared" si="14"/>
        <v>0.32846017678934364</v>
      </c>
      <c r="V29" s="3"/>
      <c r="W29" s="3">
        <f t="shared" si="15"/>
        <v>0.16641376535934335</v>
      </c>
      <c r="X29" s="3">
        <f t="shared" si="16"/>
        <v>4.6893548546464436E-2</v>
      </c>
      <c r="Y29" s="3">
        <f t="shared" si="17"/>
        <v>0.14481293537254128</v>
      </c>
      <c r="Z29" s="3"/>
      <c r="AA29" s="3">
        <f t="shared" si="18"/>
        <v>5.7970673382446394E-2</v>
      </c>
      <c r="AB29" s="3">
        <f t="shared" si="19"/>
        <v>0.18338629070853044</v>
      </c>
      <c r="AC29" s="3">
        <f t="shared" si="20"/>
        <v>5.9611959736703773E-2</v>
      </c>
      <c r="AE29" s="5">
        <f t="shared" si="21"/>
        <v>33054</v>
      </c>
      <c r="AF29" s="3">
        <f t="shared" si="22"/>
        <v>55.0991</v>
      </c>
      <c r="AG29" s="3">
        <f t="shared" si="23"/>
        <v>40.509200000000007</v>
      </c>
      <c r="AH29" s="3">
        <f t="shared" si="24"/>
        <v>33.221400000000003</v>
      </c>
      <c r="AI29" s="3">
        <f t="shared" si="25"/>
        <v>76.728700000000003</v>
      </c>
      <c r="AL29" t="s">
        <v>26</v>
      </c>
      <c r="AM29" s="5">
        <v>33054</v>
      </c>
      <c r="AN29" s="3">
        <v>29.991099999999999</v>
      </c>
      <c r="AO29" s="3">
        <v>23.583300000000001</v>
      </c>
      <c r="AP29" s="3">
        <v>14.6165</v>
      </c>
      <c r="AQ29" s="3">
        <v>34.529600000000002</v>
      </c>
      <c r="AT29" s="3">
        <v>25.108000000000001</v>
      </c>
      <c r="AU29" s="3">
        <v>16.925900000000002</v>
      </c>
      <c r="AV29" s="3">
        <v>18.604900000000001</v>
      </c>
      <c r="AW29" s="3">
        <v>42.199100000000001</v>
      </c>
      <c r="AY29" s="3">
        <v>0.76675000000000004</v>
      </c>
      <c r="AZ29" s="3">
        <v>2.7963499999999999</v>
      </c>
      <c r="BA29" s="3">
        <v>2.15896</v>
      </c>
      <c r="BC29" s="3">
        <v>1.41666</v>
      </c>
      <c r="BD29" s="3">
        <v>0.89817999999999998</v>
      </c>
      <c r="BE29" s="3">
        <v>7.3685100000000006</v>
      </c>
      <c r="BG29" s="3">
        <v>1.8194600000000001</v>
      </c>
      <c r="BH29" s="3">
        <v>0.35298000000000002</v>
      </c>
      <c r="BI29" s="3">
        <v>1.85992</v>
      </c>
      <c r="BK29" s="3">
        <v>1.4011</v>
      </c>
      <c r="BL29" s="3">
        <v>4.1818</v>
      </c>
      <c r="BM29" s="3">
        <v>2.2204999999999999</v>
      </c>
      <c r="BO29" s="3">
        <v>1.4217500000000001</v>
      </c>
      <c r="BP29" s="3">
        <v>1.7352000000000001</v>
      </c>
      <c r="BQ29" s="3">
        <v>1.7893399999999999</v>
      </c>
      <c r="BS29" s="3">
        <v>0.83234000000000008</v>
      </c>
      <c r="BT29" s="3">
        <v>0.41675000000000001</v>
      </c>
      <c r="BU29" s="3">
        <v>4.1543000000000001</v>
      </c>
      <c r="BW29" s="3">
        <v>2.8963400000000004</v>
      </c>
      <c r="BX29" s="3">
        <v>0.97587999999999997</v>
      </c>
      <c r="BY29" s="3">
        <v>2.2437600000000004</v>
      </c>
      <c r="CA29" s="3">
        <v>2.2934000000000001</v>
      </c>
      <c r="CB29" s="3">
        <v>7.5055000000000005</v>
      </c>
      <c r="CC29" s="3">
        <v>1.5786</v>
      </c>
    </row>
    <row r="30" spans="1:81" x14ac:dyDescent="0.25">
      <c r="A30" t="str">
        <f t="shared" si="6"/>
        <v>1990M7</v>
      </c>
      <c r="B30" t="e">
        <f t="shared" si="7"/>
        <v>#REF!</v>
      </c>
      <c r="C30" t="e">
        <f t="shared" si="8"/>
        <v>#REF!</v>
      </c>
      <c r="D30" t="e">
        <f t="shared" si="9"/>
        <v>#REF!</v>
      </c>
      <c r="E30" t="e">
        <f t="shared" si="10"/>
        <v>#REF!</v>
      </c>
      <c r="H30" s="2">
        <f t="shared" si="11"/>
        <v>33085</v>
      </c>
      <c r="I30" t="e">
        <f>+VLOOKUP($H30,#REF!,I$10,0)</f>
        <v>#REF!</v>
      </c>
      <c r="J30" t="e">
        <f>+VLOOKUP($H30,#REF!,J$10,0)</f>
        <v>#REF!</v>
      </c>
      <c r="K30" t="e">
        <f>+VLOOKUP($H30,#REF!,K$10,0)</f>
        <v>#REF!</v>
      </c>
      <c r="L30" t="e">
        <f>+VLOOKUP($H30,#REF!,L$10,0)</f>
        <v>#REF!</v>
      </c>
      <c r="N30" s="2">
        <f t="shared" si="0"/>
        <v>33085</v>
      </c>
      <c r="O30" s="3">
        <f t="shared" si="1"/>
        <v>5.4332653612451882E-2</v>
      </c>
      <c r="P30" s="3">
        <f t="shared" si="2"/>
        <v>0.10047793518802976</v>
      </c>
      <c r="Q30" s="3">
        <f t="shared" si="3"/>
        <v>9.166314435168442E-2</v>
      </c>
      <c r="R30" s="3"/>
      <c r="S30" s="3">
        <f t="shared" si="12"/>
        <v>6.8536798807341801E-2</v>
      </c>
      <c r="T30" s="3">
        <f t="shared" si="13"/>
        <v>3.9603435448515314E-2</v>
      </c>
      <c r="U30" s="3">
        <f t="shared" si="14"/>
        <v>0.34929378329765431</v>
      </c>
      <c r="V30" s="3"/>
      <c r="W30" s="3">
        <f t="shared" si="15"/>
        <v>0.18031216255319749</v>
      </c>
      <c r="X30" s="3">
        <f t="shared" si="16"/>
        <v>5.1358962234188968E-2</v>
      </c>
      <c r="Y30" s="3">
        <f t="shared" si="17"/>
        <v>0.15081763580800203</v>
      </c>
      <c r="Z30" s="3"/>
      <c r="AA30" s="3">
        <f t="shared" si="18"/>
        <v>6.4082346757047257E-2</v>
      </c>
      <c r="AB30" s="3">
        <f t="shared" si="19"/>
        <v>0.18349142090521803</v>
      </c>
      <c r="AC30" s="3">
        <f t="shared" si="20"/>
        <v>5.4664564062732908E-2</v>
      </c>
      <c r="AE30" s="5">
        <f t="shared" si="21"/>
        <v>33085</v>
      </c>
      <c r="AF30" s="3">
        <f t="shared" si="22"/>
        <v>62.884999999999998</v>
      </c>
      <c r="AG30" s="3">
        <f t="shared" si="23"/>
        <v>43.368499999999997</v>
      </c>
      <c r="AH30" s="3">
        <f t="shared" si="24"/>
        <v>34.6008</v>
      </c>
      <c r="AI30" s="3">
        <f t="shared" si="25"/>
        <v>73.848199999999991</v>
      </c>
      <c r="AL30" t="s">
        <v>27</v>
      </c>
      <c r="AM30" s="5">
        <v>33085</v>
      </c>
      <c r="AN30" s="3">
        <v>34.469099999999997</v>
      </c>
      <c r="AO30" s="3">
        <v>24.332000000000001</v>
      </c>
      <c r="AP30" s="3">
        <v>15.067</v>
      </c>
      <c r="AQ30" s="3">
        <v>30.628</v>
      </c>
      <c r="AT30" s="3">
        <v>28.415900000000001</v>
      </c>
      <c r="AU30" s="3">
        <v>19.0365</v>
      </c>
      <c r="AV30" s="3">
        <v>19.533799999999999</v>
      </c>
      <c r="AW30" s="3">
        <v>43.220199999999998</v>
      </c>
      <c r="AY30" s="3">
        <v>0.88839000000000001</v>
      </c>
      <c r="AZ30" s="3">
        <v>3.0456500000000002</v>
      </c>
      <c r="BA30" s="3">
        <v>2.6602700000000001</v>
      </c>
      <c r="BC30" s="3">
        <v>1.4556900000000002</v>
      </c>
      <c r="BD30" s="3">
        <v>0.95494000000000012</v>
      </c>
      <c r="BE30" s="3">
        <v>7.6843900000000005</v>
      </c>
      <c r="BG30" s="3">
        <v>1.86805</v>
      </c>
      <c r="BH30" s="3">
        <v>0.41223000000000004</v>
      </c>
      <c r="BI30" s="3">
        <v>1.9884200000000001</v>
      </c>
      <c r="BK30" s="3">
        <v>1.5022</v>
      </c>
      <c r="BL30" s="3">
        <v>4.22</v>
      </c>
      <c r="BM30" s="3">
        <v>1.8132999999999999</v>
      </c>
      <c r="BO30" s="3">
        <v>1.7467600000000001</v>
      </c>
      <c r="BP30" s="3">
        <v>1.8275600000000001</v>
      </c>
      <c r="BQ30" s="3">
        <v>1.78542</v>
      </c>
      <c r="BS30" s="3">
        <v>0.94867000000000001</v>
      </c>
      <c r="BT30" s="3">
        <v>0.43440000000000001</v>
      </c>
      <c r="BU30" s="3">
        <v>4.5692899999999996</v>
      </c>
      <c r="BW30" s="3">
        <v>3.2416</v>
      </c>
      <c r="BX30" s="3">
        <v>1.0431700000000002</v>
      </c>
      <c r="BY30" s="3">
        <v>2.2854200000000002</v>
      </c>
      <c r="CA30" s="3">
        <v>2.5818000000000003</v>
      </c>
      <c r="CB30" s="3">
        <v>7.4740000000000002</v>
      </c>
      <c r="CC30" s="3">
        <v>1.6705000000000001</v>
      </c>
    </row>
    <row r="31" spans="1:81" x14ac:dyDescent="0.25">
      <c r="A31" t="str">
        <f t="shared" si="6"/>
        <v>1990M8</v>
      </c>
      <c r="B31" t="e">
        <f t="shared" si="7"/>
        <v>#REF!</v>
      </c>
      <c r="C31" t="e">
        <f t="shared" si="8"/>
        <v>#REF!</v>
      </c>
      <c r="D31" t="e">
        <f t="shared" si="9"/>
        <v>#REF!</v>
      </c>
      <c r="E31" t="e">
        <f t="shared" si="10"/>
        <v>#REF!</v>
      </c>
      <c r="H31" s="2">
        <f t="shared" si="11"/>
        <v>33116</v>
      </c>
      <c r="I31" t="e">
        <f>+VLOOKUP($H31,#REF!,I$10,0)</f>
        <v>#REF!</v>
      </c>
      <c r="J31" t="e">
        <f>+VLOOKUP($H31,#REF!,J$10,0)</f>
        <v>#REF!</v>
      </c>
      <c r="K31" t="e">
        <f>+VLOOKUP($H31,#REF!,K$10,0)</f>
        <v>#REF!</v>
      </c>
      <c r="L31" t="e">
        <f>+VLOOKUP($H31,#REF!,L$10,0)</f>
        <v>#REF!</v>
      </c>
      <c r="N31" s="2">
        <f t="shared" si="0"/>
        <v>33116</v>
      </c>
      <c r="O31" s="3">
        <f t="shared" si="1"/>
        <v>5.5836768019991621E-2</v>
      </c>
      <c r="P31" s="3">
        <f t="shared" si="2"/>
        <v>9.34608651905246E-2</v>
      </c>
      <c r="Q31" s="3">
        <f t="shared" si="3"/>
        <v>9.2811384671847394E-2</v>
      </c>
      <c r="R31" s="3"/>
      <c r="S31" s="3">
        <f t="shared" si="12"/>
        <v>6.9404497552827293E-2</v>
      </c>
      <c r="T31" s="3">
        <f t="shared" si="13"/>
        <v>3.6430234911477052E-2</v>
      </c>
      <c r="U31" s="3">
        <f t="shared" si="14"/>
        <v>0.330817273020099</v>
      </c>
      <c r="V31" s="3"/>
      <c r="W31" s="3">
        <f t="shared" si="15"/>
        <v>0.17068262179844587</v>
      </c>
      <c r="X31" s="3">
        <f t="shared" si="16"/>
        <v>5.5352567948111706E-2</v>
      </c>
      <c r="Y31" s="3">
        <f t="shared" si="17"/>
        <v>0.13139869714656746</v>
      </c>
      <c r="Z31" s="3"/>
      <c r="AA31" s="3">
        <f t="shared" si="18"/>
        <v>6.1132424820141057E-2</v>
      </c>
      <c r="AB31" s="3">
        <f t="shared" si="19"/>
        <v>0.18706898580742343</v>
      </c>
      <c r="AC31" s="3">
        <f t="shared" si="20"/>
        <v>5.0777885000117678E-2</v>
      </c>
      <c r="AE31" s="5">
        <f t="shared" si="21"/>
        <v>33116</v>
      </c>
      <c r="AF31" s="3">
        <f t="shared" si="22"/>
        <v>59.805500000000002</v>
      </c>
      <c r="AG31" s="3">
        <f t="shared" si="23"/>
        <v>41.898400000000002</v>
      </c>
      <c r="AH31" s="3">
        <f t="shared" si="24"/>
        <v>32.3996</v>
      </c>
      <c r="AI31" s="3">
        <f t="shared" si="25"/>
        <v>75.479800000000012</v>
      </c>
      <c r="AL31" t="s">
        <v>28</v>
      </c>
      <c r="AM31" s="5">
        <v>33116</v>
      </c>
      <c r="AN31" s="3">
        <v>31.468</v>
      </c>
      <c r="AO31" s="3">
        <v>22.67</v>
      </c>
      <c r="AP31" s="3">
        <v>14.483600000000001</v>
      </c>
      <c r="AQ31" s="3">
        <v>31.745000000000001</v>
      </c>
      <c r="AT31" s="3">
        <v>28.337500000000002</v>
      </c>
      <c r="AU31" s="3">
        <v>19.228400000000001</v>
      </c>
      <c r="AV31" s="3">
        <v>17.916</v>
      </c>
      <c r="AW31" s="3">
        <v>43.734800000000007</v>
      </c>
      <c r="AY31" s="3">
        <v>0.8454600000000001</v>
      </c>
      <c r="AZ31" s="3">
        <v>2.6980500000000003</v>
      </c>
      <c r="BA31" s="3">
        <v>2.5101900000000001</v>
      </c>
      <c r="BC31" s="3">
        <v>1.4236700000000002</v>
      </c>
      <c r="BD31" s="3">
        <v>0.87119000000000002</v>
      </c>
      <c r="BE31" s="3">
        <v>7.2423199999999994</v>
      </c>
      <c r="BG31" s="3">
        <v>1.8227899999999999</v>
      </c>
      <c r="BH31" s="3">
        <v>0.45152999999999999</v>
      </c>
      <c r="BI31" s="3">
        <v>1.88249</v>
      </c>
      <c r="BK31" s="3">
        <v>1.3337000000000001</v>
      </c>
      <c r="BL31" s="3">
        <v>3.9176000000000002</v>
      </c>
      <c r="BM31" s="3">
        <v>1.6739999999999999</v>
      </c>
      <c r="BO31" s="3">
        <v>1.8626400000000001</v>
      </c>
      <c r="BP31" s="3">
        <v>1.83483</v>
      </c>
      <c r="BQ31" s="3">
        <v>1.99119</v>
      </c>
      <c r="BS31" s="3">
        <v>1.0111300000000001</v>
      </c>
      <c r="BT31" s="3">
        <v>0.40682999999999997</v>
      </c>
      <c r="BU31" s="3">
        <v>4.3631800000000007</v>
      </c>
      <c r="BW31" s="3">
        <v>3.0139800000000001</v>
      </c>
      <c r="BX31" s="3">
        <v>1.11704</v>
      </c>
      <c r="BY31" s="3">
        <v>1.8410599999999999</v>
      </c>
      <c r="CA31" s="3">
        <v>2.5623</v>
      </c>
      <c r="CB31" s="3">
        <v>8.0044000000000004</v>
      </c>
      <c r="CC31" s="3">
        <v>1.5621</v>
      </c>
    </row>
    <row r="32" spans="1:81" x14ac:dyDescent="0.25">
      <c r="A32" t="str">
        <f t="shared" si="6"/>
        <v>1990M9</v>
      </c>
      <c r="B32" t="e">
        <f t="shared" si="7"/>
        <v>#REF!</v>
      </c>
      <c r="C32" t="e">
        <f t="shared" si="8"/>
        <v>#REF!</v>
      </c>
      <c r="D32" t="e">
        <f t="shared" si="9"/>
        <v>#REF!</v>
      </c>
      <c r="E32" t="e">
        <f t="shared" si="10"/>
        <v>#REF!</v>
      </c>
      <c r="H32" s="2">
        <f t="shared" si="11"/>
        <v>33146</v>
      </c>
      <c r="I32" t="e">
        <f>+VLOOKUP($H32,#REF!,I$10,0)</f>
        <v>#REF!</v>
      </c>
      <c r="J32" t="e">
        <f>+VLOOKUP($H32,#REF!,J$10,0)</f>
        <v>#REF!</v>
      </c>
      <c r="K32" t="e">
        <f>+VLOOKUP($H32,#REF!,K$10,0)</f>
        <v>#REF!</v>
      </c>
      <c r="L32" t="e">
        <f>+VLOOKUP($H32,#REF!,L$10,0)</f>
        <v>#REF!</v>
      </c>
      <c r="N32" s="2">
        <f t="shared" si="0"/>
        <v>33146</v>
      </c>
      <c r="O32" s="3">
        <f t="shared" si="1"/>
        <v>4.840217483190825E-2</v>
      </c>
      <c r="P32" s="3">
        <f t="shared" si="2"/>
        <v>9.4765393203753365E-2</v>
      </c>
      <c r="Q32" s="3">
        <f t="shared" si="3"/>
        <v>7.6683237010905098E-2</v>
      </c>
      <c r="R32" s="3"/>
      <c r="S32" s="3">
        <f t="shared" si="12"/>
        <v>7.1729097838449551E-2</v>
      </c>
      <c r="T32" s="3">
        <f t="shared" si="13"/>
        <v>4.6475757739878512E-2</v>
      </c>
      <c r="U32" s="3">
        <f t="shared" si="14"/>
        <v>0.36127338496577949</v>
      </c>
      <c r="V32" s="3"/>
      <c r="W32" s="3">
        <f t="shared" si="15"/>
        <v>0.17647841399120609</v>
      </c>
      <c r="X32" s="3">
        <f t="shared" si="16"/>
        <v>4.8523526879291963E-2</v>
      </c>
      <c r="Y32" s="3">
        <f t="shared" si="17"/>
        <v>0.1237354346491259</v>
      </c>
      <c r="Z32" s="3"/>
      <c r="AA32" s="3">
        <f t="shared" si="18"/>
        <v>5.5957508571249245E-2</v>
      </c>
      <c r="AB32" s="3">
        <f t="shared" si="19"/>
        <v>0.17775790241720998</v>
      </c>
      <c r="AC32" s="3">
        <f t="shared" si="20"/>
        <v>5.4824613018884201E-2</v>
      </c>
      <c r="AE32" s="5">
        <f t="shared" si="21"/>
        <v>33146</v>
      </c>
      <c r="AF32" s="3">
        <f t="shared" si="22"/>
        <v>61.996899999999997</v>
      </c>
      <c r="AG32" s="3">
        <f t="shared" si="23"/>
        <v>46.005400000000002</v>
      </c>
      <c r="AH32" s="3">
        <f t="shared" si="24"/>
        <v>33.524899999999995</v>
      </c>
      <c r="AI32" s="3">
        <f t="shared" si="25"/>
        <v>74.211399999999998</v>
      </c>
      <c r="AL32" t="s">
        <v>29</v>
      </c>
      <c r="AM32" s="5">
        <v>33146</v>
      </c>
      <c r="AN32" s="3">
        <v>33.553899999999999</v>
      </c>
      <c r="AO32" s="3">
        <v>26.528300000000002</v>
      </c>
      <c r="AP32" s="3">
        <v>15.376299999999999</v>
      </c>
      <c r="AQ32" s="3">
        <v>31.383700000000001</v>
      </c>
      <c r="AT32" s="3">
        <v>28.443000000000001</v>
      </c>
      <c r="AU32" s="3">
        <v>19.4771</v>
      </c>
      <c r="AV32" s="3">
        <v>18.148599999999998</v>
      </c>
      <c r="AW32" s="3">
        <v>42.8277</v>
      </c>
      <c r="AY32" s="3">
        <v>0.73297000000000001</v>
      </c>
      <c r="AZ32" s="3">
        <v>2.61389</v>
      </c>
      <c r="BA32" s="3">
        <v>2.16751</v>
      </c>
      <c r="BC32" s="3">
        <v>1.6932500000000001</v>
      </c>
      <c r="BD32" s="3">
        <v>1.0155000000000001</v>
      </c>
      <c r="BE32" s="3">
        <v>8.5544799999999999</v>
      </c>
      <c r="BG32" s="3">
        <v>2.0972</v>
      </c>
      <c r="BH32" s="3">
        <v>0.38205</v>
      </c>
      <c r="BI32" s="3">
        <v>1.7895000000000001</v>
      </c>
      <c r="BK32" s="3">
        <v>1.4277</v>
      </c>
      <c r="BL32" s="3">
        <v>3.992</v>
      </c>
      <c r="BM32" s="3">
        <v>1.7284000000000002</v>
      </c>
      <c r="BO32" s="3">
        <v>1.6145499999999999</v>
      </c>
      <c r="BP32" s="3">
        <v>1.9822600000000001</v>
      </c>
      <c r="BQ32" s="3">
        <v>1.5516500000000002</v>
      </c>
      <c r="BS32" s="3">
        <v>0.82310000000000005</v>
      </c>
      <c r="BT32" s="3">
        <v>0.61492999999999998</v>
      </c>
      <c r="BU32" s="3">
        <v>4.1194600000000001</v>
      </c>
      <c r="BW32" s="3">
        <v>2.90381</v>
      </c>
      <c r="BX32" s="3">
        <v>0.99299999999999999</v>
      </c>
      <c r="BY32" s="3">
        <v>1.71689</v>
      </c>
      <c r="CA32" s="3">
        <v>2.1385000000000001</v>
      </c>
      <c r="CB32" s="3">
        <v>7.3366000000000007</v>
      </c>
      <c r="CC32" s="3">
        <v>1.7655999999999998</v>
      </c>
    </row>
    <row r="33" spans="1:81" x14ac:dyDescent="0.25">
      <c r="A33" t="str">
        <f t="shared" si="6"/>
        <v>1990M10</v>
      </c>
      <c r="B33" t="e">
        <f t="shared" si="7"/>
        <v>#REF!</v>
      </c>
      <c r="C33" t="e">
        <f t="shared" si="8"/>
        <v>#REF!</v>
      </c>
      <c r="D33" t="e">
        <f t="shared" si="9"/>
        <v>#REF!</v>
      </c>
      <c r="E33" t="e">
        <f t="shared" si="10"/>
        <v>#REF!</v>
      </c>
      <c r="H33" s="2">
        <f t="shared" si="11"/>
        <v>33177</v>
      </c>
      <c r="I33" t="e">
        <f>+VLOOKUP($H33,#REF!,I$10,0)</f>
        <v>#REF!</v>
      </c>
      <c r="J33" t="e">
        <f>+VLOOKUP($H33,#REF!,J$10,0)</f>
        <v>#REF!</v>
      </c>
      <c r="K33" t="e">
        <f>+VLOOKUP($H33,#REF!,K$10,0)</f>
        <v>#REF!</v>
      </c>
      <c r="L33" t="e">
        <f>+VLOOKUP($H33,#REF!,L$10,0)</f>
        <v>#REF!</v>
      </c>
      <c r="N33" s="2">
        <f t="shared" si="0"/>
        <v>33177</v>
      </c>
      <c r="O33" s="3">
        <f t="shared" si="1"/>
        <v>6.6774844691682309E-2</v>
      </c>
      <c r="P33" s="3">
        <f t="shared" si="2"/>
        <v>0.11660587666468042</v>
      </c>
      <c r="Q33" s="3">
        <f t="shared" si="3"/>
        <v>0.10200143091898399</v>
      </c>
      <c r="R33" s="3"/>
      <c r="S33" s="3">
        <f t="shared" si="12"/>
        <v>7.6766254386239963E-2</v>
      </c>
      <c r="T33" s="3">
        <f t="shared" si="13"/>
        <v>4.3638348635882937E-2</v>
      </c>
      <c r="U33" s="3">
        <f t="shared" si="14"/>
        <v>0.39204105891172791</v>
      </c>
      <c r="V33" s="3"/>
      <c r="W33" s="3">
        <f t="shared" si="15"/>
        <v>0.19859233956058692</v>
      </c>
      <c r="X33" s="3">
        <f t="shared" si="16"/>
        <v>5.8599467848597986E-2</v>
      </c>
      <c r="Y33" s="3">
        <f t="shared" si="17"/>
        <v>0.16241204327788325</v>
      </c>
      <c r="Z33" s="3"/>
      <c r="AA33" s="3">
        <f t="shared" si="18"/>
        <v>6.6403056621240991E-2</v>
      </c>
      <c r="AB33" s="3">
        <f t="shared" si="19"/>
        <v>0.2087728795474694</v>
      </c>
      <c r="AC33" s="3">
        <f t="shared" si="20"/>
        <v>7.0123410298051941E-2</v>
      </c>
      <c r="AE33" s="5">
        <f t="shared" si="21"/>
        <v>33177</v>
      </c>
      <c r="AF33" s="3">
        <f t="shared" si="22"/>
        <v>76.572800000000001</v>
      </c>
      <c r="AG33" s="3">
        <f t="shared" si="23"/>
        <v>51.785700000000006</v>
      </c>
      <c r="AH33" s="3">
        <f t="shared" si="24"/>
        <v>40.442300000000003</v>
      </c>
      <c r="AI33" s="3">
        <f t="shared" si="25"/>
        <v>85.568899999999999</v>
      </c>
      <c r="AL33" t="s">
        <v>30</v>
      </c>
      <c r="AM33" s="5">
        <v>33177</v>
      </c>
      <c r="AN33" s="3">
        <v>41.027900000000002</v>
      </c>
      <c r="AO33" s="3">
        <v>27.609000000000002</v>
      </c>
      <c r="AP33" s="3">
        <v>18.717299999999998</v>
      </c>
      <c r="AQ33" s="3">
        <v>35.060499999999998</v>
      </c>
      <c r="AT33" s="3">
        <v>35.544900000000005</v>
      </c>
      <c r="AU33" s="3">
        <v>24.1767</v>
      </c>
      <c r="AV33" s="3">
        <v>21.725000000000001</v>
      </c>
      <c r="AW33" s="3">
        <v>50.508400000000002</v>
      </c>
      <c r="AY33" s="3">
        <v>1.2057</v>
      </c>
      <c r="AZ33" s="3">
        <v>3.2775700000000003</v>
      </c>
      <c r="BA33" s="3">
        <v>2.8475799999999998</v>
      </c>
      <c r="BC33" s="3">
        <v>1.65747</v>
      </c>
      <c r="BD33" s="3">
        <v>1.0171300000000001</v>
      </c>
      <c r="BE33" s="3">
        <v>8.7908299999999997</v>
      </c>
      <c r="BG33" s="3">
        <v>2.3943600000000003</v>
      </c>
      <c r="BH33" s="3">
        <v>0.42785000000000001</v>
      </c>
      <c r="BI33" s="3">
        <v>2.3459400000000001</v>
      </c>
      <c r="BK33" s="3">
        <v>1.6308</v>
      </c>
      <c r="BL33" s="3">
        <v>4.2501999999999995</v>
      </c>
      <c r="BM33" s="3">
        <v>2.2239</v>
      </c>
      <c r="BO33" s="3">
        <v>2.0329000000000002</v>
      </c>
      <c r="BP33" s="3">
        <v>2.37785</v>
      </c>
      <c r="BQ33" s="3">
        <v>2.0995200000000001</v>
      </c>
      <c r="BS33" s="3">
        <v>1.03559</v>
      </c>
      <c r="BT33" s="3">
        <v>0.51375999999999999</v>
      </c>
      <c r="BU33" s="3">
        <v>4.9624799999999993</v>
      </c>
      <c r="BW33" s="3">
        <v>3.2333099999999999</v>
      </c>
      <c r="BX33" s="3">
        <v>1.2327300000000001</v>
      </c>
      <c r="BY33" s="3">
        <v>2.2564600000000001</v>
      </c>
      <c r="CA33" s="3">
        <v>2.6010999999999997</v>
      </c>
      <c r="CB33" s="3">
        <v>9.0549999999999997</v>
      </c>
      <c r="CC33" s="3">
        <v>2.2450999999999999</v>
      </c>
    </row>
    <row r="34" spans="1:81" x14ac:dyDescent="0.25">
      <c r="A34" t="str">
        <f t="shared" si="6"/>
        <v>1990M11</v>
      </c>
      <c r="B34" t="e">
        <f t="shared" si="7"/>
        <v>#REF!</v>
      </c>
      <c r="C34" t="e">
        <f t="shared" si="8"/>
        <v>#REF!</v>
      </c>
      <c r="D34" t="e">
        <f t="shared" si="9"/>
        <v>#REF!</v>
      </c>
      <c r="E34" t="e">
        <f t="shared" si="10"/>
        <v>#REF!</v>
      </c>
      <c r="H34" s="2">
        <f t="shared" si="11"/>
        <v>33207</v>
      </c>
      <c r="I34" t="e">
        <f>+VLOOKUP($H34,#REF!,I$10,0)</f>
        <v>#REF!</v>
      </c>
      <c r="J34" t="e">
        <f>+VLOOKUP($H34,#REF!,J$10,0)</f>
        <v>#REF!</v>
      </c>
      <c r="K34" t="e">
        <f>+VLOOKUP($H34,#REF!,K$10,0)</f>
        <v>#REF!</v>
      </c>
      <c r="L34" t="e">
        <f>+VLOOKUP($H34,#REF!,L$10,0)</f>
        <v>#REF!</v>
      </c>
      <c r="N34" s="2">
        <f t="shared" si="0"/>
        <v>33207</v>
      </c>
      <c r="O34" s="3">
        <f t="shared" si="1"/>
        <v>6.3865171968008436E-2</v>
      </c>
      <c r="P34" s="3">
        <f t="shared" si="2"/>
        <v>0.11453516782370418</v>
      </c>
      <c r="Q34" s="3">
        <f t="shared" si="3"/>
        <v>9.1100467419789152E-2</v>
      </c>
      <c r="R34" s="3"/>
      <c r="S34" s="3">
        <f t="shared" si="12"/>
        <v>8.030232631059854E-2</v>
      </c>
      <c r="T34" s="3">
        <f t="shared" si="13"/>
        <v>3.7863762175289972E-2</v>
      </c>
      <c r="U34" s="3">
        <f t="shared" si="14"/>
        <v>0.35967196198544527</v>
      </c>
      <c r="V34" s="3"/>
      <c r="W34" s="3">
        <f t="shared" si="15"/>
        <v>0.20102195653861624</v>
      </c>
      <c r="X34" s="3">
        <f t="shared" si="16"/>
        <v>5.7123347613435058E-2</v>
      </c>
      <c r="Y34" s="3">
        <f t="shared" si="17"/>
        <v>0.16932542399198242</v>
      </c>
      <c r="Z34" s="3"/>
      <c r="AA34" s="3">
        <f t="shared" si="18"/>
        <v>6.1658075803579127E-2</v>
      </c>
      <c r="AB34" s="3">
        <f t="shared" si="19"/>
        <v>0.20123331842681291</v>
      </c>
      <c r="AC34" s="3">
        <f t="shared" si="20"/>
        <v>6.079506672629275E-2</v>
      </c>
      <c r="AE34" s="5">
        <f t="shared" si="21"/>
        <v>33207</v>
      </c>
      <c r="AF34" s="3">
        <f t="shared" si="22"/>
        <v>76.284699999999987</v>
      </c>
      <c r="AG34" s="3">
        <f t="shared" si="23"/>
        <v>48.951000000000001</v>
      </c>
      <c r="AH34" s="3">
        <f t="shared" si="24"/>
        <v>40.128100000000003</v>
      </c>
      <c r="AI34" s="3">
        <f t="shared" si="25"/>
        <v>78.85390000000001</v>
      </c>
      <c r="AL34" t="s">
        <v>31</v>
      </c>
      <c r="AM34" s="5">
        <v>33207</v>
      </c>
      <c r="AN34" s="3">
        <v>39.246499999999997</v>
      </c>
      <c r="AO34" s="3">
        <v>25.593499999999999</v>
      </c>
      <c r="AP34" s="3">
        <v>19.29</v>
      </c>
      <c r="AQ34" s="3">
        <v>33.111000000000004</v>
      </c>
      <c r="AT34" s="3">
        <v>37.038199999999996</v>
      </c>
      <c r="AU34" s="3">
        <v>23.357500000000002</v>
      </c>
      <c r="AV34" s="3">
        <v>20.838100000000001</v>
      </c>
      <c r="AW34" s="3">
        <v>45.742900000000006</v>
      </c>
      <c r="AY34" s="3">
        <v>1.004</v>
      </c>
      <c r="AZ34" s="3">
        <v>2.9883699999999997</v>
      </c>
      <c r="BA34" s="3">
        <v>2.4084600000000003</v>
      </c>
      <c r="BC34" s="3">
        <v>1.6566500000000002</v>
      </c>
      <c r="BD34" s="3">
        <v>0.86171000000000009</v>
      </c>
      <c r="BE34" s="3">
        <v>8.0857200000000002</v>
      </c>
      <c r="BG34" s="3">
        <v>2.5693800000000002</v>
      </c>
      <c r="BH34" s="3">
        <v>0.45256000000000002</v>
      </c>
      <c r="BI34" s="3">
        <v>2.57775</v>
      </c>
      <c r="BK34" s="3">
        <v>1.4702999999999999</v>
      </c>
      <c r="BL34" s="3">
        <v>4.3505000000000003</v>
      </c>
      <c r="BM34" s="3">
        <v>1.8471</v>
      </c>
      <c r="BO34" s="3">
        <v>2.09348</v>
      </c>
      <c r="BP34" s="3">
        <v>2.5666199999999999</v>
      </c>
      <c r="BQ34" s="3">
        <v>2.0099400000000003</v>
      </c>
      <c r="BS34" s="3">
        <v>1.16046</v>
      </c>
      <c r="BT34" s="3">
        <v>0.46660000000000001</v>
      </c>
      <c r="BU34" s="3">
        <v>4.5320400000000003</v>
      </c>
      <c r="BW34" s="3">
        <v>3.1271399999999998</v>
      </c>
      <c r="BX34" s="3">
        <v>1.1661900000000001</v>
      </c>
      <c r="BY34" s="3">
        <v>2.2205599999999999</v>
      </c>
      <c r="CA34" s="3">
        <v>2.4592000000000001</v>
      </c>
      <c r="CB34" s="3">
        <v>8.4742000000000015</v>
      </c>
      <c r="CC34" s="3">
        <v>2.0274000000000001</v>
      </c>
    </row>
    <row r="35" spans="1:81" x14ac:dyDescent="0.25">
      <c r="A35" t="str">
        <f t="shared" si="6"/>
        <v>1990M12</v>
      </c>
      <c r="B35" t="e">
        <f t="shared" si="7"/>
        <v>#REF!</v>
      </c>
      <c r="C35" t="e">
        <f t="shared" si="8"/>
        <v>#REF!</v>
      </c>
      <c r="D35" t="e">
        <f t="shared" si="9"/>
        <v>#REF!</v>
      </c>
      <c r="E35" t="e">
        <f t="shared" si="10"/>
        <v>#REF!</v>
      </c>
      <c r="H35" s="2">
        <f t="shared" si="11"/>
        <v>33238</v>
      </c>
      <c r="I35" t="e">
        <f>+VLOOKUP($H35,#REF!,I$10,0)</f>
        <v>#REF!</v>
      </c>
      <c r="J35" t="e">
        <f>+VLOOKUP($H35,#REF!,J$10,0)</f>
        <v>#REF!</v>
      </c>
      <c r="K35" t="e">
        <f>+VLOOKUP($H35,#REF!,K$10,0)</f>
        <v>#REF!</v>
      </c>
      <c r="L35" t="e">
        <f>+VLOOKUP($H35,#REF!,L$10,0)</f>
        <v>#REF!</v>
      </c>
      <c r="N35" s="2">
        <f t="shared" si="0"/>
        <v>33238</v>
      </c>
      <c r="O35" s="3">
        <f t="shared" si="1"/>
        <v>5.375966746597443E-2</v>
      </c>
      <c r="P35" s="3">
        <f t="shared" si="2"/>
        <v>9.8749079902598541E-2</v>
      </c>
      <c r="Q35" s="3">
        <f t="shared" si="3"/>
        <v>8.4303808430050961E-2</v>
      </c>
      <c r="R35" s="3"/>
      <c r="S35" s="3">
        <f t="shared" si="12"/>
        <v>8.1223329808188402E-2</v>
      </c>
      <c r="T35" s="3">
        <f t="shared" si="13"/>
        <v>4.016783870609128E-2</v>
      </c>
      <c r="U35" s="3">
        <f t="shared" si="14"/>
        <v>0.36553320429972663</v>
      </c>
      <c r="V35" s="3"/>
      <c r="W35" s="3">
        <f t="shared" si="15"/>
        <v>0.17312953016818525</v>
      </c>
      <c r="X35" s="3">
        <f t="shared" si="16"/>
        <v>4.0930841490870853E-2</v>
      </c>
      <c r="Y35" s="3">
        <f t="shared" si="17"/>
        <v>0.13761689333681512</v>
      </c>
      <c r="Z35" s="3"/>
      <c r="AA35" s="3">
        <f t="shared" si="18"/>
        <v>6.5830332415405493E-2</v>
      </c>
      <c r="AB35" s="3">
        <f t="shared" si="19"/>
        <v>0.19593758090710101</v>
      </c>
      <c r="AC35" s="3">
        <f t="shared" si="20"/>
        <v>5.9894399071088407E-2</v>
      </c>
      <c r="AE35" s="5">
        <f t="shared" si="21"/>
        <v>33238</v>
      </c>
      <c r="AF35" s="3">
        <f t="shared" si="22"/>
        <v>67.659500000000008</v>
      </c>
      <c r="AG35" s="3">
        <f t="shared" si="23"/>
        <v>50.305100000000003</v>
      </c>
      <c r="AH35" s="3">
        <f t="shared" si="24"/>
        <v>33.436899999999994</v>
      </c>
      <c r="AI35" s="3">
        <f t="shared" si="25"/>
        <v>74.026499999999999</v>
      </c>
      <c r="AL35" t="s">
        <v>32</v>
      </c>
      <c r="AM35" s="5">
        <v>33238</v>
      </c>
      <c r="AN35" s="3">
        <v>35.013800000000003</v>
      </c>
      <c r="AO35" s="3">
        <v>27.835900000000002</v>
      </c>
      <c r="AP35" s="3">
        <v>16.535299999999999</v>
      </c>
      <c r="AQ35" s="3">
        <v>33.073900000000002</v>
      </c>
      <c r="AT35" s="3">
        <v>32.645699999999998</v>
      </c>
      <c r="AU35" s="3">
        <v>22.469200000000001</v>
      </c>
      <c r="AV35" s="3">
        <v>16.901599999999998</v>
      </c>
      <c r="AW35" s="3">
        <v>40.952599999999997</v>
      </c>
      <c r="AY35" s="3">
        <v>0.88654999999999995</v>
      </c>
      <c r="AZ35" s="3">
        <v>2.57463</v>
      </c>
      <c r="BA35" s="3">
        <v>2.11883</v>
      </c>
      <c r="BC35" s="3">
        <v>1.7905599999999999</v>
      </c>
      <c r="BD35" s="3">
        <v>0.94562000000000002</v>
      </c>
      <c r="BE35" s="3">
        <v>8.1329200000000004</v>
      </c>
      <c r="BG35" s="3">
        <v>2.2387700000000001</v>
      </c>
      <c r="BH35" s="3">
        <v>0.32480999999999999</v>
      </c>
      <c r="BI35" s="3">
        <v>2.00292</v>
      </c>
      <c r="BK35" s="3">
        <v>1.8177000000000001</v>
      </c>
      <c r="BL35" s="3">
        <v>4.3708</v>
      </c>
      <c r="BM35" s="3">
        <v>1.9767999999999999</v>
      </c>
      <c r="BO35" s="3">
        <v>1.72081</v>
      </c>
      <c r="BP35" s="3">
        <v>2.2147299999999999</v>
      </c>
      <c r="BQ35" s="3">
        <v>1.9699300000000002</v>
      </c>
      <c r="BS35" s="3">
        <v>1.0588599999999999</v>
      </c>
      <c r="BT35" s="3">
        <v>0.46351999999999999</v>
      </c>
      <c r="BU35" s="3">
        <v>4.6904599999999999</v>
      </c>
      <c r="BW35" s="3">
        <v>2.6673400000000003</v>
      </c>
      <c r="BX35" s="3">
        <v>0.83508000000000004</v>
      </c>
      <c r="BY35" s="3">
        <v>1.8968399999999999</v>
      </c>
      <c r="CA35" s="3">
        <v>2.3776999999999999</v>
      </c>
      <c r="CB35" s="3">
        <v>8.1164000000000005</v>
      </c>
      <c r="CC35" s="3">
        <v>1.8403</v>
      </c>
    </row>
    <row r="36" spans="1:81" x14ac:dyDescent="0.25">
      <c r="A36" t="str">
        <f t="shared" si="6"/>
        <v>1991M1</v>
      </c>
      <c r="B36" t="e">
        <f t="shared" si="7"/>
        <v>#REF!</v>
      </c>
      <c r="C36" t="e">
        <f t="shared" si="8"/>
        <v>#REF!</v>
      </c>
      <c r="D36" t="e">
        <f t="shared" si="9"/>
        <v>#REF!</v>
      </c>
      <c r="E36" t="e">
        <f t="shared" si="10"/>
        <v>#REF!</v>
      </c>
      <c r="H36" s="2">
        <f t="shared" si="11"/>
        <v>33269</v>
      </c>
      <c r="I36" t="e">
        <f>+VLOOKUP($H36,#REF!,I$10,0)</f>
        <v>#REF!</v>
      </c>
      <c r="J36" t="e">
        <f>+VLOOKUP($H36,#REF!,J$10,0)</f>
        <v>#REF!</v>
      </c>
      <c r="K36" t="e">
        <f>+VLOOKUP($H36,#REF!,K$10,0)</f>
        <v>#REF!</v>
      </c>
      <c r="L36" t="e">
        <f>+VLOOKUP($H36,#REF!,L$10,0)</f>
        <v>#REF!</v>
      </c>
      <c r="N36" s="2">
        <f t="shared" si="0"/>
        <v>33269</v>
      </c>
      <c r="O36" s="3">
        <f t="shared" si="1"/>
        <v>6.2595282915775777E-2</v>
      </c>
      <c r="P36" s="3">
        <f t="shared" si="2"/>
        <v>0.10576862411160343</v>
      </c>
      <c r="Q36" s="3">
        <f t="shared" si="3"/>
        <v>9.0692841075209849E-2</v>
      </c>
      <c r="R36" s="3"/>
      <c r="S36" s="3">
        <f t="shared" si="12"/>
        <v>7.7664738763956867E-2</v>
      </c>
      <c r="T36" s="3">
        <f t="shared" si="13"/>
        <v>3.4949674042866148E-2</v>
      </c>
      <c r="U36" s="3">
        <f t="shared" si="14"/>
        <v>0.31733031558123553</v>
      </c>
      <c r="V36" s="3"/>
      <c r="W36" s="3">
        <f t="shared" si="15"/>
        <v>0.16778366704543049</v>
      </c>
      <c r="X36" s="3">
        <f t="shared" si="16"/>
        <v>4.951231217666862E-2</v>
      </c>
      <c r="Y36" s="3">
        <f t="shared" si="17"/>
        <v>0.12803887387164847</v>
      </c>
      <c r="Z36" s="3"/>
      <c r="AA36" s="3">
        <f t="shared" si="18"/>
        <v>5.9379731839543072E-2</v>
      </c>
      <c r="AB36" s="3">
        <f t="shared" si="19"/>
        <v>0.17927052196358101</v>
      </c>
      <c r="AC36" s="3">
        <f t="shared" si="20"/>
        <v>5.415303504601407E-2</v>
      </c>
      <c r="AE36" s="5">
        <f t="shared" si="21"/>
        <v>33269</v>
      </c>
      <c r="AF36" s="3">
        <f t="shared" si="22"/>
        <v>74.62639999999999</v>
      </c>
      <c r="AG36" s="3">
        <f t="shared" si="23"/>
        <v>43.1676</v>
      </c>
      <c r="AH36" s="3">
        <f t="shared" si="24"/>
        <v>34.535199999999996</v>
      </c>
      <c r="AI36" s="3">
        <f t="shared" si="25"/>
        <v>75.345500000000001</v>
      </c>
      <c r="AL36" t="s">
        <v>33</v>
      </c>
      <c r="AM36" s="5">
        <v>33269</v>
      </c>
      <c r="AN36" s="3">
        <v>37.747199999999999</v>
      </c>
      <c r="AO36" s="3">
        <v>22.0657</v>
      </c>
      <c r="AP36" s="3">
        <v>15.3529</v>
      </c>
      <c r="AQ36" s="3">
        <v>33.336500000000001</v>
      </c>
      <c r="AT36" s="3">
        <v>36.879199999999997</v>
      </c>
      <c r="AU36" s="3">
        <v>21.101900000000001</v>
      </c>
      <c r="AV36" s="3">
        <v>19.182299999999998</v>
      </c>
      <c r="AW36" s="3">
        <v>42.009</v>
      </c>
      <c r="AY36" s="3">
        <v>0.93337000000000003</v>
      </c>
      <c r="AZ36" s="3">
        <v>2.8438300000000001</v>
      </c>
      <c r="BA36" s="3">
        <v>2.1702600000000003</v>
      </c>
      <c r="BC36" s="3">
        <v>1.60998</v>
      </c>
      <c r="BD36" s="3">
        <v>0.82100000000000006</v>
      </c>
      <c r="BE36" s="3">
        <v>6.78071</v>
      </c>
      <c r="BG36" s="3">
        <v>2.0035099999999999</v>
      </c>
      <c r="BH36" s="3">
        <v>0.38501000000000002</v>
      </c>
      <c r="BI36" s="3">
        <v>1.53023</v>
      </c>
      <c r="BK36" s="3">
        <v>1.651</v>
      </c>
      <c r="BL36" s="3">
        <v>3.8195000000000001</v>
      </c>
      <c r="BM36" s="3">
        <v>1.8512999999999999</v>
      </c>
      <c r="BO36" s="3">
        <v>2.1025200000000002</v>
      </c>
      <c r="BP36" s="3">
        <v>2.2859799999999999</v>
      </c>
      <c r="BQ36" s="3">
        <v>2.22837</v>
      </c>
      <c r="BS36" s="3">
        <v>1.1146</v>
      </c>
      <c r="BT36" s="3">
        <v>0.40508</v>
      </c>
      <c r="BU36" s="3">
        <v>4.3516499999999994</v>
      </c>
      <c r="BW36" s="3">
        <v>2.7511100000000002</v>
      </c>
      <c r="BX36" s="3">
        <v>1.01806</v>
      </c>
      <c r="BY36" s="3">
        <v>2.0981100000000001</v>
      </c>
      <c r="CA36" s="3">
        <v>2.1333000000000002</v>
      </c>
      <c r="CB36" s="3">
        <v>7.6055000000000001</v>
      </c>
      <c r="CC36" s="3">
        <v>1.5999000000000001</v>
      </c>
    </row>
    <row r="37" spans="1:81" x14ac:dyDescent="0.25">
      <c r="A37" t="str">
        <f t="shared" si="6"/>
        <v>1991M2</v>
      </c>
      <c r="B37" t="e">
        <f t="shared" si="7"/>
        <v>#REF!</v>
      </c>
      <c r="C37" t="e">
        <f t="shared" si="8"/>
        <v>#REF!</v>
      </c>
      <c r="D37" t="e">
        <f t="shared" si="9"/>
        <v>#REF!</v>
      </c>
      <c r="E37" t="e">
        <f t="shared" si="10"/>
        <v>#REF!</v>
      </c>
      <c r="H37" s="2">
        <f t="shared" si="11"/>
        <v>33297</v>
      </c>
      <c r="I37" t="e">
        <f>+VLOOKUP($H37,#REF!,I$10,0)</f>
        <v>#REF!</v>
      </c>
      <c r="J37" t="e">
        <f>+VLOOKUP($H37,#REF!,J$10,0)</f>
        <v>#REF!</v>
      </c>
      <c r="K37" t="e">
        <f>+VLOOKUP($H37,#REF!,K$10,0)</f>
        <v>#REF!</v>
      </c>
      <c r="L37" t="e">
        <f>+VLOOKUP($H37,#REF!,L$10,0)</f>
        <v>#REF!</v>
      </c>
      <c r="N37" s="2">
        <f t="shared" si="0"/>
        <v>33297</v>
      </c>
      <c r="O37" s="3">
        <f t="shared" si="1"/>
        <v>5.8503349463817744E-2</v>
      </c>
      <c r="P37" s="3">
        <f t="shared" si="2"/>
        <v>0.10333544328591782</v>
      </c>
      <c r="Q37" s="3">
        <f t="shared" si="3"/>
        <v>9.0382121347703001E-2</v>
      </c>
      <c r="R37" s="3"/>
      <c r="S37" s="3">
        <f t="shared" si="12"/>
        <v>7.8917257912335073E-2</v>
      </c>
      <c r="T37" s="3">
        <f t="shared" si="13"/>
        <v>3.9790714711256427E-2</v>
      </c>
      <c r="U37" s="3">
        <f t="shared" si="14"/>
        <v>0.34484098365796029</v>
      </c>
      <c r="V37" s="3"/>
      <c r="W37" s="3">
        <f t="shared" si="15"/>
        <v>0.18056800457339664</v>
      </c>
      <c r="X37" s="3">
        <f t="shared" si="16"/>
        <v>4.3468794331246605E-2</v>
      </c>
      <c r="Y37" s="3">
        <f t="shared" si="17"/>
        <v>0.12404773835654144</v>
      </c>
      <c r="Z37" s="3"/>
      <c r="AA37" s="3">
        <f t="shared" si="18"/>
        <v>6.1705149025976569E-2</v>
      </c>
      <c r="AB37" s="3">
        <f t="shared" si="19"/>
        <v>0.18804026329622389</v>
      </c>
      <c r="AC37" s="3">
        <f t="shared" si="20"/>
        <v>4.9197793834976973E-2</v>
      </c>
      <c r="AE37" s="5">
        <f t="shared" si="21"/>
        <v>33297</v>
      </c>
      <c r="AF37" s="3">
        <f t="shared" si="22"/>
        <v>69.332899999999995</v>
      </c>
      <c r="AG37" s="3">
        <f t="shared" si="23"/>
        <v>45.055</v>
      </c>
      <c r="AH37" s="3">
        <f t="shared" si="24"/>
        <v>32.846299999999999</v>
      </c>
      <c r="AI37" s="3">
        <f t="shared" si="25"/>
        <v>71.476799999999997</v>
      </c>
      <c r="AL37" t="s">
        <v>34</v>
      </c>
      <c r="AM37" s="5">
        <v>33297</v>
      </c>
      <c r="AN37" s="3">
        <v>35.546500000000002</v>
      </c>
      <c r="AO37" s="3">
        <v>25.079499999999999</v>
      </c>
      <c r="AP37" s="3">
        <v>15.460700000000001</v>
      </c>
      <c r="AQ37" s="3">
        <v>32.674300000000002</v>
      </c>
      <c r="AT37" s="3">
        <v>33.7864</v>
      </c>
      <c r="AU37" s="3">
        <v>19.9755</v>
      </c>
      <c r="AV37" s="3">
        <v>17.3856</v>
      </c>
      <c r="AW37" s="3">
        <v>38.802500000000002</v>
      </c>
      <c r="AY37" s="3">
        <v>0.92664000000000002</v>
      </c>
      <c r="AZ37" s="3">
        <v>2.8335900000000001</v>
      </c>
      <c r="BA37" s="3">
        <v>2.2082199999999998</v>
      </c>
      <c r="BC37" s="3">
        <v>1.94709</v>
      </c>
      <c r="BD37" s="3">
        <v>0.92734000000000005</v>
      </c>
      <c r="BE37" s="3">
        <v>7.4871300000000005</v>
      </c>
      <c r="BG37" s="3">
        <v>2.2227399999999999</v>
      </c>
      <c r="BH37" s="3">
        <v>0.34231</v>
      </c>
      <c r="BI37" s="3">
        <v>1.607</v>
      </c>
      <c r="BK37" s="3">
        <v>1.653</v>
      </c>
      <c r="BL37" s="3">
        <v>4.2629999999999999</v>
      </c>
      <c r="BM37" s="3">
        <v>1.6682000000000001</v>
      </c>
      <c r="BO37" s="3">
        <v>1.91079</v>
      </c>
      <c r="BP37" s="3">
        <v>2.17821</v>
      </c>
      <c r="BQ37" s="3">
        <v>2.1753400000000003</v>
      </c>
      <c r="BS37" s="3">
        <v>0.82142999999999999</v>
      </c>
      <c r="BT37" s="3">
        <v>0.46856999999999999</v>
      </c>
      <c r="BU37" s="3">
        <v>4.6103399999999999</v>
      </c>
      <c r="BW37" s="3">
        <v>2.8941599999999998</v>
      </c>
      <c r="BX37" s="3">
        <v>0.88950000000000007</v>
      </c>
      <c r="BY37" s="3">
        <v>1.9082400000000002</v>
      </c>
      <c r="CA37" s="3">
        <v>2.2795000000000001</v>
      </c>
      <c r="CB37" s="3">
        <v>7.7208999999999994</v>
      </c>
      <c r="CC37" s="3">
        <v>1.4672000000000001</v>
      </c>
    </row>
    <row r="38" spans="1:81" x14ac:dyDescent="0.25">
      <c r="A38" t="str">
        <f t="shared" si="6"/>
        <v>1991M3</v>
      </c>
      <c r="B38" t="e">
        <f t="shared" si="7"/>
        <v>#REF!</v>
      </c>
      <c r="C38" t="e">
        <f t="shared" si="8"/>
        <v>#REF!</v>
      </c>
      <c r="D38" t="e">
        <f t="shared" si="9"/>
        <v>#REF!</v>
      </c>
      <c r="E38" t="e">
        <f t="shared" si="10"/>
        <v>#REF!</v>
      </c>
      <c r="H38" s="2">
        <f t="shared" si="11"/>
        <v>33328</v>
      </c>
      <c r="I38" t="e">
        <f>+VLOOKUP($H38,#REF!,I$10,0)</f>
        <v>#REF!</v>
      </c>
      <c r="J38" t="e">
        <f>+VLOOKUP($H38,#REF!,J$10,0)</f>
        <v>#REF!</v>
      </c>
      <c r="K38" t="e">
        <f>+VLOOKUP($H38,#REF!,K$10,0)</f>
        <v>#REF!</v>
      </c>
      <c r="L38" t="e">
        <f>+VLOOKUP($H38,#REF!,L$10,0)</f>
        <v>#REF!</v>
      </c>
      <c r="N38" s="2">
        <f t="shared" si="0"/>
        <v>33328</v>
      </c>
      <c r="O38" s="3">
        <f t="shared" si="1"/>
        <v>5.7667272161203126E-2</v>
      </c>
      <c r="P38" s="3">
        <f t="shared" si="2"/>
        <v>0.10206782226089324</v>
      </c>
      <c r="Q38" s="3">
        <f t="shared" si="3"/>
        <v>8.488957800261028E-2</v>
      </c>
      <c r="R38" s="3"/>
      <c r="S38" s="3">
        <f t="shared" si="12"/>
        <v>8.8822820134943706E-2</v>
      </c>
      <c r="T38" s="3">
        <f t="shared" si="13"/>
        <v>4.0251073933976221E-2</v>
      </c>
      <c r="U38" s="3">
        <f t="shared" si="14"/>
        <v>0.35452762582914549</v>
      </c>
      <c r="V38" s="3"/>
      <c r="W38" s="3">
        <f t="shared" si="15"/>
        <v>0.17168516963208155</v>
      </c>
      <c r="X38" s="3">
        <f t="shared" si="16"/>
        <v>4.9360924277819726E-2</v>
      </c>
      <c r="Y38" s="3">
        <f t="shared" si="17"/>
        <v>0.13038626851766899</v>
      </c>
      <c r="Z38" s="3"/>
      <c r="AA38" s="3">
        <f t="shared" si="18"/>
        <v>6.8323644095056521E-2</v>
      </c>
      <c r="AB38" s="3">
        <f t="shared" si="19"/>
        <v>0.19400600968139273</v>
      </c>
      <c r="AC38" s="3">
        <f t="shared" si="20"/>
        <v>5.9498984002949916E-2</v>
      </c>
      <c r="AE38" s="5">
        <f t="shared" si="21"/>
        <v>33328</v>
      </c>
      <c r="AF38" s="3">
        <f t="shared" si="22"/>
        <v>68.3673</v>
      </c>
      <c r="AG38" s="3">
        <f t="shared" si="23"/>
        <v>49.453599999999994</v>
      </c>
      <c r="AH38" s="3">
        <f t="shared" si="24"/>
        <v>33.505700000000004</v>
      </c>
      <c r="AI38" s="3">
        <f t="shared" si="25"/>
        <v>77.075700000000012</v>
      </c>
      <c r="AL38" t="s">
        <v>35</v>
      </c>
      <c r="AM38" s="5">
        <v>33328</v>
      </c>
      <c r="AN38" s="3">
        <v>35.066499999999998</v>
      </c>
      <c r="AO38" s="3">
        <v>28.902799999999999</v>
      </c>
      <c r="AP38" s="3">
        <v>15.204799999999999</v>
      </c>
      <c r="AQ38" s="3">
        <v>36.751400000000004</v>
      </c>
      <c r="AT38" s="3">
        <v>33.300800000000002</v>
      </c>
      <c r="AU38" s="3">
        <v>20.550799999999999</v>
      </c>
      <c r="AV38" s="3">
        <v>18.300900000000002</v>
      </c>
      <c r="AW38" s="3">
        <v>40.324300000000001</v>
      </c>
      <c r="AY38" s="3">
        <v>0.87817000000000001</v>
      </c>
      <c r="AZ38" s="3">
        <v>2.6964200000000003</v>
      </c>
      <c r="BA38" s="3">
        <v>2.1645500000000002</v>
      </c>
      <c r="BC38" s="3">
        <v>2.1498000000000004</v>
      </c>
      <c r="BD38" s="3">
        <v>0.99242999999999992</v>
      </c>
      <c r="BE38" s="3">
        <v>8.0866500000000006</v>
      </c>
      <c r="BG38" s="3">
        <v>2.13245</v>
      </c>
      <c r="BH38" s="3">
        <v>0.33306000000000002</v>
      </c>
      <c r="BI38" s="3">
        <v>1.4661600000000001</v>
      </c>
      <c r="BK38" s="3">
        <v>1.9192</v>
      </c>
      <c r="BL38" s="3">
        <v>4.2404999999999999</v>
      </c>
      <c r="BM38" s="3">
        <v>2.2263000000000002</v>
      </c>
      <c r="BO38" s="3">
        <v>1.9187100000000001</v>
      </c>
      <c r="BP38" s="3">
        <v>2.2539000000000002</v>
      </c>
      <c r="BQ38" s="3">
        <v>1.95262</v>
      </c>
      <c r="BS38" s="3">
        <v>0.96622000000000008</v>
      </c>
      <c r="BT38" s="3">
        <v>0.41963</v>
      </c>
      <c r="BU38" s="3">
        <v>4.3506400000000003</v>
      </c>
      <c r="BW38" s="3">
        <v>2.7327300000000001</v>
      </c>
      <c r="BX38" s="3">
        <v>1.06572</v>
      </c>
      <c r="BY38" s="3">
        <v>2.2286999999999999</v>
      </c>
      <c r="CA38" s="3">
        <v>2.4350999999999998</v>
      </c>
      <c r="CB38" s="3">
        <v>8.1235999999999997</v>
      </c>
      <c r="CC38" s="3">
        <v>1.5655999999999999</v>
      </c>
    </row>
    <row r="39" spans="1:81" x14ac:dyDescent="0.25">
      <c r="A39" t="str">
        <f t="shared" si="6"/>
        <v>1991M4</v>
      </c>
      <c r="B39" t="e">
        <f t="shared" si="7"/>
        <v>#REF!</v>
      </c>
      <c r="C39" t="e">
        <f t="shared" si="8"/>
        <v>#REF!</v>
      </c>
      <c r="D39" t="e">
        <f t="shared" si="9"/>
        <v>#REF!</v>
      </c>
      <c r="E39" t="e">
        <f t="shared" si="10"/>
        <v>#REF!</v>
      </c>
      <c r="H39" s="2">
        <f t="shared" si="11"/>
        <v>33358</v>
      </c>
      <c r="I39" t="e">
        <f>+VLOOKUP($H39,#REF!,I$10,0)</f>
        <v>#REF!</v>
      </c>
      <c r="J39" t="e">
        <f>+VLOOKUP($H39,#REF!,J$10,0)</f>
        <v>#REF!</v>
      </c>
      <c r="K39" t="e">
        <f>+VLOOKUP($H39,#REF!,K$10,0)</f>
        <v>#REF!</v>
      </c>
      <c r="L39" t="e">
        <f>+VLOOKUP($H39,#REF!,L$10,0)</f>
        <v>#REF!</v>
      </c>
      <c r="N39" s="2">
        <f t="shared" si="0"/>
        <v>33358</v>
      </c>
      <c r="O39" s="3">
        <f t="shared" si="1"/>
        <v>5.9526229734661436E-2</v>
      </c>
      <c r="P39" s="3">
        <f t="shared" si="2"/>
        <v>9.250643810450658E-2</v>
      </c>
      <c r="Q39" s="3">
        <f t="shared" si="3"/>
        <v>9.7337748426298387E-2</v>
      </c>
      <c r="R39" s="3"/>
      <c r="S39" s="3">
        <f t="shared" si="12"/>
        <v>7.4543132666121281E-2</v>
      </c>
      <c r="T39" s="3">
        <f t="shared" si="13"/>
        <v>3.517714565879828E-2</v>
      </c>
      <c r="U39" s="3">
        <f t="shared" si="14"/>
        <v>0.30895063751913415</v>
      </c>
      <c r="V39" s="3"/>
      <c r="W39" s="3">
        <f t="shared" si="15"/>
        <v>0.16999590652767679</v>
      </c>
      <c r="X39" s="3">
        <f t="shared" si="16"/>
        <v>4.8361552414090014E-2</v>
      </c>
      <c r="Y39" s="3">
        <f t="shared" si="17"/>
        <v>0.14052078848746197</v>
      </c>
      <c r="Z39" s="3"/>
      <c r="AA39" s="3">
        <f t="shared" si="18"/>
        <v>7.3170616894579502E-2</v>
      </c>
      <c r="AB39" s="3">
        <f t="shared" si="19"/>
        <v>0.17986364456578874</v>
      </c>
      <c r="AC39" s="3">
        <f t="shared" si="20"/>
        <v>5.5334572928189794E-2</v>
      </c>
      <c r="AE39" s="5">
        <f t="shared" si="21"/>
        <v>33358</v>
      </c>
      <c r="AF39" s="3">
        <f t="shared" si="22"/>
        <v>64.213300000000004</v>
      </c>
      <c r="AG39" s="3">
        <f t="shared" si="23"/>
        <v>42.061700000000002</v>
      </c>
      <c r="AH39" s="3">
        <f t="shared" si="24"/>
        <v>33.647500000000001</v>
      </c>
      <c r="AI39" s="3">
        <f t="shared" si="25"/>
        <v>77.578000000000003</v>
      </c>
      <c r="AL39" t="s">
        <v>36</v>
      </c>
      <c r="AM39" s="5">
        <v>33358</v>
      </c>
      <c r="AN39" s="3">
        <v>31.6951</v>
      </c>
      <c r="AO39" s="3">
        <v>24.1981</v>
      </c>
      <c r="AP39" s="3">
        <v>16.086300000000001</v>
      </c>
      <c r="AQ39" s="3">
        <v>36.027300000000004</v>
      </c>
      <c r="AT39" s="3">
        <v>32.5182</v>
      </c>
      <c r="AU39" s="3">
        <v>17.863599999999998</v>
      </c>
      <c r="AV39" s="3">
        <v>17.561199999999999</v>
      </c>
      <c r="AW39" s="3">
        <v>41.550699999999999</v>
      </c>
      <c r="AY39" s="3">
        <v>0.70565999999999995</v>
      </c>
      <c r="AZ39" s="3">
        <v>2.4463000000000004</v>
      </c>
      <c r="BA39" s="3">
        <v>2.03532</v>
      </c>
      <c r="BC39" s="3">
        <v>1.75929</v>
      </c>
      <c r="BD39" s="3">
        <v>0.84444000000000008</v>
      </c>
      <c r="BE39" s="3">
        <v>6.5563400000000005</v>
      </c>
      <c r="BG39" s="3">
        <v>2.26119</v>
      </c>
      <c r="BH39" s="3">
        <v>0.33266000000000001</v>
      </c>
      <c r="BI39" s="3">
        <v>1.73708</v>
      </c>
      <c r="BK39" s="3">
        <v>2.2934000000000001</v>
      </c>
      <c r="BL39" s="3">
        <v>3.9079000000000002</v>
      </c>
      <c r="BM39" s="3">
        <v>1.9149</v>
      </c>
      <c r="BO39" s="3">
        <v>2.1813800000000003</v>
      </c>
      <c r="BP39" s="3">
        <v>2.0402900000000002</v>
      </c>
      <c r="BQ39" s="3">
        <v>2.6855900000000004</v>
      </c>
      <c r="BS39" s="3">
        <v>0.85577999999999999</v>
      </c>
      <c r="BT39" s="3">
        <v>0.38962000000000002</v>
      </c>
      <c r="BU39" s="3">
        <v>4.2820499999999999</v>
      </c>
      <c r="BW39" s="3">
        <v>2.5561199999999999</v>
      </c>
      <c r="BX39" s="3">
        <v>1.0378000000000001</v>
      </c>
      <c r="BY39" s="3">
        <v>2.2449699999999999</v>
      </c>
      <c r="CA39" s="3">
        <v>2.3698000000000001</v>
      </c>
      <c r="CB39" s="3">
        <v>7.5548999999999999</v>
      </c>
      <c r="CC39" s="3">
        <v>1.6115999999999999</v>
      </c>
    </row>
    <row r="40" spans="1:81" x14ac:dyDescent="0.25">
      <c r="A40" t="str">
        <f t="shared" si="6"/>
        <v>1991M5</v>
      </c>
      <c r="B40" t="e">
        <f t="shared" si="7"/>
        <v>#REF!</v>
      </c>
      <c r="C40" t="e">
        <f t="shared" si="8"/>
        <v>#REF!</v>
      </c>
      <c r="D40" t="e">
        <f t="shared" si="9"/>
        <v>#REF!</v>
      </c>
      <c r="E40" t="e">
        <f t="shared" si="10"/>
        <v>#REF!</v>
      </c>
      <c r="H40" s="2">
        <f t="shared" si="11"/>
        <v>33389</v>
      </c>
      <c r="I40" t="e">
        <f>+VLOOKUP($H40,#REF!,I$10,0)</f>
        <v>#REF!</v>
      </c>
      <c r="J40" t="e">
        <f>+VLOOKUP($H40,#REF!,J$10,0)</f>
        <v>#REF!</v>
      </c>
      <c r="K40" t="e">
        <f>+VLOOKUP($H40,#REF!,K$10,0)</f>
        <v>#REF!</v>
      </c>
      <c r="L40" t="e">
        <f>+VLOOKUP($H40,#REF!,L$10,0)</f>
        <v>#REF!</v>
      </c>
      <c r="N40" s="2">
        <f t="shared" si="0"/>
        <v>33389</v>
      </c>
      <c r="O40" s="3">
        <f t="shared" si="1"/>
        <v>5.6120683789584805E-2</v>
      </c>
      <c r="P40" s="3">
        <f t="shared" si="2"/>
        <v>9.4557765622068315E-2</v>
      </c>
      <c r="Q40" s="3">
        <f t="shared" si="3"/>
        <v>8.4154531002901017E-2</v>
      </c>
      <c r="R40" s="3"/>
      <c r="S40" s="3">
        <f t="shared" si="12"/>
        <v>7.5176233491917349E-2</v>
      </c>
      <c r="T40" s="3">
        <f t="shared" si="13"/>
        <v>4.1027555991368626E-2</v>
      </c>
      <c r="U40" s="3">
        <f t="shared" si="14"/>
        <v>0.33148144453027684</v>
      </c>
      <c r="V40" s="3"/>
      <c r="W40" s="3">
        <f t="shared" si="15"/>
        <v>0.16609158085666495</v>
      </c>
      <c r="X40" s="3">
        <f t="shared" si="16"/>
        <v>4.6089675274721402E-2</v>
      </c>
      <c r="Y40" s="3">
        <f t="shared" si="17"/>
        <v>0.14000734001933809</v>
      </c>
      <c r="Z40" s="3"/>
      <c r="AA40" s="3">
        <f t="shared" si="18"/>
        <v>6.3153435168404465E-2</v>
      </c>
      <c r="AB40" s="3">
        <f t="shared" si="19"/>
        <v>0.17563019276484573</v>
      </c>
      <c r="AC40" s="3">
        <f t="shared" si="20"/>
        <v>5.6613395469986894E-2</v>
      </c>
      <c r="AE40" s="5">
        <f t="shared" si="21"/>
        <v>33389</v>
      </c>
      <c r="AF40" s="3">
        <f t="shared" si="22"/>
        <v>64.119900000000001</v>
      </c>
      <c r="AG40" s="3">
        <f t="shared" si="23"/>
        <v>44.656999999999996</v>
      </c>
      <c r="AH40" s="3">
        <f t="shared" si="24"/>
        <v>32.740200000000002</v>
      </c>
      <c r="AI40" s="3">
        <f t="shared" si="25"/>
        <v>77.902000000000001</v>
      </c>
      <c r="AL40" t="s">
        <v>37</v>
      </c>
      <c r="AM40" s="5">
        <v>33389</v>
      </c>
      <c r="AN40" s="3">
        <v>31.830300000000001</v>
      </c>
      <c r="AO40" s="3">
        <v>24.423400000000001</v>
      </c>
      <c r="AP40" s="3">
        <v>15.311</v>
      </c>
      <c r="AQ40" s="3">
        <v>36.180900000000001</v>
      </c>
      <c r="AT40" s="3">
        <v>32.2896</v>
      </c>
      <c r="AU40" s="3">
        <v>20.233599999999999</v>
      </c>
      <c r="AV40" s="3">
        <v>17.429200000000002</v>
      </c>
      <c r="AW40" s="3">
        <v>41.7211</v>
      </c>
      <c r="AY40" s="3">
        <v>0.80986000000000002</v>
      </c>
      <c r="AZ40" s="3">
        <v>2.4379599999999999</v>
      </c>
      <c r="BA40" s="3">
        <v>1.8278900000000002</v>
      </c>
      <c r="BC40" s="3">
        <v>1.7093</v>
      </c>
      <c r="BD40" s="3">
        <v>0.95343</v>
      </c>
      <c r="BE40" s="3">
        <v>6.7843900000000001</v>
      </c>
      <c r="BG40" s="3">
        <v>2.2390300000000001</v>
      </c>
      <c r="BH40" s="3">
        <v>0.32283000000000001</v>
      </c>
      <c r="BI40" s="3">
        <v>1.7678399999999999</v>
      </c>
      <c r="BK40" s="3">
        <v>1.7795000000000001</v>
      </c>
      <c r="BL40" s="3">
        <v>4.2558999999999996</v>
      </c>
      <c r="BM40" s="3">
        <v>1.8580000000000001</v>
      </c>
      <c r="BO40" s="3">
        <v>1.91201</v>
      </c>
      <c r="BP40" s="3">
        <v>2.14812</v>
      </c>
      <c r="BQ40" s="3">
        <v>2.2536300000000002</v>
      </c>
      <c r="BS40" s="3">
        <v>0.92798000000000003</v>
      </c>
      <c r="BT40" s="3">
        <v>0.48587000000000002</v>
      </c>
      <c r="BU40" s="3">
        <v>4.8444099999999999</v>
      </c>
      <c r="BW40" s="3">
        <v>2.4676399999999998</v>
      </c>
      <c r="BX40" s="3">
        <v>0.98325000000000007</v>
      </c>
      <c r="BY40" s="3">
        <v>2.1996599999999997</v>
      </c>
      <c r="CA40" s="3">
        <v>2.2453000000000003</v>
      </c>
      <c r="CB40" s="3">
        <v>6.9371000000000009</v>
      </c>
      <c r="CC40" s="3">
        <v>1.75</v>
      </c>
    </row>
    <row r="41" spans="1:81" x14ac:dyDescent="0.25">
      <c r="A41" t="str">
        <f t="shared" si="6"/>
        <v>1991M6</v>
      </c>
      <c r="B41" t="e">
        <f t="shared" si="7"/>
        <v>#REF!</v>
      </c>
      <c r="C41" t="e">
        <f t="shared" si="8"/>
        <v>#REF!</v>
      </c>
      <c r="D41" t="e">
        <f t="shared" si="9"/>
        <v>#REF!</v>
      </c>
      <c r="E41" t="e">
        <f t="shared" si="10"/>
        <v>#REF!</v>
      </c>
      <c r="H41" s="2">
        <f t="shared" si="11"/>
        <v>33419</v>
      </c>
      <c r="I41" t="e">
        <f>+VLOOKUP($H41,#REF!,I$10,0)</f>
        <v>#REF!</v>
      </c>
      <c r="J41" t="e">
        <f>+VLOOKUP($H41,#REF!,J$10,0)</f>
        <v>#REF!</v>
      </c>
      <c r="K41" t="e">
        <f>+VLOOKUP($H41,#REF!,K$10,0)</f>
        <v>#REF!</v>
      </c>
      <c r="L41" t="e">
        <f>+VLOOKUP($H41,#REF!,L$10,0)</f>
        <v>#REF!</v>
      </c>
      <c r="N41" s="2">
        <f t="shared" si="0"/>
        <v>33419</v>
      </c>
      <c r="O41" s="3">
        <f t="shared" si="1"/>
        <v>5.3365649284643595E-2</v>
      </c>
      <c r="P41" s="3">
        <f t="shared" si="2"/>
        <v>8.804192963754863E-2</v>
      </c>
      <c r="Q41" s="3">
        <f t="shared" si="3"/>
        <v>7.8321577392304775E-2</v>
      </c>
      <c r="R41" s="3"/>
      <c r="S41" s="3">
        <f t="shared" si="12"/>
        <v>6.9267957572837963E-2</v>
      </c>
      <c r="T41" s="3">
        <f t="shared" si="13"/>
        <v>3.757500434704529E-2</v>
      </c>
      <c r="U41" s="3">
        <f t="shared" si="14"/>
        <v>0.32681257536066222</v>
      </c>
      <c r="V41" s="3"/>
      <c r="W41" s="3">
        <f t="shared" si="15"/>
        <v>0.15159010226623099</v>
      </c>
      <c r="X41" s="3">
        <f t="shared" si="16"/>
        <v>4.200784817452307E-2</v>
      </c>
      <c r="Y41" s="3">
        <f t="shared" si="17"/>
        <v>0.12670814248106768</v>
      </c>
      <c r="Z41" s="3"/>
      <c r="AA41" s="3">
        <f t="shared" si="18"/>
        <v>5.901569891966954E-2</v>
      </c>
      <c r="AB41" s="3">
        <f t="shared" si="19"/>
        <v>0.17898337530695663</v>
      </c>
      <c r="AC41" s="3">
        <f t="shared" si="20"/>
        <v>5.5165109327559012E-2</v>
      </c>
      <c r="AE41" s="5">
        <f t="shared" si="21"/>
        <v>33419</v>
      </c>
      <c r="AF41" s="3">
        <f t="shared" si="22"/>
        <v>59.944500000000005</v>
      </c>
      <c r="AG41" s="3">
        <f t="shared" si="23"/>
        <v>43.420999999999999</v>
      </c>
      <c r="AH41" s="3">
        <f t="shared" si="24"/>
        <v>30.251000000000005</v>
      </c>
      <c r="AI41" s="3">
        <f t="shared" si="25"/>
        <v>76.674599999999998</v>
      </c>
      <c r="AL41" t="s">
        <v>38</v>
      </c>
      <c r="AM41" s="5">
        <v>33419</v>
      </c>
      <c r="AN41" s="3">
        <v>30.1037</v>
      </c>
      <c r="AO41" s="3">
        <v>25.325599999999998</v>
      </c>
      <c r="AP41" s="3">
        <v>13.806600000000001</v>
      </c>
      <c r="AQ41" s="3">
        <v>35.4617</v>
      </c>
      <c r="AT41" s="3">
        <v>29.840800000000002</v>
      </c>
      <c r="AU41" s="3">
        <v>18.095400000000001</v>
      </c>
      <c r="AV41" s="3">
        <v>16.444400000000002</v>
      </c>
      <c r="AW41" s="3">
        <v>41.212900000000005</v>
      </c>
      <c r="AY41" s="3">
        <v>0.61512999999999995</v>
      </c>
      <c r="AZ41" s="3">
        <v>2.32308</v>
      </c>
      <c r="BA41" s="3">
        <v>1.7977700000000001</v>
      </c>
      <c r="BC41" s="3">
        <v>1.6791199999999999</v>
      </c>
      <c r="BD41" s="3">
        <v>0.92262</v>
      </c>
      <c r="BE41" s="3">
        <v>7.0518599999999996</v>
      </c>
      <c r="BG41" s="3">
        <v>1.8128900000000001</v>
      </c>
      <c r="BH41" s="3">
        <v>0.29863000000000001</v>
      </c>
      <c r="BI41" s="3">
        <v>1.55877</v>
      </c>
      <c r="BK41" s="3">
        <v>1.7885</v>
      </c>
      <c r="BL41" s="3">
        <v>3.9588000000000001</v>
      </c>
      <c r="BM41" s="3">
        <v>1.9977</v>
      </c>
      <c r="BO41" s="3">
        <v>1.97312</v>
      </c>
      <c r="BP41" s="3">
        <v>1.9469800000000002</v>
      </c>
      <c r="BQ41" s="3">
        <v>2.0008499999999998</v>
      </c>
      <c r="BS41" s="3">
        <v>0.75089000000000006</v>
      </c>
      <c r="BT41" s="3">
        <v>0.39556000000000002</v>
      </c>
      <c r="BU41" s="3">
        <v>4.4131499999999999</v>
      </c>
      <c r="BW41" s="3">
        <v>2.4828400000000004</v>
      </c>
      <c r="BX41" s="3">
        <v>0.89178000000000002</v>
      </c>
      <c r="BY41" s="3">
        <v>2.03186</v>
      </c>
      <c r="CA41" s="3">
        <v>1.9725999999999999</v>
      </c>
      <c r="CB41" s="3">
        <v>7.4478999999999997</v>
      </c>
      <c r="CC41" s="3">
        <v>1.518</v>
      </c>
    </row>
    <row r="42" spans="1:81" x14ac:dyDescent="0.25">
      <c r="A42" t="str">
        <f t="shared" si="6"/>
        <v>1991M7</v>
      </c>
      <c r="B42" t="e">
        <f t="shared" si="7"/>
        <v>#REF!</v>
      </c>
      <c r="C42" t="e">
        <f t="shared" si="8"/>
        <v>#REF!</v>
      </c>
      <c r="D42" t="e">
        <f t="shared" si="9"/>
        <v>#REF!</v>
      </c>
      <c r="E42" t="e">
        <f t="shared" si="10"/>
        <v>#REF!</v>
      </c>
      <c r="H42" s="2">
        <f t="shared" si="11"/>
        <v>33450</v>
      </c>
      <c r="I42" t="e">
        <f>+VLOOKUP($H42,#REF!,I$10,0)</f>
        <v>#REF!</v>
      </c>
      <c r="J42" t="e">
        <f>+VLOOKUP($H42,#REF!,J$10,0)</f>
        <v>#REF!</v>
      </c>
      <c r="K42" t="e">
        <f>+VLOOKUP($H42,#REF!,K$10,0)</f>
        <v>#REF!</v>
      </c>
      <c r="L42" t="e">
        <f>+VLOOKUP($H42,#REF!,L$10,0)</f>
        <v>#REF!</v>
      </c>
      <c r="N42" s="2">
        <f t="shared" si="0"/>
        <v>33450</v>
      </c>
      <c r="O42" s="3">
        <f t="shared" si="1"/>
        <v>5.8945820953684822E-2</v>
      </c>
      <c r="P42" s="3">
        <f t="shared" si="2"/>
        <v>9.651136178539102E-2</v>
      </c>
      <c r="Q42" s="3">
        <f t="shared" si="3"/>
        <v>9.4356323569132566E-2</v>
      </c>
      <c r="R42" s="3"/>
      <c r="S42" s="3">
        <f t="shared" si="12"/>
        <v>7.1433213706447604E-2</v>
      </c>
      <c r="T42" s="3">
        <f t="shared" si="13"/>
        <v>3.7454142235321952E-2</v>
      </c>
      <c r="U42" s="3">
        <f t="shared" si="14"/>
        <v>0.35546373709070073</v>
      </c>
      <c r="V42" s="3"/>
      <c r="W42" s="3">
        <f t="shared" si="15"/>
        <v>0.16472273782721311</v>
      </c>
      <c r="X42" s="3">
        <f t="shared" si="16"/>
        <v>4.7679777540952366E-2</v>
      </c>
      <c r="Y42" s="3">
        <f t="shared" si="17"/>
        <v>0.12797958910007129</v>
      </c>
      <c r="Z42" s="3"/>
      <c r="AA42" s="3">
        <f t="shared" si="18"/>
        <v>6.5347047332125111E-2</v>
      </c>
      <c r="AB42" s="3">
        <f t="shared" si="19"/>
        <v>0.18494441436988568</v>
      </c>
      <c r="AC42" s="3">
        <f t="shared" si="20"/>
        <v>5.0672754803430066E-2</v>
      </c>
      <c r="AE42" s="5">
        <f t="shared" si="21"/>
        <v>33450</v>
      </c>
      <c r="AF42" s="3">
        <f t="shared" si="22"/>
        <v>66.269000000000005</v>
      </c>
      <c r="AG42" s="3">
        <f t="shared" si="23"/>
        <v>46.853700000000003</v>
      </c>
      <c r="AH42" s="3">
        <f t="shared" si="24"/>
        <v>32.4495</v>
      </c>
      <c r="AI42" s="3">
        <f t="shared" si="25"/>
        <v>76.622399999999999</v>
      </c>
      <c r="AL42" t="s">
        <v>39</v>
      </c>
      <c r="AM42" s="5">
        <v>33450</v>
      </c>
      <c r="AN42" s="3">
        <v>33.249099999999999</v>
      </c>
      <c r="AO42" s="3">
        <v>26.774100000000001</v>
      </c>
      <c r="AP42" s="3">
        <v>15.219200000000001</v>
      </c>
      <c r="AQ42" s="3">
        <v>33.532900000000005</v>
      </c>
      <c r="AT42" s="3">
        <v>33.0199</v>
      </c>
      <c r="AU42" s="3">
        <v>20.079599999999999</v>
      </c>
      <c r="AV42" s="3">
        <v>17.2303</v>
      </c>
      <c r="AW42" s="3">
        <v>43.089500000000001</v>
      </c>
      <c r="AY42" s="3">
        <v>0.81849000000000005</v>
      </c>
      <c r="AZ42" s="3">
        <v>2.5954699999999997</v>
      </c>
      <c r="BA42" s="3">
        <v>2.0424100000000003</v>
      </c>
      <c r="BC42" s="3">
        <v>1.66611</v>
      </c>
      <c r="BD42" s="3">
        <v>0.87303999999999993</v>
      </c>
      <c r="BE42" s="3">
        <v>7.7414399999999999</v>
      </c>
      <c r="BG42" s="3">
        <v>2.0851799999999998</v>
      </c>
      <c r="BH42" s="3">
        <v>0.36086000000000001</v>
      </c>
      <c r="BI42" s="3">
        <v>1.8140700000000001</v>
      </c>
      <c r="BK42" s="3">
        <v>1.9409000000000001</v>
      </c>
      <c r="BL42" s="3">
        <v>3.8513000000000002</v>
      </c>
      <c r="BM42" s="3">
        <v>1.5790999999999999</v>
      </c>
      <c r="BO42" s="3">
        <v>2.0404</v>
      </c>
      <c r="BP42" s="3">
        <v>2.0853600000000001</v>
      </c>
      <c r="BQ42" s="3">
        <v>2.5339</v>
      </c>
      <c r="BS42" s="3">
        <v>0.83986000000000005</v>
      </c>
      <c r="BT42" s="3">
        <v>0.44090000000000001</v>
      </c>
      <c r="BU42" s="3">
        <v>4.7286899999999994</v>
      </c>
      <c r="BW42" s="3">
        <v>2.5827</v>
      </c>
      <c r="BX42" s="3">
        <v>0.99027999999999994</v>
      </c>
      <c r="BY42" s="3">
        <v>1.8125899999999999</v>
      </c>
      <c r="CA42" s="3">
        <v>2.2237</v>
      </c>
      <c r="CB42" s="3">
        <v>7.9353000000000007</v>
      </c>
      <c r="CC42" s="3">
        <v>1.6502999999999999</v>
      </c>
    </row>
    <row r="43" spans="1:81" x14ac:dyDescent="0.25">
      <c r="A43" t="str">
        <f t="shared" si="6"/>
        <v>1991M8</v>
      </c>
      <c r="B43" t="e">
        <f t="shared" si="7"/>
        <v>#REF!</v>
      </c>
      <c r="C43" t="e">
        <f t="shared" si="8"/>
        <v>#REF!</v>
      </c>
      <c r="D43" t="e">
        <f t="shared" si="9"/>
        <v>#REF!</v>
      </c>
      <c r="E43" t="e">
        <f t="shared" si="10"/>
        <v>#REF!</v>
      </c>
      <c r="H43" s="2">
        <f t="shared" si="11"/>
        <v>33481</v>
      </c>
      <c r="I43" t="e">
        <f>+VLOOKUP($H43,#REF!,I$10,0)</f>
        <v>#REF!</v>
      </c>
      <c r="J43" t="e">
        <f>+VLOOKUP($H43,#REF!,J$10,0)</f>
        <v>#REF!</v>
      </c>
      <c r="K43" t="e">
        <f>+VLOOKUP($H43,#REF!,K$10,0)</f>
        <v>#REF!</v>
      </c>
      <c r="L43" t="e">
        <f>+VLOOKUP($H43,#REF!,L$10,0)</f>
        <v>#REF!</v>
      </c>
      <c r="N43" s="2">
        <f t="shared" si="0"/>
        <v>33481</v>
      </c>
      <c r="O43" s="3">
        <f t="shared" si="1"/>
        <v>5.5394296530124558E-2</v>
      </c>
      <c r="P43" s="3">
        <f t="shared" si="2"/>
        <v>8.6909359323550581E-2</v>
      </c>
      <c r="Q43" s="3">
        <f t="shared" si="3"/>
        <v>8.206114188984398E-2</v>
      </c>
      <c r="R43" s="3"/>
      <c r="S43" s="3">
        <f t="shared" si="12"/>
        <v>6.4991605214173923E-2</v>
      </c>
      <c r="T43" s="3">
        <f t="shared" si="13"/>
        <v>3.2939486279014746E-2</v>
      </c>
      <c r="U43" s="3">
        <f t="shared" si="14"/>
        <v>0.34156658960756875</v>
      </c>
      <c r="V43" s="3"/>
      <c r="W43" s="3">
        <f t="shared" si="15"/>
        <v>0.15076223277742098</v>
      </c>
      <c r="X43" s="3">
        <f t="shared" si="16"/>
        <v>4.5423427365568252E-2</v>
      </c>
      <c r="Y43" s="3">
        <f t="shared" si="17"/>
        <v>0.12676989745146058</v>
      </c>
      <c r="Z43" s="3"/>
      <c r="AA43" s="3">
        <f t="shared" si="18"/>
        <v>5.5645256196012884E-2</v>
      </c>
      <c r="AB43" s="3">
        <f t="shared" si="19"/>
        <v>0.18916060598928297</v>
      </c>
      <c r="AC43" s="3">
        <f t="shared" si="20"/>
        <v>5.0931657526615985E-2</v>
      </c>
      <c r="AE43" s="5">
        <f t="shared" si="21"/>
        <v>33481</v>
      </c>
      <c r="AF43" s="3">
        <f t="shared" si="22"/>
        <v>57.463200000000001</v>
      </c>
      <c r="AG43" s="3">
        <f t="shared" si="23"/>
        <v>43.285800000000002</v>
      </c>
      <c r="AH43" s="3">
        <f t="shared" si="24"/>
        <v>28.960999999999999</v>
      </c>
      <c r="AI43" s="3">
        <f t="shared" si="25"/>
        <v>76.172600000000003</v>
      </c>
      <c r="AL43" t="s">
        <v>40</v>
      </c>
      <c r="AM43" s="5">
        <v>33481</v>
      </c>
      <c r="AN43" s="3">
        <v>29.617900000000002</v>
      </c>
      <c r="AO43" s="3">
        <v>24.4786</v>
      </c>
      <c r="AP43" s="3">
        <v>13.138299999999999</v>
      </c>
      <c r="AQ43" s="3">
        <v>33.354700000000001</v>
      </c>
      <c r="AT43" s="3">
        <v>27.845299999999998</v>
      </c>
      <c r="AU43" s="3">
        <v>18.807200000000002</v>
      </c>
      <c r="AV43" s="3">
        <v>15.822700000000001</v>
      </c>
      <c r="AW43" s="3">
        <v>42.817900000000002</v>
      </c>
      <c r="AY43" s="3">
        <v>0.69995000000000007</v>
      </c>
      <c r="AZ43" s="3">
        <v>2.3284499999999997</v>
      </c>
      <c r="BA43" s="3">
        <v>2.0671900000000001</v>
      </c>
      <c r="BC43" s="3">
        <v>1.45485</v>
      </c>
      <c r="BD43" s="3">
        <v>0.81352000000000002</v>
      </c>
      <c r="BE43" s="3">
        <v>7.4601400000000009</v>
      </c>
      <c r="BG43" s="3">
        <v>1.8053900000000001</v>
      </c>
      <c r="BH43" s="3">
        <v>0.30995</v>
      </c>
      <c r="BI43" s="3">
        <v>1.73055</v>
      </c>
      <c r="BK43" s="3">
        <v>1.5115999999999998</v>
      </c>
      <c r="BL43" s="3">
        <v>4.0208000000000004</v>
      </c>
      <c r="BM43" s="3">
        <v>1.7272000000000001</v>
      </c>
      <c r="BO43" s="3">
        <v>1.9866900000000001</v>
      </c>
      <c r="BP43" s="3">
        <v>1.8866800000000001</v>
      </c>
      <c r="BQ43" s="3">
        <v>1.9128000000000001</v>
      </c>
      <c r="BS43" s="3">
        <v>0.82513999999999998</v>
      </c>
      <c r="BT43" s="3">
        <v>0.34204000000000001</v>
      </c>
      <c r="BU43" s="3">
        <v>4.5224599999999997</v>
      </c>
      <c r="BW43" s="3">
        <v>2.4668800000000002</v>
      </c>
      <c r="BX43" s="3">
        <v>0.97725000000000006</v>
      </c>
      <c r="BY43" s="3">
        <v>1.8618299999999999</v>
      </c>
      <c r="CA43" s="3">
        <v>2.0347</v>
      </c>
      <c r="CB43" s="3">
        <v>8.0344999999999995</v>
      </c>
      <c r="CC43" s="3">
        <v>1.5187000000000002</v>
      </c>
    </row>
    <row r="44" spans="1:81" x14ac:dyDescent="0.25">
      <c r="A44" t="str">
        <f t="shared" si="6"/>
        <v>1991M9</v>
      </c>
      <c r="B44" t="e">
        <f t="shared" si="7"/>
        <v>#REF!</v>
      </c>
      <c r="C44" t="e">
        <f t="shared" si="8"/>
        <v>#REF!</v>
      </c>
      <c r="D44" t="e">
        <f t="shared" si="9"/>
        <v>#REF!</v>
      </c>
      <c r="E44" t="e">
        <f t="shared" si="10"/>
        <v>#REF!</v>
      </c>
      <c r="H44" s="2">
        <f t="shared" si="11"/>
        <v>33511</v>
      </c>
      <c r="I44" t="e">
        <f>+VLOOKUP($H44,#REF!,I$10,0)</f>
        <v>#REF!</v>
      </c>
      <c r="J44" t="e">
        <f>+VLOOKUP($H44,#REF!,J$10,0)</f>
        <v>#REF!</v>
      </c>
      <c r="K44" t="e">
        <f>+VLOOKUP($H44,#REF!,K$10,0)</f>
        <v>#REF!</v>
      </c>
      <c r="L44" t="e">
        <f>+VLOOKUP($H44,#REF!,L$10,0)</f>
        <v>#REF!</v>
      </c>
      <c r="N44" s="2">
        <f t="shared" si="0"/>
        <v>33511</v>
      </c>
      <c r="O44" s="3">
        <f t="shared" si="1"/>
        <v>5.9377364676094786E-2</v>
      </c>
      <c r="P44" s="3">
        <f t="shared" si="2"/>
        <v>8.892522314294965E-2</v>
      </c>
      <c r="Q44" s="3">
        <f t="shared" si="3"/>
        <v>8.1100529275076647E-2</v>
      </c>
      <c r="R44" s="3"/>
      <c r="S44" s="3">
        <f t="shared" si="12"/>
        <v>7.1017322619173179E-2</v>
      </c>
      <c r="T44" s="3">
        <f t="shared" si="13"/>
        <v>3.7542223349761837E-2</v>
      </c>
      <c r="U44" s="3">
        <f t="shared" si="14"/>
        <v>0.36286283575580158</v>
      </c>
      <c r="V44" s="3"/>
      <c r="W44" s="3">
        <f t="shared" si="15"/>
        <v>0.15862664003557084</v>
      </c>
      <c r="X44" s="3">
        <f t="shared" si="16"/>
        <v>4.1615439448369311E-2</v>
      </c>
      <c r="Y44" s="3">
        <f t="shared" si="17"/>
        <v>0.12056440514083661</v>
      </c>
      <c r="Z44" s="3"/>
      <c r="AA44" s="3">
        <f t="shared" si="18"/>
        <v>5.7230054683393344E-2</v>
      </c>
      <c r="AB44" s="3">
        <f t="shared" si="19"/>
        <v>0.1851421219039549</v>
      </c>
      <c r="AC44" s="3">
        <f t="shared" si="20"/>
        <v>4.9969794682294975E-2</v>
      </c>
      <c r="AE44" s="5">
        <f t="shared" si="21"/>
        <v>33511</v>
      </c>
      <c r="AF44" s="3">
        <f t="shared" si="22"/>
        <v>61.640799999999999</v>
      </c>
      <c r="AG44" s="3">
        <f t="shared" si="23"/>
        <v>46.182900000000004</v>
      </c>
      <c r="AH44" s="3">
        <f t="shared" si="24"/>
        <v>31.082900000000002</v>
      </c>
      <c r="AI44" s="3">
        <f t="shared" si="25"/>
        <v>77.828100000000006</v>
      </c>
      <c r="AL44" t="s">
        <v>41</v>
      </c>
      <c r="AM44" s="5">
        <v>33511</v>
      </c>
      <c r="AN44" s="3">
        <v>31.282500000000002</v>
      </c>
      <c r="AO44" s="3">
        <v>27.985200000000003</v>
      </c>
      <c r="AP44" s="3">
        <v>14.431600000000001</v>
      </c>
      <c r="AQ44" s="3">
        <v>34.588200000000001</v>
      </c>
      <c r="AT44" s="3">
        <v>30.3583</v>
      </c>
      <c r="AU44" s="3">
        <v>18.197700000000001</v>
      </c>
      <c r="AV44" s="3">
        <v>16.651299999999999</v>
      </c>
      <c r="AW44" s="3">
        <v>43.239900000000006</v>
      </c>
      <c r="AY44" s="3">
        <v>0.88790000000000002</v>
      </c>
      <c r="AZ44" s="3">
        <v>2.2438800000000003</v>
      </c>
      <c r="BA44" s="3">
        <v>2.01573</v>
      </c>
      <c r="BC44" s="3">
        <v>1.75804</v>
      </c>
      <c r="BD44" s="3">
        <v>0.95614999999999994</v>
      </c>
      <c r="BE44" s="3">
        <v>8.6819400000000009</v>
      </c>
      <c r="BG44" s="3">
        <v>2.08934</v>
      </c>
      <c r="BH44" s="3">
        <v>0.29407</v>
      </c>
      <c r="BI44" s="3">
        <v>1.5981099999999999</v>
      </c>
      <c r="BK44" s="3">
        <v>1.6255999999999999</v>
      </c>
      <c r="BL44" s="3">
        <v>3.6616999999999997</v>
      </c>
      <c r="BM44" s="3">
        <v>1.6286</v>
      </c>
      <c r="BO44" s="3">
        <v>1.9919200000000001</v>
      </c>
      <c r="BP44" s="3">
        <v>2.0690200000000001</v>
      </c>
      <c r="BQ44" s="3">
        <v>1.9176700000000002</v>
      </c>
      <c r="BS44" s="3">
        <v>0.73333999999999999</v>
      </c>
      <c r="BT44" s="3">
        <v>0.36087999999999998</v>
      </c>
      <c r="BU44" s="3">
        <v>4.0477600000000002</v>
      </c>
      <c r="BW44" s="3">
        <v>2.4057900000000001</v>
      </c>
      <c r="BX44" s="3">
        <v>0.88522000000000001</v>
      </c>
      <c r="BY44" s="3">
        <v>1.8184200000000001</v>
      </c>
      <c r="CA44" s="3">
        <v>2.0217000000000001</v>
      </c>
      <c r="CB44" s="3">
        <v>8.1374999999999993</v>
      </c>
      <c r="CC44" s="3">
        <v>1.556</v>
      </c>
    </row>
    <row r="45" spans="1:81" x14ac:dyDescent="0.25">
      <c r="A45" t="str">
        <f t="shared" si="6"/>
        <v>1991M10</v>
      </c>
      <c r="B45" t="e">
        <f t="shared" si="7"/>
        <v>#REF!</v>
      </c>
      <c r="C45" t="e">
        <f t="shared" si="8"/>
        <v>#REF!</v>
      </c>
      <c r="D45" t="e">
        <f t="shared" si="9"/>
        <v>#REF!</v>
      </c>
      <c r="E45" t="e">
        <f t="shared" si="10"/>
        <v>#REF!</v>
      </c>
      <c r="H45" s="2">
        <f t="shared" si="11"/>
        <v>33542</v>
      </c>
      <c r="I45" t="e">
        <f>+VLOOKUP($H45,#REF!,I$10,0)</f>
        <v>#REF!</v>
      </c>
      <c r="J45" t="e">
        <f>+VLOOKUP($H45,#REF!,J$10,0)</f>
        <v>#REF!</v>
      </c>
      <c r="K45" t="e">
        <f>+VLOOKUP($H45,#REF!,K$10,0)</f>
        <v>#REF!</v>
      </c>
      <c r="L45" t="e">
        <f>+VLOOKUP($H45,#REF!,L$10,0)</f>
        <v>#REF!</v>
      </c>
      <c r="N45" s="2">
        <f t="shared" si="0"/>
        <v>33542</v>
      </c>
      <c r="O45" s="3">
        <f t="shared" si="1"/>
        <v>6.1583330412389205E-2</v>
      </c>
      <c r="P45" s="3">
        <f t="shared" si="2"/>
        <v>0.10677665911344877</v>
      </c>
      <c r="Q45" s="3">
        <f t="shared" si="3"/>
        <v>8.8263783935357096E-2</v>
      </c>
      <c r="R45" s="3"/>
      <c r="S45" s="3">
        <f t="shared" si="12"/>
        <v>7.4293997086767025E-2</v>
      </c>
      <c r="T45" s="3">
        <f t="shared" si="13"/>
        <v>4.0680647524464604E-2</v>
      </c>
      <c r="U45" s="3">
        <f t="shared" si="14"/>
        <v>0.38535801124815788</v>
      </c>
      <c r="V45" s="3"/>
      <c r="W45" s="3">
        <f t="shared" si="15"/>
        <v>0.17828095335558863</v>
      </c>
      <c r="X45" s="3">
        <f t="shared" si="16"/>
        <v>4.9120962107150175E-2</v>
      </c>
      <c r="Y45" s="3">
        <f t="shared" si="17"/>
        <v>0.14199761449371512</v>
      </c>
      <c r="Z45" s="3"/>
      <c r="AA45" s="3">
        <f t="shared" si="18"/>
        <v>6.5111681220137912E-2</v>
      </c>
      <c r="AB45" s="3">
        <f t="shared" si="19"/>
        <v>0.20966570166560752</v>
      </c>
      <c r="AC45" s="3">
        <f t="shared" si="20"/>
        <v>6.116066875357952E-2</v>
      </c>
      <c r="AE45" s="5">
        <f t="shared" si="21"/>
        <v>33542</v>
      </c>
      <c r="AF45" s="3">
        <f t="shared" si="22"/>
        <v>70.341099999999997</v>
      </c>
      <c r="AG45" s="3">
        <f t="shared" si="23"/>
        <v>50.045699999999997</v>
      </c>
      <c r="AH45" s="3">
        <f t="shared" si="24"/>
        <v>35.348600000000005</v>
      </c>
      <c r="AI45" s="3">
        <f t="shared" si="25"/>
        <v>85.961500000000001</v>
      </c>
      <c r="AL45" t="s">
        <v>42</v>
      </c>
      <c r="AM45" s="5">
        <v>33542</v>
      </c>
      <c r="AN45" s="3">
        <v>35.837199999999996</v>
      </c>
      <c r="AO45" s="3">
        <v>28.691599999999998</v>
      </c>
      <c r="AP45" s="3">
        <v>16.697900000000001</v>
      </c>
      <c r="AQ45" s="3">
        <v>37.540800000000004</v>
      </c>
      <c r="AT45" s="3">
        <v>34.503900000000002</v>
      </c>
      <c r="AU45" s="3">
        <v>21.354099999999999</v>
      </c>
      <c r="AV45" s="3">
        <v>18.650700000000001</v>
      </c>
      <c r="AW45" s="3">
        <v>48.420699999999997</v>
      </c>
      <c r="AY45" s="3">
        <v>0.9073</v>
      </c>
      <c r="AZ45" s="3">
        <v>2.76613</v>
      </c>
      <c r="BA45" s="3">
        <v>2.2122800000000002</v>
      </c>
      <c r="BC45" s="3">
        <v>1.6573599999999999</v>
      </c>
      <c r="BD45" s="3">
        <v>1.0025900000000001</v>
      </c>
      <c r="BE45" s="3">
        <v>8.7273300000000003</v>
      </c>
      <c r="BG45" s="3">
        <v>2.3777200000000001</v>
      </c>
      <c r="BH45" s="3">
        <v>0.33033999999999997</v>
      </c>
      <c r="BI45" s="3">
        <v>1.78007</v>
      </c>
      <c r="BK45" s="3">
        <v>1.6217999999999999</v>
      </c>
      <c r="BL45" s="3">
        <v>4.2170000000000005</v>
      </c>
      <c r="BM45" s="3">
        <v>2.161</v>
      </c>
      <c r="BO45" s="3">
        <v>2.0795100000000004</v>
      </c>
      <c r="BP45" s="3">
        <v>2.4125700000000001</v>
      </c>
      <c r="BQ45" s="3">
        <v>2.06854</v>
      </c>
      <c r="BS45" s="3">
        <v>0.94897000000000009</v>
      </c>
      <c r="BT45" s="3">
        <v>0.42454000000000003</v>
      </c>
      <c r="BU45" s="3">
        <v>4.7915299999999998</v>
      </c>
      <c r="BW45" s="3">
        <v>2.6743700000000001</v>
      </c>
      <c r="BX45" s="3">
        <v>1.0616400000000001</v>
      </c>
      <c r="BY45" s="3">
        <v>2.24383</v>
      </c>
      <c r="CA45" s="3">
        <v>2.5278</v>
      </c>
      <c r="CB45" s="3">
        <v>9.1451000000000011</v>
      </c>
      <c r="CC45" s="3">
        <v>1.7367999999999999</v>
      </c>
    </row>
    <row r="46" spans="1:81" x14ac:dyDescent="0.25">
      <c r="A46" t="str">
        <f t="shared" si="6"/>
        <v>1991M11</v>
      </c>
      <c r="B46" t="e">
        <f t="shared" si="7"/>
        <v>#REF!</v>
      </c>
      <c r="C46" t="e">
        <f t="shared" si="8"/>
        <v>#REF!</v>
      </c>
      <c r="D46" t="e">
        <f t="shared" si="9"/>
        <v>#REF!</v>
      </c>
      <c r="E46" t="e">
        <f t="shared" si="10"/>
        <v>#REF!</v>
      </c>
      <c r="H46" s="2">
        <f t="shared" si="11"/>
        <v>33572</v>
      </c>
      <c r="I46" t="e">
        <f>+VLOOKUP($H46,#REF!,I$10,0)</f>
        <v>#REF!</v>
      </c>
      <c r="J46" t="e">
        <f>+VLOOKUP($H46,#REF!,J$10,0)</f>
        <v>#REF!</v>
      </c>
      <c r="K46" t="e">
        <f>+VLOOKUP($H46,#REF!,K$10,0)</f>
        <v>#REF!</v>
      </c>
      <c r="L46" t="e">
        <f>+VLOOKUP($H46,#REF!,L$10,0)</f>
        <v>#REF!</v>
      </c>
      <c r="N46" s="2">
        <f t="shared" si="0"/>
        <v>33572</v>
      </c>
      <c r="O46" s="3">
        <f t="shared" si="1"/>
        <v>6.003591730360431E-2</v>
      </c>
      <c r="P46" s="3">
        <f t="shared" si="2"/>
        <v>0.10274431292177574</v>
      </c>
      <c r="Q46" s="3">
        <f t="shared" si="3"/>
        <v>9.3865398770729247E-2</v>
      </c>
      <c r="R46" s="3"/>
      <c r="S46" s="3">
        <f t="shared" si="12"/>
        <v>7.2470233429205874E-2</v>
      </c>
      <c r="T46" s="3">
        <f t="shared" si="13"/>
        <v>3.8433011319420889E-2</v>
      </c>
      <c r="U46" s="3">
        <f t="shared" si="14"/>
        <v>0.37003930869152507</v>
      </c>
      <c r="V46" s="3"/>
      <c r="W46" s="3">
        <f t="shared" si="15"/>
        <v>0.17705855782735427</v>
      </c>
      <c r="X46" s="3">
        <f t="shared" si="16"/>
        <v>5.1908757913458344E-2</v>
      </c>
      <c r="Y46" s="3">
        <f t="shared" si="17"/>
        <v>0.13719131336942175</v>
      </c>
      <c r="Z46" s="3"/>
      <c r="AA46" s="3">
        <f t="shared" si="18"/>
        <v>6.304673586430358E-2</v>
      </c>
      <c r="AB46" s="3">
        <f t="shared" si="19"/>
        <v>0.19426961972681839</v>
      </c>
      <c r="AC46" s="3">
        <f t="shared" si="20"/>
        <v>5.0467201732294575E-2</v>
      </c>
      <c r="AE46" s="5">
        <f t="shared" si="21"/>
        <v>33572</v>
      </c>
      <c r="AF46" s="3">
        <f t="shared" si="22"/>
        <v>69.386600000000001</v>
      </c>
      <c r="AG46" s="3">
        <f t="shared" si="23"/>
        <v>47.943100000000001</v>
      </c>
      <c r="AH46" s="3">
        <f t="shared" si="24"/>
        <v>34.988</v>
      </c>
      <c r="AI46" s="3">
        <f t="shared" si="25"/>
        <v>80.585800000000006</v>
      </c>
      <c r="AL46" t="s">
        <v>43</v>
      </c>
      <c r="AM46" s="5">
        <v>33572</v>
      </c>
      <c r="AN46" s="3">
        <v>35.777999999999999</v>
      </c>
      <c r="AO46" s="3">
        <v>27.2561</v>
      </c>
      <c r="AP46" s="3">
        <v>16.548000000000002</v>
      </c>
      <c r="AQ46" s="3">
        <v>37.107599999999998</v>
      </c>
      <c r="AT46" s="3">
        <v>33.608600000000003</v>
      </c>
      <c r="AU46" s="3">
        <v>20.687000000000001</v>
      </c>
      <c r="AV46" s="3">
        <v>18.440000000000001</v>
      </c>
      <c r="AW46" s="3">
        <v>43.478200000000001</v>
      </c>
      <c r="AY46" s="3">
        <v>0.87466999999999995</v>
      </c>
      <c r="AZ46" s="3">
        <v>2.69672</v>
      </c>
      <c r="BA46" s="3">
        <v>2.4246100000000004</v>
      </c>
      <c r="BC46" s="3">
        <v>1.5090000000000001</v>
      </c>
      <c r="BD46" s="3">
        <v>0.93364999999999998</v>
      </c>
      <c r="BE46" s="3">
        <v>8.3053899999999992</v>
      </c>
      <c r="BG46" s="3">
        <v>2.302</v>
      </c>
      <c r="BH46" s="3">
        <v>0.34517999999999999</v>
      </c>
      <c r="BI46" s="3">
        <v>1.7555700000000001</v>
      </c>
      <c r="BK46" s="3">
        <v>1.7403</v>
      </c>
      <c r="BL46" s="3">
        <v>4.3481000000000005</v>
      </c>
      <c r="BM46" s="3">
        <v>1.7535000000000001</v>
      </c>
      <c r="BO46" s="3">
        <v>2.0370900000000001</v>
      </c>
      <c r="BP46" s="3">
        <v>2.2864100000000001</v>
      </c>
      <c r="BQ46" s="3">
        <v>2.1278899999999998</v>
      </c>
      <c r="BS46" s="3">
        <v>1.03335</v>
      </c>
      <c r="BT46" s="3">
        <v>0.41463</v>
      </c>
      <c r="BU46" s="3">
        <v>4.6760700000000002</v>
      </c>
      <c r="BW46" s="3">
        <v>2.7154499999999997</v>
      </c>
      <c r="BX46" s="3">
        <v>1.1257999999999999</v>
      </c>
      <c r="BY46" s="3">
        <v>2.1321300000000001</v>
      </c>
      <c r="CA46" s="3">
        <v>2.2776999999999998</v>
      </c>
      <c r="CB46" s="3">
        <v>8.0327999999999999</v>
      </c>
      <c r="CC46" s="3">
        <v>1.4627999999999999</v>
      </c>
    </row>
    <row r="47" spans="1:81" x14ac:dyDescent="0.25">
      <c r="A47" t="str">
        <f t="shared" si="6"/>
        <v>1991M12</v>
      </c>
      <c r="B47" t="e">
        <f t="shared" si="7"/>
        <v>#REF!</v>
      </c>
      <c r="C47" t="e">
        <f t="shared" si="8"/>
        <v>#REF!</v>
      </c>
      <c r="D47" t="e">
        <f t="shared" si="9"/>
        <v>#REF!</v>
      </c>
      <c r="E47" t="e">
        <f t="shared" si="10"/>
        <v>#REF!</v>
      </c>
      <c r="H47" s="2">
        <f t="shared" si="11"/>
        <v>33603</v>
      </c>
      <c r="I47" t="e">
        <f>+VLOOKUP($H47,#REF!,I$10,0)</f>
        <v>#REF!</v>
      </c>
      <c r="J47" t="e">
        <f>+VLOOKUP($H47,#REF!,J$10,0)</f>
        <v>#REF!</v>
      </c>
      <c r="K47" t="e">
        <f>+VLOOKUP($H47,#REF!,K$10,0)</f>
        <v>#REF!</v>
      </c>
      <c r="L47" t="e">
        <f>+VLOOKUP($H47,#REF!,L$10,0)</f>
        <v>#REF!</v>
      </c>
      <c r="N47" s="2">
        <f t="shared" si="0"/>
        <v>33603</v>
      </c>
      <c r="O47" s="3">
        <f t="shared" si="1"/>
        <v>5.5568109887980076E-2</v>
      </c>
      <c r="P47" s="3">
        <f t="shared" si="2"/>
        <v>9.6402290295111562E-2</v>
      </c>
      <c r="Q47" s="3">
        <f t="shared" si="3"/>
        <v>8.8055125432213804E-2</v>
      </c>
      <c r="R47" s="3"/>
      <c r="S47" s="3">
        <f t="shared" si="12"/>
        <v>7.5785674989239285E-2</v>
      </c>
      <c r="T47" s="3">
        <f t="shared" si="13"/>
        <v>4.194627907175618E-2</v>
      </c>
      <c r="U47" s="3">
        <f t="shared" si="14"/>
        <v>0.35778548685482015</v>
      </c>
      <c r="V47" s="3"/>
      <c r="W47" s="3">
        <f t="shared" si="15"/>
        <v>0.18038944448757488</v>
      </c>
      <c r="X47" s="3">
        <f t="shared" si="16"/>
        <v>4.665217483361446E-2</v>
      </c>
      <c r="Y47" s="3">
        <f t="shared" si="17"/>
        <v>0.12653981607605388</v>
      </c>
      <c r="Z47" s="3"/>
      <c r="AA47" s="3">
        <f t="shared" si="18"/>
        <v>6.6774935078180775E-2</v>
      </c>
      <c r="AB47" s="3">
        <f t="shared" si="19"/>
        <v>0.18730905924165037</v>
      </c>
      <c r="AC47" s="3">
        <f t="shared" si="20"/>
        <v>5.1957853774880158E-2</v>
      </c>
      <c r="AE47" s="5">
        <f t="shared" si="21"/>
        <v>33603</v>
      </c>
      <c r="AF47" s="3">
        <f t="shared" si="22"/>
        <v>67.575800000000001</v>
      </c>
      <c r="AG47" s="3">
        <f t="shared" si="23"/>
        <v>49.507999999999996</v>
      </c>
      <c r="AH47" s="3">
        <f t="shared" si="24"/>
        <v>34.554699999999997</v>
      </c>
      <c r="AI47" s="3">
        <f t="shared" si="25"/>
        <v>77.959199999999996</v>
      </c>
      <c r="AL47" t="s">
        <v>44</v>
      </c>
      <c r="AM47" s="5">
        <v>33603</v>
      </c>
      <c r="AN47" s="3">
        <v>35.4161</v>
      </c>
      <c r="AO47" s="3">
        <v>29.7972</v>
      </c>
      <c r="AP47" s="3">
        <v>17.720299999999998</v>
      </c>
      <c r="AQ47" s="3">
        <v>35.305999999999997</v>
      </c>
      <c r="AT47" s="3">
        <v>32.159700000000001</v>
      </c>
      <c r="AU47" s="3">
        <v>19.710799999999999</v>
      </c>
      <c r="AV47" s="3">
        <v>16.834400000000002</v>
      </c>
      <c r="AW47" s="3">
        <v>42.653199999999998</v>
      </c>
      <c r="AY47" s="3">
        <v>0.93439000000000005</v>
      </c>
      <c r="AZ47" s="3">
        <v>2.4787300000000001</v>
      </c>
      <c r="BA47" s="3">
        <v>2.2306999999999997</v>
      </c>
      <c r="BC47" s="3">
        <v>1.73071</v>
      </c>
      <c r="BD47" s="3">
        <v>0.98970000000000002</v>
      </c>
      <c r="BE47" s="3">
        <v>8.5362800000000014</v>
      </c>
      <c r="BG47" s="3">
        <v>2.5227399999999998</v>
      </c>
      <c r="BH47" s="3">
        <v>0.33509</v>
      </c>
      <c r="BI47" s="3">
        <v>1.7910899999999998</v>
      </c>
      <c r="BK47" s="3">
        <v>1.7917000000000001</v>
      </c>
      <c r="BL47" s="3">
        <v>3.6019999999999999</v>
      </c>
      <c r="BM47" s="3">
        <v>1.6976</v>
      </c>
      <c r="BO47" s="3">
        <v>1.76068</v>
      </c>
      <c r="BP47" s="3">
        <v>2.1968100000000002</v>
      </c>
      <c r="BQ47" s="3">
        <v>2.04</v>
      </c>
      <c r="BS47" s="3">
        <v>0.92795000000000005</v>
      </c>
      <c r="BT47" s="3">
        <v>0.48182999999999998</v>
      </c>
      <c r="BU47" s="3">
        <v>4.0152999999999999</v>
      </c>
      <c r="BW47" s="3">
        <v>2.5891000000000002</v>
      </c>
      <c r="BX47" s="3">
        <v>0.98692999999999997</v>
      </c>
      <c r="BY47" s="3">
        <v>1.79477</v>
      </c>
      <c r="CA47" s="3">
        <v>2.4639000000000002</v>
      </c>
      <c r="CB47" s="3">
        <v>8.3353000000000002</v>
      </c>
      <c r="CC47" s="3">
        <v>1.6137000000000001</v>
      </c>
    </row>
    <row r="48" spans="1:81" x14ac:dyDescent="0.25">
      <c r="A48" t="str">
        <f t="shared" si="6"/>
        <v>1992M1</v>
      </c>
      <c r="B48" t="e">
        <f t="shared" si="7"/>
        <v>#REF!</v>
      </c>
      <c r="C48" t="e">
        <f t="shared" si="8"/>
        <v>#REF!</v>
      </c>
      <c r="D48" t="e">
        <f t="shared" si="9"/>
        <v>#REF!</v>
      </c>
      <c r="E48" t="e">
        <f t="shared" si="10"/>
        <v>#REF!</v>
      </c>
      <c r="H48" s="2">
        <f t="shared" si="11"/>
        <v>33634</v>
      </c>
      <c r="I48" t="e">
        <f>+VLOOKUP($H48,#REF!,I$10,0)</f>
        <v>#REF!</v>
      </c>
      <c r="J48" t="e">
        <f>+VLOOKUP($H48,#REF!,J$10,0)</f>
        <v>#REF!</v>
      </c>
      <c r="K48" t="e">
        <f>+VLOOKUP($H48,#REF!,K$10,0)</f>
        <v>#REF!</v>
      </c>
      <c r="L48" t="e">
        <f>+VLOOKUP($H48,#REF!,L$10,0)</f>
        <v>#REF!</v>
      </c>
      <c r="N48" s="2">
        <f t="shared" si="0"/>
        <v>33634</v>
      </c>
      <c r="O48" s="3">
        <f t="shared" si="1"/>
        <v>5.4580487131007431E-2</v>
      </c>
      <c r="P48" s="3">
        <f t="shared" si="2"/>
        <v>9.9486188745224247E-2</v>
      </c>
      <c r="Q48" s="3">
        <f t="shared" si="3"/>
        <v>0.10082865466811546</v>
      </c>
      <c r="R48" s="3"/>
      <c r="S48" s="3">
        <f t="shared" si="12"/>
        <v>8.1453936997773757E-2</v>
      </c>
      <c r="T48" s="3">
        <f t="shared" si="13"/>
        <v>3.9806392579522426E-2</v>
      </c>
      <c r="U48" s="3">
        <f t="shared" si="14"/>
        <v>0.32030312445661935</v>
      </c>
      <c r="V48" s="3"/>
      <c r="W48" s="3">
        <f t="shared" si="15"/>
        <v>0.15486452723923522</v>
      </c>
      <c r="X48" s="3">
        <f t="shared" si="16"/>
        <v>4.8847475809695881E-2</v>
      </c>
      <c r="Y48" s="3">
        <f t="shared" si="17"/>
        <v>0.12625009704352491</v>
      </c>
      <c r="Z48" s="3"/>
      <c r="AA48" s="3">
        <f t="shared" si="18"/>
        <v>5.9954025152791829E-2</v>
      </c>
      <c r="AB48" s="3">
        <f t="shared" si="19"/>
        <v>0.17852833415711472</v>
      </c>
      <c r="AC48" s="3">
        <f t="shared" si="20"/>
        <v>5.252430155106267E-2</v>
      </c>
      <c r="AE48" s="5">
        <f t="shared" si="21"/>
        <v>33634</v>
      </c>
      <c r="AF48" s="3">
        <f t="shared" si="22"/>
        <v>68.915999999999997</v>
      </c>
      <c r="AG48" s="3">
        <f t="shared" si="23"/>
        <v>44.506599999999999</v>
      </c>
      <c r="AH48" s="3">
        <f t="shared" si="24"/>
        <v>31.291699999999999</v>
      </c>
      <c r="AI48" s="3">
        <f t="shared" si="25"/>
        <v>76.170900000000003</v>
      </c>
      <c r="AL48" t="s">
        <v>45</v>
      </c>
      <c r="AM48" s="5">
        <v>33634</v>
      </c>
      <c r="AN48" s="3">
        <v>34.469699999999996</v>
      </c>
      <c r="AO48" s="3">
        <v>24.174099999999999</v>
      </c>
      <c r="AP48" s="3">
        <v>14.089</v>
      </c>
      <c r="AQ48" s="3">
        <v>34.606800000000007</v>
      </c>
      <c r="AT48" s="3">
        <v>34.446300000000001</v>
      </c>
      <c r="AU48" s="3">
        <v>20.3325</v>
      </c>
      <c r="AV48" s="3">
        <v>17.2027</v>
      </c>
      <c r="AW48" s="3">
        <v>41.564099999999996</v>
      </c>
      <c r="AY48" s="3">
        <v>0.71079000000000003</v>
      </c>
      <c r="AZ48" s="3">
        <v>2.6144699999999998</v>
      </c>
      <c r="BA48" s="3">
        <v>2.1000100000000002</v>
      </c>
      <c r="BC48" s="3">
        <v>1.7966700000000002</v>
      </c>
      <c r="BD48" s="3">
        <v>0.91037000000000001</v>
      </c>
      <c r="BE48" s="3">
        <v>6.8459899999999996</v>
      </c>
      <c r="BG48" s="3">
        <v>1.91256</v>
      </c>
      <c r="BH48" s="3">
        <v>0.32291000000000003</v>
      </c>
      <c r="BI48" s="3">
        <v>1.56803</v>
      </c>
      <c r="BK48" s="3">
        <v>1.7659</v>
      </c>
      <c r="BL48" s="3">
        <v>3.6608000000000001</v>
      </c>
      <c r="BM48" s="3">
        <v>1.7946</v>
      </c>
      <c r="BO48" s="3">
        <v>1.9363800000000002</v>
      </c>
      <c r="BP48" s="3">
        <v>2.2106399999999997</v>
      </c>
      <c r="BQ48" s="3">
        <v>2.7902100000000001</v>
      </c>
      <c r="BS48" s="3">
        <v>1.06084</v>
      </c>
      <c r="BT48" s="3">
        <v>0.48608999999999997</v>
      </c>
      <c r="BU48" s="3">
        <v>4.3906599999999996</v>
      </c>
      <c r="BW48" s="3">
        <v>2.4759600000000002</v>
      </c>
      <c r="BX48" s="3">
        <v>1.06132</v>
      </c>
      <c r="BY48" s="3">
        <v>2.00962</v>
      </c>
      <c r="CA48" s="3">
        <v>2.0550000000000002</v>
      </c>
      <c r="CB48" s="3">
        <v>7.7168999999999999</v>
      </c>
      <c r="CC48" s="3">
        <v>1.5528</v>
      </c>
    </row>
    <row r="49" spans="1:81" x14ac:dyDescent="0.25">
      <c r="A49" t="str">
        <f t="shared" si="6"/>
        <v>1992M2</v>
      </c>
      <c r="B49" t="e">
        <f t="shared" si="7"/>
        <v>#REF!</v>
      </c>
      <c r="C49" t="e">
        <f t="shared" si="8"/>
        <v>#REF!</v>
      </c>
      <c r="D49" t="e">
        <f t="shared" si="9"/>
        <v>#REF!</v>
      </c>
      <c r="E49" t="e">
        <f t="shared" si="10"/>
        <v>#REF!</v>
      </c>
      <c r="H49" s="2">
        <f t="shared" si="11"/>
        <v>33663</v>
      </c>
      <c r="I49" t="e">
        <f>+VLOOKUP($H49,#REF!,I$10,0)</f>
        <v>#REF!</v>
      </c>
      <c r="J49" t="e">
        <f>+VLOOKUP($H49,#REF!,J$10,0)</f>
        <v>#REF!</v>
      </c>
      <c r="K49" t="e">
        <f>+VLOOKUP($H49,#REF!,K$10,0)</f>
        <v>#REF!</v>
      </c>
      <c r="L49" t="e">
        <f>+VLOOKUP($H49,#REF!,L$10,0)</f>
        <v>#REF!</v>
      </c>
      <c r="N49" s="2">
        <f t="shared" si="0"/>
        <v>33663</v>
      </c>
      <c r="O49" s="3">
        <f t="shared" si="1"/>
        <v>5.6828926831380418E-2</v>
      </c>
      <c r="P49" s="3">
        <f t="shared" si="2"/>
        <v>9.9704331725783121E-2</v>
      </c>
      <c r="Q49" s="3">
        <f t="shared" si="3"/>
        <v>8.2704436879771873E-2</v>
      </c>
      <c r="R49" s="3"/>
      <c r="S49" s="3">
        <f t="shared" si="12"/>
        <v>7.53372879568317E-2</v>
      </c>
      <c r="T49" s="3">
        <f t="shared" si="13"/>
        <v>4.0628768033111662E-2</v>
      </c>
      <c r="U49" s="3">
        <f t="shared" si="14"/>
        <v>0.34549831391653102</v>
      </c>
      <c r="V49" s="3"/>
      <c r="W49" s="3">
        <f t="shared" si="15"/>
        <v>0.17525990020396787</v>
      </c>
      <c r="X49" s="3">
        <f t="shared" si="16"/>
        <v>4.7630726450183146E-2</v>
      </c>
      <c r="Y49" s="3">
        <f t="shared" si="17"/>
        <v>0.12747602142721032</v>
      </c>
      <c r="Z49" s="3"/>
      <c r="AA49" s="3">
        <f t="shared" si="18"/>
        <v>6.3517468088277976E-2</v>
      </c>
      <c r="AB49" s="3">
        <f t="shared" si="19"/>
        <v>0.18885933736593938</v>
      </c>
      <c r="AC49" s="3">
        <f t="shared" si="20"/>
        <v>5.4615921732922221E-2</v>
      </c>
      <c r="AE49" s="5">
        <f t="shared" si="21"/>
        <v>33663</v>
      </c>
      <c r="AF49" s="3">
        <f t="shared" si="22"/>
        <v>66.497699999999995</v>
      </c>
      <c r="AG49" s="3">
        <f t="shared" si="23"/>
        <v>45.294300000000007</v>
      </c>
      <c r="AH49" s="3">
        <f t="shared" si="24"/>
        <v>32.5366</v>
      </c>
      <c r="AI49" s="3">
        <f t="shared" si="25"/>
        <v>77.455600000000004</v>
      </c>
      <c r="AL49" t="s">
        <v>46</v>
      </c>
      <c r="AM49" s="5">
        <v>33663</v>
      </c>
      <c r="AN49" s="3">
        <v>33.929199999999994</v>
      </c>
      <c r="AO49" s="3">
        <v>27.6889</v>
      </c>
      <c r="AP49" s="3">
        <v>14.999500000000001</v>
      </c>
      <c r="AQ49" s="3">
        <v>36.79</v>
      </c>
      <c r="AT49" s="3">
        <v>32.5685</v>
      </c>
      <c r="AU49" s="3">
        <v>17.605400000000003</v>
      </c>
      <c r="AV49" s="3">
        <v>17.537099999999999</v>
      </c>
      <c r="AW49" s="3">
        <v>40.665599999999998</v>
      </c>
      <c r="AY49" s="3">
        <v>0.76178000000000001</v>
      </c>
      <c r="AZ49" s="3">
        <v>2.6678500000000001</v>
      </c>
      <c r="BA49" s="3">
        <v>1.97481</v>
      </c>
      <c r="BC49" s="3">
        <v>1.88086</v>
      </c>
      <c r="BD49" s="3">
        <v>1.0665</v>
      </c>
      <c r="BE49" s="3">
        <v>7.88408</v>
      </c>
      <c r="BG49" s="3">
        <v>2.1895700000000002</v>
      </c>
      <c r="BH49" s="3">
        <v>0.32408999999999999</v>
      </c>
      <c r="BI49" s="3">
        <v>1.5797700000000001</v>
      </c>
      <c r="BK49" s="3">
        <v>1.9624000000000001</v>
      </c>
      <c r="BL49" s="3">
        <v>4.4169999999999998</v>
      </c>
      <c r="BM49" s="3">
        <v>1.903</v>
      </c>
      <c r="BO49" s="3">
        <v>1.99444</v>
      </c>
      <c r="BP49" s="3">
        <v>2.16784</v>
      </c>
      <c r="BQ49" s="3">
        <v>2.0363800000000003</v>
      </c>
      <c r="BS49" s="3">
        <v>0.76207000000000003</v>
      </c>
      <c r="BT49" s="3">
        <v>0.35881000000000002</v>
      </c>
      <c r="BU49" s="3">
        <v>4.2364499999999996</v>
      </c>
      <c r="BW49" s="3">
        <v>2.77691</v>
      </c>
      <c r="BX49" s="3">
        <v>1.02566</v>
      </c>
      <c r="BY49" s="3">
        <v>2.0326200000000001</v>
      </c>
      <c r="CA49" s="3">
        <v>2.0855999999999999</v>
      </c>
      <c r="CB49" s="3">
        <v>7.6191000000000004</v>
      </c>
      <c r="CC49" s="3">
        <v>1.5777000000000001</v>
      </c>
    </row>
    <row r="50" spans="1:81" x14ac:dyDescent="0.25">
      <c r="A50" t="str">
        <f t="shared" si="6"/>
        <v>1992M3</v>
      </c>
      <c r="B50" t="e">
        <f t="shared" si="7"/>
        <v>#REF!</v>
      </c>
      <c r="C50" t="e">
        <f t="shared" si="8"/>
        <v>#REF!</v>
      </c>
      <c r="D50" t="e">
        <f t="shared" si="9"/>
        <v>#REF!</v>
      </c>
      <c r="E50" t="e">
        <f t="shared" si="10"/>
        <v>#REF!</v>
      </c>
      <c r="H50" s="2">
        <f t="shared" si="11"/>
        <v>33694</v>
      </c>
      <c r="I50" t="e">
        <f>+VLOOKUP($H50,#REF!,I$10,0)</f>
        <v>#REF!</v>
      </c>
      <c r="J50" t="e">
        <f>+VLOOKUP($H50,#REF!,J$10,0)</f>
        <v>#REF!</v>
      </c>
      <c r="K50" t="e">
        <f>+VLOOKUP($H50,#REF!,K$10,0)</f>
        <v>#REF!</v>
      </c>
      <c r="L50" t="e">
        <f>+VLOOKUP($H50,#REF!,L$10,0)</f>
        <v>#REF!</v>
      </c>
      <c r="N50" s="2">
        <f t="shared" si="0"/>
        <v>33694</v>
      </c>
      <c r="O50" s="3">
        <f t="shared" si="1"/>
        <v>6.3841254590177796E-2</v>
      </c>
      <c r="P50" s="3">
        <f t="shared" si="2"/>
        <v>0.11061271785947716</v>
      </c>
      <c r="Q50" s="3">
        <f t="shared" si="3"/>
        <v>9.9911340754593264E-2</v>
      </c>
      <c r="R50" s="3"/>
      <c r="S50" s="3">
        <f t="shared" si="12"/>
        <v>7.845490332456323E-2</v>
      </c>
      <c r="T50" s="3">
        <f t="shared" si="13"/>
        <v>4.4972392699244329E-2</v>
      </c>
      <c r="U50" s="3">
        <f t="shared" si="14"/>
        <v>0.36842135268647402</v>
      </c>
      <c r="V50" s="3"/>
      <c r="W50" s="3">
        <f t="shared" si="15"/>
        <v>0.18029028364940117</v>
      </c>
      <c r="X50" s="3">
        <f t="shared" si="16"/>
        <v>5.1266506221372167E-2</v>
      </c>
      <c r="Y50" s="3">
        <f t="shared" si="17"/>
        <v>0.14853446633119013</v>
      </c>
      <c r="Z50" s="3"/>
      <c r="AA50" s="3">
        <f t="shared" si="18"/>
        <v>7.079498827092208E-2</v>
      </c>
      <c r="AB50" s="3">
        <f t="shared" si="19"/>
        <v>0.2032982637826472</v>
      </c>
      <c r="AC50" s="3">
        <f t="shared" si="20"/>
        <v>6.209114944963557E-2</v>
      </c>
      <c r="AE50" s="5">
        <f t="shared" si="21"/>
        <v>33694</v>
      </c>
      <c r="AF50" s="3">
        <f t="shared" si="22"/>
        <v>72.842299999999994</v>
      </c>
      <c r="AG50" s="3">
        <f t="shared" si="23"/>
        <v>48.986500000000007</v>
      </c>
      <c r="AH50" s="3">
        <f t="shared" si="24"/>
        <v>35.089500000000001</v>
      </c>
      <c r="AI50" s="3">
        <f t="shared" si="25"/>
        <v>84.8429</v>
      </c>
      <c r="AL50" t="s">
        <v>47</v>
      </c>
      <c r="AM50" s="5">
        <v>33694</v>
      </c>
      <c r="AN50" s="3">
        <v>37.906300000000002</v>
      </c>
      <c r="AO50" s="3">
        <v>29.924500000000002</v>
      </c>
      <c r="AP50" s="3">
        <v>16.272400000000001</v>
      </c>
      <c r="AQ50" s="3">
        <v>39.6843</v>
      </c>
      <c r="AT50" s="3">
        <v>34.936</v>
      </c>
      <c r="AU50" s="3">
        <v>19.062000000000001</v>
      </c>
      <c r="AV50" s="3">
        <v>18.8171</v>
      </c>
      <c r="AW50" s="3">
        <v>45.1586</v>
      </c>
      <c r="AY50" s="3">
        <v>0.89021000000000006</v>
      </c>
      <c r="AZ50" s="3">
        <v>2.9900700000000002</v>
      </c>
      <c r="BA50" s="3">
        <v>2.3478400000000001</v>
      </c>
      <c r="BC50" s="3">
        <v>1.83372</v>
      </c>
      <c r="BD50" s="3">
        <v>1.0964800000000001</v>
      </c>
      <c r="BE50" s="3">
        <v>8.0073000000000008</v>
      </c>
      <c r="BG50" s="3">
        <v>2.34152</v>
      </c>
      <c r="BH50" s="3">
        <v>0.34388999999999997</v>
      </c>
      <c r="BI50" s="3">
        <v>1.6757500000000001</v>
      </c>
      <c r="BK50" s="3">
        <v>2.0508000000000002</v>
      </c>
      <c r="BL50" s="3">
        <v>4.3523999999999994</v>
      </c>
      <c r="BM50" s="3">
        <v>2.3424</v>
      </c>
      <c r="BO50" s="3">
        <v>2.2061100000000002</v>
      </c>
      <c r="BP50" s="3">
        <v>2.3746799999999997</v>
      </c>
      <c r="BQ50" s="3">
        <v>2.4978899999999999</v>
      </c>
      <c r="BS50" s="3">
        <v>0.91858000000000006</v>
      </c>
      <c r="BT50" s="3">
        <v>0.48120999999999997</v>
      </c>
      <c r="BU50" s="3">
        <v>4.9173999999999998</v>
      </c>
      <c r="BW50" s="3">
        <v>2.7675100000000001</v>
      </c>
      <c r="BX50" s="3">
        <v>1.1088900000000002</v>
      </c>
      <c r="BY50" s="3">
        <v>2.5333899999999998</v>
      </c>
      <c r="CA50" s="3">
        <v>2.4609999999999999</v>
      </c>
      <c r="CB50" s="3">
        <v>8.6038999999999994</v>
      </c>
      <c r="CC50" s="3">
        <v>1.6147</v>
      </c>
    </row>
    <row r="51" spans="1:81" x14ac:dyDescent="0.25">
      <c r="A51" t="str">
        <f t="shared" si="6"/>
        <v>1992M4</v>
      </c>
      <c r="B51" t="e">
        <f t="shared" si="7"/>
        <v>#REF!</v>
      </c>
      <c r="C51" t="e">
        <f t="shared" si="8"/>
        <v>#REF!</v>
      </c>
      <c r="D51" t="e">
        <f t="shared" si="9"/>
        <v>#REF!</v>
      </c>
      <c r="E51" t="e">
        <f t="shared" si="10"/>
        <v>#REF!</v>
      </c>
      <c r="H51" s="2">
        <f t="shared" si="11"/>
        <v>33724</v>
      </c>
      <c r="I51" t="e">
        <f>+VLOOKUP($H51,#REF!,I$10,0)</f>
        <v>#REF!</v>
      </c>
      <c r="J51" t="e">
        <f>+VLOOKUP($H51,#REF!,J$10,0)</f>
        <v>#REF!</v>
      </c>
      <c r="K51" t="e">
        <f>+VLOOKUP($H51,#REF!,K$10,0)</f>
        <v>#REF!</v>
      </c>
      <c r="L51" t="e">
        <f>+VLOOKUP($H51,#REF!,L$10,0)</f>
        <v>#REF!</v>
      </c>
      <c r="N51" s="2">
        <f t="shared" si="0"/>
        <v>33724</v>
      </c>
      <c r="O51" s="3">
        <f t="shared" si="1"/>
        <v>6.1175291699226593E-2</v>
      </c>
      <c r="P51" s="3">
        <f t="shared" si="2"/>
        <v>0.10646758886027509</v>
      </c>
      <c r="Q51" s="3">
        <f t="shared" si="3"/>
        <v>9.5227864569909865E-2</v>
      </c>
      <c r="R51" s="3"/>
      <c r="S51" s="3">
        <f t="shared" si="12"/>
        <v>7.4464173220490704E-2</v>
      </c>
      <c r="T51" s="3">
        <f t="shared" si="13"/>
        <v>4.1316598871763595E-2</v>
      </c>
      <c r="U51" s="3">
        <f t="shared" si="14"/>
        <v>0.33839025349687724</v>
      </c>
      <c r="V51" s="3"/>
      <c r="W51" s="3">
        <f t="shared" si="15"/>
        <v>0.17339454721255707</v>
      </c>
      <c r="X51" s="3">
        <f t="shared" si="16"/>
        <v>5.5292930290989417E-2</v>
      </c>
      <c r="Y51" s="3">
        <f t="shared" si="17"/>
        <v>0.14237767222579029</v>
      </c>
      <c r="Z51" s="3"/>
      <c r="AA51" s="3">
        <f t="shared" si="18"/>
        <v>6.7823098830230411E-2</v>
      </c>
      <c r="AB51" s="3">
        <f t="shared" si="19"/>
        <v>0.18182659793976197</v>
      </c>
      <c r="AC51" s="3">
        <f t="shared" si="20"/>
        <v>5.6600842610680914E-2</v>
      </c>
      <c r="AE51" s="5">
        <f t="shared" si="21"/>
        <v>33724</v>
      </c>
      <c r="AF51" s="3">
        <f t="shared" si="22"/>
        <v>71.899900000000002</v>
      </c>
      <c r="AG51" s="3">
        <f t="shared" si="23"/>
        <v>47.248900000000006</v>
      </c>
      <c r="AH51" s="3">
        <f t="shared" si="24"/>
        <v>34.931200000000004</v>
      </c>
      <c r="AI51" s="3">
        <f t="shared" si="25"/>
        <v>81.697700000000012</v>
      </c>
      <c r="AL51" t="s">
        <v>48</v>
      </c>
      <c r="AM51" s="5">
        <v>33724</v>
      </c>
      <c r="AN51" s="3">
        <v>36.653599999999997</v>
      </c>
      <c r="AO51" s="3">
        <v>27.213900000000002</v>
      </c>
      <c r="AP51" s="3">
        <v>15.965200000000001</v>
      </c>
      <c r="AQ51" s="3">
        <v>37.157900000000005</v>
      </c>
      <c r="AT51" s="3">
        <v>35.246300000000005</v>
      </c>
      <c r="AU51" s="3">
        <v>20.035</v>
      </c>
      <c r="AV51" s="3">
        <v>18.966000000000001</v>
      </c>
      <c r="AW51" s="3">
        <v>44.539800000000007</v>
      </c>
      <c r="AY51" s="3">
        <v>0.86284000000000005</v>
      </c>
      <c r="AZ51" s="3">
        <v>2.7767500000000003</v>
      </c>
      <c r="BA51" s="3">
        <v>2.1703700000000001</v>
      </c>
      <c r="BC51" s="3">
        <v>1.69946</v>
      </c>
      <c r="BD51" s="3">
        <v>1.0217100000000001</v>
      </c>
      <c r="BE51" s="3">
        <v>7.6048400000000003</v>
      </c>
      <c r="BG51" s="3">
        <v>2.0985999999999998</v>
      </c>
      <c r="BH51" s="3">
        <v>0.34645999999999999</v>
      </c>
      <c r="BI51" s="3">
        <v>1.7544600000000001</v>
      </c>
      <c r="BK51" s="3">
        <v>1.7713000000000001</v>
      </c>
      <c r="BL51" s="3">
        <v>3.5661</v>
      </c>
      <c r="BM51" s="3">
        <v>1.9863</v>
      </c>
      <c r="BO51" s="3">
        <v>2.1041799999999999</v>
      </c>
      <c r="BP51" s="3">
        <v>2.3869600000000002</v>
      </c>
      <c r="BQ51" s="3">
        <v>2.44821</v>
      </c>
      <c r="BS51" s="3">
        <v>0.9128400000000001</v>
      </c>
      <c r="BT51" s="3">
        <v>0.42773000000000005</v>
      </c>
      <c r="BU51" s="3">
        <v>4.26633</v>
      </c>
      <c r="BW51" s="3">
        <v>2.8150200000000001</v>
      </c>
      <c r="BX51" s="3">
        <v>1.2204200000000001</v>
      </c>
      <c r="BY51" s="3">
        <v>2.2802100000000003</v>
      </c>
      <c r="CA51" s="3">
        <v>2.5510999999999999</v>
      </c>
      <c r="CB51" s="3">
        <v>8.0218000000000007</v>
      </c>
      <c r="CC51" s="3">
        <v>1.6209000000000002</v>
      </c>
    </row>
    <row r="52" spans="1:81" x14ac:dyDescent="0.25">
      <c r="A52" t="str">
        <f t="shared" si="6"/>
        <v>1992M5</v>
      </c>
      <c r="B52" t="e">
        <f t="shared" si="7"/>
        <v>#REF!</v>
      </c>
      <c r="C52" t="e">
        <f t="shared" si="8"/>
        <v>#REF!</v>
      </c>
      <c r="D52" t="e">
        <f t="shared" si="9"/>
        <v>#REF!</v>
      </c>
      <c r="E52" t="e">
        <f t="shared" si="10"/>
        <v>#REF!</v>
      </c>
      <c r="H52" s="2">
        <f t="shared" si="11"/>
        <v>33755</v>
      </c>
      <c r="I52" t="e">
        <f>+VLOOKUP($H52,#REF!,I$10,0)</f>
        <v>#REF!</v>
      </c>
      <c r="J52" t="e">
        <f>+VLOOKUP($H52,#REF!,J$10,0)</f>
        <v>#REF!</v>
      </c>
      <c r="K52" t="e">
        <f>+VLOOKUP($H52,#REF!,K$10,0)</f>
        <v>#REF!</v>
      </c>
      <c r="L52" t="e">
        <f>+VLOOKUP($H52,#REF!,L$10,0)</f>
        <v>#REF!</v>
      </c>
      <c r="N52" s="2">
        <f t="shared" si="0"/>
        <v>33755</v>
      </c>
      <c r="O52" s="3">
        <f t="shared" si="1"/>
        <v>5.3898841862833835E-2</v>
      </c>
      <c r="P52" s="3">
        <f t="shared" si="2"/>
        <v>9.4184159685610197E-2</v>
      </c>
      <c r="Q52" s="3">
        <f t="shared" si="3"/>
        <v>8.2009183448349801E-2</v>
      </c>
      <c r="R52" s="3"/>
      <c r="S52" s="3">
        <f t="shared" si="12"/>
        <v>7.079327162904453E-2</v>
      </c>
      <c r="T52" s="3">
        <f t="shared" si="13"/>
        <v>3.8946390242094793E-2</v>
      </c>
      <c r="U52" s="3">
        <f t="shared" si="14"/>
        <v>0.32296095070593167</v>
      </c>
      <c r="V52" s="3"/>
      <c r="W52" s="3">
        <f t="shared" si="15"/>
        <v>0.18447832929867525</v>
      </c>
      <c r="X52" s="3">
        <f t="shared" si="16"/>
        <v>5.0474631058162599E-2</v>
      </c>
      <c r="Y52" s="3">
        <f t="shared" si="17"/>
        <v>0.14242672331655951</v>
      </c>
      <c r="Z52" s="3"/>
      <c r="AA52" s="3">
        <f t="shared" si="18"/>
        <v>6.5425502702787533E-2</v>
      </c>
      <c r="AB52" s="3">
        <f t="shared" si="19"/>
        <v>0.17329065361169299</v>
      </c>
      <c r="AC52" s="3">
        <f t="shared" si="20"/>
        <v>5.5882191415413333E-2</v>
      </c>
      <c r="AE52" s="5">
        <f t="shared" si="21"/>
        <v>33755</v>
      </c>
      <c r="AF52" s="3">
        <f t="shared" si="22"/>
        <v>63.674100000000003</v>
      </c>
      <c r="AG52" s="3">
        <f t="shared" si="23"/>
        <v>43.819599999999994</v>
      </c>
      <c r="AH52" s="3">
        <f t="shared" si="24"/>
        <v>34.959999999999994</v>
      </c>
      <c r="AI52" s="3">
        <f t="shared" si="25"/>
        <v>80.223600000000005</v>
      </c>
      <c r="AL52" t="s">
        <v>49</v>
      </c>
      <c r="AM52" s="5">
        <v>33755</v>
      </c>
      <c r="AN52" s="3">
        <v>32.181800000000003</v>
      </c>
      <c r="AO52" s="3">
        <v>25.879799999999999</v>
      </c>
      <c r="AP52" s="3">
        <v>16.2944</v>
      </c>
      <c r="AQ52" s="3">
        <v>36.468400000000003</v>
      </c>
      <c r="AT52" s="3">
        <v>31.4923</v>
      </c>
      <c r="AU52" s="3">
        <v>17.939799999999998</v>
      </c>
      <c r="AV52" s="3">
        <v>18.665599999999998</v>
      </c>
      <c r="AW52" s="3">
        <v>43.755199999999995</v>
      </c>
      <c r="AY52" s="3">
        <v>0.64602999999999999</v>
      </c>
      <c r="AZ52" s="3">
        <v>2.5135300000000003</v>
      </c>
      <c r="BA52" s="3">
        <v>1.8955899999999999</v>
      </c>
      <c r="BC52" s="3">
        <v>1.58369</v>
      </c>
      <c r="BD52" s="3">
        <v>0.99150000000000005</v>
      </c>
      <c r="BE52" s="3">
        <v>7.1453699999999998</v>
      </c>
      <c r="BG52" s="3">
        <v>2.2978400000000003</v>
      </c>
      <c r="BH52" s="3">
        <v>0.31269999999999998</v>
      </c>
      <c r="BI52" s="3">
        <v>1.84622</v>
      </c>
      <c r="BK52" s="3">
        <v>1.8243</v>
      </c>
      <c r="BL52" s="3">
        <v>3.6661000000000001</v>
      </c>
      <c r="BM52" s="3">
        <v>1.9184000000000001</v>
      </c>
      <c r="BO52" s="3">
        <v>1.9680800000000001</v>
      </c>
      <c r="BP52" s="3">
        <v>2.05443</v>
      </c>
      <c r="BQ52" s="3">
        <v>2.08188</v>
      </c>
      <c r="BS52" s="3">
        <v>0.89983000000000002</v>
      </c>
      <c r="BT52" s="3">
        <v>0.37479000000000001</v>
      </c>
      <c r="BU52" s="3">
        <v>4.1845200000000009</v>
      </c>
      <c r="BW52" s="3">
        <v>2.9298699999999998</v>
      </c>
      <c r="BX52" s="3">
        <v>1.1176400000000002</v>
      </c>
      <c r="BY52" s="3">
        <v>2.1898400000000002</v>
      </c>
      <c r="CA52" s="3">
        <v>2.3453000000000004</v>
      </c>
      <c r="CB52" s="3">
        <v>7.3778000000000006</v>
      </c>
      <c r="CC52" s="3">
        <v>1.643</v>
      </c>
    </row>
    <row r="53" spans="1:81" x14ac:dyDescent="0.25">
      <c r="A53" t="str">
        <f t="shared" si="6"/>
        <v>1992M6</v>
      </c>
      <c r="B53" t="e">
        <f t="shared" si="7"/>
        <v>#REF!</v>
      </c>
      <c r="C53" t="e">
        <f t="shared" si="8"/>
        <v>#REF!</v>
      </c>
      <c r="D53" t="e">
        <f t="shared" si="9"/>
        <v>#REF!</v>
      </c>
      <c r="E53" t="e">
        <f t="shared" si="10"/>
        <v>#REF!</v>
      </c>
      <c r="H53" s="2">
        <f t="shared" si="11"/>
        <v>33785</v>
      </c>
      <c r="I53" t="e">
        <f>+VLOOKUP($H53,#REF!,I$10,0)</f>
        <v>#REF!</v>
      </c>
      <c r="J53" t="e">
        <f>+VLOOKUP($H53,#REF!,J$10,0)</f>
        <v>#REF!</v>
      </c>
      <c r="K53" t="e">
        <f>+VLOOKUP($H53,#REF!,K$10,0)</f>
        <v>#REF!</v>
      </c>
      <c r="L53" t="e">
        <f>+VLOOKUP($H53,#REF!,L$10,0)</f>
        <v>#REF!</v>
      </c>
      <c r="N53" s="2">
        <f t="shared" si="0"/>
        <v>33785</v>
      </c>
      <c r="O53" s="3">
        <f t="shared" si="1"/>
        <v>5.4202963693008081E-2</v>
      </c>
      <c r="P53" s="3">
        <f t="shared" si="2"/>
        <v>0.10129071366568866</v>
      </c>
      <c r="Q53" s="3">
        <f t="shared" si="3"/>
        <v>8.2898456298208453E-2</v>
      </c>
      <c r="R53" s="3"/>
      <c r="S53" s="3">
        <f t="shared" si="12"/>
        <v>7.6941846510819159E-2</v>
      </c>
      <c r="T53" s="3">
        <f t="shared" si="13"/>
        <v>4.5193593167870062E-2</v>
      </c>
      <c r="U53" s="3">
        <f t="shared" si="14"/>
        <v>0.34903894667529428</v>
      </c>
      <c r="V53" s="3"/>
      <c r="W53" s="3">
        <f t="shared" si="15"/>
        <v>0.18301420717204581</v>
      </c>
      <c r="X53" s="3">
        <f t="shared" si="16"/>
        <v>5.050921384158262E-2</v>
      </c>
      <c r="Y53" s="3">
        <f t="shared" si="17"/>
        <v>0.13666516102167423</v>
      </c>
      <c r="Z53" s="3"/>
      <c r="AA53" s="3">
        <f t="shared" si="18"/>
        <v>6.2910223519351008E-2</v>
      </c>
      <c r="AB53" s="3">
        <f t="shared" si="19"/>
        <v>0.18761346607982046</v>
      </c>
      <c r="AC53" s="3">
        <f t="shared" si="20"/>
        <v>5.7070005727242058E-2</v>
      </c>
      <c r="AE53" s="5">
        <f t="shared" si="21"/>
        <v>33785</v>
      </c>
      <c r="AF53" s="3">
        <f t="shared" si="22"/>
        <v>64.207000000000008</v>
      </c>
      <c r="AG53" s="3">
        <f t="shared" si="23"/>
        <v>47.744500000000002</v>
      </c>
      <c r="AH53" s="3">
        <f t="shared" si="24"/>
        <v>36.315399999999997</v>
      </c>
      <c r="AI53" s="3">
        <f t="shared" si="25"/>
        <v>86.608199999999997</v>
      </c>
      <c r="AL53" t="s">
        <v>50</v>
      </c>
      <c r="AM53" s="5">
        <v>33785</v>
      </c>
      <c r="AN53" s="3">
        <v>32.742400000000004</v>
      </c>
      <c r="AO53" s="3">
        <v>28.399000000000001</v>
      </c>
      <c r="AP53" s="3">
        <v>16.676400000000001</v>
      </c>
      <c r="AQ53" s="3">
        <v>39.181599999999996</v>
      </c>
      <c r="AT53" s="3">
        <v>31.464600000000001</v>
      </c>
      <c r="AU53" s="3">
        <v>19.345500000000001</v>
      </c>
      <c r="AV53" s="3">
        <v>19.638999999999999</v>
      </c>
      <c r="AW53" s="3">
        <v>47.426600000000001</v>
      </c>
      <c r="AY53" s="3">
        <v>0.66963000000000006</v>
      </c>
      <c r="AZ53" s="3">
        <v>2.7218400000000003</v>
      </c>
      <c r="BA53" s="3">
        <v>2.0762700000000001</v>
      </c>
      <c r="BC53" s="3">
        <v>1.7052799999999999</v>
      </c>
      <c r="BD53" s="3">
        <v>1.20269</v>
      </c>
      <c r="BE53" s="3">
        <v>7.7198500000000001</v>
      </c>
      <c r="BG53" s="3">
        <v>2.2286799999999998</v>
      </c>
      <c r="BH53" s="3">
        <v>0.3306</v>
      </c>
      <c r="BI53" s="3">
        <v>1.8628900000000002</v>
      </c>
      <c r="BK53" s="3">
        <v>1.6147</v>
      </c>
      <c r="BL53" s="3">
        <v>4.1638000000000002</v>
      </c>
      <c r="BM53" s="3">
        <v>1.8152000000000001</v>
      </c>
      <c r="BO53" s="3">
        <v>1.95923</v>
      </c>
      <c r="BP53" s="3">
        <v>2.1907899999999998</v>
      </c>
      <c r="BQ53" s="3">
        <v>1.9443299999999999</v>
      </c>
      <c r="BS53" s="3">
        <v>0.99394000000000005</v>
      </c>
      <c r="BT53" s="3">
        <v>0.38275999999999999</v>
      </c>
      <c r="BU53" s="3">
        <v>4.5248900000000001</v>
      </c>
      <c r="BW53" s="3">
        <v>2.9575399999999998</v>
      </c>
      <c r="BX53" s="3">
        <v>1.1007200000000001</v>
      </c>
      <c r="BY53" s="3">
        <v>2.0099</v>
      </c>
      <c r="CA53" s="3">
        <v>2.3946000000000001</v>
      </c>
      <c r="CB53" s="3">
        <v>7.7928999999999995</v>
      </c>
      <c r="CC53" s="3">
        <v>1.8219000000000001</v>
      </c>
    </row>
    <row r="54" spans="1:81" x14ac:dyDescent="0.25">
      <c r="A54" t="str">
        <f t="shared" si="6"/>
        <v>1992M7</v>
      </c>
      <c r="B54" t="e">
        <f t="shared" si="7"/>
        <v>#REF!</v>
      </c>
      <c r="C54" t="e">
        <f t="shared" si="8"/>
        <v>#REF!</v>
      </c>
      <c r="D54" t="e">
        <f t="shared" si="9"/>
        <v>#REF!</v>
      </c>
      <c r="E54" t="e">
        <f t="shared" si="10"/>
        <v>#REF!</v>
      </c>
      <c r="H54" s="2">
        <f t="shared" si="11"/>
        <v>33816</v>
      </c>
      <c r="I54" t="e">
        <f>+VLOOKUP($H54,#REF!,I$10,0)</f>
        <v>#REF!</v>
      </c>
      <c r="J54" t="e">
        <f>+VLOOKUP($H54,#REF!,J$10,0)</f>
        <v>#REF!</v>
      </c>
      <c r="K54" t="e">
        <f>+VLOOKUP($H54,#REF!,K$10,0)</f>
        <v>#REF!</v>
      </c>
      <c r="L54" t="e">
        <f>+VLOOKUP($H54,#REF!,L$10,0)</f>
        <v>#REF!</v>
      </c>
      <c r="N54" s="2">
        <f t="shared" si="0"/>
        <v>33816</v>
      </c>
      <c r="O54" s="3">
        <f t="shared" si="1"/>
        <v>6.4437951930194234E-2</v>
      </c>
      <c r="P54" s="3">
        <f t="shared" si="2"/>
        <v>0.12210192514273106</v>
      </c>
      <c r="Q54" s="3">
        <f t="shared" si="3"/>
        <v>0.11122364191561701</v>
      </c>
      <c r="R54" s="3"/>
      <c r="S54" s="3">
        <f t="shared" si="12"/>
        <v>7.6572133871891879E-2</v>
      </c>
      <c r="T54" s="3">
        <f t="shared" si="13"/>
        <v>4.2037495759849268E-2</v>
      </c>
      <c r="U54" s="3">
        <f t="shared" si="14"/>
        <v>0.37227611291485779</v>
      </c>
      <c r="V54" s="3"/>
      <c r="W54" s="3">
        <f t="shared" si="15"/>
        <v>0.20368941837404453</v>
      </c>
      <c r="X54" s="3">
        <f t="shared" si="16"/>
        <v>5.6372760059002464E-2</v>
      </c>
      <c r="Y54" s="3">
        <f t="shared" si="17"/>
        <v>0.14998835477701161</v>
      </c>
      <c r="Z54" s="3"/>
      <c r="AA54" s="3">
        <f t="shared" si="18"/>
        <v>6.5299974109727668E-2</v>
      </c>
      <c r="AB54" s="3">
        <f t="shared" si="19"/>
        <v>0.19689159821435578</v>
      </c>
      <c r="AC54" s="3">
        <f t="shared" si="20"/>
        <v>5.4474702065729907E-2</v>
      </c>
      <c r="AE54" s="5">
        <f t="shared" si="21"/>
        <v>33816</v>
      </c>
      <c r="AF54" s="3">
        <f t="shared" si="22"/>
        <v>79.421500000000009</v>
      </c>
      <c r="AG54" s="3">
        <f t="shared" si="23"/>
        <v>49.739199999999997</v>
      </c>
      <c r="AH54" s="3">
        <f t="shared" si="24"/>
        <v>38.846599999999995</v>
      </c>
      <c r="AI54" s="3">
        <f t="shared" si="25"/>
        <v>82.988200000000006</v>
      </c>
      <c r="AL54" t="s">
        <v>51</v>
      </c>
      <c r="AM54" s="5">
        <v>33816</v>
      </c>
      <c r="AN54" s="3">
        <v>40.134500000000003</v>
      </c>
      <c r="AO54" s="3">
        <v>29.508099999999999</v>
      </c>
      <c r="AP54" s="3">
        <v>17.809999999999999</v>
      </c>
      <c r="AQ54" s="3">
        <v>35.511800000000001</v>
      </c>
      <c r="AT54" s="3">
        <v>39.286999999999999</v>
      </c>
      <c r="AU54" s="3">
        <v>20.231099999999998</v>
      </c>
      <c r="AV54" s="3">
        <v>21.0366</v>
      </c>
      <c r="AW54" s="3">
        <v>47.476400000000005</v>
      </c>
      <c r="AY54" s="3">
        <v>0.86255999999999999</v>
      </c>
      <c r="AZ54" s="3">
        <v>3.2305199999999998</v>
      </c>
      <c r="BA54" s="3">
        <v>2.80105</v>
      </c>
      <c r="BC54" s="3">
        <v>1.77823</v>
      </c>
      <c r="BD54" s="3">
        <v>1.05762</v>
      </c>
      <c r="BE54" s="3">
        <v>8.4469599999999989</v>
      </c>
      <c r="BG54" s="3">
        <v>2.5201799999999999</v>
      </c>
      <c r="BH54" s="3">
        <v>0.35826999999999998</v>
      </c>
      <c r="BI54" s="3">
        <v>2.1959499999999998</v>
      </c>
      <c r="BK54" s="3">
        <v>1.6565000000000001</v>
      </c>
      <c r="BL54" s="3">
        <v>4.181</v>
      </c>
      <c r="BM54" s="3">
        <v>1.6555</v>
      </c>
      <c r="BO54" s="3">
        <v>2.2626999999999997</v>
      </c>
      <c r="BP54" s="3">
        <v>2.6914600000000002</v>
      </c>
      <c r="BQ54" s="3">
        <v>2.5933299999999999</v>
      </c>
      <c r="BS54" s="3">
        <v>0.90802000000000005</v>
      </c>
      <c r="BT54" s="3">
        <v>0.41711000000000004</v>
      </c>
      <c r="BU54" s="3">
        <v>4.6129700000000007</v>
      </c>
      <c r="BW54" s="3">
        <v>3.2519299999999998</v>
      </c>
      <c r="BX54" s="3">
        <v>1.2392100000000001</v>
      </c>
      <c r="BY54" s="3">
        <v>2.0543899999999997</v>
      </c>
      <c r="CA54" s="3">
        <v>2.5051000000000001</v>
      </c>
      <c r="CB54" s="3">
        <v>8.3670000000000009</v>
      </c>
      <c r="CC54" s="3">
        <v>1.8162</v>
      </c>
    </row>
    <row r="55" spans="1:81" x14ac:dyDescent="0.25">
      <c r="A55" t="str">
        <f t="shared" si="6"/>
        <v>1992M8</v>
      </c>
      <c r="B55" t="e">
        <f t="shared" si="7"/>
        <v>#REF!</v>
      </c>
      <c r="C55" t="e">
        <f t="shared" si="8"/>
        <v>#REF!</v>
      </c>
      <c r="D55" t="e">
        <f t="shared" si="9"/>
        <v>#REF!</v>
      </c>
      <c r="E55" t="e">
        <f t="shared" si="10"/>
        <v>#REF!</v>
      </c>
      <c r="H55" s="2">
        <f t="shared" si="11"/>
        <v>33847</v>
      </c>
      <c r="I55" t="e">
        <f>+VLOOKUP($H55,#REF!,I$10,0)</f>
        <v>#REF!</v>
      </c>
      <c r="J55" t="e">
        <f>+VLOOKUP($H55,#REF!,J$10,0)</f>
        <v>#REF!</v>
      </c>
      <c r="K55" t="e">
        <f>+VLOOKUP($H55,#REF!,K$10,0)</f>
        <v>#REF!</v>
      </c>
      <c r="L55" t="e">
        <f>+VLOOKUP($H55,#REF!,L$10,0)</f>
        <v>#REF!</v>
      </c>
      <c r="N55" s="2">
        <f t="shared" si="0"/>
        <v>33847</v>
      </c>
      <c r="O55" s="3">
        <f t="shared" si="1"/>
        <v>5.4747084038655427E-2</v>
      </c>
      <c r="P55" s="3">
        <f t="shared" si="2"/>
        <v>0.10345564872794599</v>
      </c>
      <c r="Q55" s="3">
        <f t="shared" si="3"/>
        <v>8.41743246948988E-2</v>
      </c>
      <c r="R55" s="3"/>
      <c r="S55" s="3">
        <f t="shared" si="12"/>
        <v>6.84461522235493E-2</v>
      </c>
      <c r="T55" s="3">
        <f t="shared" si="13"/>
        <v>3.8254853725489084E-2</v>
      </c>
      <c r="U55" s="3">
        <f t="shared" si="14"/>
        <v>0.33611838785905884</v>
      </c>
      <c r="V55" s="3"/>
      <c r="W55" s="3">
        <f t="shared" si="15"/>
        <v>0.16607005483841369</v>
      </c>
      <c r="X55" s="3">
        <f t="shared" si="16"/>
        <v>5.1066067231754046E-2</v>
      </c>
      <c r="Y55" s="3">
        <f t="shared" si="17"/>
        <v>0.12283381208138952</v>
      </c>
      <c r="Z55" s="3"/>
      <c r="AA55" s="3">
        <f t="shared" si="18"/>
        <v>6.3374679313672411E-2</v>
      </c>
      <c r="AB55" s="3">
        <f t="shared" si="19"/>
        <v>0.18816108456704406</v>
      </c>
      <c r="AC55" s="3">
        <f t="shared" si="20"/>
        <v>5.2354837950431887E-2</v>
      </c>
      <c r="AE55" s="5">
        <f t="shared" si="21"/>
        <v>33847</v>
      </c>
      <c r="AF55" s="3">
        <f t="shared" si="22"/>
        <v>63.237800000000007</v>
      </c>
      <c r="AG55" s="3">
        <f t="shared" si="23"/>
        <v>45.445499999999996</v>
      </c>
      <c r="AH55" s="3">
        <f t="shared" si="24"/>
        <v>31.566200000000002</v>
      </c>
      <c r="AI55" s="3">
        <f t="shared" si="25"/>
        <v>80.869400000000013</v>
      </c>
      <c r="AL55" t="s">
        <v>52</v>
      </c>
      <c r="AM55" s="5">
        <v>33847</v>
      </c>
      <c r="AN55" s="3">
        <v>33.584600000000002</v>
      </c>
      <c r="AO55" s="3">
        <v>26.265799999999999</v>
      </c>
      <c r="AP55" s="3">
        <v>13.4733</v>
      </c>
      <c r="AQ55" s="3">
        <v>34.5961</v>
      </c>
      <c r="AT55" s="3">
        <v>29.653200000000002</v>
      </c>
      <c r="AU55" s="3">
        <v>19.1797</v>
      </c>
      <c r="AV55" s="3">
        <v>18.0929</v>
      </c>
      <c r="AW55" s="3">
        <v>46.273300000000006</v>
      </c>
      <c r="AY55" s="3">
        <v>0.73316999999999999</v>
      </c>
      <c r="AZ55" s="3">
        <v>2.7826399999999998</v>
      </c>
      <c r="BA55" s="3">
        <v>2.0709</v>
      </c>
      <c r="BC55" s="3">
        <v>1.5867100000000001</v>
      </c>
      <c r="BD55" s="3">
        <v>0.95565</v>
      </c>
      <c r="BE55" s="3">
        <v>7.4814799999999995</v>
      </c>
      <c r="BG55" s="3">
        <v>1.8087299999999999</v>
      </c>
      <c r="BH55" s="3">
        <v>0.29198000000000002</v>
      </c>
      <c r="BI55" s="3">
        <v>1.74085</v>
      </c>
      <c r="BK55" s="3">
        <v>1.6260000000000001</v>
      </c>
      <c r="BL55" s="3">
        <v>4.0154000000000005</v>
      </c>
      <c r="BM55" s="3">
        <v>1.6520999999999999</v>
      </c>
      <c r="BO55" s="3">
        <v>1.92208</v>
      </c>
      <c r="BP55" s="3">
        <v>2.2349899999999998</v>
      </c>
      <c r="BQ55" s="3">
        <v>2.0115799999999999</v>
      </c>
      <c r="BS55" s="3">
        <v>0.81447000000000003</v>
      </c>
      <c r="BT55" s="3">
        <v>0.38638</v>
      </c>
      <c r="BU55" s="3">
        <v>4.30999</v>
      </c>
      <c r="BW55" s="3">
        <v>2.8973300000000002</v>
      </c>
      <c r="BX55" s="3">
        <v>1.1551199999999999</v>
      </c>
      <c r="BY55" s="3">
        <v>1.7399900000000001</v>
      </c>
      <c r="CA55" s="3">
        <v>2.4129</v>
      </c>
      <c r="CB55" s="3">
        <v>7.9762000000000004</v>
      </c>
      <c r="CC55" s="3">
        <v>1.6845000000000001</v>
      </c>
    </row>
    <row r="56" spans="1:81" x14ac:dyDescent="0.25">
      <c r="A56" t="str">
        <f t="shared" si="6"/>
        <v>1992M9</v>
      </c>
      <c r="B56" t="e">
        <f t="shared" si="7"/>
        <v>#REF!</v>
      </c>
      <c r="C56" t="e">
        <f t="shared" si="8"/>
        <v>#REF!</v>
      </c>
      <c r="D56" t="e">
        <f t="shared" si="9"/>
        <v>#REF!</v>
      </c>
      <c r="E56" t="e">
        <f t="shared" si="10"/>
        <v>#REF!</v>
      </c>
      <c r="H56" s="2">
        <f t="shared" si="11"/>
        <v>33877</v>
      </c>
      <c r="I56" t="e">
        <f>+VLOOKUP($H56,#REF!,I$10,0)</f>
        <v>#REF!</v>
      </c>
      <c r="J56" t="e">
        <f>+VLOOKUP($H56,#REF!,J$10,0)</f>
        <v>#REF!</v>
      </c>
      <c r="K56" t="e">
        <f>+VLOOKUP($H56,#REF!,K$10,0)</f>
        <v>#REF!</v>
      </c>
      <c r="L56" t="e">
        <f>+VLOOKUP($H56,#REF!,L$10,0)</f>
        <v>#REF!</v>
      </c>
      <c r="N56" s="2">
        <f t="shared" si="0"/>
        <v>33877</v>
      </c>
      <c r="O56" s="3">
        <f t="shared" si="1"/>
        <v>5.632686808122836E-2</v>
      </c>
      <c r="P56" s="3">
        <f t="shared" si="2"/>
        <v>0.11290528099826184</v>
      </c>
      <c r="Q56" s="3">
        <f t="shared" si="3"/>
        <v>9.2374686342146337E-2</v>
      </c>
      <c r="R56" s="3"/>
      <c r="S56" s="3">
        <f t="shared" si="12"/>
        <v>8.025415249719936E-2</v>
      </c>
      <c r="T56" s="3">
        <f t="shared" si="13"/>
        <v>4.4418251319078825E-2</v>
      </c>
      <c r="U56" s="3">
        <f t="shared" si="14"/>
        <v>0.38583889422569856</v>
      </c>
      <c r="V56" s="3"/>
      <c r="W56" s="3">
        <f t="shared" si="15"/>
        <v>0.18300679657559865</v>
      </c>
      <c r="X56" s="3">
        <f t="shared" si="16"/>
        <v>5.0242785255030377E-2</v>
      </c>
      <c r="Y56" s="3">
        <f t="shared" si="17"/>
        <v>0.13197778232608035</v>
      </c>
      <c r="Z56" s="3"/>
      <c r="AA56" s="3">
        <f t="shared" si="18"/>
        <v>6.3233459646480084E-2</v>
      </c>
      <c r="AB56" s="3">
        <f t="shared" si="19"/>
        <v>0.19401228611104571</v>
      </c>
      <c r="AC56" s="3">
        <f t="shared" si="20"/>
        <v>5.5475792595382108E-2</v>
      </c>
      <c r="AE56" s="5">
        <f t="shared" si="21"/>
        <v>33877</v>
      </c>
      <c r="AF56" s="3">
        <f t="shared" si="22"/>
        <v>73.036699999999996</v>
      </c>
      <c r="AG56" s="3">
        <f t="shared" si="23"/>
        <v>51.874499999999998</v>
      </c>
      <c r="AH56" s="3">
        <f t="shared" si="24"/>
        <v>35.485200000000006</v>
      </c>
      <c r="AI56" s="3">
        <f t="shared" si="25"/>
        <v>85.571899999999999</v>
      </c>
      <c r="AL56" t="s">
        <v>53</v>
      </c>
      <c r="AM56" s="5">
        <v>33877</v>
      </c>
      <c r="AN56" s="3">
        <v>38.428599999999996</v>
      </c>
      <c r="AO56" s="3">
        <v>32.029699999999998</v>
      </c>
      <c r="AP56" s="3">
        <v>16.649900000000002</v>
      </c>
      <c r="AQ56" s="3">
        <v>37.200600000000001</v>
      </c>
      <c r="AT56" s="3">
        <v>34.6081</v>
      </c>
      <c r="AU56" s="3">
        <v>19.844799999999999</v>
      </c>
      <c r="AV56" s="3">
        <v>18.8353</v>
      </c>
      <c r="AW56" s="3">
        <v>48.371300000000005</v>
      </c>
      <c r="AY56" s="3">
        <v>0.78616999999999992</v>
      </c>
      <c r="AZ56" s="3">
        <v>2.9983400000000002</v>
      </c>
      <c r="BA56" s="3">
        <v>2.4952900000000002</v>
      </c>
      <c r="BC56" s="3">
        <v>2.03809</v>
      </c>
      <c r="BD56" s="3">
        <v>1.18272</v>
      </c>
      <c r="BE56" s="3">
        <v>9.2494999999999994</v>
      </c>
      <c r="BG56" s="3">
        <v>2.4029199999999999</v>
      </c>
      <c r="BH56" s="3">
        <v>0.34773000000000004</v>
      </c>
      <c r="BI56" s="3">
        <v>1.8965999999999998</v>
      </c>
      <c r="BK56" s="3">
        <v>1.6343000000000001</v>
      </c>
      <c r="BL56" s="3">
        <v>3.84</v>
      </c>
      <c r="BM56" s="3">
        <v>1.7350999999999999</v>
      </c>
      <c r="BO56" s="3">
        <v>1.9457</v>
      </c>
      <c r="BP56" s="3">
        <v>2.4775999999999998</v>
      </c>
      <c r="BQ56" s="3">
        <v>1.9849100000000002</v>
      </c>
      <c r="BS56" s="3">
        <v>0.77733000000000008</v>
      </c>
      <c r="BT56" s="3">
        <v>0.37552999999999997</v>
      </c>
      <c r="BU56" s="3">
        <v>4.2862299999999998</v>
      </c>
      <c r="BW56" s="3">
        <v>2.7830900000000001</v>
      </c>
      <c r="BX56" s="3">
        <v>1.0760399999999999</v>
      </c>
      <c r="BY56" s="3">
        <v>1.8433599999999999</v>
      </c>
      <c r="CA56" s="3">
        <v>2.3956</v>
      </c>
      <c r="CB56" s="3">
        <v>8.5244999999999997</v>
      </c>
      <c r="CC56" s="3">
        <v>1.8004000000000002</v>
      </c>
    </row>
    <row r="57" spans="1:81" x14ac:dyDescent="0.25">
      <c r="A57" t="str">
        <f t="shared" si="6"/>
        <v>1992M10</v>
      </c>
      <c r="B57" t="e">
        <f t="shared" si="7"/>
        <v>#REF!</v>
      </c>
      <c r="C57" t="e">
        <f t="shared" si="8"/>
        <v>#REF!</v>
      </c>
      <c r="D57" t="e">
        <f t="shared" si="9"/>
        <v>#REF!</v>
      </c>
      <c r="E57" t="e">
        <f t="shared" si="10"/>
        <v>#REF!</v>
      </c>
      <c r="H57" s="2">
        <f t="shared" si="11"/>
        <v>33908</v>
      </c>
      <c r="I57" t="e">
        <f>+VLOOKUP($H57,#REF!,I$10,0)</f>
        <v>#REF!</v>
      </c>
      <c r="J57" t="e">
        <f>+VLOOKUP($H57,#REF!,J$10,0)</f>
        <v>#REF!</v>
      </c>
      <c r="K57" t="e">
        <f>+VLOOKUP($H57,#REF!,K$10,0)</f>
        <v>#REF!</v>
      </c>
      <c r="L57" t="e">
        <f>+VLOOKUP($H57,#REF!,L$10,0)</f>
        <v>#REF!</v>
      </c>
      <c r="N57" s="2">
        <f t="shared" si="0"/>
        <v>33908</v>
      </c>
      <c r="O57" s="3">
        <f t="shared" si="1"/>
        <v>6.9989257798405369E-2</v>
      </c>
      <c r="P57" s="3">
        <f t="shared" si="2"/>
        <v>0.11632010523646245</v>
      </c>
      <c r="Q57" s="3">
        <f t="shared" si="3"/>
        <v>0.10284905454193068</v>
      </c>
      <c r="R57" s="3"/>
      <c r="S57" s="3">
        <f t="shared" si="12"/>
        <v>7.1212583342122451E-2</v>
      </c>
      <c r="T57" s="3">
        <f t="shared" si="13"/>
        <v>4.0109688067431939E-2</v>
      </c>
      <c r="U57" s="3">
        <f t="shared" si="14"/>
        <v>0.39416156185774187</v>
      </c>
      <c r="V57" s="3"/>
      <c r="W57" s="3">
        <f t="shared" si="15"/>
        <v>0.1811873187050512</v>
      </c>
      <c r="X57" s="3">
        <f t="shared" si="16"/>
        <v>4.9892722794288899E-2</v>
      </c>
      <c r="Y57" s="3">
        <f t="shared" si="17"/>
        <v>0.13513963681019697</v>
      </c>
      <c r="Z57" s="3"/>
      <c r="AA57" s="3">
        <f t="shared" si="18"/>
        <v>7.5130432053726229E-2</v>
      </c>
      <c r="AB57" s="3">
        <f t="shared" si="19"/>
        <v>0.21162865503958073</v>
      </c>
      <c r="AC57" s="3">
        <f t="shared" si="20"/>
        <v>6.571892578906488E-2</v>
      </c>
      <c r="AE57" s="5">
        <f t="shared" si="21"/>
        <v>33908</v>
      </c>
      <c r="AF57" s="3">
        <f t="shared" si="22"/>
        <v>78.933899999999994</v>
      </c>
      <c r="AG57" s="3">
        <f t="shared" si="23"/>
        <v>51.295400000000001</v>
      </c>
      <c r="AH57" s="3">
        <f t="shared" si="24"/>
        <v>35.058300000000003</v>
      </c>
      <c r="AI57" s="3">
        <f t="shared" si="25"/>
        <v>91.861000000000004</v>
      </c>
      <c r="AL57" t="s">
        <v>54</v>
      </c>
      <c r="AM57" s="5">
        <v>33908</v>
      </c>
      <c r="AN57" s="3">
        <v>41.316900000000004</v>
      </c>
      <c r="AO57" s="3">
        <v>31.077900000000003</v>
      </c>
      <c r="AP57" s="3">
        <v>16.415599999999998</v>
      </c>
      <c r="AQ57" s="3">
        <v>40.256900000000002</v>
      </c>
      <c r="AT57" s="3">
        <v>37.616999999999997</v>
      </c>
      <c r="AU57" s="3">
        <v>20.217500000000001</v>
      </c>
      <c r="AV57" s="3">
        <v>18.642700000000001</v>
      </c>
      <c r="AW57" s="3">
        <v>51.604100000000003</v>
      </c>
      <c r="AY57" s="3">
        <v>1.02023</v>
      </c>
      <c r="AZ57" s="3">
        <v>3.0913300000000001</v>
      </c>
      <c r="BA57" s="3">
        <v>2.7016399999999998</v>
      </c>
      <c r="BC57" s="3">
        <v>1.6754900000000001</v>
      </c>
      <c r="BD57" s="3">
        <v>1.01939</v>
      </c>
      <c r="BE57" s="3">
        <v>9.3902800000000006</v>
      </c>
      <c r="BG57" s="3">
        <v>2.2601</v>
      </c>
      <c r="BH57" s="3">
        <v>0.31830000000000003</v>
      </c>
      <c r="BI57" s="3">
        <v>1.97326</v>
      </c>
      <c r="BK57" s="3">
        <v>1.9520999999999999</v>
      </c>
      <c r="BL57" s="3">
        <v>4.1236000000000006</v>
      </c>
      <c r="BM57" s="3">
        <v>2.2132000000000001</v>
      </c>
      <c r="BO57" s="3">
        <v>2.3742700000000001</v>
      </c>
      <c r="BP57" s="3">
        <v>2.55023</v>
      </c>
      <c r="BQ57" s="3">
        <v>2.2865700000000002</v>
      </c>
      <c r="BS57" s="3">
        <v>0.82274000000000003</v>
      </c>
      <c r="BT57" s="3">
        <v>0.38771</v>
      </c>
      <c r="BU57" s="3">
        <v>4.4374200000000004</v>
      </c>
      <c r="BW57" s="3">
        <v>2.8743500000000002</v>
      </c>
      <c r="BX57" s="3">
        <v>1.09555</v>
      </c>
      <c r="BY57" s="3">
        <v>1.8563000000000001</v>
      </c>
      <c r="CA57" s="3">
        <v>2.8359999999999999</v>
      </c>
      <c r="CB57" s="3">
        <v>9.3635999999999999</v>
      </c>
      <c r="CC57" s="3">
        <v>1.9750999999999999</v>
      </c>
    </row>
    <row r="58" spans="1:81" x14ac:dyDescent="0.25">
      <c r="A58" t="str">
        <f t="shared" si="6"/>
        <v>1992M11</v>
      </c>
      <c r="B58" t="e">
        <f t="shared" si="7"/>
        <v>#REF!</v>
      </c>
      <c r="C58" t="e">
        <f t="shared" si="8"/>
        <v>#REF!</v>
      </c>
      <c r="D58" t="e">
        <f t="shared" si="9"/>
        <v>#REF!</v>
      </c>
      <c r="E58" t="e">
        <f t="shared" si="10"/>
        <v>#REF!</v>
      </c>
      <c r="H58" s="2">
        <f t="shared" si="11"/>
        <v>33938</v>
      </c>
      <c r="I58" t="e">
        <f>+VLOOKUP($H58,#REF!,I$10,0)</f>
        <v>#REF!</v>
      </c>
      <c r="J58" t="e">
        <f>+VLOOKUP($H58,#REF!,J$10,0)</f>
        <v>#REF!</v>
      </c>
      <c r="K58" t="e">
        <f>+VLOOKUP($H58,#REF!,K$10,0)</f>
        <v>#REF!</v>
      </c>
      <c r="L58" t="e">
        <f>+VLOOKUP($H58,#REF!,L$10,0)</f>
        <v>#REF!</v>
      </c>
      <c r="N58" s="2">
        <f t="shared" si="0"/>
        <v>33938</v>
      </c>
      <c r="O58" s="3">
        <f t="shared" si="1"/>
        <v>5.3226681072075836E-2</v>
      </c>
      <c r="P58" s="3">
        <f t="shared" si="2"/>
        <v>9.7237955229142914E-2</v>
      </c>
      <c r="Q58" s="3">
        <f t="shared" si="3"/>
        <v>8.8548112073533566E-2</v>
      </c>
      <c r="R58" s="3"/>
      <c r="S58" s="3">
        <f t="shared" si="12"/>
        <v>6.0533104531474036E-2</v>
      </c>
      <c r="T58" s="3">
        <f t="shared" si="13"/>
        <v>3.5113579029283408E-2</v>
      </c>
      <c r="U58" s="3">
        <f t="shared" si="14"/>
        <v>0.35754005695341962</v>
      </c>
      <c r="V58" s="3"/>
      <c r="W58" s="3">
        <f t="shared" si="15"/>
        <v>0.16733197354769955</v>
      </c>
      <c r="X58" s="3">
        <f t="shared" si="16"/>
        <v>4.7010353661893302E-2</v>
      </c>
      <c r="Y58" s="3">
        <f t="shared" si="17"/>
        <v>0.12622257197100692</v>
      </c>
      <c r="Z58" s="3"/>
      <c r="AA58" s="3">
        <f t="shared" si="18"/>
        <v>6.8601376107201406E-2</v>
      </c>
      <c r="AB58" s="3">
        <f t="shared" si="19"/>
        <v>0.19728701328249426</v>
      </c>
      <c r="AC58" s="3">
        <f t="shared" si="20"/>
        <v>5.703705447156384E-2</v>
      </c>
      <c r="AE58" s="5">
        <f t="shared" si="21"/>
        <v>33938</v>
      </c>
      <c r="AF58" s="3">
        <f t="shared" si="22"/>
        <v>66.477800000000002</v>
      </c>
      <c r="AG58" s="3">
        <f t="shared" si="23"/>
        <v>46.581900000000005</v>
      </c>
      <c r="AH58" s="3">
        <f t="shared" si="24"/>
        <v>32.804200000000002</v>
      </c>
      <c r="AI58" s="3">
        <f t="shared" si="25"/>
        <v>85.633700000000005</v>
      </c>
      <c r="AL58" t="s">
        <v>55</v>
      </c>
      <c r="AM58" s="5">
        <v>33938</v>
      </c>
      <c r="AN58" s="3">
        <v>33.773499999999999</v>
      </c>
      <c r="AO58" s="3">
        <v>27.032</v>
      </c>
      <c r="AP58" s="3">
        <v>15.263100000000001</v>
      </c>
      <c r="AQ58" s="3">
        <v>37.548200000000001</v>
      </c>
      <c r="AT58" s="3">
        <v>32.704300000000003</v>
      </c>
      <c r="AU58" s="3">
        <v>19.549900000000001</v>
      </c>
      <c r="AV58" s="3">
        <v>17.5411</v>
      </c>
      <c r="AW58" s="3">
        <v>48.085500000000003</v>
      </c>
      <c r="AY58" s="3">
        <v>0.66700000000000004</v>
      </c>
      <c r="AZ58" s="3">
        <v>2.4541399999999998</v>
      </c>
      <c r="BA58" s="3">
        <v>2.20879</v>
      </c>
      <c r="BC58" s="3">
        <v>1.2609300000000001</v>
      </c>
      <c r="BD58" s="3">
        <v>0.84408000000000005</v>
      </c>
      <c r="BE58" s="3">
        <v>8.172229999999999</v>
      </c>
      <c r="BG58" s="3">
        <v>2.1343000000000001</v>
      </c>
      <c r="BH58" s="3">
        <v>0.31566000000000005</v>
      </c>
      <c r="BI58" s="3">
        <v>1.7315700000000001</v>
      </c>
      <c r="BK58" s="3">
        <v>1.6265000000000001</v>
      </c>
      <c r="BL58" s="3">
        <v>3.8130000000000002</v>
      </c>
      <c r="BM58" s="3">
        <v>1.8797999999999999</v>
      </c>
      <c r="BO58" s="3">
        <v>1.9145099999999999</v>
      </c>
      <c r="BP58" s="3">
        <v>2.26193</v>
      </c>
      <c r="BQ58" s="3">
        <v>2.08582</v>
      </c>
      <c r="BS58" s="3">
        <v>0.86265000000000003</v>
      </c>
      <c r="BT58" s="3">
        <v>0.38774999999999998</v>
      </c>
      <c r="BU58" s="3">
        <v>4.3707399999999996</v>
      </c>
      <c r="BW58" s="3">
        <v>2.6075200000000001</v>
      </c>
      <c r="BX58" s="3">
        <v>1.01651</v>
      </c>
      <c r="BY58" s="3">
        <v>1.8452999999999999</v>
      </c>
      <c r="CA58" s="3">
        <v>2.7455000000000003</v>
      </c>
      <c r="CB58" s="3">
        <v>8.7602000000000011</v>
      </c>
      <c r="CC58" s="3">
        <v>1.7552000000000001</v>
      </c>
    </row>
    <row r="59" spans="1:81" x14ac:dyDescent="0.25">
      <c r="A59" t="str">
        <f t="shared" si="6"/>
        <v>1992M12</v>
      </c>
      <c r="B59" t="e">
        <f t="shared" si="7"/>
        <v>#REF!</v>
      </c>
      <c r="C59" t="e">
        <f t="shared" si="8"/>
        <v>#REF!</v>
      </c>
      <c r="D59" t="e">
        <f t="shared" si="9"/>
        <v>#REF!</v>
      </c>
      <c r="E59" t="e">
        <f t="shared" si="10"/>
        <v>#REF!</v>
      </c>
      <c r="H59" s="2">
        <f t="shared" si="11"/>
        <v>33969</v>
      </c>
      <c r="I59" t="e">
        <f>+VLOOKUP($H59,#REF!,I$10,0)</f>
        <v>#REF!</v>
      </c>
      <c r="J59" t="e">
        <f>+VLOOKUP($H59,#REF!,J$10,0)</f>
        <v>#REF!</v>
      </c>
      <c r="K59" t="e">
        <f>+VLOOKUP($H59,#REF!,K$10,0)</f>
        <v>#REF!</v>
      </c>
      <c r="L59" t="e">
        <f>+VLOOKUP($H59,#REF!,L$10,0)</f>
        <v>#REF!</v>
      </c>
      <c r="N59" s="2">
        <f t="shared" si="0"/>
        <v>33969</v>
      </c>
      <c r="O59" s="3">
        <f t="shared" si="1"/>
        <v>5.2392253243794366E-2</v>
      </c>
      <c r="P59" s="3">
        <f t="shared" si="2"/>
        <v>0.10036659567054225</v>
      </c>
      <c r="Q59" s="3">
        <f t="shared" si="3"/>
        <v>0.10028350340100989</v>
      </c>
      <c r="R59" s="3"/>
      <c r="S59" s="3">
        <f t="shared" si="12"/>
        <v>7.1175241510434348E-2</v>
      </c>
      <c r="T59" s="3">
        <f t="shared" si="13"/>
        <v>3.9486849119046333E-2</v>
      </c>
      <c r="U59" s="3">
        <f t="shared" si="14"/>
        <v>0.36836890309082049</v>
      </c>
      <c r="V59" s="3"/>
      <c r="W59" s="3">
        <f t="shared" si="15"/>
        <v>0.16288843876377135</v>
      </c>
      <c r="X59" s="3">
        <f t="shared" si="16"/>
        <v>4.2857243681584313E-2</v>
      </c>
      <c r="Y59" s="3">
        <f t="shared" si="17"/>
        <v>0.13546746748159702</v>
      </c>
      <c r="Z59" s="3"/>
      <c r="AA59" s="3">
        <f t="shared" si="18"/>
        <v>7.1543452507041361E-2</v>
      </c>
      <c r="AB59" s="3">
        <f t="shared" si="19"/>
        <v>0.20903021316324208</v>
      </c>
      <c r="AC59" s="3">
        <f t="shared" si="20"/>
        <v>5.8747381552004138E-2</v>
      </c>
      <c r="AE59" s="5">
        <f t="shared" si="21"/>
        <v>33969</v>
      </c>
      <c r="AF59" s="3">
        <f t="shared" si="22"/>
        <v>69.581700000000012</v>
      </c>
      <c r="AG59" s="3">
        <f t="shared" si="23"/>
        <v>50.565299999999993</v>
      </c>
      <c r="AH59" s="3">
        <f t="shared" si="24"/>
        <v>32.69</v>
      </c>
      <c r="AI59" s="3">
        <f t="shared" si="25"/>
        <v>86.242099999999994</v>
      </c>
      <c r="AL59" t="s">
        <v>56</v>
      </c>
      <c r="AM59" s="5">
        <v>33969</v>
      </c>
      <c r="AN59" s="3">
        <v>34.924300000000002</v>
      </c>
      <c r="AO59" s="3">
        <v>30.881499999999999</v>
      </c>
      <c r="AP59" s="3">
        <v>16.102399999999999</v>
      </c>
      <c r="AQ59" s="3">
        <v>38.525700000000001</v>
      </c>
      <c r="AT59" s="3">
        <v>34.657400000000003</v>
      </c>
      <c r="AU59" s="3">
        <v>19.683799999999998</v>
      </c>
      <c r="AV59" s="3">
        <v>16.587599999999998</v>
      </c>
      <c r="AW59" s="3">
        <v>47.7164</v>
      </c>
      <c r="AY59" s="3">
        <v>0.75209000000000004</v>
      </c>
      <c r="AZ59" s="3">
        <v>2.4869699999999999</v>
      </c>
      <c r="BA59" s="3">
        <v>2.5286900000000001</v>
      </c>
      <c r="BC59" s="3">
        <v>1.48394</v>
      </c>
      <c r="BD59" s="3">
        <v>0.95013999999999998</v>
      </c>
      <c r="BE59" s="3">
        <v>8.7677700000000005</v>
      </c>
      <c r="BG59" s="3">
        <v>2.2155800000000001</v>
      </c>
      <c r="BH59" s="3">
        <v>0.30213000000000001</v>
      </c>
      <c r="BI59" s="3">
        <v>1.9575</v>
      </c>
      <c r="BK59" s="3">
        <v>1.7510000000000001</v>
      </c>
      <c r="BL59" s="3">
        <v>3.9645000000000001</v>
      </c>
      <c r="BM59" s="3">
        <v>1.9125000000000001</v>
      </c>
      <c r="BO59" s="3">
        <v>1.78895</v>
      </c>
      <c r="BP59" s="3">
        <v>2.3808400000000001</v>
      </c>
      <c r="BQ59" s="3">
        <v>2.3350900000000001</v>
      </c>
      <c r="BS59" s="3">
        <v>1.01298</v>
      </c>
      <c r="BT59" s="3">
        <v>0.43511</v>
      </c>
      <c r="BU59" s="3">
        <v>4.1550900000000004</v>
      </c>
      <c r="BW59" s="3">
        <v>2.4003200000000002</v>
      </c>
      <c r="BX59" s="3">
        <v>0.91234999999999999</v>
      </c>
      <c r="BY59" s="3">
        <v>1.8813499999999999</v>
      </c>
      <c r="CA59" s="3">
        <v>2.8085</v>
      </c>
      <c r="CB59" s="3">
        <v>9.3571000000000009</v>
      </c>
      <c r="CC59" s="3">
        <v>1.8315000000000001</v>
      </c>
    </row>
    <row r="60" spans="1:81" x14ac:dyDescent="0.25">
      <c r="A60" t="str">
        <f t="shared" si="6"/>
        <v>1993M1</v>
      </c>
      <c r="B60" t="e">
        <f t="shared" si="7"/>
        <v>#REF!</v>
      </c>
      <c r="C60" t="e">
        <f t="shared" si="8"/>
        <v>#REF!</v>
      </c>
      <c r="D60" t="e">
        <f t="shared" si="9"/>
        <v>#REF!</v>
      </c>
      <c r="E60" t="e">
        <f t="shared" si="10"/>
        <v>#REF!</v>
      </c>
      <c r="H60" s="2">
        <f t="shared" si="11"/>
        <v>34000</v>
      </c>
      <c r="I60" t="e">
        <f>+VLOOKUP($H60,#REF!,I$10,0)</f>
        <v>#REF!</v>
      </c>
      <c r="J60" t="e">
        <f>+VLOOKUP($H60,#REF!,J$10,0)</f>
        <v>#REF!</v>
      </c>
      <c r="K60" t="e">
        <f>+VLOOKUP($H60,#REF!,K$10,0)</f>
        <v>#REF!</v>
      </c>
      <c r="L60" t="e">
        <f>+VLOOKUP($H60,#REF!,L$10,0)</f>
        <v>#REF!</v>
      </c>
      <c r="N60" s="2">
        <f t="shared" si="0"/>
        <v>34000</v>
      </c>
      <c r="O60" s="3">
        <f t="shared" si="1"/>
        <v>4.4583229382086295E-2</v>
      </c>
      <c r="P60" s="3">
        <f t="shared" si="2"/>
        <v>7.7454984814526923E-2</v>
      </c>
      <c r="Q60" s="3">
        <f t="shared" si="3"/>
        <v>7.6269425137576466E-2</v>
      </c>
      <c r="R60" s="3"/>
      <c r="S60" s="3">
        <f t="shared" si="12"/>
        <v>7.3558847591166807E-2</v>
      </c>
      <c r="T60" s="3">
        <f t="shared" si="13"/>
        <v>3.6064227950503548E-2</v>
      </c>
      <c r="U60" s="3">
        <f t="shared" si="14"/>
        <v>0.32709192646794732</v>
      </c>
      <c r="V60" s="3"/>
      <c r="W60" s="3">
        <f t="shared" si="15"/>
        <v>0.12971931483742563</v>
      </c>
      <c r="X60" s="3">
        <f t="shared" si="16"/>
        <v>4.2420724262292764E-2</v>
      </c>
      <c r="Y60" s="3">
        <f t="shared" si="17"/>
        <v>0.1251198046425622</v>
      </c>
      <c r="Z60" s="3"/>
      <c r="AA60" s="3">
        <f t="shared" si="18"/>
        <v>5.8342551839386164E-2</v>
      </c>
      <c r="AB60" s="3">
        <f t="shared" si="19"/>
        <v>0.18142647554938371</v>
      </c>
      <c r="AC60" s="3">
        <f t="shared" si="20"/>
        <v>6.0164285546167054E-2</v>
      </c>
      <c r="AE60" s="5">
        <f t="shared" si="21"/>
        <v>34000</v>
      </c>
      <c r="AF60" s="3">
        <f t="shared" si="22"/>
        <v>54.776200000000003</v>
      </c>
      <c r="AG60" s="3">
        <f t="shared" si="23"/>
        <v>43.051000000000002</v>
      </c>
      <c r="AH60" s="3">
        <f t="shared" si="24"/>
        <v>29.1922</v>
      </c>
      <c r="AI60" s="3">
        <f t="shared" si="25"/>
        <v>79.570300000000003</v>
      </c>
      <c r="AL60" t="s">
        <v>57</v>
      </c>
      <c r="AM60" s="5">
        <v>34000</v>
      </c>
      <c r="AN60" s="3">
        <v>27.9511</v>
      </c>
      <c r="AO60" s="3">
        <v>24.1387</v>
      </c>
      <c r="AP60" s="3">
        <v>13.944000000000001</v>
      </c>
      <c r="AQ60" s="3">
        <v>35.804400000000001</v>
      </c>
      <c r="AT60" s="3">
        <v>26.825099999999999</v>
      </c>
      <c r="AU60" s="3">
        <v>18.912299999999998</v>
      </c>
      <c r="AV60" s="3">
        <v>15.248200000000001</v>
      </c>
      <c r="AW60" s="3">
        <v>43.765900000000002</v>
      </c>
      <c r="AY60" s="3">
        <v>0.68384</v>
      </c>
      <c r="AZ60" s="3">
        <v>1.9841700000000002</v>
      </c>
      <c r="BA60" s="3">
        <v>1.9175899999999999</v>
      </c>
      <c r="BC60" s="3">
        <v>1.7782200000000001</v>
      </c>
      <c r="BD60" s="3">
        <v>0.91063000000000005</v>
      </c>
      <c r="BE60" s="3">
        <v>7.2080700000000002</v>
      </c>
      <c r="BG60" s="3">
        <v>1.8152300000000001</v>
      </c>
      <c r="BH60" s="3">
        <v>0.26073000000000002</v>
      </c>
      <c r="BI60" s="3">
        <v>1.52633</v>
      </c>
      <c r="BK60" s="3">
        <v>1.7049000000000001</v>
      </c>
      <c r="BL60" s="3">
        <v>3.7130999999999998</v>
      </c>
      <c r="BM60" s="3">
        <v>2.2963</v>
      </c>
      <c r="BO60" s="3">
        <v>1.4784600000000001</v>
      </c>
      <c r="BP60" s="3">
        <v>1.7724200000000001</v>
      </c>
      <c r="BQ60" s="3">
        <v>1.7815000000000001</v>
      </c>
      <c r="BS60" s="3">
        <v>0.80232000000000003</v>
      </c>
      <c r="BT60" s="3">
        <v>0.35455000000000003</v>
      </c>
      <c r="BU60" s="3">
        <v>4.2667399999999995</v>
      </c>
      <c r="BW60" s="3">
        <v>1.86073</v>
      </c>
      <c r="BX60" s="3">
        <v>0.94137999999999999</v>
      </c>
      <c r="BY60" s="3">
        <v>2.0192899999999998</v>
      </c>
      <c r="CA60" s="3">
        <v>2.0133000000000001</v>
      </c>
      <c r="CB60" s="3">
        <v>7.8493000000000004</v>
      </c>
      <c r="CC60" s="3">
        <v>1.538</v>
      </c>
    </row>
    <row r="61" spans="1:81" x14ac:dyDescent="0.25">
      <c r="A61" t="str">
        <f t="shared" si="6"/>
        <v>1993M2</v>
      </c>
      <c r="B61" t="e">
        <f t="shared" si="7"/>
        <v>#REF!</v>
      </c>
      <c r="C61" t="e">
        <f t="shared" si="8"/>
        <v>#REF!</v>
      </c>
      <c r="D61" t="e">
        <f t="shared" si="9"/>
        <v>#REF!</v>
      </c>
      <c r="E61" t="e">
        <f t="shared" si="10"/>
        <v>#REF!</v>
      </c>
      <c r="H61" s="2">
        <f t="shared" si="11"/>
        <v>34028</v>
      </c>
      <c r="I61" t="e">
        <f>+VLOOKUP($H61,#REF!,I$10,0)</f>
        <v>#REF!</v>
      </c>
      <c r="J61" t="e">
        <f>+VLOOKUP($H61,#REF!,J$10,0)</f>
        <v>#REF!</v>
      </c>
      <c r="K61" t="e">
        <f>+VLOOKUP($H61,#REF!,K$10,0)</f>
        <v>#REF!</v>
      </c>
      <c r="L61" t="e">
        <f>+VLOOKUP($H61,#REF!,L$10,0)</f>
        <v>#REF!</v>
      </c>
      <c r="N61" s="2">
        <f t="shared" si="0"/>
        <v>34028</v>
      </c>
      <c r="O61" s="3">
        <f t="shared" si="1"/>
        <v>4.939783877625499E-2</v>
      </c>
      <c r="P61" s="3">
        <f t="shared" si="2"/>
        <v>7.9923216969791933E-2</v>
      </c>
      <c r="Q61" s="3">
        <f t="shared" si="3"/>
        <v>8.7434716898658352E-2</v>
      </c>
      <c r="R61" s="3"/>
      <c r="S61" s="3">
        <f t="shared" si="12"/>
        <v>6.4715104628391765E-2</v>
      </c>
      <c r="T61" s="3">
        <f t="shared" si="13"/>
        <v>3.5452791088129577E-2</v>
      </c>
      <c r="U61" s="3">
        <f t="shared" si="14"/>
        <v>0.36823179300653058</v>
      </c>
      <c r="V61" s="3"/>
      <c r="W61" s="3">
        <f t="shared" si="15"/>
        <v>0.14257493524550247</v>
      </c>
      <c r="X61" s="3">
        <f t="shared" si="16"/>
        <v>3.8493813916394351E-2</v>
      </c>
      <c r="Y61" s="3">
        <f t="shared" si="17"/>
        <v>0.12822413878282718</v>
      </c>
      <c r="Z61" s="3"/>
      <c r="AA61" s="3">
        <f t="shared" si="18"/>
        <v>6.0975514078816261E-2</v>
      </c>
      <c r="AB61" s="3">
        <f t="shared" si="19"/>
        <v>0.19066851821341427</v>
      </c>
      <c r="AC61" s="3">
        <f t="shared" si="20"/>
        <v>5.6779720855791173E-2</v>
      </c>
      <c r="AE61" s="5">
        <f t="shared" si="21"/>
        <v>34028</v>
      </c>
      <c r="AF61" s="3">
        <f t="shared" si="22"/>
        <v>60.304600000000001</v>
      </c>
      <c r="AG61" s="3">
        <f t="shared" si="23"/>
        <v>46.540900000000001</v>
      </c>
      <c r="AH61" s="3">
        <f t="shared" si="24"/>
        <v>29.497399999999999</v>
      </c>
      <c r="AI61" s="3">
        <f t="shared" si="25"/>
        <v>79.733599999999996</v>
      </c>
      <c r="AL61" t="s">
        <v>58</v>
      </c>
      <c r="AM61" s="5">
        <v>34028</v>
      </c>
      <c r="AN61" s="3">
        <v>30.993600000000001</v>
      </c>
      <c r="AO61" s="3">
        <v>28.672599999999999</v>
      </c>
      <c r="AP61" s="3">
        <v>13.7958</v>
      </c>
      <c r="AQ61" s="3">
        <v>36.219000000000001</v>
      </c>
      <c r="AT61" s="3">
        <v>29.311</v>
      </c>
      <c r="AU61" s="3">
        <v>17.868300000000001</v>
      </c>
      <c r="AV61" s="3">
        <v>15.701600000000001</v>
      </c>
      <c r="AW61" s="3">
        <v>43.514600000000002</v>
      </c>
      <c r="AY61" s="3">
        <v>0.68747000000000003</v>
      </c>
      <c r="AZ61" s="3">
        <v>2.1769699999999998</v>
      </c>
      <c r="BA61" s="3">
        <v>2.1168200000000001</v>
      </c>
      <c r="BC61" s="3">
        <v>1.6217900000000001</v>
      </c>
      <c r="BD61" s="3">
        <v>0.91225000000000001</v>
      </c>
      <c r="BE61" s="3">
        <v>8.7036599999999993</v>
      </c>
      <c r="BG61" s="3">
        <v>1.7871900000000001</v>
      </c>
      <c r="BH61" s="3">
        <v>0.28094000000000002</v>
      </c>
      <c r="BI61" s="3">
        <v>1.5686600000000002</v>
      </c>
      <c r="BK61" s="3">
        <v>1.6159000000000001</v>
      </c>
      <c r="BL61" s="3">
        <v>3.8921000000000001</v>
      </c>
      <c r="BM61" s="3">
        <v>2.0859999999999999</v>
      </c>
      <c r="BO61" s="3">
        <v>1.70834</v>
      </c>
      <c r="BP61" s="3">
        <v>1.69933</v>
      </c>
      <c r="BQ61" s="3">
        <v>2.1237900000000001</v>
      </c>
      <c r="BS61" s="3">
        <v>0.64849999999999997</v>
      </c>
      <c r="BT61" s="3">
        <v>0.33148000000000005</v>
      </c>
      <c r="BU61" s="3">
        <v>4.2143900000000007</v>
      </c>
      <c r="BW61" s="3">
        <v>2.2530700000000001</v>
      </c>
      <c r="BX61" s="3">
        <v>0.80989</v>
      </c>
      <c r="BY61" s="3">
        <v>2.0649299999999999</v>
      </c>
      <c r="CA61" s="3">
        <v>2.2700999999999998</v>
      </c>
      <c r="CB61" s="3">
        <v>8.2592999999999996</v>
      </c>
      <c r="CC61" s="3">
        <v>1.5326</v>
      </c>
    </row>
    <row r="62" spans="1:81" x14ac:dyDescent="0.25">
      <c r="A62" t="str">
        <f t="shared" si="6"/>
        <v>1993M3</v>
      </c>
      <c r="B62" t="e">
        <f t="shared" si="7"/>
        <v>#REF!</v>
      </c>
      <c r="C62" t="e">
        <f t="shared" si="8"/>
        <v>#REF!</v>
      </c>
      <c r="D62" t="e">
        <f t="shared" si="9"/>
        <v>#REF!</v>
      </c>
      <c r="E62" t="e">
        <f t="shared" si="10"/>
        <v>#REF!</v>
      </c>
      <c r="H62" s="2">
        <f t="shared" si="11"/>
        <v>34059</v>
      </c>
      <c r="I62" t="e">
        <f>+VLOOKUP($H62,#REF!,I$10,0)</f>
        <v>#REF!</v>
      </c>
      <c r="J62" t="e">
        <f>+VLOOKUP($H62,#REF!,J$10,0)</f>
        <v>#REF!</v>
      </c>
      <c r="K62" t="e">
        <f>+VLOOKUP($H62,#REF!,K$10,0)</f>
        <v>#REF!</v>
      </c>
      <c r="L62" t="e">
        <f>+VLOOKUP($H62,#REF!,L$10,0)</f>
        <v>#REF!</v>
      </c>
      <c r="N62" s="2">
        <f t="shared" si="0"/>
        <v>34059</v>
      </c>
      <c r="O62" s="3">
        <f t="shared" si="1"/>
        <v>5.6834699991546452E-2</v>
      </c>
      <c r="P62" s="3">
        <f t="shared" si="2"/>
        <v>8.6498227846013326E-2</v>
      </c>
      <c r="Q62" s="3">
        <f t="shared" si="3"/>
        <v>0.10275874582219079</v>
      </c>
      <c r="R62" s="3"/>
      <c r="S62" s="3">
        <f t="shared" si="12"/>
        <v>7.866812233298083E-2</v>
      </c>
      <c r="T62" s="3">
        <f t="shared" si="13"/>
        <v>4.1575711276378019E-2</v>
      </c>
      <c r="U62" s="3">
        <f t="shared" si="14"/>
        <v>0.43000601460037119</v>
      </c>
      <c r="V62" s="3"/>
      <c r="W62" s="3">
        <f t="shared" si="15"/>
        <v>0.15398090183429905</v>
      </c>
      <c r="X62" s="3">
        <f t="shared" si="16"/>
        <v>5.064860363189802E-2</v>
      </c>
      <c r="Y62" s="3">
        <f t="shared" si="17"/>
        <v>0.16808644284312826</v>
      </c>
      <c r="Z62" s="3"/>
      <c r="AA62" s="3">
        <f t="shared" si="18"/>
        <v>7.2805014867292725E-2</v>
      </c>
      <c r="AB62" s="3">
        <f t="shared" si="19"/>
        <v>0.22560783298420695</v>
      </c>
      <c r="AC62" s="3">
        <f t="shared" si="20"/>
        <v>7.3583292144263721E-2</v>
      </c>
      <c r="AE62" s="5">
        <f t="shared" si="21"/>
        <v>34059</v>
      </c>
      <c r="AF62" s="3">
        <f t="shared" si="22"/>
        <v>62.165300000000002</v>
      </c>
      <c r="AG62" s="3">
        <f t="shared" si="23"/>
        <v>56.399299999999997</v>
      </c>
      <c r="AH62" s="3">
        <f t="shared" si="24"/>
        <v>34.557100000000005</v>
      </c>
      <c r="AI62" s="3">
        <f t="shared" si="25"/>
        <v>95.392500000000013</v>
      </c>
      <c r="AL62" t="s">
        <v>59</v>
      </c>
      <c r="AM62" s="5">
        <v>34059</v>
      </c>
      <c r="AN62" s="3">
        <v>32.586199999999998</v>
      </c>
      <c r="AO62" s="3">
        <v>34.937899999999999</v>
      </c>
      <c r="AP62" s="3">
        <v>16.219200000000001</v>
      </c>
      <c r="AQ62" s="3">
        <v>42.799800000000005</v>
      </c>
      <c r="AT62" s="3">
        <v>29.5791</v>
      </c>
      <c r="AU62" s="3">
        <v>21.461400000000001</v>
      </c>
      <c r="AV62" s="3">
        <v>18.337900000000001</v>
      </c>
      <c r="AW62" s="3">
        <v>52.592700000000001</v>
      </c>
      <c r="AY62" s="3">
        <v>0.73008000000000006</v>
      </c>
      <c r="AZ62" s="3">
        <v>2.48563</v>
      </c>
      <c r="BA62" s="3">
        <v>2.5361199999999999</v>
      </c>
      <c r="BC62" s="3">
        <v>1.84128</v>
      </c>
      <c r="BD62" s="3">
        <v>1.0014000000000001</v>
      </c>
      <c r="BE62" s="3">
        <v>9.6367600000000007</v>
      </c>
      <c r="BG62" s="3">
        <v>2.0655900000000003</v>
      </c>
      <c r="BH62" s="3">
        <v>0.36442000000000002</v>
      </c>
      <c r="BI62" s="3">
        <v>2.02684</v>
      </c>
      <c r="BK62" s="3">
        <v>1.9807999999999999</v>
      </c>
      <c r="BL62" s="3">
        <v>4.4045000000000005</v>
      </c>
      <c r="BM62" s="3">
        <v>2.6951999999999998</v>
      </c>
      <c r="BO62" s="3">
        <v>2.0264200000000003</v>
      </c>
      <c r="BP62" s="3">
        <v>1.70956</v>
      </c>
      <c r="BQ62" s="3">
        <v>2.4477100000000003</v>
      </c>
      <c r="BS62" s="3">
        <v>0.91849999999999998</v>
      </c>
      <c r="BT62" s="3">
        <v>0.45712999999999998</v>
      </c>
      <c r="BU62" s="3">
        <v>5.44841</v>
      </c>
      <c r="BW62" s="3">
        <v>2.2978899999999998</v>
      </c>
      <c r="BX62" s="3">
        <v>1.0708499999999999</v>
      </c>
      <c r="BY62" s="3">
        <v>2.7363600000000003</v>
      </c>
      <c r="CA62" s="3">
        <v>2.6591</v>
      </c>
      <c r="CB62" s="3">
        <v>9.9736000000000011</v>
      </c>
      <c r="CC62" s="3">
        <v>1.9943</v>
      </c>
    </row>
    <row r="63" spans="1:81" x14ac:dyDescent="0.25">
      <c r="A63" t="str">
        <f t="shared" si="6"/>
        <v>1993M4</v>
      </c>
      <c r="B63" t="e">
        <f t="shared" si="7"/>
        <v>#REF!</v>
      </c>
      <c r="C63" t="e">
        <f t="shared" si="8"/>
        <v>#REF!</v>
      </c>
      <c r="D63" t="e">
        <f t="shared" si="9"/>
        <v>#REF!</v>
      </c>
      <c r="E63" t="e">
        <f t="shared" si="10"/>
        <v>#REF!</v>
      </c>
      <c r="H63" s="2">
        <f t="shared" si="11"/>
        <v>34089</v>
      </c>
      <c r="I63" t="e">
        <f>+VLOOKUP($H63,#REF!,I$10,0)</f>
        <v>#REF!</v>
      </c>
      <c r="J63" t="e">
        <f>+VLOOKUP($H63,#REF!,J$10,0)</f>
        <v>#REF!</v>
      </c>
      <c r="K63" t="e">
        <f>+VLOOKUP($H63,#REF!,K$10,0)</f>
        <v>#REF!</v>
      </c>
      <c r="L63" t="e">
        <f>+VLOOKUP($H63,#REF!,L$10,0)</f>
        <v>#REF!</v>
      </c>
      <c r="N63" s="2">
        <f t="shared" si="0"/>
        <v>34089</v>
      </c>
      <c r="O63" s="3">
        <f t="shared" si="1"/>
        <v>5.2774312736209875E-2</v>
      </c>
      <c r="P63" s="3">
        <f t="shared" si="2"/>
        <v>9.5323121712649214E-2</v>
      </c>
      <c r="Q63" s="3">
        <f t="shared" si="3"/>
        <v>9.3068084114943619E-2</v>
      </c>
      <c r="R63" s="3"/>
      <c r="S63" s="3">
        <f t="shared" si="12"/>
        <v>6.7867211306308489E-2</v>
      </c>
      <c r="T63" s="3">
        <f t="shared" si="13"/>
        <v>4.3703625578299543E-2</v>
      </c>
      <c r="U63" s="3">
        <f t="shared" si="14"/>
        <v>0.38705948753324421</v>
      </c>
      <c r="V63" s="3"/>
      <c r="W63" s="3">
        <f t="shared" si="15"/>
        <v>0.14342856537910492</v>
      </c>
      <c r="X63" s="3">
        <f t="shared" si="16"/>
        <v>5.2860843114144365E-2</v>
      </c>
      <c r="Y63" s="3">
        <f t="shared" si="17"/>
        <v>0.15828187085800591</v>
      </c>
      <c r="Z63" s="3"/>
      <c r="AA63" s="3">
        <f t="shared" si="18"/>
        <v>6.3214630357521118E-2</v>
      </c>
      <c r="AB63" s="3">
        <f t="shared" si="19"/>
        <v>0.20607087658185638</v>
      </c>
      <c r="AC63" s="3">
        <f t="shared" si="20"/>
        <v>6.261052400342064E-2</v>
      </c>
      <c r="AE63" s="5">
        <f t="shared" si="21"/>
        <v>34089</v>
      </c>
      <c r="AF63" s="3">
        <f t="shared" si="22"/>
        <v>61.374099999999999</v>
      </c>
      <c r="AG63" s="3">
        <f t="shared" si="23"/>
        <v>52.329300000000003</v>
      </c>
      <c r="AH63" s="3">
        <f t="shared" si="24"/>
        <v>32.606700000000004</v>
      </c>
      <c r="AI63" s="3">
        <f t="shared" si="25"/>
        <v>89.112099999999998</v>
      </c>
      <c r="AL63" t="s">
        <v>60</v>
      </c>
      <c r="AM63" s="5">
        <v>34089</v>
      </c>
      <c r="AN63" s="3">
        <v>31.048400000000001</v>
      </c>
      <c r="AO63" s="3">
        <v>31.407400000000003</v>
      </c>
      <c r="AP63" s="3">
        <v>14.942200000000001</v>
      </c>
      <c r="AQ63" s="3">
        <v>39.358600000000003</v>
      </c>
      <c r="AT63" s="3">
        <v>30.325700000000001</v>
      </c>
      <c r="AU63" s="3">
        <v>20.921900000000001</v>
      </c>
      <c r="AV63" s="3">
        <v>17.6645</v>
      </c>
      <c r="AW63" s="3">
        <v>49.753500000000003</v>
      </c>
      <c r="AY63" s="3">
        <v>0.66434000000000004</v>
      </c>
      <c r="AZ63" s="3">
        <v>2.56717</v>
      </c>
      <c r="BA63" s="3">
        <v>2.2493799999999999</v>
      </c>
      <c r="BC63" s="3">
        <v>1.58623</v>
      </c>
      <c r="BD63" s="3">
        <v>1.0818699999999999</v>
      </c>
      <c r="BE63" s="3">
        <v>8.8682999999999996</v>
      </c>
      <c r="BG63" s="3">
        <v>1.7888500000000001</v>
      </c>
      <c r="BH63" s="3">
        <v>0.31492000000000003</v>
      </c>
      <c r="BI63" s="3">
        <v>2.1639899999999996</v>
      </c>
      <c r="BK63" s="3">
        <v>1.6331</v>
      </c>
      <c r="BL63" s="3">
        <v>3.6852</v>
      </c>
      <c r="BM63" s="3">
        <v>2.0446</v>
      </c>
      <c r="BO63" s="3">
        <v>1.89523</v>
      </c>
      <c r="BP63" s="3">
        <v>2.0560300000000002</v>
      </c>
      <c r="BQ63" s="3">
        <v>2.2644500000000001</v>
      </c>
      <c r="BS63" s="3">
        <v>0.79464000000000001</v>
      </c>
      <c r="BT63" s="3">
        <v>0.45130999999999999</v>
      </c>
      <c r="BU63" s="3">
        <v>4.7102500000000003</v>
      </c>
      <c r="BW63" s="3">
        <v>2.2755999999999998</v>
      </c>
      <c r="BX63" s="3">
        <v>1.1830400000000001</v>
      </c>
      <c r="BY63" s="3">
        <v>2.3213699999999999</v>
      </c>
      <c r="CA63" s="3">
        <v>2.3956</v>
      </c>
      <c r="CB63" s="3">
        <v>9.4477999999999991</v>
      </c>
      <c r="CC63" s="3">
        <v>1.9456</v>
      </c>
    </row>
    <row r="64" spans="1:81" x14ac:dyDescent="0.25">
      <c r="A64" t="str">
        <f t="shared" si="6"/>
        <v>1993M5</v>
      </c>
      <c r="B64" t="e">
        <f t="shared" si="7"/>
        <v>#REF!</v>
      </c>
      <c r="C64" t="e">
        <f t="shared" si="8"/>
        <v>#REF!</v>
      </c>
      <c r="D64" t="e">
        <f t="shared" si="9"/>
        <v>#REF!</v>
      </c>
      <c r="E64" t="e">
        <f t="shared" si="10"/>
        <v>#REF!</v>
      </c>
      <c r="H64" s="2">
        <f t="shared" si="11"/>
        <v>34120</v>
      </c>
      <c r="I64" t="e">
        <f>+VLOOKUP($H64,#REF!,I$10,0)</f>
        <v>#REF!</v>
      </c>
      <c r="J64" t="e">
        <f>+VLOOKUP($H64,#REF!,J$10,0)</f>
        <v>#REF!</v>
      </c>
      <c r="K64" t="e">
        <f>+VLOOKUP($H64,#REF!,K$10,0)</f>
        <v>#REF!</v>
      </c>
      <c r="L64" t="e">
        <f>+VLOOKUP($H64,#REF!,L$10,0)</f>
        <v>#REF!</v>
      </c>
      <c r="N64" s="2">
        <f t="shared" si="0"/>
        <v>34120</v>
      </c>
      <c r="O64" s="3">
        <f t="shared" si="1"/>
        <v>4.349601961224981E-2</v>
      </c>
      <c r="P64" s="3">
        <f t="shared" si="2"/>
        <v>7.8620544615187957E-2</v>
      </c>
      <c r="Q64" s="3">
        <f t="shared" si="3"/>
        <v>8.6626268291123978E-2</v>
      </c>
      <c r="R64" s="3"/>
      <c r="S64" s="3">
        <f t="shared" si="12"/>
        <v>6.0046805563077774E-2</v>
      </c>
      <c r="T64" s="3">
        <f t="shared" si="13"/>
        <v>4.2136408856000208E-2</v>
      </c>
      <c r="U64" s="3">
        <f t="shared" si="14"/>
        <v>0.34933397565084534</v>
      </c>
      <c r="V64" s="3"/>
      <c r="W64" s="3">
        <f t="shared" si="15"/>
        <v>0.13939473071304054</v>
      </c>
      <c r="X64" s="3">
        <f t="shared" si="16"/>
        <v>5.0049403976314313E-2</v>
      </c>
      <c r="Y64" s="3">
        <f t="shared" si="17"/>
        <v>0.14125973081890617</v>
      </c>
      <c r="Z64" s="3"/>
      <c r="AA64" s="3">
        <f t="shared" si="18"/>
        <v>6.349863879931901E-2</v>
      </c>
      <c r="AB64" s="3">
        <f t="shared" si="19"/>
        <v>0.18998752559606466</v>
      </c>
      <c r="AC64" s="3">
        <f t="shared" si="20"/>
        <v>5.9230666635284514E-2</v>
      </c>
      <c r="AE64" s="5">
        <f t="shared" si="21"/>
        <v>34120</v>
      </c>
      <c r="AF64" s="3">
        <f t="shared" si="22"/>
        <v>54.060500000000005</v>
      </c>
      <c r="AG64" s="3">
        <f t="shared" si="23"/>
        <v>46.314900000000002</v>
      </c>
      <c r="AH64" s="3">
        <f t="shared" si="24"/>
        <v>31.9193</v>
      </c>
      <c r="AI64" s="3">
        <f t="shared" si="25"/>
        <v>87.972099999999998</v>
      </c>
      <c r="AL64" t="s">
        <v>61</v>
      </c>
      <c r="AM64" s="5">
        <v>34120</v>
      </c>
      <c r="AN64" s="3">
        <v>28.592900000000004</v>
      </c>
      <c r="AO64" s="3">
        <v>27.0776</v>
      </c>
      <c r="AP64" s="3">
        <v>14.690299999999999</v>
      </c>
      <c r="AQ64" s="3">
        <v>39.913499999999999</v>
      </c>
      <c r="AT64" s="3">
        <v>25.467599999999997</v>
      </c>
      <c r="AU64" s="3">
        <v>19.237300000000001</v>
      </c>
      <c r="AV64" s="3">
        <v>17.228999999999999</v>
      </c>
      <c r="AW64" s="3">
        <v>48.058599999999998</v>
      </c>
      <c r="AY64" s="3">
        <v>0.60472999999999999</v>
      </c>
      <c r="AZ64" s="3">
        <v>2.3072600000000003</v>
      </c>
      <c r="BA64" s="3">
        <v>2.2389000000000001</v>
      </c>
      <c r="BC64" s="3">
        <v>1.3020700000000001</v>
      </c>
      <c r="BD64" s="3">
        <v>1.07653</v>
      </c>
      <c r="BE64" s="3">
        <v>7.5720100000000006</v>
      </c>
      <c r="BG64" s="3">
        <v>1.7266300000000001</v>
      </c>
      <c r="BH64" s="3">
        <v>0.311</v>
      </c>
      <c r="BI64" s="3">
        <v>1.8466199999999999</v>
      </c>
      <c r="BK64" s="3">
        <v>1.6435</v>
      </c>
      <c r="BL64" s="3">
        <v>4.0589000000000004</v>
      </c>
      <c r="BM64" s="3">
        <v>1.8651</v>
      </c>
      <c r="BO64" s="3">
        <v>1.50484</v>
      </c>
      <c r="BP64" s="3">
        <v>1.50586</v>
      </c>
      <c r="BQ64" s="3">
        <v>1.9625000000000001</v>
      </c>
      <c r="BS64" s="3">
        <v>0.80445000000000011</v>
      </c>
      <c r="BT64" s="3">
        <v>0.40167000000000003</v>
      </c>
      <c r="BU64" s="3">
        <v>4.6830800000000004</v>
      </c>
      <c r="BW64" s="3">
        <v>2.2235100000000001</v>
      </c>
      <c r="BX64" s="3">
        <v>1.1072899999999999</v>
      </c>
      <c r="BY64" s="3">
        <v>2.1563699999999999</v>
      </c>
      <c r="CA64" s="3">
        <v>2.4033000000000002</v>
      </c>
      <c r="CB64" s="3">
        <v>8.049100000000001</v>
      </c>
      <c r="CC64" s="3">
        <v>1.9097000000000002</v>
      </c>
    </row>
    <row r="65" spans="1:81" x14ac:dyDescent="0.25">
      <c r="A65" t="str">
        <f t="shared" si="6"/>
        <v>1993M6</v>
      </c>
      <c r="B65" t="e">
        <f t="shared" si="7"/>
        <v>#REF!</v>
      </c>
      <c r="C65" t="e">
        <f t="shared" si="8"/>
        <v>#REF!</v>
      </c>
      <c r="D65" t="e">
        <f t="shared" si="9"/>
        <v>#REF!</v>
      </c>
      <c r="E65" t="e">
        <f t="shared" si="10"/>
        <v>#REF!</v>
      </c>
      <c r="H65" s="2">
        <f t="shared" si="11"/>
        <v>34150</v>
      </c>
      <c r="I65" t="e">
        <f>+VLOOKUP($H65,#REF!,I$10,0)</f>
        <v>#REF!</v>
      </c>
      <c r="J65" t="e">
        <f>+VLOOKUP($H65,#REF!,J$10,0)</f>
        <v>#REF!</v>
      </c>
      <c r="K65" t="e">
        <f>+VLOOKUP($H65,#REF!,K$10,0)</f>
        <v>#REF!</v>
      </c>
      <c r="L65" t="e">
        <f>+VLOOKUP($H65,#REF!,L$10,0)</f>
        <v>#REF!</v>
      </c>
      <c r="N65" s="2">
        <f t="shared" si="0"/>
        <v>34150</v>
      </c>
      <c r="O65" s="3">
        <f t="shared" si="1"/>
        <v>5.196833834017521E-2</v>
      </c>
      <c r="P65" s="3">
        <f t="shared" si="2"/>
        <v>8.365638975429017E-2</v>
      </c>
      <c r="Q65" s="3">
        <f t="shared" si="3"/>
        <v>9.2913858264794244E-2</v>
      </c>
      <c r="R65" s="3"/>
      <c r="S65" s="3">
        <f t="shared" si="12"/>
        <v>6.5332242533771553E-2</v>
      </c>
      <c r="T65" s="3">
        <f t="shared" si="13"/>
        <v>4.4179947721435645E-2</v>
      </c>
      <c r="U65" s="3">
        <f t="shared" si="14"/>
        <v>0.38690413411133567</v>
      </c>
      <c r="V65" s="3"/>
      <c r="W65" s="3">
        <f t="shared" si="15"/>
        <v>0.14194574031858506</v>
      </c>
      <c r="X65" s="3">
        <f t="shared" si="16"/>
        <v>5.0705418204659493E-2</v>
      </c>
      <c r="Y65" s="3">
        <f t="shared" si="17"/>
        <v>0.13540288942684328</v>
      </c>
      <c r="Z65" s="3"/>
      <c r="AA65" s="3">
        <f t="shared" si="18"/>
        <v>6.2122531597900529E-2</v>
      </c>
      <c r="AB65" s="3">
        <f t="shared" si="19"/>
        <v>0.20710491836718678</v>
      </c>
      <c r="AC65" s="3">
        <f t="shared" si="20"/>
        <v>5.8907430508155431E-2</v>
      </c>
      <c r="AE65" s="5">
        <f t="shared" si="21"/>
        <v>34150</v>
      </c>
      <c r="AF65" s="3">
        <f t="shared" si="22"/>
        <v>57.744</v>
      </c>
      <c r="AG65" s="3">
        <f t="shared" si="23"/>
        <v>51.084699999999998</v>
      </c>
      <c r="AH65" s="3">
        <f t="shared" si="24"/>
        <v>33.235300000000002</v>
      </c>
      <c r="AI65" s="3">
        <f t="shared" si="25"/>
        <v>90.950600000000009</v>
      </c>
      <c r="AL65" t="s">
        <v>62</v>
      </c>
      <c r="AM65" s="5">
        <v>34150</v>
      </c>
      <c r="AN65" s="3">
        <v>30.921400000000002</v>
      </c>
      <c r="AO65" s="3">
        <v>30.500599999999999</v>
      </c>
      <c r="AP65" s="3">
        <v>15.270200000000001</v>
      </c>
      <c r="AQ65" s="3">
        <v>38.630900000000004</v>
      </c>
      <c r="AT65" s="3">
        <v>26.822599999999998</v>
      </c>
      <c r="AU65" s="3">
        <v>20.584099999999999</v>
      </c>
      <c r="AV65" s="3">
        <v>17.9651</v>
      </c>
      <c r="AW65" s="3">
        <v>52.319699999999997</v>
      </c>
      <c r="AY65" s="3">
        <v>0.78934000000000004</v>
      </c>
      <c r="AZ65" s="3">
        <v>2.4802199999999996</v>
      </c>
      <c r="BA65" s="3">
        <v>2.53511</v>
      </c>
      <c r="BC65" s="3">
        <v>1.4416099999999998</v>
      </c>
      <c r="BD65" s="3">
        <v>1.0851600000000001</v>
      </c>
      <c r="BE65" s="3">
        <v>8.4714299999999998</v>
      </c>
      <c r="BG65" s="3">
        <v>1.58847</v>
      </c>
      <c r="BH65" s="3">
        <v>0.33479000000000003</v>
      </c>
      <c r="BI65" s="3">
        <v>1.9399300000000002</v>
      </c>
      <c r="BK65" s="3">
        <v>1.4578</v>
      </c>
      <c r="BL65" s="3">
        <v>4.3053999999999997</v>
      </c>
      <c r="BM65" s="3">
        <v>1.7809000000000001</v>
      </c>
      <c r="BO65" s="3">
        <v>1.7311400000000001</v>
      </c>
      <c r="BP65" s="3">
        <v>1.5771400000000002</v>
      </c>
      <c r="BQ65" s="3">
        <v>1.9712400000000001</v>
      </c>
      <c r="BS65" s="3">
        <v>0.85033000000000003</v>
      </c>
      <c r="BT65" s="3">
        <v>0.46473000000000003</v>
      </c>
      <c r="BU65" s="3">
        <v>5.1016700000000004</v>
      </c>
      <c r="BW65" s="3">
        <v>2.4339599999999999</v>
      </c>
      <c r="BX65" s="3">
        <v>1.10209</v>
      </c>
      <c r="BY65" s="3">
        <v>1.8970899999999999</v>
      </c>
      <c r="CA65" s="3">
        <v>2.5013000000000001</v>
      </c>
      <c r="CB65" s="3">
        <v>8.8934999999999995</v>
      </c>
      <c r="CC65" s="3">
        <v>1.9733000000000001</v>
      </c>
    </row>
    <row r="66" spans="1:81" x14ac:dyDescent="0.25">
      <c r="A66" t="str">
        <f t="shared" si="6"/>
        <v>1993M7</v>
      </c>
      <c r="B66" t="e">
        <f t="shared" si="7"/>
        <v>#REF!</v>
      </c>
      <c r="C66" t="e">
        <f t="shared" si="8"/>
        <v>#REF!</v>
      </c>
      <c r="D66" t="e">
        <f t="shared" si="9"/>
        <v>#REF!</v>
      </c>
      <c r="E66" t="e">
        <f t="shared" si="10"/>
        <v>#REF!</v>
      </c>
      <c r="H66" s="2">
        <f t="shared" si="11"/>
        <v>34181</v>
      </c>
      <c r="I66" t="e">
        <f>+VLOOKUP($H66,#REF!,I$10,0)</f>
        <v>#REF!</v>
      </c>
      <c r="J66" t="e">
        <f>+VLOOKUP($H66,#REF!,J$10,0)</f>
        <v>#REF!</v>
      </c>
      <c r="K66" t="e">
        <f>+VLOOKUP($H66,#REF!,K$10,0)</f>
        <v>#REF!</v>
      </c>
      <c r="L66" t="e">
        <f>+VLOOKUP($H66,#REF!,L$10,0)</f>
        <v>#REF!</v>
      </c>
      <c r="N66" s="2">
        <f t="shared" si="0"/>
        <v>34181</v>
      </c>
      <c r="O66" s="3">
        <f t="shared" si="1"/>
        <v>4.556569753176784E-2</v>
      </c>
      <c r="P66" s="3">
        <f t="shared" si="2"/>
        <v>4.6763009713341977E-2</v>
      </c>
      <c r="Q66" s="3">
        <f t="shared" si="3"/>
        <v>8.4822361923534484E-2</v>
      </c>
      <c r="R66" s="3"/>
      <c r="S66" s="3">
        <f t="shared" si="12"/>
        <v>6.6647188103063457E-2</v>
      </c>
      <c r="T66" s="3">
        <f t="shared" si="13"/>
        <v>4.396245293076368E-2</v>
      </c>
      <c r="U66" s="3">
        <f t="shared" si="14"/>
        <v>0.398797650030073</v>
      </c>
      <c r="V66" s="3"/>
      <c r="W66" s="3">
        <f t="shared" si="15"/>
        <v>0.15074282407244036</v>
      </c>
      <c r="X66" s="3">
        <f t="shared" si="16"/>
        <v>5.1610922513392013E-2</v>
      </c>
      <c r="Y66" s="3">
        <f t="shared" si="17"/>
        <v>0.13959658124483906</v>
      </c>
      <c r="Z66" s="3"/>
      <c r="AA66" s="3">
        <f t="shared" si="18"/>
        <v>6.0335318254211089E-2</v>
      </c>
      <c r="AB66" s="3">
        <f t="shared" si="19"/>
        <v>0.20764626042475734</v>
      </c>
      <c r="AC66" s="3">
        <f t="shared" si="20"/>
        <v>5.7093542338440779E-2</v>
      </c>
      <c r="AE66" s="5">
        <f t="shared" si="21"/>
        <v>34181</v>
      </c>
      <c r="AF66" s="3">
        <f t="shared" si="22"/>
        <v>52.566500000000005</v>
      </c>
      <c r="AG66" s="3">
        <f t="shared" si="23"/>
        <v>52.630400000000009</v>
      </c>
      <c r="AH66" s="3">
        <f t="shared" si="24"/>
        <v>32.598100000000002</v>
      </c>
      <c r="AI66" s="3">
        <f t="shared" si="25"/>
        <v>85.474600000000009</v>
      </c>
      <c r="AL66" t="s">
        <v>63</v>
      </c>
      <c r="AM66" s="5">
        <v>34181</v>
      </c>
      <c r="AN66" s="3">
        <v>27.304099999999998</v>
      </c>
      <c r="AO66" s="3">
        <v>32.229400000000005</v>
      </c>
      <c r="AP66" s="3">
        <v>14.645299999999999</v>
      </c>
      <c r="AQ66" s="3">
        <v>35.521900000000002</v>
      </c>
      <c r="AT66" s="3">
        <v>25.262400000000003</v>
      </c>
      <c r="AU66" s="3">
        <v>20.401</v>
      </c>
      <c r="AV66" s="3">
        <v>17.9528</v>
      </c>
      <c r="AW66" s="3">
        <v>49.9527</v>
      </c>
      <c r="AY66" s="3">
        <v>0.71383000000000008</v>
      </c>
      <c r="AZ66" s="3">
        <v>2.2680199999999999</v>
      </c>
      <c r="BA66" s="3">
        <v>2.3160400000000001</v>
      </c>
      <c r="BC66" s="3">
        <v>1.51831</v>
      </c>
      <c r="BD66" s="3">
        <v>1.1168699999999998</v>
      </c>
      <c r="BE66" s="3">
        <v>9.3543000000000003</v>
      </c>
      <c r="BG66" s="3">
        <v>1.6936300000000002</v>
      </c>
      <c r="BH66" s="3">
        <v>0.37325000000000003</v>
      </c>
      <c r="BI66" s="3">
        <v>2.0793000000000004</v>
      </c>
      <c r="BK66" s="3">
        <v>1.3379000000000001</v>
      </c>
      <c r="BL66" s="3">
        <v>4.1189999999999998</v>
      </c>
      <c r="BM66" s="3">
        <v>1.8059000000000001</v>
      </c>
      <c r="BO66" s="3">
        <v>1.4961199999999999</v>
      </c>
      <c r="BP66" s="3">
        <v>0</v>
      </c>
      <c r="BQ66" s="3">
        <v>1.7978699999999999</v>
      </c>
      <c r="BS66" s="3">
        <v>0.81976000000000004</v>
      </c>
      <c r="BT66" s="3">
        <v>0.42538999999999999</v>
      </c>
      <c r="BU66" s="3">
        <v>4.6360400000000004</v>
      </c>
      <c r="BW66" s="3">
        <v>2.57809</v>
      </c>
      <c r="BX66" s="3">
        <v>1.0892900000000001</v>
      </c>
      <c r="BY66" s="3">
        <v>1.87656</v>
      </c>
      <c r="CA66" s="3">
        <v>2.5073000000000003</v>
      </c>
      <c r="CB66" s="3">
        <v>9.1143999999999998</v>
      </c>
      <c r="CC66" s="3">
        <v>1.8327</v>
      </c>
    </row>
    <row r="67" spans="1:81" x14ac:dyDescent="0.25">
      <c r="A67" t="str">
        <f t="shared" si="6"/>
        <v>1993M8</v>
      </c>
      <c r="B67" t="e">
        <f t="shared" si="7"/>
        <v>#REF!</v>
      </c>
      <c r="C67" t="e">
        <f t="shared" si="8"/>
        <v>#REF!</v>
      </c>
      <c r="D67" t="e">
        <f t="shared" si="9"/>
        <v>#REF!</v>
      </c>
      <c r="E67" t="e">
        <f t="shared" si="10"/>
        <v>#REF!</v>
      </c>
      <c r="H67" s="2">
        <f t="shared" si="11"/>
        <v>34212</v>
      </c>
      <c r="I67" t="e">
        <f>+VLOOKUP($H67,#REF!,I$10,0)</f>
        <v>#REF!</v>
      </c>
      <c r="J67" t="e">
        <f>+VLOOKUP($H67,#REF!,J$10,0)</f>
        <v>#REF!</v>
      </c>
      <c r="K67" t="e">
        <f>+VLOOKUP($H67,#REF!,K$10,0)</f>
        <v>#REF!</v>
      </c>
      <c r="L67" t="e">
        <f>+VLOOKUP($H67,#REF!,L$10,0)</f>
        <v>#REF!</v>
      </c>
      <c r="N67" s="2">
        <f t="shared" si="0"/>
        <v>34212</v>
      </c>
      <c r="O67" s="3">
        <f t="shared" si="1"/>
        <v>5.0812263016929787E-2</v>
      </c>
      <c r="P67" s="3">
        <f t="shared" si="2"/>
        <v>7.4430673624699226E-2</v>
      </c>
      <c r="Q67" s="3">
        <f t="shared" si="3"/>
        <v>8.1948359082314945E-2</v>
      </c>
      <c r="R67" s="3"/>
      <c r="S67" s="3">
        <f t="shared" si="12"/>
        <v>5.9679943445653381E-2</v>
      </c>
      <c r="T67" s="3">
        <f t="shared" si="13"/>
        <v>3.6852397146057876E-2</v>
      </c>
      <c r="U67" s="3">
        <f t="shared" si="14"/>
        <v>0.36708816377956344</v>
      </c>
      <c r="V67" s="3"/>
      <c r="W67" s="3">
        <f t="shared" si="15"/>
        <v>0.12351099944244083</v>
      </c>
      <c r="X67" s="3">
        <f t="shared" si="16"/>
        <v>4.79455003564144E-2</v>
      </c>
      <c r="Y67" s="3">
        <f t="shared" si="17"/>
        <v>0.12662203840806271</v>
      </c>
      <c r="Z67" s="3"/>
      <c r="AA67" s="3">
        <f t="shared" si="18"/>
        <v>5.7721185303739958E-2</v>
      </c>
      <c r="AB67" s="3">
        <f t="shared" si="19"/>
        <v>0.20364974384321477</v>
      </c>
      <c r="AC67" s="3">
        <f t="shared" si="20"/>
        <v>5.8056974290175034E-2</v>
      </c>
      <c r="AE67" s="5">
        <f t="shared" si="21"/>
        <v>34212</v>
      </c>
      <c r="AF67" s="3">
        <f t="shared" si="22"/>
        <v>51.344499999999996</v>
      </c>
      <c r="AG67" s="3">
        <f t="shared" si="23"/>
        <v>48.392699999999998</v>
      </c>
      <c r="AH67" s="3">
        <f t="shared" si="24"/>
        <v>28.326599999999999</v>
      </c>
      <c r="AI67" s="3">
        <f t="shared" si="25"/>
        <v>87.133800000000008</v>
      </c>
      <c r="AL67" t="s">
        <v>64</v>
      </c>
      <c r="AM67" s="5">
        <v>34212</v>
      </c>
      <c r="AN67" s="3">
        <v>26.894500000000001</v>
      </c>
      <c r="AO67" s="3">
        <v>28.006599999999999</v>
      </c>
      <c r="AP67" s="3">
        <v>13.1774</v>
      </c>
      <c r="AQ67" s="3">
        <v>36.788499999999999</v>
      </c>
      <c r="AT67" s="3">
        <v>24.45</v>
      </c>
      <c r="AU67" s="3">
        <v>20.386099999999999</v>
      </c>
      <c r="AV67" s="3">
        <v>15.1492</v>
      </c>
      <c r="AW67" s="3">
        <v>50.345300000000002</v>
      </c>
      <c r="AY67" s="3">
        <v>0.75573000000000001</v>
      </c>
      <c r="AZ67" s="3">
        <v>2.2073499999999999</v>
      </c>
      <c r="BA67" s="3">
        <v>2.1857800000000003</v>
      </c>
      <c r="BC67" s="3">
        <v>1.3013599999999999</v>
      </c>
      <c r="BD67" s="3">
        <v>0.88865000000000005</v>
      </c>
      <c r="BE67" s="3">
        <v>8.1755899999999997</v>
      </c>
      <c r="BG67" s="3">
        <v>1.48716</v>
      </c>
      <c r="BH67" s="3">
        <v>0.29164000000000001</v>
      </c>
      <c r="BI67" s="3">
        <v>1.8432600000000001</v>
      </c>
      <c r="BK67" s="3">
        <v>1.3706</v>
      </c>
      <c r="BL67" s="3">
        <v>3.7296</v>
      </c>
      <c r="BM67" s="3">
        <v>1.9176</v>
      </c>
      <c r="BO67" s="3">
        <v>1.7086800000000002</v>
      </c>
      <c r="BP67" s="3">
        <v>1.40256</v>
      </c>
      <c r="BQ67" s="3">
        <v>1.78874</v>
      </c>
      <c r="BS67" s="3">
        <v>0.79228999999999994</v>
      </c>
      <c r="BT67" s="3">
        <v>0.40418000000000004</v>
      </c>
      <c r="BU67" s="3">
        <v>4.7023400000000004</v>
      </c>
      <c r="BW67" s="3">
        <v>2.0128699999999999</v>
      </c>
      <c r="BX67" s="3">
        <v>1.0670299999999999</v>
      </c>
      <c r="BY67" s="3">
        <v>1.7449300000000001</v>
      </c>
      <c r="CA67" s="3">
        <v>2.3079999999999998</v>
      </c>
      <c r="CB67" s="3">
        <v>9.2491000000000003</v>
      </c>
      <c r="CC67" s="3">
        <v>1.7824000000000002</v>
      </c>
    </row>
    <row r="68" spans="1:81" x14ac:dyDescent="0.25">
      <c r="A68" t="str">
        <f t="shared" si="6"/>
        <v>1993M9</v>
      </c>
      <c r="B68" t="e">
        <f t="shared" si="7"/>
        <v>#REF!</v>
      </c>
      <c r="C68" t="e">
        <f t="shared" si="8"/>
        <v>#REF!</v>
      </c>
      <c r="D68" t="e">
        <f t="shared" si="9"/>
        <v>#REF!</v>
      </c>
      <c r="E68" t="e">
        <f t="shared" si="10"/>
        <v>#REF!</v>
      </c>
      <c r="H68" s="2">
        <f t="shared" si="11"/>
        <v>34242</v>
      </c>
      <c r="I68" t="e">
        <f>+VLOOKUP($H68,#REF!,I$10,0)</f>
        <v>#REF!</v>
      </c>
      <c r="J68" t="e">
        <f>+VLOOKUP($H68,#REF!,J$10,0)</f>
        <v>#REF!</v>
      </c>
      <c r="K68" t="e">
        <f>+VLOOKUP($H68,#REF!,K$10,0)</f>
        <v>#REF!</v>
      </c>
      <c r="L68" t="e">
        <f>+VLOOKUP($H68,#REF!,L$10,0)</f>
        <v>#REF!</v>
      </c>
      <c r="N68" s="2">
        <f t="shared" si="0"/>
        <v>34242</v>
      </c>
      <c r="O68" s="3">
        <f t="shared" si="1"/>
        <v>5.4991000055669752E-2</v>
      </c>
      <c r="P68" s="3">
        <f t="shared" si="2"/>
        <v>8.3613709605919947E-2</v>
      </c>
      <c r="Q68" s="3">
        <f t="shared" si="3"/>
        <v>8.5444832300006379E-2</v>
      </c>
      <c r="R68" s="3"/>
      <c r="S68" s="3">
        <f t="shared" si="12"/>
        <v>6.9372571711994721E-2</v>
      </c>
      <c r="T68" s="3">
        <f t="shared" si="13"/>
        <v>4.4297389207355486E-2</v>
      </c>
      <c r="U68" s="3">
        <f t="shared" si="14"/>
        <v>0.4244620353293635</v>
      </c>
      <c r="V68" s="3"/>
      <c r="W68" s="3">
        <f t="shared" si="15"/>
        <v>0.15484194256434866</v>
      </c>
      <c r="X68" s="3">
        <f t="shared" si="16"/>
        <v>5.0149270585578269E-2</v>
      </c>
      <c r="Y68" s="3">
        <f t="shared" si="17"/>
        <v>0.1358461136714918</v>
      </c>
      <c r="Z68" s="3"/>
      <c r="AA68" s="3">
        <f t="shared" si="18"/>
        <v>5.9340504154211882E-2</v>
      </c>
      <c r="AB68" s="3">
        <f t="shared" si="19"/>
        <v>0.21417845458610865</v>
      </c>
      <c r="AC68" s="3">
        <f t="shared" si="20"/>
        <v>6.4548371658781897E-2</v>
      </c>
      <c r="AE68" s="5">
        <f t="shared" si="21"/>
        <v>34242</v>
      </c>
      <c r="AF68" s="3">
        <f t="shared" si="22"/>
        <v>58.114100000000001</v>
      </c>
      <c r="AG68" s="3">
        <f t="shared" si="23"/>
        <v>54.164100000000005</v>
      </c>
      <c r="AH68" s="3">
        <f t="shared" si="24"/>
        <v>33.543999999999997</v>
      </c>
      <c r="AI68" s="3">
        <f t="shared" si="25"/>
        <v>90.889799999999994</v>
      </c>
      <c r="AL68" t="s">
        <v>65</v>
      </c>
      <c r="AM68" s="5">
        <v>34242</v>
      </c>
      <c r="AN68" s="3">
        <v>30.522500000000001</v>
      </c>
      <c r="AO68" s="3">
        <v>33.344900000000003</v>
      </c>
      <c r="AP68" s="3">
        <v>15.732200000000001</v>
      </c>
      <c r="AQ68" s="3">
        <v>38.043599999999998</v>
      </c>
      <c r="AT68" s="3">
        <v>27.5916</v>
      </c>
      <c r="AU68" s="3">
        <v>20.819200000000002</v>
      </c>
      <c r="AV68" s="3">
        <v>17.811799999999998</v>
      </c>
      <c r="AW68" s="3">
        <v>52.846199999999996</v>
      </c>
      <c r="AY68" s="3">
        <v>0.76883000000000001</v>
      </c>
      <c r="AZ68" s="3">
        <v>2.3622199999999998</v>
      </c>
      <c r="BA68" s="3">
        <v>2.2276199999999999</v>
      </c>
      <c r="BC68" s="3">
        <v>1.7181300000000002</v>
      </c>
      <c r="BD68" s="3">
        <v>1.14557</v>
      </c>
      <c r="BE68" s="3">
        <v>10.309200000000001</v>
      </c>
      <c r="BG68" s="3">
        <v>1.9500999999999999</v>
      </c>
      <c r="BH68" s="3">
        <v>0.35888999999999999</v>
      </c>
      <c r="BI68" s="3">
        <v>1.99065</v>
      </c>
      <c r="BK68" s="3">
        <v>1.4139999999999999</v>
      </c>
      <c r="BL68" s="3">
        <v>4.0256999999999996</v>
      </c>
      <c r="BM68" s="3">
        <v>2.2744</v>
      </c>
      <c r="BO68" s="3">
        <v>1.89825</v>
      </c>
      <c r="BP68" s="3">
        <v>1.6930700000000001</v>
      </c>
      <c r="BQ68" s="3">
        <v>1.91648</v>
      </c>
      <c r="BS68" s="3">
        <v>0.71555000000000002</v>
      </c>
      <c r="BT68" s="3">
        <v>0.40844000000000003</v>
      </c>
      <c r="BU68" s="3">
        <v>4.58148</v>
      </c>
      <c r="BW68" s="3">
        <v>2.4377800000000001</v>
      </c>
      <c r="BX68" s="3">
        <v>1.06223</v>
      </c>
      <c r="BY68" s="3">
        <v>1.8589300000000002</v>
      </c>
      <c r="CA68" s="3">
        <v>2.3678000000000003</v>
      </c>
      <c r="CB68" s="3">
        <v>9.6240000000000006</v>
      </c>
      <c r="CC68" s="3">
        <v>1.8392999999999999</v>
      </c>
    </row>
    <row r="69" spans="1:81" x14ac:dyDescent="0.25">
      <c r="A69" t="str">
        <f t="shared" si="6"/>
        <v>1993M10</v>
      </c>
      <c r="B69" t="e">
        <f t="shared" si="7"/>
        <v>#REF!</v>
      </c>
      <c r="C69" t="e">
        <f t="shared" si="8"/>
        <v>#REF!</v>
      </c>
      <c r="D69" t="e">
        <f t="shared" si="9"/>
        <v>#REF!</v>
      </c>
      <c r="E69" t="e">
        <f t="shared" si="10"/>
        <v>#REF!</v>
      </c>
      <c r="H69" s="2">
        <f t="shared" si="11"/>
        <v>34273</v>
      </c>
      <c r="I69" t="e">
        <f>+VLOOKUP($H69,#REF!,I$10,0)</f>
        <v>#REF!</v>
      </c>
      <c r="J69" t="e">
        <f>+VLOOKUP($H69,#REF!,J$10,0)</f>
        <v>#REF!</v>
      </c>
      <c r="K69" t="e">
        <f>+VLOOKUP($H69,#REF!,K$10,0)</f>
        <v>#REF!</v>
      </c>
      <c r="L69" t="e">
        <f>+VLOOKUP($H69,#REF!,L$10,0)</f>
        <v>#REF!</v>
      </c>
      <c r="N69" s="2">
        <f t="shared" si="0"/>
        <v>34273</v>
      </c>
      <c r="O69" s="3">
        <f t="shared" si="1"/>
        <v>6.1321682546293527E-2</v>
      </c>
      <c r="P69" s="3">
        <f t="shared" si="2"/>
        <v>8.717018245247965E-2</v>
      </c>
      <c r="Q69" s="3">
        <f t="shared" si="3"/>
        <v>9.5968478545493535E-2</v>
      </c>
      <c r="R69" s="3"/>
      <c r="S69" s="3">
        <f t="shared" si="12"/>
        <v>6.2789292301026464E-2</v>
      </c>
      <c r="T69" s="3">
        <f t="shared" si="13"/>
        <v>4.2652353248026728E-2</v>
      </c>
      <c r="U69" s="3">
        <f t="shared" si="14"/>
        <v>0.40161738590075052</v>
      </c>
      <c r="V69" s="3"/>
      <c r="W69" s="3">
        <f t="shared" si="15"/>
        <v>0.15353450161974466</v>
      </c>
      <c r="X69" s="3">
        <f t="shared" si="16"/>
        <v>5.5325395761138832E-2</v>
      </c>
      <c r="Y69" s="3">
        <f t="shared" si="17"/>
        <v>0.14571596948245805</v>
      </c>
      <c r="Z69" s="3"/>
      <c r="AA69" s="3">
        <f t="shared" si="18"/>
        <v>6.8053757619977881E-2</v>
      </c>
      <c r="AB69" s="3">
        <f t="shared" si="19"/>
        <v>0.22536619044256673</v>
      </c>
      <c r="AC69" s="3">
        <f t="shared" si="20"/>
        <v>6.9939824730701927E-2</v>
      </c>
      <c r="AE69" s="5">
        <f t="shared" si="21"/>
        <v>34273</v>
      </c>
      <c r="AF69" s="3">
        <f t="shared" si="22"/>
        <v>61.666300000000007</v>
      </c>
      <c r="AG69" s="3">
        <f t="shared" si="23"/>
        <v>51.841799999999999</v>
      </c>
      <c r="AH69" s="3">
        <f t="shared" si="24"/>
        <v>33.813600000000001</v>
      </c>
      <c r="AI69" s="3">
        <f t="shared" si="25"/>
        <v>96.793700000000001</v>
      </c>
      <c r="AL69" t="s">
        <v>66</v>
      </c>
      <c r="AM69" s="5">
        <v>34273</v>
      </c>
      <c r="AN69" s="3">
        <v>33.425800000000002</v>
      </c>
      <c r="AO69" s="3">
        <v>31.386700000000001</v>
      </c>
      <c r="AP69" s="3">
        <v>15.982100000000001</v>
      </c>
      <c r="AQ69" s="3">
        <v>41.253599999999999</v>
      </c>
      <c r="AT69" s="3">
        <v>28.240500000000001</v>
      </c>
      <c r="AU69" s="3">
        <v>20.455099999999998</v>
      </c>
      <c r="AV69" s="3">
        <v>17.831500000000002</v>
      </c>
      <c r="AW69" s="3">
        <v>55.540100000000002</v>
      </c>
      <c r="AY69" s="3">
        <v>1.1554900000000001</v>
      </c>
      <c r="AZ69" s="3">
        <v>2.6104499999999997</v>
      </c>
      <c r="BA69" s="3">
        <v>2.5966399999999998</v>
      </c>
      <c r="BC69" s="3">
        <v>1.4035599999999999</v>
      </c>
      <c r="BD69" s="3">
        <v>1.0799799999999999</v>
      </c>
      <c r="BE69" s="3">
        <v>9.6442800000000002</v>
      </c>
      <c r="BG69" s="3">
        <v>1.9615499999999999</v>
      </c>
      <c r="BH69" s="3">
        <v>0.32739999999999997</v>
      </c>
      <c r="BI69" s="3">
        <v>2.2139600000000002</v>
      </c>
      <c r="BK69" s="3">
        <v>1.7088000000000001</v>
      </c>
      <c r="BL69" s="3">
        <v>3.9961000000000002</v>
      </c>
      <c r="BM69" s="3">
        <v>2.5101</v>
      </c>
      <c r="BO69" s="3">
        <v>1.8186300000000002</v>
      </c>
      <c r="BP69" s="3">
        <v>1.6173299999999999</v>
      </c>
      <c r="BQ69" s="3">
        <v>2.0578600000000002</v>
      </c>
      <c r="BS69" s="3">
        <v>0.79916999999999994</v>
      </c>
      <c r="BT69" s="3">
        <v>0.41632000000000002</v>
      </c>
      <c r="BU69" s="3">
        <v>4.4449799999999993</v>
      </c>
      <c r="BW69" s="3">
        <v>2.3892800000000003</v>
      </c>
      <c r="BX69" s="3">
        <v>1.2404000000000002</v>
      </c>
      <c r="BY69" s="3">
        <v>1.9153100000000001</v>
      </c>
      <c r="CA69" s="3">
        <v>2.6283000000000003</v>
      </c>
      <c r="CB69" s="3">
        <v>10.3666</v>
      </c>
      <c r="CC69" s="3">
        <v>1.9472</v>
      </c>
    </row>
    <row r="70" spans="1:81" x14ac:dyDescent="0.25">
      <c r="A70" t="str">
        <f t="shared" si="6"/>
        <v>1993M11</v>
      </c>
      <c r="B70" t="e">
        <f t="shared" si="7"/>
        <v>#REF!</v>
      </c>
      <c r="C70" t="e">
        <f t="shared" si="8"/>
        <v>#REF!</v>
      </c>
      <c r="D70" t="e">
        <f t="shared" si="9"/>
        <v>#REF!</v>
      </c>
      <c r="E70" t="e">
        <f t="shared" si="10"/>
        <v>#REF!</v>
      </c>
      <c r="H70" s="2">
        <f t="shared" si="11"/>
        <v>34303</v>
      </c>
      <c r="I70" t="e">
        <f>+VLOOKUP($H70,#REF!,I$10,0)</f>
        <v>#REF!</v>
      </c>
      <c r="J70" t="e">
        <f>+VLOOKUP($H70,#REF!,J$10,0)</f>
        <v>#REF!</v>
      </c>
      <c r="K70" t="e">
        <f>+VLOOKUP($H70,#REF!,K$10,0)</f>
        <v>#REF!</v>
      </c>
      <c r="L70" t="e">
        <f>+VLOOKUP($H70,#REF!,L$10,0)</f>
        <v>#REF!</v>
      </c>
      <c r="N70" s="2">
        <f t="shared" si="0"/>
        <v>34303</v>
      </c>
      <c r="O70" s="3">
        <f t="shared" si="1"/>
        <v>5.4655332028874043E-2</v>
      </c>
      <c r="P70" s="3">
        <f t="shared" si="2"/>
        <v>8.3673296866204949E-2</v>
      </c>
      <c r="Q70" s="3">
        <f t="shared" si="3"/>
        <v>9.3838594812815576E-2</v>
      </c>
      <c r="R70" s="3"/>
      <c r="S70" s="3">
        <f t="shared" si="12"/>
        <v>6.5128430246313568E-2</v>
      </c>
      <c r="T70" s="3">
        <f t="shared" si="13"/>
        <v>3.5548568610627315E-2</v>
      </c>
      <c r="U70" s="3">
        <f t="shared" si="14"/>
        <v>0.38572857904353602</v>
      </c>
      <c r="V70" s="3"/>
      <c r="W70" s="3">
        <f t="shared" si="15"/>
        <v>0.14875184382697315</v>
      </c>
      <c r="X70" s="3">
        <f t="shared" si="16"/>
        <v>5.232833882658499E-2</v>
      </c>
      <c r="Y70" s="3">
        <f t="shared" si="17"/>
        <v>0.14632328550557913</v>
      </c>
      <c r="Z70" s="3"/>
      <c r="AA70" s="3">
        <f t="shared" si="18"/>
        <v>6.5273299283702471E-2</v>
      </c>
      <c r="AB70" s="3">
        <f t="shared" si="19"/>
        <v>0.21206643600787689</v>
      </c>
      <c r="AC70" s="3">
        <f t="shared" si="20"/>
        <v>7.2703022885431609E-2</v>
      </c>
      <c r="AE70" s="5">
        <f t="shared" si="21"/>
        <v>34303</v>
      </c>
      <c r="AF70" s="3">
        <f t="shared" si="22"/>
        <v>58.438400000000001</v>
      </c>
      <c r="AG70" s="3">
        <f t="shared" si="23"/>
        <v>49.433700000000002</v>
      </c>
      <c r="AH70" s="3">
        <f t="shared" si="24"/>
        <v>33.875500000000002</v>
      </c>
      <c r="AI70" s="3">
        <f t="shared" si="25"/>
        <v>93.942800000000005</v>
      </c>
      <c r="AL70" t="s">
        <v>67</v>
      </c>
      <c r="AM70" s="5">
        <v>34303</v>
      </c>
      <c r="AN70" s="3">
        <v>30.988</v>
      </c>
      <c r="AO70" s="3">
        <v>28.4253</v>
      </c>
      <c r="AP70" s="3">
        <v>16.000799999999998</v>
      </c>
      <c r="AQ70" s="3">
        <v>40.144599999999997</v>
      </c>
      <c r="AT70" s="3">
        <v>27.450400000000002</v>
      </c>
      <c r="AU70" s="3">
        <v>21.008400000000002</v>
      </c>
      <c r="AV70" s="3">
        <v>17.874700000000001</v>
      </c>
      <c r="AW70" s="3">
        <v>53.798200000000001</v>
      </c>
      <c r="AY70" s="3">
        <v>1.0018099999999999</v>
      </c>
      <c r="AZ70" s="3">
        <v>2.42361</v>
      </c>
      <c r="BA70" s="3">
        <v>2.58466</v>
      </c>
      <c r="BC70" s="3">
        <v>1.2181400000000002</v>
      </c>
      <c r="BD70" s="3">
        <v>0.81732000000000005</v>
      </c>
      <c r="BE70" s="3">
        <v>8.9291</v>
      </c>
      <c r="BG70" s="3">
        <v>1.9495899999999999</v>
      </c>
      <c r="BH70" s="3">
        <v>0.34973000000000004</v>
      </c>
      <c r="BI70" s="3">
        <v>2.0566200000000001</v>
      </c>
      <c r="BK70" s="3">
        <v>1.4710000000000001</v>
      </c>
      <c r="BL70" s="3">
        <v>3.7570999999999999</v>
      </c>
      <c r="BM70" s="3">
        <v>2.5895000000000001</v>
      </c>
      <c r="BO70" s="3">
        <v>1.64899</v>
      </c>
      <c r="BP70" s="3">
        <v>1.6345700000000001</v>
      </c>
      <c r="BQ70" s="3">
        <v>1.96654</v>
      </c>
      <c r="BS70" s="3">
        <v>1.0666500000000001</v>
      </c>
      <c r="BT70" s="3">
        <v>0.42976999999999999</v>
      </c>
      <c r="BU70" s="3">
        <v>4.60276</v>
      </c>
      <c r="BW70" s="3">
        <v>2.2657099999999999</v>
      </c>
      <c r="BX70" s="3">
        <v>1.13314</v>
      </c>
      <c r="BY70" s="3">
        <v>2.0898600000000003</v>
      </c>
      <c r="CA70" s="3">
        <v>2.6889000000000003</v>
      </c>
      <c r="CB70" s="3">
        <v>9.7580000000000009</v>
      </c>
      <c r="CC70" s="3">
        <v>2.0439000000000003</v>
      </c>
    </row>
    <row r="71" spans="1:81" x14ac:dyDescent="0.25">
      <c r="A71" t="str">
        <f t="shared" si="6"/>
        <v>1993M12</v>
      </c>
      <c r="B71" t="e">
        <f t="shared" si="7"/>
        <v>#REF!</v>
      </c>
      <c r="C71" t="e">
        <f t="shared" si="8"/>
        <v>#REF!</v>
      </c>
      <c r="D71" t="e">
        <f t="shared" si="9"/>
        <v>#REF!</v>
      </c>
      <c r="E71" t="e">
        <f t="shared" si="10"/>
        <v>#REF!</v>
      </c>
      <c r="H71" s="2">
        <f t="shared" si="11"/>
        <v>34334</v>
      </c>
      <c r="I71" t="e">
        <f>+VLOOKUP($H71,#REF!,I$10,0)</f>
        <v>#REF!</v>
      </c>
      <c r="J71" t="e">
        <f>+VLOOKUP($H71,#REF!,J$10,0)</f>
        <v>#REF!</v>
      </c>
      <c r="K71" t="e">
        <f>+VLOOKUP($H71,#REF!,K$10,0)</f>
        <v>#REF!</v>
      </c>
      <c r="L71" t="e">
        <f>+VLOOKUP($H71,#REF!,L$10,0)</f>
        <v>#REF!</v>
      </c>
      <c r="N71" s="2">
        <f t="shared" si="0"/>
        <v>34334</v>
      </c>
      <c r="O71" s="3">
        <f t="shared" si="1"/>
        <v>5.5686459671383477E-2</v>
      </c>
      <c r="P71" s="3">
        <f t="shared" si="2"/>
        <v>8.6739051098653E-2</v>
      </c>
      <c r="Q71" s="3">
        <f t="shared" si="3"/>
        <v>0.10104782857013256</v>
      </c>
      <c r="R71" s="3"/>
      <c r="S71" s="3">
        <f t="shared" si="12"/>
        <v>6.2399911063729115E-2</v>
      </c>
      <c r="T71" s="3">
        <f t="shared" si="13"/>
        <v>4.0304663738230911E-2</v>
      </c>
      <c r="U71" s="3">
        <f t="shared" si="14"/>
        <v>0.41549543488981322</v>
      </c>
      <c r="V71" s="3"/>
      <c r="W71" s="3">
        <f t="shared" si="15"/>
        <v>0.13310807472704303</v>
      </c>
      <c r="X71" s="3">
        <f t="shared" si="16"/>
        <v>4.9091319721361576E-2</v>
      </c>
      <c r="Y71" s="3">
        <f t="shared" si="17"/>
        <v>0.14198455772854632</v>
      </c>
      <c r="Z71" s="3"/>
      <c r="AA71" s="3">
        <f t="shared" si="18"/>
        <v>6.8055326727391119E-2</v>
      </c>
      <c r="AB71" s="3">
        <f t="shared" si="19"/>
        <v>0.22117824275660788</v>
      </c>
      <c r="AC71" s="3">
        <f t="shared" si="20"/>
        <v>7.1606216803571279E-2</v>
      </c>
      <c r="AE71" s="5">
        <f t="shared" si="21"/>
        <v>34334</v>
      </c>
      <c r="AF71" s="3">
        <f t="shared" si="22"/>
        <v>61.918600000000005</v>
      </c>
      <c r="AG71" s="3">
        <f t="shared" si="23"/>
        <v>52.607300000000009</v>
      </c>
      <c r="AH71" s="3">
        <f t="shared" si="24"/>
        <v>32.406399999999998</v>
      </c>
      <c r="AI71" s="3">
        <f t="shared" si="25"/>
        <v>91.986199999999997</v>
      </c>
      <c r="AL71" t="s">
        <v>68</v>
      </c>
      <c r="AM71" s="5">
        <v>34334</v>
      </c>
      <c r="AN71" s="3">
        <v>33.243900000000004</v>
      </c>
      <c r="AO71" s="3">
        <v>32.777300000000004</v>
      </c>
      <c r="AP71" s="3">
        <v>15.786899999999999</v>
      </c>
      <c r="AQ71" s="3">
        <v>41.464599999999997</v>
      </c>
      <c r="AT71" s="3">
        <v>28.674700000000001</v>
      </c>
      <c r="AU71" s="3">
        <v>19.830000000000002</v>
      </c>
      <c r="AV71" s="3">
        <v>16.619499999999999</v>
      </c>
      <c r="AW71" s="3">
        <v>50.521599999999999</v>
      </c>
      <c r="AY71" s="3">
        <v>0.96094000000000013</v>
      </c>
      <c r="AZ71" s="3">
        <v>2.3261500000000002</v>
      </c>
      <c r="BA71" s="3">
        <v>2.74396</v>
      </c>
      <c r="BC71" s="3">
        <v>1.3769</v>
      </c>
      <c r="BD71" s="3">
        <v>0.98465999999999998</v>
      </c>
      <c r="BE71" s="3">
        <v>10.025200000000002</v>
      </c>
      <c r="BG71" s="3">
        <v>1.6903800000000002</v>
      </c>
      <c r="BH71" s="3">
        <v>0.41267999999999999</v>
      </c>
      <c r="BI71" s="3">
        <v>2.0628000000000002</v>
      </c>
      <c r="BK71" s="3">
        <v>1.6186</v>
      </c>
      <c r="BL71" s="3">
        <v>4.2628000000000004</v>
      </c>
      <c r="BM71" s="3">
        <v>2.5101999999999998</v>
      </c>
      <c r="BO71" s="3">
        <v>1.73987</v>
      </c>
      <c r="BP71" s="3">
        <v>1.8807200000000002</v>
      </c>
      <c r="BQ71" s="3">
        <v>2.1568899999999998</v>
      </c>
      <c r="BS71" s="3">
        <v>0.81216999999999995</v>
      </c>
      <c r="BT71" s="3">
        <v>0.42927999999999999</v>
      </c>
      <c r="BU71" s="3">
        <v>4.5509200000000005</v>
      </c>
      <c r="BW71" s="3">
        <v>2.08161</v>
      </c>
      <c r="BX71" s="3">
        <v>0.97846000000000011</v>
      </c>
      <c r="BY71" s="3">
        <v>1.9607300000000001</v>
      </c>
      <c r="CA71" s="3">
        <v>2.7185999999999999</v>
      </c>
      <c r="CB71" s="3">
        <v>9.8330000000000002</v>
      </c>
      <c r="CC71" s="3">
        <v>2.0533000000000001</v>
      </c>
    </row>
    <row r="72" spans="1:81" x14ac:dyDescent="0.25">
      <c r="A72" t="str">
        <f t="shared" si="6"/>
        <v>1994M1</v>
      </c>
      <c r="B72" t="e">
        <f t="shared" si="7"/>
        <v>#REF!</v>
      </c>
      <c r="C72" t="e">
        <f t="shared" si="8"/>
        <v>#REF!</v>
      </c>
      <c r="D72" t="e">
        <f t="shared" si="9"/>
        <v>#REF!</v>
      </c>
      <c r="E72" t="e">
        <f t="shared" si="10"/>
        <v>#REF!</v>
      </c>
      <c r="H72" s="2">
        <f t="shared" si="11"/>
        <v>34365</v>
      </c>
      <c r="I72" t="e">
        <f>+VLOOKUP($H72,#REF!,I$10,0)</f>
        <v>#REF!</v>
      </c>
      <c r="J72" t="e">
        <f>+VLOOKUP($H72,#REF!,J$10,0)</f>
        <v>#REF!</v>
      </c>
      <c r="K72" t="e">
        <f>+VLOOKUP($H72,#REF!,K$10,0)</f>
        <v>#REF!</v>
      </c>
      <c r="L72" t="e">
        <f>+VLOOKUP($H72,#REF!,L$10,0)</f>
        <v>#REF!</v>
      </c>
      <c r="N72" s="2">
        <f t="shared" si="0"/>
        <v>34365</v>
      </c>
      <c r="O72" s="3">
        <f t="shared" si="1"/>
        <v>4.2558499638146563E-2</v>
      </c>
      <c r="P72" s="3">
        <f t="shared" si="2"/>
        <v>7.2819137201213191E-2</v>
      </c>
      <c r="Q72" s="3">
        <f t="shared" si="3"/>
        <v>8.7509767980816611E-2</v>
      </c>
      <c r="R72" s="3"/>
      <c r="S72" s="3">
        <f t="shared" si="12"/>
        <v>6.4856490494936053E-2</v>
      </c>
      <c r="T72" s="3">
        <f t="shared" si="13"/>
        <v>3.7805896588780925E-2</v>
      </c>
      <c r="U72" s="3">
        <f t="shared" si="14"/>
        <v>0.36273313702741916</v>
      </c>
      <c r="V72" s="3"/>
      <c r="W72" s="3">
        <f t="shared" si="15"/>
        <v>0.14278913677137958</v>
      </c>
      <c r="X72" s="3">
        <f t="shared" si="16"/>
        <v>4.4325953320300093E-2</v>
      </c>
      <c r="Y72" s="3">
        <f t="shared" si="17"/>
        <v>0.131569493750397</v>
      </c>
      <c r="Z72" s="3"/>
      <c r="AA72" s="3">
        <f t="shared" si="18"/>
        <v>5.6092451808788565E-2</v>
      </c>
      <c r="AB72" s="3">
        <f t="shared" si="19"/>
        <v>0.19675822408422966</v>
      </c>
      <c r="AC72" s="3">
        <f t="shared" si="20"/>
        <v>5.4597092443963241E-2</v>
      </c>
      <c r="AE72" s="5">
        <f t="shared" si="21"/>
        <v>34365</v>
      </c>
      <c r="AF72" s="3">
        <f t="shared" si="22"/>
        <v>51.273499999999999</v>
      </c>
      <c r="AG72" s="3">
        <f t="shared" si="23"/>
        <v>45.875099999999996</v>
      </c>
      <c r="AH72" s="3">
        <f t="shared" si="24"/>
        <v>31.323899999999995</v>
      </c>
      <c r="AI72" s="3">
        <f t="shared" si="25"/>
        <v>85.891999999999996</v>
      </c>
      <c r="AL72" t="s">
        <v>69</v>
      </c>
      <c r="AM72" s="5">
        <v>34365</v>
      </c>
      <c r="AN72" s="3">
        <v>27.275000000000002</v>
      </c>
      <c r="AO72" s="3">
        <v>25.971799999999998</v>
      </c>
      <c r="AP72" s="3">
        <v>14.511799999999999</v>
      </c>
      <c r="AQ72" s="3">
        <v>37.706600000000002</v>
      </c>
      <c r="AT72" s="3">
        <v>23.9985</v>
      </c>
      <c r="AU72" s="3">
        <v>19.903299999999998</v>
      </c>
      <c r="AV72" s="3">
        <v>16.812099999999997</v>
      </c>
      <c r="AW72" s="3">
        <v>48.185400000000001</v>
      </c>
      <c r="AY72" s="3">
        <v>0.74560999999999999</v>
      </c>
      <c r="AZ72" s="3">
        <v>2.0922600000000005</v>
      </c>
      <c r="BA72" s="3">
        <v>2.1720000000000002</v>
      </c>
      <c r="BC72" s="3">
        <v>1.43181</v>
      </c>
      <c r="BD72" s="3">
        <v>0.90714000000000006</v>
      </c>
      <c r="BE72" s="3">
        <v>7.9157799999999998</v>
      </c>
      <c r="BG72" s="3">
        <v>1.9022600000000001</v>
      </c>
      <c r="BH72" s="3">
        <v>0.28688000000000002</v>
      </c>
      <c r="BI72" s="3">
        <v>1.7096199999999999</v>
      </c>
      <c r="BK72" s="3">
        <v>1.4622000000000002</v>
      </c>
      <c r="BL72" s="3">
        <v>3.8454999999999999</v>
      </c>
      <c r="BM72" s="3">
        <v>1.7986</v>
      </c>
      <c r="BO72" s="3">
        <v>1.3184899999999999</v>
      </c>
      <c r="BP72" s="3">
        <v>1.4394899999999999</v>
      </c>
      <c r="BQ72" s="3">
        <v>2.0722499999999999</v>
      </c>
      <c r="BS72" s="3">
        <v>0.84344000000000008</v>
      </c>
      <c r="BT72" s="3">
        <v>0.41914000000000001</v>
      </c>
      <c r="BU72" s="3">
        <v>4.8093700000000004</v>
      </c>
      <c r="BW72" s="3">
        <v>2.1440700000000001</v>
      </c>
      <c r="BX72" s="3">
        <v>0.96922000000000008</v>
      </c>
      <c r="BY72" s="3">
        <v>2.01877</v>
      </c>
      <c r="CA72" s="3">
        <v>2.1126</v>
      </c>
      <c r="CB72" s="3">
        <v>8.6940000000000008</v>
      </c>
      <c r="CC72" s="3">
        <v>1.6809000000000001</v>
      </c>
    </row>
    <row r="73" spans="1:81" x14ac:dyDescent="0.25">
      <c r="A73" t="str">
        <f t="shared" si="6"/>
        <v>1994M2</v>
      </c>
      <c r="B73" t="e">
        <f t="shared" si="7"/>
        <v>#REF!</v>
      </c>
      <c r="C73" t="e">
        <f t="shared" si="8"/>
        <v>#REF!</v>
      </c>
      <c r="D73" t="e">
        <f t="shared" si="9"/>
        <v>#REF!</v>
      </c>
      <c r="E73" t="e">
        <f t="shared" si="10"/>
        <v>#REF!</v>
      </c>
      <c r="H73" s="2">
        <f t="shared" si="11"/>
        <v>34393</v>
      </c>
      <c r="I73" t="e">
        <f>+VLOOKUP($H73,#REF!,I$10,0)</f>
        <v>#REF!</v>
      </c>
      <c r="J73" t="e">
        <f>+VLOOKUP($H73,#REF!,J$10,0)</f>
        <v>#REF!</v>
      </c>
      <c r="K73" t="e">
        <f>+VLOOKUP($H73,#REF!,K$10,0)</f>
        <v>#REF!</v>
      </c>
      <c r="L73" t="e">
        <f>+VLOOKUP($H73,#REF!,L$10,0)</f>
        <v>#REF!</v>
      </c>
      <c r="N73" s="2">
        <f t="shared" si="0"/>
        <v>34393</v>
      </c>
      <c r="O73" s="3">
        <f t="shared" si="1"/>
        <v>4.2785508543246122E-2</v>
      </c>
      <c r="P73" s="3">
        <f t="shared" si="2"/>
        <v>7.9680331874235844E-2</v>
      </c>
      <c r="Q73" s="3">
        <f t="shared" si="3"/>
        <v>8.8720482141347576E-2</v>
      </c>
      <c r="R73" s="3"/>
      <c r="S73" s="3">
        <f t="shared" si="12"/>
        <v>5.8336777713482689E-2</v>
      </c>
      <c r="T73" s="3">
        <f t="shared" si="13"/>
        <v>3.93970576917047E-2</v>
      </c>
      <c r="U73" s="3">
        <f t="shared" si="14"/>
        <v>0.39609222007166212</v>
      </c>
      <c r="V73" s="3"/>
      <c r="W73" s="3">
        <f t="shared" si="15"/>
        <v>0.14229050949614999</v>
      </c>
      <c r="X73" s="3">
        <f t="shared" si="16"/>
        <v>4.4847871041506393E-2</v>
      </c>
      <c r="Y73" s="3">
        <f t="shared" si="17"/>
        <v>0.14174459555787675</v>
      </c>
      <c r="Z73" s="3"/>
      <c r="AA73" s="3">
        <f t="shared" si="18"/>
        <v>5.9737488329763604E-2</v>
      </c>
      <c r="AB73" s="3">
        <f t="shared" si="19"/>
        <v>0.20980692133279985</v>
      </c>
      <c r="AC73" s="3">
        <f t="shared" si="20"/>
        <v>6.5389413232282811E-2</v>
      </c>
      <c r="AE73" s="5">
        <f t="shared" si="21"/>
        <v>34393</v>
      </c>
      <c r="AF73" s="3">
        <f t="shared" si="22"/>
        <v>54.734900000000003</v>
      </c>
      <c r="AG73" s="3">
        <f t="shared" si="23"/>
        <v>48.224400000000003</v>
      </c>
      <c r="AH73" s="3">
        <f t="shared" si="24"/>
        <v>31.620200000000001</v>
      </c>
      <c r="AI73" s="3">
        <f t="shared" si="25"/>
        <v>85.546599999999998</v>
      </c>
      <c r="AL73" t="s">
        <v>70</v>
      </c>
      <c r="AM73" s="5">
        <v>34393</v>
      </c>
      <c r="AN73" s="3">
        <v>28.942700000000002</v>
      </c>
      <c r="AO73" s="3">
        <v>29.567299999999999</v>
      </c>
      <c r="AP73" s="3">
        <v>14.984400000000001</v>
      </c>
      <c r="AQ73" s="3">
        <v>36.882899999999999</v>
      </c>
      <c r="AT73" s="3">
        <v>25.792200000000001</v>
      </c>
      <c r="AU73" s="3">
        <v>18.6571</v>
      </c>
      <c r="AV73" s="3">
        <v>16.6358</v>
      </c>
      <c r="AW73" s="3">
        <v>48.663699999999999</v>
      </c>
      <c r="AY73" s="3">
        <v>0.62162000000000006</v>
      </c>
      <c r="AZ73" s="3">
        <v>2.3010900000000003</v>
      </c>
      <c r="BA73" s="3">
        <v>2.4007700000000001</v>
      </c>
      <c r="BC73" s="3">
        <v>1.40544</v>
      </c>
      <c r="BD73" s="3">
        <v>0.98083000000000009</v>
      </c>
      <c r="BE73" s="3">
        <v>9.1473999999999993</v>
      </c>
      <c r="BG73" s="3">
        <v>1.8191600000000001</v>
      </c>
      <c r="BH73" s="3">
        <v>0.30607999999999996</v>
      </c>
      <c r="BI73" s="3">
        <v>1.84537</v>
      </c>
      <c r="BK73" s="3">
        <v>1.4590999999999998</v>
      </c>
      <c r="BL73" s="3">
        <v>4.2531000000000008</v>
      </c>
      <c r="BM73" s="3">
        <v>2.3742000000000001</v>
      </c>
      <c r="BO73" s="3">
        <v>1.4534899999999999</v>
      </c>
      <c r="BP73" s="3">
        <v>1.5634300000000001</v>
      </c>
      <c r="BQ73" s="3">
        <v>1.9022000000000001</v>
      </c>
      <c r="BS73" s="3">
        <v>0.64109000000000005</v>
      </c>
      <c r="BT73" s="3">
        <v>0.40127000000000002</v>
      </c>
      <c r="BU73" s="3">
        <v>4.74803</v>
      </c>
      <c r="BW73" s="3">
        <v>2.2130399999999999</v>
      </c>
      <c r="BX73" s="3">
        <v>0.96480999999999995</v>
      </c>
      <c r="BY73" s="3">
        <v>2.17136</v>
      </c>
      <c r="CA73" s="3">
        <v>2.3479999999999999</v>
      </c>
      <c r="CB73" s="3">
        <v>9.1180000000000003</v>
      </c>
      <c r="CC73" s="3">
        <v>1.7930999999999999</v>
      </c>
    </row>
    <row r="74" spans="1:81" x14ac:dyDescent="0.25">
      <c r="A74" t="str">
        <f t="shared" si="6"/>
        <v>1994M3</v>
      </c>
      <c r="B74" t="e">
        <f t="shared" si="7"/>
        <v>#REF!</v>
      </c>
      <c r="C74" t="e">
        <f t="shared" si="8"/>
        <v>#REF!</v>
      </c>
      <c r="D74" t="e">
        <f t="shared" si="9"/>
        <v>#REF!</v>
      </c>
      <c r="E74" t="e">
        <f t="shared" si="10"/>
        <v>#REF!</v>
      </c>
      <c r="H74" s="2">
        <f t="shared" si="11"/>
        <v>34424</v>
      </c>
      <c r="I74" t="e">
        <f>+VLOOKUP($H74,#REF!,I$10,0)</f>
        <v>#REF!</v>
      </c>
      <c r="J74" t="e">
        <f>+VLOOKUP($H74,#REF!,J$10,0)</f>
        <v>#REF!</v>
      </c>
      <c r="K74" t="e">
        <f>+VLOOKUP($H74,#REF!,K$10,0)</f>
        <v>#REF!</v>
      </c>
      <c r="L74" t="e">
        <f>+VLOOKUP($H74,#REF!,L$10,0)</f>
        <v>#REF!</v>
      </c>
      <c r="N74" s="2">
        <f t="shared" si="0"/>
        <v>34424</v>
      </c>
      <c r="O74" s="3">
        <f t="shared" si="1"/>
        <v>5.8446030230740846E-2</v>
      </c>
      <c r="P74" s="3">
        <f t="shared" si="2"/>
        <v>9.4815702170914395E-2</v>
      </c>
      <c r="Q74" s="3">
        <f t="shared" si="3"/>
        <v>0.11009684476178495</v>
      </c>
      <c r="R74" s="3"/>
      <c r="S74" s="3">
        <f t="shared" si="12"/>
        <v>7.5085871960275122E-2</v>
      </c>
      <c r="T74" s="3">
        <f t="shared" si="13"/>
        <v>4.6048464566592458E-2</v>
      </c>
      <c r="U74" s="3">
        <f t="shared" si="14"/>
        <v>0.47124080350500125</v>
      </c>
      <c r="V74" s="3"/>
      <c r="W74" s="3">
        <f t="shared" si="15"/>
        <v>0.17377636937235777</v>
      </c>
      <c r="X74" s="3">
        <f t="shared" si="16"/>
        <v>5.736436844073993E-2</v>
      </c>
      <c r="Y74" s="3">
        <f t="shared" si="17"/>
        <v>0.17602672049347515</v>
      </c>
      <c r="Z74" s="3"/>
      <c r="AA74" s="3">
        <f t="shared" si="18"/>
        <v>7.3120405457355583E-2</v>
      </c>
      <c r="AB74" s="3">
        <f t="shared" si="19"/>
        <v>0.24657267713261308</v>
      </c>
      <c r="AC74" s="3">
        <f t="shared" si="20"/>
        <v>8.6603745459395406E-2</v>
      </c>
      <c r="AE74" s="5">
        <f t="shared" si="21"/>
        <v>34424</v>
      </c>
      <c r="AF74" s="3">
        <f t="shared" si="22"/>
        <v>66.685200000000009</v>
      </c>
      <c r="AG74" s="3">
        <f t="shared" si="23"/>
        <v>59.135400000000004</v>
      </c>
      <c r="AH74" s="3">
        <f t="shared" si="24"/>
        <v>37.500699999999995</v>
      </c>
      <c r="AI74" s="3">
        <f t="shared" si="25"/>
        <v>102.9238</v>
      </c>
      <c r="AL74" t="s">
        <v>71</v>
      </c>
      <c r="AM74" s="5">
        <v>34424</v>
      </c>
      <c r="AN74" s="3">
        <v>35.133300000000006</v>
      </c>
      <c r="AO74" s="3">
        <v>36.5501</v>
      </c>
      <c r="AP74" s="3">
        <v>17.645099999999999</v>
      </c>
      <c r="AQ74" s="3">
        <v>46.047400000000003</v>
      </c>
      <c r="AT74" s="3">
        <v>31.551900000000003</v>
      </c>
      <c r="AU74" s="3">
        <v>22.5853</v>
      </c>
      <c r="AV74" s="3">
        <v>19.855599999999999</v>
      </c>
      <c r="AW74" s="3">
        <v>56.876400000000004</v>
      </c>
      <c r="AY74" s="3">
        <v>0.78269000000000011</v>
      </c>
      <c r="AZ74" s="3">
        <v>2.73468</v>
      </c>
      <c r="BA74" s="3">
        <v>2.8557199999999998</v>
      </c>
      <c r="BC74" s="3">
        <v>1.63506</v>
      </c>
      <c r="BD74" s="3">
        <v>1.12616</v>
      </c>
      <c r="BE74" s="3">
        <v>10.785399999999999</v>
      </c>
      <c r="BG74" s="3">
        <v>2.07708</v>
      </c>
      <c r="BH74" s="3">
        <v>0.41658999999999996</v>
      </c>
      <c r="BI74" s="3">
        <v>2.08995</v>
      </c>
      <c r="BK74" s="3">
        <v>1.8207</v>
      </c>
      <c r="BL74" s="3">
        <v>4.8117000000000001</v>
      </c>
      <c r="BM74" s="3">
        <v>3.2530999999999999</v>
      </c>
      <c r="BO74" s="3">
        <v>2.0519600000000002</v>
      </c>
      <c r="BP74" s="3">
        <v>1.8639100000000002</v>
      </c>
      <c r="BQ74" s="3">
        <v>2.4840100000000001</v>
      </c>
      <c r="BS74" s="3">
        <v>0.99904999999999999</v>
      </c>
      <c r="BT74" s="3">
        <v>0.48927999999999999</v>
      </c>
      <c r="BU74" s="3">
        <v>5.74634</v>
      </c>
      <c r="BW74" s="3">
        <v>2.8473600000000001</v>
      </c>
      <c r="BX74" s="3">
        <v>1.20899</v>
      </c>
      <c r="BY74" s="3">
        <v>2.8982600000000001</v>
      </c>
      <c r="CA74" s="3">
        <v>2.8393000000000002</v>
      </c>
      <c r="CB74" s="3">
        <v>10.9025</v>
      </c>
      <c r="CC74" s="3">
        <v>2.2662</v>
      </c>
    </row>
    <row r="75" spans="1:81" x14ac:dyDescent="0.25">
      <c r="A75" t="str">
        <f t="shared" si="6"/>
        <v>1994M4</v>
      </c>
      <c r="B75" t="e">
        <f t="shared" si="7"/>
        <v>#REF!</v>
      </c>
      <c r="C75" t="e">
        <f t="shared" si="8"/>
        <v>#REF!</v>
      </c>
      <c r="D75" t="e">
        <f t="shared" si="9"/>
        <v>#REF!</v>
      </c>
      <c r="E75" t="e">
        <f t="shared" si="10"/>
        <v>#REF!</v>
      </c>
      <c r="H75" s="2">
        <f t="shared" si="11"/>
        <v>34454</v>
      </c>
      <c r="I75" t="e">
        <f>+VLOOKUP($H75,#REF!,I$10,0)</f>
        <v>#REF!</v>
      </c>
      <c r="J75" t="e">
        <f>+VLOOKUP($H75,#REF!,J$10,0)</f>
        <v>#REF!</v>
      </c>
      <c r="K75" t="e">
        <f>+VLOOKUP($H75,#REF!,K$10,0)</f>
        <v>#REF!</v>
      </c>
      <c r="L75" t="e">
        <f>+VLOOKUP($H75,#REF!,L$10,0)</f>
        <v>#REF!</v>
      </c>
      <c r="N75" s="2">
        <f t="shared" si="0"/>
        <v>34454</v>
      </c>
      <c r="O75" s="3">
        <f t="shared" si="1"/>
        <v>5.0030412183017417E-2</v>
      </c>
      <c r="P75" s="3">
        <f t="shared" si="2"/>
        <v>8.6751628340443254E-2</v>
      </c>
      <c r="Q75" s="3">
        <f t="shared" si="3"/>
        <v>9.5146834143293973E-2</v>
      </c>
      <c r="R75" s="3"/>
      <c r="S75" s="3">
        <f t="shared" si="12"/>
        <v>6.3430089534880413E-2</v>
      </c>
      <c r="T75" s="3">
        <f t="shared" si="13"/>
        <v>4.1965092513675376E-2</v>
      </c>
      <c r="U75" s="3">
        <f t="shared" si="14"/>
        <v>0.42700127988415476</v>
      </c>
      <c r="V75" s="3"/>
      <c r="W75" s="3">
        <f t="shared" si="15"/>
        <v>0.15261805785911398</v>
      </c>
      <c r="X75" s="3">
        <f t="shared" si="16"/>
        <v>5.8290692996633475E-2</v>
      </c>
      <c r="Y75" s="3">
        <f t="shared" si="17"/>
        <v>0.15370635688020948</v>
      </c>
      <c r="Z75" s="3"/>
      <c r="AA75" s="3">
        <f t="shared" si="18"/>
        <v>6.7054236197738912E-2</v>
      </c>
      <c r="AB75" s="3">
        <f t="shared" si="19"/>
        <v>0.22560940209162014</v>
      </c>
      <c r="AC75" s="3">
        <f t="shared" si="20"/>
        <v>6.9233726394740347E-2</v>
      </c>
      <c r="AE75" s="5">
        <f t="shared" si="21"/>
        <v>34454</v>
      </c>
      <c r="AF75" s="3">
        <f t="shared" si="22"/>
        <v>59.778000000000006</v>
      </c>
      <c r="AG75" s="3">
        <f t="shared" si="23"/>
        <v>54.7303</v>
      </c>
      <c r="AH75" s="3">
        <f t="shared" si="24"/>
        <v>33.857399999999998</v>
      </c>
      <c r="AI75" s="3">
        <f t="shared" si="25"/>
        <v>95.198000000000008</v>
      </c>
      <c r="AL75" t="s">
        <v>72</v>
      </c>
      <c r="AM75" s="5">
        <v>34454</v>
      </c>
      <c r="AN75" s="3">
        <v>31.877200000000002</v>
      </c>
      <c r="AO75" s="3">
        <v>32.941000000000003</v>
      </c>
      <c r="AP75" s="3">
        <v>16.074100000000001</v>
      </c>
      <c r="AQ75" s="3">
        <v>41.633099999999999</v>
      </c>
      <c r="AT75" s="3">
        <v>27.9008</v>
      </c>
      <c r="AU75" s="3">
        <v>21.789300000000001</v>
      </c>
      <c r="AV75" s="3">
        <v>17.783300000000001</v>
      </c>
      <c r="AW75" s="3">
        <v>53.564900000000002</v>
      </c>
      <c r="AY75" s="3">
        <v>0.83887999999999996</v>
      </c>
      <c r="AZ75" s="3">
        <v>2.5443600000000002</v>
      </c>
      <c r="BA75" s="3">
        <v>2.4440700000000004</v>
      </c>
      <c r="BC75" s="3">
        <v>1.38872</v>
      </c>
      <c r="BD75" s="3">
        <v>1.0713599999999999</v>
      </c>
      <c r="BE75" s="3">
        <v>9.719479999999999</v>
      </c>
      <c r="BG75" s="3">
        <v>1.9179600000000001</v>
      </c>
      <c r="BH75" s="3">
        <v>0.33436000000000005</v>
      </c>
      <c r="BI75" s="3">
        <v>2.0541900000000002</v>
      </c>
      <c r="BK75" s="3">
        <v>1.6611</v>
      </c>
      <c r="BL75" s="3">
        <v>4.3153000000000006</v>
      </c>
      <c r="BM75" s="3">
        <v>2.4384999999999999</v>
      </c>
      <c r="BO75" s="3">
        <v>1.58761</v>
      </c>
      <c r="BP75" s="3">
        <v>1.6631199999999999</v>
      </c>
      <c r="BQ75" s="3">
        <v>2.1705800000000002</v>
      </c>
      <c r="BS75" s="3">
        <v>0.83649000000000007</v>
      </c>
      <c r="BT75" s="3">
        <v>0.40083000000000002</v>
      </c>
      <c r="BU75" s="3">
        <v>5.2602799999999998</v>
      </c>
      <c r="BW75" s="3">
        <v>2.4069000000000003</v>
      </c>
      <c r="BX75" s="3">
        <v>1.3174700000000001</v>
      </c>
      <c r="BY75" s="3">
        <v>2.3015100000000004</v>
      </c>
      <c r="CA75" s="3">
        <v>2.6123000000000003</v>
      </c>
      <c r="CB75" s="3">
        <v>10.062899999999999</v>
      </c>
      <c r="CC75" s="3">
        <v>1.9738</v>
      </c>
    </row>
    <row r="76" spans="1:81" x14ac:dyDescent="0.25">
      <c r="A76" t="str">
        <f t="shared" si="6"/>
        <v>1994M5</v>
      </c>
      <c r="B76" t="e">
        <f t="shared" si="7"/>
        <v>#REF!</v>
      </c>
      <c r="C76" t="e">
        <f t="shared" si="8"/>
        <v>#REF!</v>
      </c>
      <c r="D76" t="e">
        <f t="shared" si="9"/>
        <v>#REF!</v>
      </c>
      <c r="E76" t="e">
        <f t="shared" si="10"/>
        <v>#REF!</v>
      </c>
      <c r="H76" s="2">
        <f t="shared" si="11"/>
        <v>34485</v>
      </c>
      <c r="I76" t="e">
        <f>+VLOOKUP($H76,#REF!,I$10,0)</f>
        <v>#REF!</v>
      </c>
      <c r="J76" t="e">
        <f>+VLOOKUP($H76,#REF!,J$10,0)</f>
        <v>#REF!</v>
      </c>
      <c r="K76" t="e">
        <f>+VLOOKUP($H76,#REF!,K$10,0)</f>
        <v>#REF!</v>
      </c>
      <c r="L76" t="e">
        <f>+VLOOKUP($H76,#REF!,L$10,0)</f>
        <v>#REF!</v>
      </c>
      <c r="N76" s="2">
        <f t="shared" ref="N76:N139" si="26">+AE76</f>
        <v>34485</v>
      </c>
      <c r="O76" s="3">
        <f t="shared" ref="O76:O139" si="27">+(AY76+BO76)/$AF$12</f>
        <v>5.5075947983826909E-2</v>
      </c>
      <c r="P76" s="3">
        <f t="shared" ref="P76:P139" si="28">+(AZ76+BP76)/$AF$12</f>
        <v>9.2592210769830291E-2</v>
      </c>
      <c r="Q76" s="3">
        <f t="shared" ref="Q76:Q139" si="29">+(BA76+BQ76)/$AF$12</f>
        <v>0.10470904303684719</v>
      </c>
      <c r="R76" s="3"/>
      <c r="S76" s="3">
        <f t="shared" si="12"/>
        <v>5.7316005963290985E-2</v>
      </c>
      <c r="T76" s="3">
        <f t="shared" si="13"/>
        <v>3.9285317248790676E-2</v>
      </c>
      <c r="U76" s="3">
        <f t="shared" si="14"/>
        <v>0.37661175612078235</v>
      </c>
      <c r="V76" s="3"/>
      <c r="W76" s="3">
        <f t="shared" si="15"/>
        <v>0.14503419460932038</v>
      </c>
      <c r="X76" s="3">
        <f t="shared" si="16"/>
        <v>5.4004898051366018E-2</v>
      </c>
      <c r="Y76" s="3">
        <f t="shared" si="17"/>
        <v>0.16531135091644372</v>
      </c>
      <c r="Z76" s="3"/>
      <c r="AA76" s="3">
        <f t="shared" si="18"/>
        <v>6.959619020720062E-2</v>
      </c>
      <c r="AB76" s="3">
        <f t="shared" si="19"/>
        <v>0.20099324499258595</v>
      </c>
      <c r="AC76" s="3">
        <f t="shared" si="20"/>
        <v>7.19372984677666E-2</v>
      </c>
      <c r="AE76" s="5">
        <f t="shared" si="21"/>
        <v>34485</v>
      </c>
      <c r="AF76" s="3">
        <f t="shared" si="22"/>
        <v>65.457400000000007</v>
      </c>
      <c r="AG76" s="3">
        <f t="shared" si="23"/>
        <v>49.695100000000004</v>
      </c>
      <c r="AH76" s="3">
        <f t="shared" si="24"/>
        <v>34.476199999999999</v>
      </c>
      <c r="AI76" s="3">
        <f t="shared" si="25"/>
        <v>97.487899999999996</v>
      </c>
      <c r="AL76" t="s">
        <v>73</v>
      </c>
      <c r="AM76" s="5">
        <v>34485</v>
      </c>
      <c r="AN76" s="3">
        <v>34.852000000000004</v>
      </c>
      <c r="AO76" s="3">
        <v>28.122200000000003</v>
      </c>
      <c r="AP76" s="3">
        <v>15.931700000000001</v>
      </c>
      <c r="AQ76" s="3">
        <v>42.381999999999998</v>
      </c>
      <c r="AT76" s="3">
        <v>30.605400000000003</v>
      </c>
      <c r="AU76" s="3">
        <v>21.572900000000001</v>
      </c>
      <c r="AV76" s="3">
        <v>18.544499999999999</v>
      </c>
      <c r="AW76" s="3">
        <v>55.105900000000005</v>
      </c>
      <c r="AY76" s="3">
        <v>0.79751000000000005</v>
      </c>
      <c r="AZ76" s="3">
        <v>2.6285400000000001</v>
      </c>
      <c r="BA76" s="3">
        <v>2.83433</v>
      </c>
      <c r="BC76" s="3">
        <v>1.1974899999999999</v>
      </c>
      <c r="BD76" s="3">
        <v>0.91870000000000007</v>
      </c>
      <c r="BE76" s="3">
        <v>8.1406100000000006</v>
      </c>
      <c r="BG76" s="3">
        <v>1.7947500000000001</v>
      </c>
      <c r="BH76" s="3">
        <v>0.33741000000000004</v>
      </c>
      <c r="BI76" s="3">
        <v>2.2969299999999997</v>
      </c>
      <c r="BK76" s="3">
        <v>1.5682</v>
      </c>
      <c r="BL76" s="3">
        <v>4.0941000000000001</v>
      </c>
      <c r="BM76" s="3">
        <v>2.3639999999999999</v>
      </c>
      <c r="BO76" s="3">
        <v>1.8736900000000001</v>
      </c>
      <c r="BP76" s="3">
        <v>1.8622100000000001</v>
      </c>
      <c r="BQ76" s="3">
        <v>2.2440900000000004</v>
      </c>
      <c r="BS76" s="3">
        <v>0.81323000000000001</v>
      </c>
      <c r="BT76" s="3">
        <v>0.45948000000000006</v>
      </c>
      <c r="BU76" s="3">
        <v>5.0714199999999998</v>
      </c>
      <c r="BW76" s="3">
        <v>2.3151999999999999</v>
      </c>
      <c r="BX76" s="3">
        <v>1.1929700000000001</v>
      </c>
      <c r="BY76" s="3">
        <v>2.3876300000000001</v>
      </c>
      <c r="CA76" s="3">
        <v>2.8672</v>
      </c>
      <c r="CB76" s="3">
        <v>8.7152999999999992</v>
      </c>
      <c r="CC76" s="3">
        <v>2.2206000000000001</v>
      </c>
    </row>
    <row r="77" spans="1:81" x14ac:dyDescent="0.25">
      <c r="A77" t="str">
        <f t="shared" ref="A77:A140" si="30">+RIGHT(AL77,4)&amp;"M"&amp;MONTH(AM77)</f>
        <v>1994M6</v>
      </c>
      <c r="B77" t="e">
        <f t="shared" ref="B77:B140" si="31">+J77*O77+K77*P77+L77*Q77</f>
        <v>#REF!</v>
      </c>
      <c r="C77" t="e">
        <f t="shared" ref="C77:C140" si="32">+I77*S77+K77*T77+L77*U77</f>
        <v>#REF!</v>
      </c>
      <c r="D77" t="e">
        <f t="shared" ref="D77:D140" si="33">+I77*W77+J77*X77+L77*Y77</f>
        <v>#REF!</v>
      </c>
      <c r="E77" t="e">
        <f t="shared" ref="E77:E140" si="34">+I77*AA77+J77*AB77+K77*AC77</f>
        <v>#REF!</v>
      </c>
      <c r="H77" s="2">
        <f t="shared" ref="H77:H140" si="35">+N77</f>
        <v>34515</v>
      </c>
      <c r="I77" t="e">
        <f>+VLOOKUP($H77,#REF!,I$10,0)</f>
        <v>#REF!</v>
      </c>
      <c r="J77" t="e">
        <f>+VLOOKUP($H77,#REF!,J$10,0)</f>
        <v>#REF!</v>
      </c>
      <c r="K77" t="e">
        <f>+VLOOKUP($H77,#REF!,K$10,0)</f>
        <v>#REF!</v>
      </c>
      <c r="L77" t="e">
        <f>+VLOOKUP($H77,#REF!,L$10,0)</f>
        <v>#REF!</v>
      </c>
      <c r="N77" s="2">
        <f t="shared" si="26"/>
        <v>34515</v>
      </c>
      <c r="O77" s="3">
        <f t="shared" si="27"/>
        <v>5.7436551938853976E-2</v>
      </c>
      <c r="P77" s="3">
        <f t="shared" si="28"/>
        <v>0.10477234161438177</v>
      </c>
      <c r="Q77" s="3">
        <f t="shared" si="29"/>
        <v>0.11099560208905924</v>
      </c>
      <c r="R77" s="3"/>
      <c r="S77" s="3">
        <f t="shared" ref="S77:S140" si="36">+(BC77+BS77)/$AG$12</f>
        <v>6.4239922693856852E-2</v>
      </c>
      <c r="T77" s="3">
        <f t="shared" ref="T77:T140" si="37">+(BD77+BT77)/$AG$12</f>
        <v>4.5837525975377193E-2</v>
      </c>
      <c r="U77" s="3">
        <f t="shared" ref="U77:U140" si="38">+(BE77+BU77)/$AG$12</f>
        <v>0.44434043208204949</v>
      </c>
      <c r="V77" s="3"/>
      <c r="W77" s="3">
        <f t="shared" ref="W77:W140" si="39">+(BG77+BW77)/$AH$12</f>
        <v>0.16628072750883979</v>
      </c>
      <c r="X77" s="3">
        <f t="shared" ref="X77:X140" si="40">+(BH77+BX77)/$AH$12</f>
        <v>5.9100565322643253E-2</v>
      </c>
      <c r="Y77" s="3">
        <f t="shared" ref="Y77:Y140" si="41">+(BI77+BY77)/$AH$12</f>
        <v>0.16541862812215485</v>
      </c>
      <c r="Z77" s="3"/>
      <c r="AA77" s="3">
        <f t="shared" ref="AA77:AA140" si="42">+(BK77+CA77)/$AI$12</f>
        <v>6.6426593232439712E-2</v>
      </c>
      <c r="AB77" s="3">
        <f t="shared" ref="AB77:AB140" si="43">+(BL77+CB77)/$AI$12</f>
        <v>0.23436659056495712</v>
      </c>
      <c r="AC77" s="3">
        <f t="shared" ref="AC77:AC140" si="44">+(BM77+CC77)/$AI$12</f>
        <v>6.7087187453417116E-2</v>
      </c>
      <c r="AE77" s="5">
        <f t="shared" ref="AE77:AE140" si="45">+AM77</f>
        <v>34515</v>
      </c>
      <c r="AF77" s="3">
        <f t="shared" ref="AF77:AF140" si="46">+AN77+AT77</f>
        <v>68.417300000000012</v>
      </c>
      <c r="AG77" s="3">
        <f t="shared" ref="AG77:AG140" si="47">+AO77+AU77</f>
        <v>56.099500000000006</v>
      </c>
      <c r="AH77" s="3">
        <f t="shared" ref="AH77:AH140" si="48">+AP77+AV77</f>
        <v>36.927999999999997</v>
      </c>
      <c r="AI77" s="3">
        <f t="shared" ref="AI77:AI140" si="49">+AQ77+AW77</f>
        <v>103.00540000000001</v>
      </c>
      <c r="AL77" t="s">
        <v>74</v>
      </c>
      <c r="AM77" s="5">
        <v>34515</v>
      </c>
      <c r="AN77" s="3">
        <v>37.243400000000001</v>
      </c>
      <c r="AO77" s="3">
        <v>33.730900000000005</v>
      </c>
      <c r="AP77" s="3">
        <v>17.3062</v>
      </c>
      <c r="AQ77" s="3">
        <v>43.420800000000007</v>
      </c>
      <c r="AT77" s="3">
        <v>31.173900000000003</v>
      </c>
      <c r="AU77" s="3">
        <v>22.368600000000001</v>
      </c>
      <c r="AV77" s="3">
        <v>19.6218</v>
      </c>
      <c r="AW77" s="3">
        <v>59.584600000000002</v>
      </c>
      <c r="AY77" s="3">
        <v>1.1778499999999998</v>
      </c>
      <c r="AZ77" s="3">
        <v>3.07145</v>
      </c>
      <c r="BA77" s="3">
        <v>2.9996300000000002</v>
      </c>
      <c r="BC77" s="3">
        <v>1.3799300000000001</v>
      </c>
      <c r="BD77" s="3">
        <v>1.1402699999999999</v>
      </c>
      <c r="BE77" s="3">
        <v>10.1904</v>
      </c>
      <c r="BG77" s="3">
        <v>2.0369299999999999</v>
      </c>
      <c r="BH77" s="3">
        <v>0.41382000000000002</v>
      </c>
      <c r="BI77" s="3">
        <v>2.4977300000000002</v>
      </c>
      <c r="BK77" s="3">
        <v>1.4538</v>
      </c>
      <c r="BL77" s="3">
        <v>4.5631000000000004</v>
      </c>
      <c r="BM77" s="3">
        <v>2.09</v>
      </c>
      <c r="BO77" s="3">
        <v>1.6078399999999999</v>
      </c>
      <c r="BP77" s="3">
        <v>2.01004</v>
      </c>
      <c r="BQ77" s="3">
        <v>2.3836900000000001</v>
      </c>
      <c r="BS77" s="3">
        <v>0.87369000000000008</v>
      </c>
      <c r="BT77" s="3">
        <v>0.46777000000000002</v>
      </c>
      <c r="BU77" s="3">
        <v>5.3976400000000009</v>
      </c>
      <c r="BW77" s="3">
        <v>2.6751</v>
      </c>
      <c r="BX77" s="3">
        <v>1.2609600000000001</v>
      </c>
      <c r="BY77" s="3">
        <v>2.18987</v>
      </c>
      <c r="CA77" s="3">
        <v>2.7795999999999998</v>
      </c>
      <c r="CB77" s="3">
        <v>10.373200000000001</v>
      </c>
      <c r="CC77" s="3">
        <v>2.1855000000000002</v>
      </c>
    </row>
    <row r="78" spans="1:81" x14ac:dyDescent="0.25">
      <c r="A78" t="str">
        <f t="shared" si="30"/>
        <v>1994M7</v>
      </c>
      <c r="B78" t="e">
        <f t="shared" si="31"/>
        <v>#REF!</v>
      </c>
      <c r="C78" t="e">
        <f t="shared" si="32"/>
        <v>#REF!</v>
      </c>
      <c r="D78" t="e">
        <f t="shared" si="33"/>
        <v>#REF!</v>
      </c>
      <c r="E78" t="e">
        <f t="shared" si="34"/>
        <v>#REF!</v>
      </c>
      <c r="H78" s="2">
        <f t="shared" si="35"/>
        <v>34546</v>
      </c>
      <c r="I78" t="e">
        <f>+VLOOKUP($H78,#REF!,I$10,0)</f>
        <v>#REF!</v>
      </c>
      <c r="J78" t="e">
        <f>+VLOOKUP($H78,#REF!,J$10,0)</f>
        <v>#REF!</v>
      </c>
      <c r="K78" t="e">
        <f>+VLOOKUP($H78,#REF!,K$10,0)</f>
        <v>#REF!</v>
      </c>
      <c r="L78" t="e">
        <f>+VLOOKUP($H78,#REF!,L$10,0)</f>
        <v>#REF!</v>
      </c>
      <c r="N78" s="2">
        <f t="shared" si="26"/>
        <v>34546</v>
      </c>
      <c r="O78" s="3">
        <f t="shared" si="27"/>
        <v>4.9968969264107647E-2</v>
      </c>
      <c r="P78" s="3">
        <f t="shared" si="28"/>
        <v>9.9233200619377598E-2</v>
      </c>
      <c r="Q78" s="3">
        <f t="shared" si="29"/>
        <v>0.1001391743968594</v>
      </c>
      <c r="R78" s="3"/>
      <c r="S78" s="3">
        <f t="shared" si="36"/>
        <v>6.5376140564916363E-2</v>
      </c>
      <c r="T78" s="3">
        <f t="shared" si="37"/>
        <v>4.5517127358450232E-2</v>
      </c>
      <c r="U78" s="3">
        <f t="shared" si="38"/>
        <v>0.44988954229176231</v>
      </c>
      <c r="V78" s="3"/>
      <c r="W78" s="3">
        <f t="shared" si="39"/>
        <v>0.16644058466077113</v>
      </c>
      <c r="X78" s="3">
        <f t="shared" si="40"/>
        <v>5.2062616011122942E-2</v>
      </c>
      <c r="Y78" s="3">
        <f t="shared" si="41"/>
        <v>0.15274721396862143</v>
      </c>
      <c r="Z78" s="3"/>
      <c r="AA78" s="3">
        <f t="shared" si="42"/>
        <v>6.7013439404994463E-2</v>
      </c>
      <c r="AB78" s="3">
        <f t="shared" si="43"/>
        <v>0.23044068381701066</v>
      </c>
      <c r="AC78" s="3">
        <f t="shared" si="44"/>
        <v>6.3324467876448479E-2</v>
      </c>
      <c r="AE78" s="5">
        <f t="shared" si="45"/>
        <v>34546</v>
      </c>
      <c r="AF78" s="3">
        <f t="shared" si="46"/>
        <v>64.303200000000004</v>
      </c>
      <c r="AG78" s="3">
        <f t="shared" si="47"/>
        <v>56.7117</v>
      </c>
      <c r="AH78" s="3">
        <f t="shared" si="48"/>
        <v>35.420999999999999</v>
      </c>
      <c r="AI78" s="3">
        <f t="shared" si="49"/>
        <v>96.212800000000001</v>
      </c>
      <c r="AL78" t="s">
        <v>75</v>
      </c>
      <c r="AM78" s="5">
        <v>34546</v>
      </c>
      <c r="AN78" s="3">
        <v>33.416800000000002</v>
      </c>
      <c r="AO78" s="3">
        <v>34.4923</v>
      </c>
      <c r="AP78" s="3">
        <v>16.3613</v>
      </c>
      <c r="AQ78" s="3">
        <v>39.3279</v>
      </c>
      <c r="AT78" s="3">
        <v>30.886400000000002</v>
      </c>
      <c r="AU78" s="3">
        <v>22.2194</v>
      </c>
      <c r="AV78" s="3">
        <v>19.059699999999999</v>
      </c>
      <c r="AW78" s="3">
        <v>56.884900000000002</v>
      </c>
      <c r="AY78" s="3">
        <v>0.86550000000000005</v>
      </c>
      <c r="AZ78" s="3">
        <v>2.9620199999999999</v>
      </c>
      <c r="BA78" s="3">
        <v>2.6470000000000002</v>
      </c>
      <c r="BC78" s="3">
        <v>1.4572400000000001</v>
      </c>
      <c r="BD78" s="3">
        <v>1.09423</v>
      </c>
      <c r="BE78" s="3">
        <v>10.736600000000001</v>
      </c>
      <c r="BG78" s="3">
        <v>1.86487</v>
      </c>
      <c r="BH78" s="3">
        <v>0.36299999999999999</v>
      </c>
      <c r="BI78" s="3">
        <v>2.1835599999999999</v>
      </c>
      <c r="BK78" s="3">
        <v>1.4298</v>
      </c>
      <c r="BL78" s="3">
        <v>4.3688000000000002</v>
      </c>
      <c r="BM78" s="3">
        <v>1.8880999999999999</v>
      </c>
      <c r="BO78" s="3">
        <v>1.5580100000000001</v>
      </c>
      <c r="BP78" s="3">
        <v>1.8508199999999999</v>
      </c>
      <c r="BQ78" s="3">
        <v>2.2097800000000003</v>
      </c>
      <c r="BS78" s="3">
        <v>0.83623999999999998</v>
      </c>
      <c r="BT78" s="3">
        <v>0.50256999999999996</v>
      </c>
      <c r="BU78" s="3">
        <v>5.0461099999999997</v>
      </c>
      <c r="BW78" s="3">
        <v>2.8516900000000001</v>
      </c>
      <c r="BX78" s="3">
        <v>1.1123399999999999</v>
      </c>
      <c r="BY78" s="3">
        <v>2.1449600000000002</v>
      </c>
      <c r="CA78" s="3">
        <v>2.8410000000000002</v>
      </c>
      <c r="CB78" s="3">
        <v>10.317299999999999</v>
      </c>
      <c r="CC78" s="3">
        <v>2.1476000000000002</v>
      </c>
    </row>
    <row r="79" spans="1:81" x14ac:dyDescent="0.25">
      <c r="A79" t="str">
        <f t="shared" si="30"/>
        <v>1994M8</v>
      </c>
      <c r="B79" t="e">
        <f t="shared" si="31"/>
        <v>#REF!</v>
      </c>
      <c r="C79" t="e">
        <f t="shared" si="32"/>
        <v>#REF!</v>
      </c>
      <c r="D79" t="e">
        <f t="shared" si="33"/>
        <v>#REF!</v>
      </c>
      <c r="E79" t="e">
        <f t="shared" si="34"/>
        <v>#REF!</v>
      </c>
      <c r="H79" s="2">
        <f t="shared" si="35"/>
        <v>34577</v>
      </c>
      <c r="I79" t="e">
        <f>+VLOOKUP($H79,#REF!,I$10,0)</f>
        <v>#REF!</v>
      </c>
      <c r="J79" t="e">
        <f>+VLOOKUP($H79,#REF!,J$10,0)</f>
        <v>#REF!</v>
      </c>
      <c r="K79" t="e">
        <f>+VLOOKUP($H79,#REF!,K$10,0)</f>
        <v>#REF!</v>
      </c>
      <c r="L79" t="e">
        <f>+VLOOKUP($H79,#REF!,L$10,0)</f>
        <v>#REF!</v>
      </c>
      <c r="N79" s="2">
        <f t="shared" si="26"/>
        <v>34577</v>
      </c>
      <c r="O79" s="3">
        <f t="shared" si="27"/>
        <v>5.7367892569736685E-2</v>
      </c>
      <c r="P79" s="3">
        <f t="shared" si="28"/>
        <v>9.1232012997857742E-2</v>
      </c>
      <c r="Q79" s="3">
        <f t="shared" si="29"/>
        <v>0.1023356556557382</v>
      </c>
      <c r="R79" s="3"/>
      <c r="S79" s="3">
        <f t="shared" si="36"/>
        <v>6.7762882219302017E-2</v>
      </c>
      <c r="T79" s="3">
        <f t="shared" si="37"/>
        <v>4.2911180600490866E-2</v>
      </c>
      <c r="U79" s="3">
        <f t="shared" si="38"/>
        <v>0.43334112475877462</v>
      </c>
      <c r="V79" s="3"/>
      <c r="W79" s="3">
        <f t="shared" si="39"/>
        <v>0.14934575019938032</v>
      </c>
      <c r="X79" s="3">
        <f t="shared" si="40"/>
        <v>5.3946319050879037E-2</v>
      </c>
      <c r="Y79" s="3">
        <f t="shared" si="41"/>
        <v>0.14749768859967957</v>
      </c>
      <c r="Z79" s="3"/>
      <c r="AA79" s="3">
        <f t="shared" si="42"/>
        <v>6.488102243039047E-2</v>
      </c>
      <c r="AB79" s="3">
        <f t="shared" si="43"/>
        <v>0.24853876872141278</v>
      </c>
      <c r="AC79" s="3">
        <f t="shared" si="44"/>
        <v>6.4553078981021639E-2</v>
      </c>
      <c r="AE79" s="5">
        <f t="shared" si="45"/>
        <v>34577</v>
      </c>
      <c r="AF79" s="3">
        <f t="shared" si="46"/>
        <v>63.558599999999998</v>
      </c>
      <c r="AG79" s="3">
        <f t="shared" si="47"/>
        <v>55.923700000000004</v>
      </c>
      <c r="AH79" s="3">
        <f t="shared" si="48"/>
        <v>33.106500000000004</v>
      </c>
      <c r="AI79" s="3">
        <f t="shared" si="49"/>
        <v>104.9526</v>
      </c>
      <c r="AL79" t="s">
        <v>76</v>
      </c>
      <c r="AM79" s="5">
        <v>34577</v>
      </c>
      <c r="AN79" s="3">
        <v>34.335099999999997</v>
      </c>
      <c r="AO79" s="3">
        <v>30.905900000000003</v>
      </c>
      <c r="AP79" s="3">
        <v>15.849600000000001</v>
      </c>
      <c r="AQ79" s="3">
        <v>43.3932</v>
      </c>
      <c r="AT79" s="3">
        <v>29.223500000000001</v>
      </c>
      <c r="AU79" s="3">
        <v>25.017800000000001</v>
      </c>
      <c r="AV79" s="3">
        <v>17.256900000000002</v>
      </c>
      <c r="AW79" s="3">
        <v>61.559400000000004</v>
      </c>
      <c r="AY79" s="3">
        <v>0.98460000000000003</v>
      </c>
      <c r="AZ79" s="3">
        <v>2.64662</v>
      </c>
      <c r="BA79" s="3">
        <v>2.7789699999999997</v>
      </c>
      <c r="BC79" s="3">
        <v>1.3753499999999999</v>
      </c>
      <c r="BD79" s="3">
        <v>0.93464000000000003</v>
      </c>
      <c r="BE79" s="3">
        <v>9.3629999999999995</v>
      </c>
      <c r="BG79" s="3">
        <v>1.8228900000000001</v>
      </c>
      <c r="BH79" s="3">
        <v>0.40497000000000005</v>
      </c>
      <c r="BI79" s="3">
        <v>2.1637399999999998</v>
      </c>
      <c r="BK79" s="3">
        <v>1.4262999999999999</v>
      </c>
      <c r="BL79" s="3">
        <v>4.8681999999999999</v>
      </c>
      <c r="BM79" s="3">
        <v>1.9854000000000001</v>
      </c>
      <c r="BO79" s="3">
        <v>1.79776</v>
      </c>
      <c r="BP79" s="3">
        <v>1.7781600000000002</v>
      </c>
      <c r="BQ79" s="3">
        <v>2.1843400000000002</v>
      </c>
      <c r="BS79" s="3">
        <v>1.00186</v>
      </c>
      <c r="BT79" s="3">
        <v>0.57074000000000003</v>
      </c>
      <c r="BU79" s="3">
        <v>5.8391700000000002</v>
      </c>
      <c r="BW79" s="3">
        <v>2.40924</v>
      </c>
      <c r="BX79" s="3">
        <v>1.12375</v>
      </c>
      <c r="BY79" s="3">
        <v>2.0160200000000001</v>
      </c>
      <c r="CA79" s="3">
        <v>2.7086000000000001</v>
      </c>
      <c r="CB79" s="3">
        <v>10.971299999999999</v>
      </c>
      <c r="CC79" s="3">
        <v>2.1286</v>
      </c>
    </row>
    <row r="80" spans="1:81" x14ac:dyDescent="0.25">
      <c r="A80" t="str">
        <f t="shared" si="30"/>
        <v>1994M9</v>
      </c>
      <c r="B80" t="e">
        <f t="shared" si="31"/>
        <v>#REF!</v>
      </c>
      <c r="C80" t="e">
        <f t="shared" si="32"/>
        <v>#REF!</v>
      </c>
      <c r="D80" t="e">
        <f t="shared" si="33"/>
        <v>#REF!</v>
      </c>
      <c r="E80" t="e">
        <f t="shared" si="34"/>
        <v>#REF!</v>
      </c>
      <c r="H80" s="2">
        <f t="shared" si="35"/>
        <v>34607</v>
      </c>
      <c r="I80" t="e">
        <f>+VLOOKUP($H80,#REF!,I$10,0)</f>
        <v>#REF!</v>
      </c>
      <c r="J80" t="e">
        <f>+VLOOKUP($H80,#REF!,J$10,0)</f>
        <v>#REF!</v>
      </c>
      <c r="K80" t="e">
        <f>+VLOOKUP($H80,#REF!,K$10,0)</f>
        <v>#REF!</v>
      </c>
      <c r="L80" t="e">
        <f>+VLOOKUP($H80,#REF!,L$10,0)</f>
        <v>#REF!</v>
      </c>
      <c r="N80" s="2">
        <f t="shared" si="26"/>
        <v>34607</v>
      </c>
      <c r="O80" s="3">
        <f t="shared" si="27"/>
        <v>6.0445811675391689E-2</v>
      </c>
      <c r="P80" s="3">
        <f t="shared" si="28"/>
        <v>0.10091298404339766</v>
      </c>
      <c r="Q80" s="3">
        <f t="shared" si="29"/>
        <v>0.10298534235870707</v>
      </c>
      <c r="R80" s="3"/>
      <c r="S80" s="3">
        <f t="shared" si="36"/>
        <v>7.2447144205032316E-2</v>
      </c>
      <c r="T80" s="3">
        <f t="shared" si="37"/>
        <v>5.0237305915117172E-2</v>
      </c>
      <c r="U80" s="3">
        <f t="shared" si="38"/>
        <v>0.46062831194967119</v>
      </c>
      <c r="V80" s="3"/>
      <c r="W80" s="3">
        <f t="shared" si="39"/>
        <v>0.18030863369774647</v>
      </c>
      <c r="X80" s="3">
        <f t="shared" si="40"/>
        <v>5.3497095751963805E-2</v>
      </c>
      <c r="Y80" s="3">
        <f t="shared" si="41"/>
        <v>0.15419686778790168</v>
      </c>
      <c r="Z80" s="3"/>
      <c r="AA80" s="3">
        <f t="shared" si="42"/>
        <v>6.4855916711778497E-2</v>
      </c>
      <c r="AB80" s="3">
        <f t="shared" si="43"/>
        <v>0.23251347470991127</v>
      </c>
      <c r="AC80" s="3">
        <f t="shared" si="44"/>
        <v>7.0245800676285303E-2</v>
      </c>
      <c r="AE80" s="5">
        <f t="shared" si="45"/>
        <v>34607</v>
      </c>
      <c r="AF80" s="3">
        <f t="shared" si="46"/>
        <v>69.204499999999996</v>
      </c>
      <c r="AG80" s="3">
        <f t="shared" si="47"/>
        <v>60.365099999999998</v>
      </c>
      <c r="AH80" s="3">
        <f t="shared" si="48"/>
        <v>37.201599999999999</v>
      </c>
      <c r="AI80" s="3">
        <f t="shared" si="49"/>
        <v>105.16379999999999</v>
      </c>
      <c r="AL80" t="s">
        <v>77</v>
      </c>
      <c r="AM80" s="5">
        <v>34607</v>
      </c>
      <c r="AN80" s="3">
        <v>36.3476</v>
      </c>
      <c r="AO80" s="3">
        <v>36.166199999999996</v>
      </c>
      <c r="AP80" s="3">
        <v>18.1219</v>
      </c>
      <c r="AQ80" s="3">
        <v>43.830599999999997</v>
      </c>
      <c r="AT80" s="3">
        <v>32.856900000000003</v>
      </c>
      <c r="AU80" s="3">
        <v>24.198900000000002</v>
      </c>
      <c r="AV80" s="3">
        <v>19.079700000000003</v>
      </c>
      <c r="AW80" s="3">
        <v>61.333199999999998</v>
      </c>
      <c r="AY80" s="3">
        <v>0.99978</v>
      </c>
      <c r="AZ80" s="3">
        <v>2.8532299999999999</v>
      </c>
      <c r="BA80" s="3">
        <v>2.8588200000000001</v>
      </c>
      <c r="BC80" s="3">
        <v>1.63578</v>
      </c>
      <c r="BD80" s="3">
        <v>1.2103599999999999</v>
      </c>
      <c r="BE80" s="3">
        <v>11.0289</v>
      </c>
      <c r="BG80" s="3">
        <v>2.2862499999999999</v>
      </c>
      <c r="BH80" s="3">
        <v>0.44736999999999999</v>
      </c>
      <c r="BI80" s="3">
        <v>2.32748</v>
      </c>
      <c r="BK80" s="3">
        <v>1.5927</v>
      </c>
      <c r="BL80" s="3">
        <v>4.5819000000000001</v>
      </c>
      <c r="BM80" s="3">
        <v>2.0230000000000001</v>
      </c>
      <c r="BO80" s="3">
        <v>1.9318599999999999</v>
      </c>
      <c r="BP80" s="3">
        <v>2.04108</v>
      </c>
      <c r="BQ80" s="3">
        <v>2.1360000000000001</v>
      </c>
      <c r="BS80" s="3">
        <v>0.90576000000000001</v>
      </c>
      <c r="BT80" s="3">
        <v>0.55203000000000002</v>
      </c>
      <c r="BU80" s="3">
        <v>5.1305399999999999</v>
      </c>
      <c r="BW80" s="3">
        <v>2.8233000000000001</v>
      </c>
      <c r="BX80" s="3">
        <v>1.0686199999999999</v>
      </c>
      <c r="BY80" s="3">
        <v>2.0421199999999997</v>
      </c>
      <c r="CA80" s="3">
        <v>2.5406</v>
      </c>
      <c r="CB80" s="3">
        <v>10.2363</v>
      </c>
      <c r="CC80" s="3">
        <v>2.4538000000000002</v>
      </c>
    </row>
    <row r="81" spans="1:81" x14ac:dyDescent="0.25">
      <c r="A81" t="str">
        <f t="shared" si="30"/>
        <v>1994M10</v>
      </c>
      <c r="B81" t="e">
        <f t="shared" si="31"/>
        <v>#REF!</v>
      </c>
      <c r="C81" t="e">
        <f t="shared" si="32"/>
        <v>#REF!</v>
      </c>
      <c r="D81" t="e">
        <f t="shared" si="33"/>
        <v>#REF!</v>
      </c>
      <c r="E81" t="e">
        <f t="shared" si="34"/>
        <v>#REF!</v>
      </c>
      <c r="H81" s="2">
        <f t="shared" si="35"/>
        <v>34638</v>
      </c>
      <c r="I81" t="e">
        <f>+VLOOKUP($H81,#REF!,I$10,0)</f>
        <v>#REF!</v>
      </c>
      <c r="J81" t="e">
        <f>+VLOOKUP($H81,#REF!,J$10,0)</f>
        <v>#REF!</v>
      </c>
      <c r="K81" t="e">
        <f>+VLOOKUP($H81,#REF!,K$10,0)</f>
        <v>#REF!</v>
      </c>
      <c r="L81" t="e">
        <f>+VLOOKUP($H81,#REF!,L$10,0)</f>
        <v>#REF!</v>
      </c>
      <c r="N81" s="2">
        <f t="shared" si="26"/>
        <v>34638</v>
      </c>
      <c r="O81" s="3">
        <f t="shared" si="27"/>
        <v>6.3154042346129813E-2</v>
      </c>
      <c r="P81" s="3">
        <f t="shared" si="28"/>
        <v>0.1119824001088653</v>
      </c>
      <c r="Q81" s="3">
        <f t="shared" si="29"/>
        <v>0.1162001059787259</v>
      </c>
      <c r="R81" s="3"/>
      <c r="S81" s="3">
        <f t="shared" si="36"/>
        <v>7.82054826930587E-2</v>
      </c>
      <c r="T81" s="3">
        <f t="shared" si="37"/>
        <v>4.6385111156086019E-2</v>
      </c>
      <c r="U81" s="3">
        <f t="shared" si="38"/>
        <v>0.45757967920231002</v>
      </c>
      <c r="V81" s="3"/>
      <c r="W81" s="3">
        <f t="shared" si="39"/>
        <v>0.19056736937941549</v>
      </c>
      <c r="X81" s="3">
        <f t="shared" si="40"/>
        <v>5.7200276662267353E-2</v>
      </c>
      <c r="Y81" s="3">
        <f t="shared" si="41"/>
        <v>0.1699803795636923</v>
      </c>
      <c r="Z81" s="3"/>
      <c r="AA81" s="3">
        <f t="shared" si="42"/>
        <v>7.1337899435905877E-2</v>
      </c>
      <c r="AB81" s="3">
        <f t="shared" si="43"/>
        <v>0.25521218254995642</v>
      </c>
      <c r="AC81" s="3">
        <f t="shared" si="44"/>
        <v>6.9086230297895027E-2</v>
      </c>
      <c r="AE81" s="5">
        <f t="shared" si="45"/>
        <v>34638</v>
      </c>
      <c r="AF81" s="3">
        <f t="shared" si="46"/>
        <v>75.015000000000001</v>
      </c>
      <c r="AG81" s="3">
        <f t="shared" si="47"/>
        <v>60.036500000000004</v>
      </c>
      <c r="AH81" s="3">
        <f t="shared" si="48"/>
        <v>39.8735</v>
      </c>
      <c r="AI81" s="3">
        <f t="shared" si="49"/>
        <v>109.52969999999999</v>
      </c>
      <c r="AL81" t="s">
        <v>78</v>
      </c>
      <c r="AM81" s="5">
        <v>34638</v>
      </c>
      <c r="AN81" s="3">
        <v>39.810900000000004</v>
      </c>
      <c r="AO81" s="3">
        <v>34.647500000000001</v>
      </c>
      <c r="AP81" s="3">
        <v>19.1097</v>
      </c>
      <c r="AQ81" s="3">
        <v>45.237500000000004</v>
      </c>
      <c r="AT81" s="3">
        <v>35.204099999999997</v>
      </c>
      <c r="AU81" s="3">
        <v>25.388999999999999</v>
      </c>
      <c r="AV81" s="3">
        <v>20.7638</v>
      </c>
      <c r="AW81" s="3">
        <v>64.292199999999994</v>
      </c>
      <c r="AY81" s="3">
        <v>1.1534300000000002</v>
      </c>
      <c r="AZ81" s="3">
        <v>3.1990000000000003</v>
      </c>
      <c r="BA81" s="3">
        <v>3.0199799999999999</v>
      </c>
      <c r="BC81" s="3">
        <v>1.60544</v>
      </c>
      <c r="BD81" s="3">
        <v>1.1336400000000002</v>
      </c>
      <c r="BE81" s="3">
        <v>10.4588</v>
      </c>
      <c r="BG81" s="3">
        <v>2.5594600000000001</v>
      </c>
      <c r="BH81" s="3">
        <v>0.44263999999999998</v>
      </c>
      <c r="BI81" s="3">
        <v>2.5178099999999999</v>
      </c>
      <c r="BK81" s="3">
        <v>1.6771</v>
      </c>
      <c r="BL81" s="3">
        <v>4.6446000000000005</v>
      </c>
      <c r="BM81" s="3">
        <v>2.2166999999999999</v>
      </c>
      <c r="BO81" s="3">
        <v>1.9095599999999999</v>
      </c>
      <c r="BP81" s="3">
        <v>2.2321800000000001</v>
      </c>
      <c r="BQ81" s="3">
        <v>2.6157600000000003</v>
      </c>
      <c r="BS81" s="3">
        <v>1.13811</v>
      </c>
      <c r="BT81" s="3">
        <v>0.49361000000000005</v>
      </c>
      <c r="BU81" s="3">
        <v>5.5936899999999996</v>
      </c>
      <c r="BW81" s="3">
        <v>2.8408000000000002</v>
      </c>
      <c r="BX81" s="3">
        <v>1.1782900000000001</v>
      </c>
      <c r="BY81" s="3">
        <v>2.2990599999999999</v>
      </c>
      <c r="CA81" s="3">
        <v>2.8693000000000004</v>
      </c>
      <c r="CB81" s="3">
        <v>11.620200000000001</v>
      </c>
      <c r="CC81" s="3">
        <v>2.1861999999999999</v>
      </c>
    </row>
    <row r="82" spans="1:81" x14ac:dyDescent="0.25">
      <c r="A82" t="str">
        <f t="shared" si="30"/>
        <v>1994M11</v>
      </c>
      <c r="B82" t="e">
        <f t="shared" si="31"/>
        <v>#REF!</v>
      </c>
      <c r="C82" t="e">
        <f t="shared" si="32"/>
        <v>#REF!</v>
      </c>
      <c r="D82" t="e">
        <f t="shared" si="33"/>
        <v>#REF!</v>
      </c>
      <c r="E82" t="e">
        <f t="shared" si="34"/>
        <v>#REF!</v>
      </c>
      <c r="H82" s="2">
        <f t="shared" si="35"/>
        <v>34668</v>
      </c>
      <c r="I82" t="e">
        <f>+VLOOKUP($H82,#REF!,I$10,0)</f>
        <v>#REF!</v>
      </c>
      <c r="J82" t="e">
        <f>+VLOOKUP($H82,#REF!,J$10,0)</f>
        <v>#REF!</v>
      </c>
      <c r="K82" t="e">
        <f>+VLOOKUP($H82,#REF!,K$10,0)</f>
        <v>#REF!</v>
      </c>
      <c r="L82" t="e">
        <f>+VLOOKUP($H82,#REF!,L$10,0)</f>
        <v>#REF!</v>
      </c>
      <c r="N82" s="2">
        <f t="shared" si="26"/>
        <v>34668</v>
      </c>
      <c r="O82" s="3">
        <f t="shared" si="27"/>
        <v>6.212353325649532E-2</v>
      </c>
      <c r="P82" s="3">
        <f t="shared" si="28"/>
        <v>0.11389640888819245</v>
      </c>
      <c r="Q82" s="3">
        <f t="shared" si="29"/>
        <v>0.12147698055475943</v>
      </c>
      <c r="R82" s="3"/>
      <c r="S82" s="3">
        <f t="shared" si="36"/>
        <v>7.9832560366919131E-2</v>
      </c>
      <c r="T82" s="3">
        <f t="shared" si="37"/>
        <v>4.7691220108718894E-2</v>
      </c>
      <c r="U82" s="3">
        <f t="shared" si="38"/>
        <v>0.45048131055576618</v>
      </c>
      <c r="V82" s="3"/>
      <c r="W82" s="3">
        <f t="shared" si="39"/>
        <v>0.18917558878953197</v>
      </c>
      <c r="X82" s="3">
        <f t="shared" si="40"/>
        <v>5.6975488570037189E-2</v>
      </c>
      <c r="Y82" s="3">
        <f t="shared" si="41"/>
        <v>0.17309106564376911</v>
      </c>
      <c r="Z82" s="3"/>
      <c r="AA82" s="3">
        <f t="shared" si="42"/>
        <v>7.4752277167133466E-2</v>
      </c>
      <c r="AB82" s="3">
        <f t="shared" si="43"/>
        <v>0.2422874447870329</v>
      </c>
      <c r="AC82" s="3">
        <f t="shared" si="44"/>
        <v>6.9145856379598455E-2</v>
      </c>
      <c r="AE82" s="5">
        <f t="shared" si="45"/>
        <v>34668</v>
      </c>
      <c r="AF82" s="3">
        <f t="shared" si="46"/>
        <v>75.6023</v>
      </c>
      <c r="AG82" s="3">
        <f t="shared" si="47"/>
        <v>60.350300000000004</v>
      </c>
      <c r="AH82" s="3">
        <f t="shared" si="48"/>
        <v>41.399900000000002</v>
      </c>
      <c r="AI82" s="3">
        <f t="shared" si="49"/>
        <v>109.2204</v>
      </c>
      <c r="AL82" t="s">
        <v>79</v>
      </c>
      <c r="AM82" s="5">
        <v>34668</v>
      </c>
      <c r="AN82" s="3">
        <v>40.648800000000001</v>
      </c>
      <c r="AO82" s="3">
        <v>34.449100000000001</v>
      </c>
      <c r="AP82" s="3">
        <v>20.2456</v>
      </c>
      <c r="AQ82" s="3">
        <v>45.500999999999998</v>
      </c>
      <c r="AT82" s="3">
        <v>34.953499999999998</v>
      </c>
      <c r="AU82" s="3">
        <v>25.901200000000003</v>
      </c>
      <c r="AV82" s="3">
        <v>21.154299999999999</v>
      </c>
      <c r="AW82" s="3">
        <v>63.7194</v>
      </c>
      <c r="AY82" s="3">
        <v>1.0971500000000001</v>
      </c>
      <c r="AZ82" s="3">
        <v>3.2475300000000002</v>
      </c>
      <c r="BA82" s="3">
        <v>3.4495</v>
      </c>
      <c r="BC82" s="3">
        <v>1.5779100000000001</v>
      </c>
      <c r="BD82" s="3">
        <v>1.03115</v>
      </c>
      <c r="BE82" s="3">
        <v>10.491899999999999</v>
      </c>
      <c r="BG82" s="3">
        <v>2.4899299999999998</v>
      </c>
      <c r="BH82" s="3">
        <v>0.45058999999999999</v>
      </c>
      <c r="BI82" s="3">
        <v>2.6316300000000004</v>
      </c>
      <c r="BK82" s="3">
        <v>1.7427000000000001</v>
      </c>
      <c r="BL82" s="3">
        <v>4.4738999999999995</v>
      </c>
      <c r="BM82" s="3">
        <v>1.9339999999999999</v>
      </c>
      <c r="BO82" s="3">
        <v>1.9158599999999999</v>
      </c>
      <c r="BP82" s="3">
        <v>2.2764800000000003</v>
      </c>
      <c r="BQ82" s="3">
        <v>2.44217</v>
      </c>
      <c r="BS82" s="3">
        <v>1.22272</v>
      </c>
      <c r="BT82" s="3">
        <v>0.64191999999999994</v>
      </c>
      <c r="BU82" s="3">
        <v>5.3115699999999997</v>
      </c>
      <c r="BW82" s="3">
        <v>2.8708899999999997</v>
      </c>
      <c r="BX82" s="3">
        <v>1.1639699999999999</v>
      </c>
      <c r="BY82" s="3">
        <v>2.27339</v>
      </c>
      <c r="CA82" s="3">
        <v>3.0213000000000001</v>
      </c>
      <c r="CB82" s="3">
        <v>10.967200000000002</v>
      </c>
      <c r="CC82" s="3">
        <v>2.4726999999999997</v>
      </c>
    </row>
    <row r="83" spans="1:81" x14ac:dyDescent="0.25">
      <c r="A83" t="str">
        <f t="shared" si="30"/>
        <v>1994M12</v>
      </c>
      <c r="B83" t="e">
        <f t="shared" si="31"/>
        <v>#REF!</v>
      </c>
      <c r="C83" t="e">
        <f t="shared" si="32"/>
        <v>#REF!</v>
      </c>
      <c r="D83" t="e">
        <f t="shared" si="33"/>
        <v>#REF!</v>
      </c>
      <c r="E83" t="e">
        <f t="shared" si="34"/>
        <v>#REF!</v>
      </c>
      <c r="H83" s="2">
        <f t="shared" si="35"/>
        <v>34699</v>
      </c>
      <c r="I83" t="e">
        <f>+VLOOKUP($H83,#REF!,I$10,0)</f>
        <v>#REF!</v>
      </c>
      <c r="J83" t="e">
        <f>+VLOOKUP($H83,#REF!,J$10,0)</f>
        <v>#REF!</v>
      </c>
      <c r="K83" t="e">
        <f>+VLOOKUP($H83,#REF!,K$10,0)</f>
        <v>#REF!</v>
      </c>
      <c r="L83" t="e">
        <f>+VLOOKUP($H83,#REF!,L$10,0)</f>
        <v>#REF!</v>
      </c>
      <c r="N83" s="2">
        <f t="shared" si="26"/>
        <v>34699</v>
      </c>
      <c r="O83" s="3">
        <f t="shared" si="27"/>
        <v>6.3395071783061127E-2</v>
      </c>
      <c r="P83" s="3">
        <f t="shared" si="28"/>
        <v>0.11080611872503882</v>
      </c>
      <c r="Q83" s="3">
        <f t="shared" si="29"/>
        <v>0.11676175198916294</v>
      </c>
      <c r="R83" s="3"/>
      <c r="S83" s="3">
        <f t="shared" si="36"/>
        <v>7.7324671548659824E-2</v>
      </c>
      <c r="T83" s="3">
        <f t="shared" si="37"/>
        <v>4.8384466938226352E-2</v>
      </c>
      <c r="U83" s="3">
        <f t="shared" si="38"/>
        <v>0.45115716920410587</v>
      </c>
      <c r="V83" s="3"/>
      <c r="W83" s="3">
        <f t="shared" si="39"/>
        <v>0.16247520979045652</v>
      </c>
      <c r="X83" s="3">
        <f t="shared" si="40"/>
        <v>5.0959848682678263E-2</v>
      </c>
      <c r="Y83" s="3">
        <f t="shared" si="41"/>
        <v>0.1644129043186133</v>
      </c>
      <c r="Z83" s="3"/>
      <c r="AA83" s="3">
        <f t="shared" si="42"/>
        <v>7.9925624308612039E-2</v>
      </c>
      <c r="AB83" s="3">
        <f t="shared" si="43"/>
        <v>0.23774801704050647</v>
      </c>
      <c r="AC83" s="3">
        <f t="shared" si="44"/>
        <v>7.557135123684891E-2</v>
      </c>
      <c r="AE83" s="5">
        <f t="shared" si="45"/>
        <v>34699</v>
      </c>
      <c r="AF83" s="3">
        <f t="shared" si="46"/>
        <v>78.955199999999991</v>
      </c>
      <c r="AG83" s="3">
        <f t="shared" si="47"/>
        <v>62.469900000000003</v>
      </c>
      <c r="AH83" s="3">
        <f t="shared" si="48"/>
        <v>37.233000000000004</v>
      </c>
      <c r="AI83" s="3">
        <f t="shared" si="49"/>
        <v>106.72309999999999</v>
      </c>
      <c r="AL83" t="s">
        <v>80</v>
      </c>
      <c r="AM83" s="5">
        <v>34699</v>
      </c>
      <c r="AN83" s="3">
        <v>41.523199999999996</v>
      </c>
      <c r="AO83" s="3">
        <v>37.75</v>
      </c>
      <c r="AP83" s="3">
        <v>17.791900000000002</v>
      </c>
      <c r="AQ83" s="3">
        <v>47.122099999999996</v>
      </c>
      <c r="AT83" s="3">
        <v>37.432000000000002</v>
      </c>
      <c r="AU83" s="3">
        <v>24.719900000000003</v>
      </c>
      <c r="AV83" s="3">
        <v>19.441099999999999</v>
      </c>
      <c r="AW83" s="3">
        <v>59.600999999999999</v>
      </c>
      <c r="AY83" s="3">
        <v>1.0538399999999999</v>
      </c>
      <c r="AZ83" s="3">
        <v>3.1741700000000002</v>
      </c>
      <c r="BA83" s="3">
        <v>3.0553499999999998</v>
      </c>
      <c r="BC83" s="3">
        <v>1.6942300000000001</v>
      </c>
      <c r="BD83" s="3">
        <v>1.1857899999999999</v>
      </c>
      <c r="BE83" s="3">
        <v>10.714399999999999</v>
      </c>
      <c r="BG83" s="3">
        <v>2.0211099999999997</v>
      </c>
      <c r="BH83" s="3">
        <v>0.38719999999999999</v>
      </c>
      <c r="BI83" s="3">
        <v>2.23542</v>
      </c>
      <c r="BK83" s="3">
        <v>1.9431</v>
      </c>
      <c r="BL83" s="3">
        <v>4.6604999999999999</v>
      </c>
      <c r="BM83" s="3">
        <v>2.4672000000000001</v>
      </c>
      <c r="BO83" s="3">
        <v>2.0208399999999997</v>
      </c>
      <c r="BP83" s="3">
        <v>2.1999599999999999</v>
      </c>
      <c r="BQ83" s="3">
        <v>2.6076300000000003</v>
      </c>
      <c r="BS83" s="3">
        <v>1.0184199999999999</v>
      </c>
      <c r="BT83" s="3">
        <v>0.51160000000000005</v>
      </c>
      <c r="BU83" s="3">
        <v>5.1127799999999999</v>
      </c>
      <c r="BW83" s="3">
        <v>2.5830799999999998</v>
      </c>
      <c r="BX83" s="3">
        <v>1.0568900000000001</v>
      </c>
      <c r="BY83" s="3">
        <v>2.4236800000000001</v>
      </c>
      <c r="CA83" s="3">
        <v>3.1505999999999998</v>
      </c>
      <c r="CB83" s="3">
        <v>10.491299999999999</v>
      </c>
      <c r="CC83" s="3">
        <v>2.3490000000000002</v>
      </c>
    </row>
    <row r="84" spans="1:81" x14ac:dyDescent="0.25">
      <c r="A84" t="str">
        <f t="shared" si="30"/>
        <v>1995M1</v>
      </c>
      <c r="B84" t="e">
        <f t="shared" si="31"/>
        <v>#REF!</v>
      </c>
      <c r="C84" t="e">
        <f t="shared" si="32"/>
        <v>#REF!</v>
      </c>
      <c r="D84" t="e">
        <f t="shared" si="33"/>
        <v>#REF!</v>
      </c>
      <c r="E84" t="e">
        <f t="shared" si="34"/>
        <v>#REF!</v>
      </c>
      <c r="H84" s="2">
        <f t="shared" si="35"/>
        <v>34730</v>
      </c>
      <c r="I84" t="e">
        <f>+VLOOKUP($H84,#REF!,I$10,0)</f>
        <v>#REF!</v>
      </c>
      <c r="J84" t="e">
        <f>+VLOOKUP($H84,#REF!,J$10,0)</f>
        <v>#REF!</v>
      </c>
      <c r="K84" t="e">
        <f>+VLOOKUP($H84,#REF!,K$10,0)</f>
        <v>#REF!</v>
      </c>
      <c r="L84" t="e">
        <f>+VLOOKUP($H84,#REF!,L$10,0)</f>
        <v>#REF!</v>
      </c>
      <c r="N84" s="2">
        <f t="shared" si="26"/>
        <v>34730</v>
      </c>
      <c r="O84" s="3">
        <f t="shared" si="27"/>
        <v>5.2964208468813598E-2</v>
      </c>
      <c r="P84" s="3">
        <f t="shared" si="28"/>
        <v>9.8241041807988816E-2</v>
      </c>
      <c r="Q84" s="3">
        <f t="shared" si="29"/>
        <v>0.10464368261639619</v>
      </c>
      <c r="R84" s="3"/>
      <c r="S84" s="3">
        <f t="shared" si="36"/>
        <v>6.5378991086419258E-2</v>
      </c>
      <c r="T84" s="3">
        <f t="shared" si="37"/>
        <v>4.029468691297073E-2</v>
      </c>
      <c r="U84" s="3">
        <f t="shared" si="38"/>
        <v>0.38286808071536693</v>
      </c>
      <c r="V84" s="3"/>
      <c r="W84" s="3">
        <f t="shared" si="39"/>
        <v>0.17961803668598128</v>
      </c>
      <c r="X84" s="3">
        <f t="shared" si="40"/>
        <v>5.126333025146624E-2</v>
      </c>
      <c r="Y84" s="3">
        <f t="shared" si="41"/>
        <v>0.15852218591422057</v>
      </c>
      <c r="Z84" s="3"/>
      <c r="AA84" s="3">
        <f t="shared" si="42"/>
        <v>7.0892272930543454E-2</v>
      </c>
      <c r="AB84" s="3">
        <f t="shared" si="43"/>
        <v>0.22154070656906816</v>
      </c>
      <c r="AC84" s="3">
        <f t="shared" si="44"/>
        <v>6.0646001522034185E-2</v>
      </c>
      <c r="AE84" s="5">
        <f t="shared" si="45"/>
        <v>34730</v>
      </c>
      <c r="AF84" s="3">
        <f t="shared" si="46"/>
        <v>67.488200000000006</v>
      </c>
      <c r="AG84" s="3">
        <f t="shared" si="47"/>
        <v>51.586100000000002</v>
      </c>
      <c r="AH84" s="3">
        <f t="shared" si="48"/>
        <v>37.946200000000005</v>
      </c>
      <c r="AI84" s="3">
        <f t="shared" si="49"/>
        <v>103.0095</v>
      </c>
      <c r="AL84" t="s">
        <v>81</v>
      </c>
      <c r="AM84" s="5">
        <v>34730</v>
      </c>
      <c r="AN84" s="3">
        <v>36.623699999999999</v>
      </c>
      <c r="AO84" s="3">
        <v>27.194099999999999</v>
      </c>
      <c r="AP84" s="3">
        <v>18.2818</v>
      </c>
      <c r="AQ84" s="3">
        <v>43.183399999999999</v>
      </c>
      <c r="AT84" s="3">
        <v>30.8645</v>
      </c>
      <c r="AU84" s="3">
        <v>24.391999999999999</v>
      </c>
      <c r="AV84" s="3">
        <v>19.664400000000001</v>
      </c>
      <c r="AW84" s="3">
        <v>59.826099999999997</v>
      </c>
      <c r="AY84" s="3">
        <v>0.92507000000000006</v>
      </c>
      <c r="AZ84" s="3">
        <v>2.81345</v>
      </c>
      <c r="BA84" s="3">
        <v>2.7634000000000003</v>
      </c>
      <c r="BC84" s="3">
        <v>1.2198</v>
      </c>
      <c r="BD84" s="3">
        <v>0.90059</v>
      </c>
      <c r="BE84" s="3">
        <v>8.333120000000001</v>
      </c>
      <c r="BG84" s="3">
        <v>2.36436</v>
      </c>
      <c r="BH84" s="3">
        <v>0.42362</v>
      </c>
      <c r="BI84" s="3">
        <v>2.1544699999999999</v>
      </c>
      <c r="BK84" s="3">
        <v>1.6973</v>
      </c>
      <c r="BL84" s="3">
        <v>4.4363000000000001</v>
      </c>
      <c r="BM84" s="3">
        <v>1.929</v>
      </c>
      <c r="BO84" s="3">
        <v>1.64371</v>
      </c>
      <c r="BP84" s="3">
        <v>1.9512700000000001</v>
      </c>
      <c r="BQ84" s="3">
        <v>2.3118499999999997</v>
      </c>
      <c r="BS84" s="3">
        <v>1.07378</v>
      </c>
      <c r="BT84" s="3">
        <v>0.51300000000000001</v>
      </c>
      <c r="BU84" s="3">
        <v>5.0983900000000002</v>
      </c>
      <c r="BW84" s="3">
        <v>2.7256200000000002</v>
      </c>
      <c r="BX84" s="3">
        <v>1.0290699999999999</v>
      </c>
      <c r="BY84" s="3">
        <v>2.3376999999999999</v>
      </c>
      <c r="CA84" s="3">
        <v>2.8207</v>
      </c>
      <c r="CB84" s="3">
        <v>9.6826000000000008</v>
      </c>
      <c r="CC84" s="3">
        <v>1.9359999999999999</v>
      </c>
    </row>
    <row r="85" spans="1:81" x14ac:dyDescent="0.25">
      <c r="A85" t="str">
        <f t="shared" si="30"/>
        <v>1995M2</v>
      </c>
      <c r="B85" t="e">
        <f t="shared" si="31"/>
        <v>#REF!</v>
      </c>
      <c r="C85" t="e">
        <f t="shared" si="32"/>
        <v>#REF!</v>
      </c>
      <c r="D85" t="e">
        <f t="shared" si="33"/>
        <v>#REF!</v>
      </c>
      <c r="E85" t="e">
        <f t="shared" si="34"/>
        <v>#REF!</v>
      </c>
      <c r="H85" s="2">
        <f t="shared" si="35"/>
        <v>34758</v>
      </c>
      <c r="I85" t="e">
        <f>+VLOOKUP($H85,#REF!,I$10,0)</f>
        <v>#REF!</v>
      </c>
      <c r="J85" t="e">
        <f>+VLOOKUP($H85,#REF!,J$10,0)</f>
        <v>#REF!</v>
      </c>
      <c r="K85" t="e">
        <f>+VLOOKUP($H85,#REF!,K$10,0)</f>
        <v>#REF!</v>
      </c>
      <c r="L85" t="e">
        <f>+VLOOKUP($H85,#REF!,L$10,0)</f>
        <v>#REF!</v>
      </c>
      <c r="N85" s="2">
        <f t="shared" si="26"/>
        <v>34758</v>
      </c>
      <c r="O85" s="3">
        <f t="shared" si="27"/>
        <v>6.0565398564544952E-2</v>
      </c>
      <c r="P85" s="3">
        <f t="shared" si="28"/>
        <v>0.10622532231759391</v>
      </c>
      <c r="Q85" s="3">
        <f t="shared" si="29"/>
        <v>0.11202446170436059</v>
      </c>
      <c r="R85" s="3"/>
      <c r="S85" s="3">
        <f t="shared" si="36"/>
        <v>7.5654836052255758E-2</v>
      </c>
      <c r="T85" s="3">
        <f t="shared" si="37"/>
        <v>4.4053954671007062E-2</v>
      </c>
      <c r="U85" s="3">
        <f t="shared" si="38"/>
        <v>0.44339975998608949</v>
      </c>
      <c r="V85" s="3"/>
      <c r="W85" s="3">
        <f t="shared" si="39"/>
        <v>0.17821743395747025</v>
      </c>
      <c r="X85" s="3">
        <f t="shared" si="40"/>
        <v>5.4871937835682373E-2</v>
      </c>
      <c r="Y85" s="3">
        <f t="shared" si="41"/>
        <v>0.17157295202873898</v>
      </c>
      <c r="Z85" s="3"/>
      <c r="AA85" s="3">
        <f t="shared" si="42"/>
        <v>6.968249111492926E-2</v>
      </c>
      <c r="AB85" s="3">
        <f t="shared" si="43"/>
        <v>0.23878048971842367</v>
      </c>
      <c r="AC85" s="3">
        <f t="shared" si="44"/>
        <v>6.5690681855626418E-2</v>
      </c>
      <c r="AE85" s="5">
        <f t="shared" si="45"/>
        <v>34758</v>
      </c>
      <c r="AF85" s="3">
        <f t="shared" si="46"/>
        <v>72.016400000000004</v>
      </c>
      <c r="AG85" s="3">
        <f t="shared" si="47"/>
        <v>59.1952</v>
      </c>
      <c r="AH85" s="3">
        <f t="shared" si="48"/>
        <v>38.029899999999998</v>
      </c>
      <c r="AI85" s="3">
        <f t="shared" si="49"/>
        <v>103.62030000000001</v>
      </c>
      <c r="AL85" t="s">
        <v>82</v>
      </c>
      <c r="AM85" s="5">
        <v>34758</v>
      </c>
      <c r="AN85" s="3">
        <v>37.995899999999999</v>
      </c>
      <c r="AO85" s="3">
        <v>35.244500000000002</v>
      </c>
      <c r="AP85" s="3">
        <v>18.695499999999999</v>
      </c>
      <c r="AQ85" s="3">
        <v>45.834000000000003</v>
      </c>
      <c r="AT85" s="3">
        <v>34.020499999999998</v>
      </c>
      <c r="AU85" s="3">
        <v>23.950700000000001</v>
      </c>
      <c r="AV85" s="3">
        <v>19.334400000000002</v>
      </c>
      <c r="AW85" s="3">
        <v>57.786300000000004</v>
      </c>
      <c r="AY85" s="3">
        <v>1.0463199999999999</v>
      </c>
      <c r="AZ85" s="3">
        <v>3.03586</v>
      </c>
      <c r="BA85" s="3">
        <v>2.8876999999999997</v>
      </c>
      <c r="BC85" s="3">
        <v>1.61853</v>
      </c>
      <c r="BD85" s="3">
        <v>1.0450299999999999</v>
      </c>
      <c r="BE85" s="3">
        <v>10.227600000000001</v>
      </c>
      <c r="BG85" s="3">
        <v>2.2158500000000001</v>
      </c>
      <c r="BH85" s="3">
        <v>0.51900999999999997</v>
      </c>
      <c r="BI85" s="3">
        <v>2.5186999999999999</v>
      </c>
      <c r="BK85" s="3">
        <v>1.7373000000000001</v>
      </c>
      <c r="BL85" s="3">
        <v>5.0293999999999999</v>
      </c>
      <c r="BM85" s="3">
        <v>2.0659999999999998</v>
      </c>
      <c r="BO85" s="3">
        <v>1.8911199999999999</v>
      </c>
      <c r="BP85" s="3">
        <v>2.1160999999999999</v>
      </c>
      <c r="BQ85" s="3">
        <v>2.5455200000000002</v>
      </c>
      <c r="BS85" s="3">
        <v>1.0355399999999999</v>
      </c>
      <c r="BT85" s="3">
        <v>0.50044</v>
      </c>
      <c r="BU85" s="3">
        <v>5.3274399999999993</v>
      </c>
      <c r="BW85" s="3">
        <v>2.8344400000000003</v>
      </c>
      <c r="BX85" s="3">
        <v>1.0359400000000001</v>
      </c>
      <c r="BY85" s="3">
        <v>2.3433000000000002</v>
      </c>
      <c r="CA85" s="3">
        <v>2.7035999999999998</v>
      </c>
      <c r="CB85" s="3">
        <v>10.1882</v>
      </c>
      <c r="CC85" s="3">
        <v>2.1204999999999998</v>
      </c>
    </row>
    <row r="86" spans="1:81" x14ac:dyDescent="0.25">
      <c r="A86" t="str">
        <f t="shared" si="30"/>
        <v>1995M3</v>
      </c>
      <c r="B86" t="e">
        <f t="shared" si="31"/>
        <v>#REF!</v>
      </c>
      <c r="C86" t="e">
        <f t="shared" si="32"/>
        <v>#REF!</v>
      </c>
      <c r="D86" t="e">
        <f t="shared" si="33"/>
        <v>#REF!</v>
      </c>
      <c r="E86" t="e">
        <f t="shared" si="34"/>
        <v>#REF!</v>
      </c>
      <c r="H86" s="2">
        <f t="shared" si="35"/>
        <v>34789</v>
      </c>
      <c r="I86" t="e">
        <f>+VLOOKUP($H86,#REF!,I$10,0)</f>
        <v>#REF!</v>
      </c>
      <c r="J86" t="e">
        <f>+VLOOKUP($H86,#REF!,J$10,0)</f>
        <v>#REF!</v>
      </c>
      <c r="K86" t="e">
        <f>+VLOOKUP($H86,#REF!,K$10,0)</f>
        <v>#REF!</v>
      </c>
      <c r="L86" t="e">
        <f>+VLOOKUP($H86,#REF!,L$10,0)</f>
        <v>#REF!</v>
      </c>
      <c r="N86" s="2">
        <f t="shared" si="26"/>
        <v>34789</v>
      </c>
      <c r="O86" s="3">
        <f t="shared" si="27"/>
        <v>7.2504293787873472E-2</v>
      </c>
      <c r="P86" s="3">
        <f t="shared" si="28"/>
        <v>0.13277484881536816</v>
      </c>
      <c r="Q86" s="3">
        <f t="shared" si="29"/>
        <v>0.13571771720999662</v>
      </c>
      <c r="R86" s="3"/>
      <c r="S86" s="3">
        <f t="shared" si="36"/>
        <v>9.3415295328280315E-2</v>
      </c>
      <c r="T86" s="3">
        <f t="shared" si="37"/>
        <v>5.8512939942362452E-2</v>
      </c>
      <c r="U86" s="3">
        <f t="shared" si="38"/>
        <v>0.53040394740217722</v>
      </c>
      <c r="V86" s="3"/>
      <c r="W86" s="3">
        <f t="shared" si="39"/>
        <v>0.21788106345587871</v>
      </c>
      <c r="X86" s="3">
        <f t="shared" si="40"/>
        <v>6.4829662147379119E-2</v>
      </c>
      <c r="Y86" s="3">
        <f t="shared" si="41"/>
        <v>0.19162955487017341</v>
      </c>
      <c r="Z86" s="3"/>
      <c r="AA86" s="3">
        <f t="shared" si="42"/>
        <v>7.9776559104353481E-2</v>
      </c>
      <c r="AB86" s="3">
        <f t="shared" si="43"/>
        <v>0.27897317610877048</v>
      </c>
      <c r="AC86" s="3">
        <f t="shared" si="44"/>
        <v>8.5078573053718395E-2</v>
      </c>
      <c r="AE86" s="5">
        <f t="shared" si="45"/>
        <v>34789</v>
      </c>
      <c r="AF86" s="3">
        <f t="shared" si="46"/>
        <v>88.162300000000016</v>
      </c>
      <c r="AG86" s="3">
        <f t="shared" si="47"/>
        <v>71.323200000000014</v>
      </c>
      <c r="AH86" s="3">
        <f t="shared" si="48"/>
        <v>44.885300000000001</v>
      </c>
      <c r="AI86" s="3">
        <f t="shared" si="49"/>
        <v>119.867</v>
      </c>
      <c r="AL86" t="s">
        <v>83</v>
      </c>
      <c r="AM86" s="5">
        <v>34789</v>
      </c>
      <c r="AN86" s="3">
        <v>46.237500000000004</v>
      </c>
      <c r="AO86" s="3">
        <v>42.597800000000007</v>
      </c>
      <c r="AP86" s="3">
        <v>22.081099999999999</v>
      </c>
      <c r="AQ86" s="3">
        <v>53.417900000000003</v>
      </c>
      <c r="AT86" s="3">
        <v>41.924800000000005</v>
      </c>
      <c r="AU86" s="3">
        <v>28.7254</v>
      </c>
      <c r="AV86" s="3">
        <v>22.804200000000002</v>
      </c>
      <c r="AW86" s="3">
        <v>66.449100000000001</v>
      </c>
      <c r="AY86" s="3">
        <v>1.11605</v>
      </c>
      <c r="AZ86" s="3">
        <v>3.6873400000000003</v>
      </c>
      <c r="BA86" s="3">
        <v>3.5805799999999999</v>
      </c>
      <c r="BC86" s="3">
        <v>2.0067200000000001</v>
      </c>
      <c r="BD86" s="3">
        <v>1.37584</v>
      </c>
      <c r="BE86" s="3">
        <v>11.891</v>
      </c>
      <c r="BG86" s="3">
        <v>2.6819600000000001</v>
      </c>
      <c r="BH86" s="3">
        <v>0.53110999999999997</v>
      </c>
      <c r="BI86" s="3">
        <v>2.7328600000000001</v>
      </c>
      <c r="BK86" s="3">
        <v>1.9299000000000002</v>
      </c>
      <c r="BL86" s="3">
        <v>5.6097999999999999</v>
      </c>
      <c r="BM86" s="3">
        <v>2.7717000000000001</v>
      </c>
      <c r="BO86" s="3">
        <v>2.4004300000000001</v>
      </c>
      <c r="BP86" s="3">
        <v>2.7522800000000003</v>
      </c>
      <c r="BQ86" s="3">
        <v>3.00177</v>
      </c>
      <c r="BS86" s="3">
        <v>1.27041</v>
      </c>
      <c r="BT86" s="3">
        <v>0.67686999999999997</v>
      </c>
      <c r="BU86" s="3">
        <v>6.7162600000000001</v>
      </c>
      <c r="BW86" s="3">
        <v>3.4923099999999998</v>
      </c>
      <c r="BX86" s="3">
        <v>1.30602</v>
      </c>
      <c r="BY86" s="3">
        <v>2.6975000000000002</v>
      </c>
      <c r="CA86" s="3">
        <v>3.1543000000000001</v>
      </c>
      <c r="CB86" s="3">
        <v>12.1693</v>
      </c>
      <c r="CC86" s="3">
        <v>2.6504000000000003</v>
      </c>
    </row>
    <row r="87" spans="1:81" x14ac:dyDescent="0.25">
      <c r="A87" t="str">
        <f t="shared" si="30"/>
        <v>1995M4</v>
      </c>
      <c r="B87" t="e">
        <f t="shared" si="31"/>
        <v>#REF!</v>
      </c>
      <c r="C87" t="e">
        <f t="shared" si="32"/>
        <v>#REF!</v>
      </c>
      <c r="D87" t="e">
        <f t="shared" si="33"/>
        <v>#REF!</v>
      </c>
      <c r="E87" t="e">
        <f t="shared" si="34"/>
        <v>#REF!</v>
      </c>
      <c r="H87" s="2">
        <f t="shared" si="35"/>
        <v>34819</v>
      </c>
      <c r="I87" t="e">
        <f>+VLOOKUP($H87,#REF!,I$10,0)</f>
        <v>#REF!</v>
      </c>
      <c r="J87" t="e">
        <f>+VLOOKUP($H87,#REF!,J$10,0)</f>
        <v>#REF!</v>
      </c>
      <c r="K87" t="e">
        <f>+VLOOKUP($H87,#REF!,K$10,0)</f>
        <v>#REF!</v>
      </c>
      <c r="L87" t="e">
        <f>+VLOOKUP($H87,#REF!,L$10,0)</f>
        <v>#REF!</v>
      </c>
      <c r="N87" s="2">
        <f t="shared" si="26"/>
        <v>34819</v>
      </c>
      <c r="O87" s="3">
        <f t="shared" si="27"/>
        <v>6.3153629977546533E-2</v>
      </c>
      <c r="P87" s="3">
        <f t="shared" si="28"/>
        <v>0.1170365956499238</v>
      </c>
      <c r="Q87" s="3">
        <f t="shared" si="29"/>
        <v>0.11358032836910287</v>
      </c>
      <c r="R87" s="3"/>
      <c r="S87" s="3">
        <f t="shared" si="36"/>
        <v>8.4083543084207263E-2</v>
      </c>
      <c r="T87" s="3">
        <f t="shared" si="37"/>
        <v>5.2156276990875487E-2</v>
      </c>
      <c r="U87" s="3">
        <f t="shared" si="38"/>
        <v>0.50880811144398874</v>
      </c>
      <c r="V87" s="3"/>
      <c r="W87" s="3">
        <f t="shared" si="39"/>
        <v>0.19847412290297761</v>
      </c>
      <c r="X87" s="3">
        <f t="shared" si="40"/>
        <v>6.4112951605276344E-2</v>
      </c>
      <c r="Y87" s="3">
        <f t="shared" si="41"/>
        <v>0.18743939190762865</v>
      </c>
      <c r="Z87" s="3"/>
      <c r="AA87" s="3">
        <f t="shared" si="42"/>
        <v>8.2717066396780184E-2</v>
      </c>
      <c r="AB87" s="3">
        <f t="shared" si="43"/>
        <v>0.26326170357991857</v>
      </c>
      <c r="AC87" s="3">
        <f t="shared" si="44"/>
        <v>7.9809510360031699E-2</v>
      </c>
      <c r="AE87" s="5">
        <f t="shared" si="45"/>
        <v>34819</v>
      </c>
      <c r="AF87" s="3">
        <f t="shared" si="46"/>
        <v>76.76230000000001</v>
      </c>
      <c r="AG87" s="3">
        <f t="shared" si="47"/>
        <v>69.241199999999992</v>
      </c>
      <c r="AH87" s="3">
        <f t="shared" si="48"/>
        <v>40.348599999999998</v>
      </c>
      <c r="AI87" s="3">
        <f t="shared" si="49"/>
        <v>109.7029</v>
      </c>
      <c r="AL87" t="s">
        <v>84</v>
      </c>
      <c r="AM87" s="5">
        <v>34819</v>
      </c>
      <c r="AN87" s="3">
        <v>40.984500000000004</v>
      </c>
      <c r="AO87" s="3">
        <v>40.062899999999999</v>
      </c>
      <c r="AP87" s="3">
        <v>18.838999999999999</v>
      </c>
      <c r="AQ87" s="3">
        <v>47.752800000000001</v>
      </c>
      <c r="AT87" s="3">
        <v>35.777800000000006</v>
      </c>
      <c r="AU87" s="3">
        <v>29.1783</v>
      </c>
      <c r="AV87" s="3">
        <v>21.509599999999999</v>
      </c>
      <c r="AW87" s="3">
        <v>61.950099999999999</v>
      </c>
      <c r="AY87" s="3">
        <v>0.98528000000000004</v>
      </c>
      <c r="AZ87" s="3">
        <v>3.31081</v>
      </c>
      <c r="BA87" s="3">
        <v>3.06338</v>
      </c>
      <c r="BC87" s="3">
        <v>1.8287500000000001</v>
      </c>
      <c r="BD87" s="3">
        <v>1.2479800000000001</v>
      </c>
      <c r="BE87" s="3">
        <v>11.206100000000001</v>
      </c>
      <c r="BG87" s="3">
        <v>2.2553899999999998</v>
      </c>
      <c r="BH87" s="3">
        <v>0.46642</v>
      </c>
      <c r="BI87" s="3">
        <v>2.3302499999999999</v>
      </c>
      <c r="BK87" s="3">
        <v>1.9450000000000001</v>
      </c>
      <c r="BL87" s="3">
        <v>5.2958000000000007</v>
      </c>
      <c r="BM87" s="3">
        <v>2.8000000000000003</v>
      </c>
      <c r="BO87" s="3">
        <v>2.07769</v>
      </c>
      <c r="BP87" s="3">
        <v>2.3654999999999999</v>
      </c>
      <c r="BQ87" s="3">
        <v>2.4453</v>
      </c>
      <c r="BS87" s="3">
        <v>1.1210100000000001</v>
      </c>
      <c r="BT87" s="3">
        <v>0.58173000000000008</v>
      </c>
      <c r="BU87" s="3">
        <v>6.6435500000000003</v>
      </c>
      <c r="BW87" s="3">
        <v>3.3689299999999998</v>
      </c>
      <c r="BX87" s="3">
        <v>1.3504</v>
      </c>
      <c r="BY87" s="3">
        <v>2.9813700000000001</v>
      </c>
      <c r="CA87" s="3">
        <v>3.3266</v>
      </c>
      <c r="CB87" s="3">
        <v>11.482000000000001</v>
      </c>
      <c r="CC87" s="3">
        <v>2.2863000000000002</v>
      </c>
    </row>
    <row r="88" spans="1:81" x14ac:dyDescent="0.25">
      <c r="A88" t="str">
        <f t="shared" si="30"/>
        <v>1995M5</v>
      </c>
      <c r="B88" t="e">
        <f t="shared" si="31"/>
        <v>#REF!</v>
      </c>
      <c r="C88" t="e">
        <f t="shared" si="32"/>
        <v>#REF!</v>
      </c>
      <c r="D88" t="e">
        <f t="shared" si="33"/>
        <v>#REF!</v>
      </c>
      <c r="E88" t="e">
        <f t="shared" si="34"/>
        <v>#REF!</v>
      </c>
      <c r="H88" s="2">
        <f t="shared" si="35"/>
        <v>34850</v>
      </c>
      <c r="I88" t="e">
        <f>+VLOOKUP($H88,#REF!,I$10,0)</f>
        <v>#REF!</v>
      </c>
      <c r="J88" t="e">
        <f>+VLOOKUP($H88,#REF!,J$10,0)</f>
        <v>#REF!</v>
      </c>
      <c r="K88" t="e">
        <f>+VLOOKUP($H88,#REF!,K$10,0)</f>
        <v>#REF!</v>
      </c>
      <c r="L88" t="e">
        <f>+VLOOKUP($H88,#REF!,L$10,0)</f>
        <v>#REF!</v>
      </c>
      <c r="N88" s="2">
        <f t="shared" si="26"/>
        <v>34850</v>
      </c>
      <c r="O88" s="3">
        <f t="shared" si="27"/>
        <v>6.5257122120894087E-2</v>
      </c>
      <c r="P88" s="3">
        <f t="shared" si="28"/>
        <v>0.12372727591375722</v>
      </c>
      <c r="Q88" s="3">
        <f t="shared" si="29"/>
        <v>0.12982414541765719</v>
      </c>
      <c r="R88" s="3"/>
      <c r="S88" s="3">
        <f t="shared" si="36"/>
        <v>7.8831457215097503E-2</v>
      </c>
      <c r="T88" s="3">
        <f t="shared" si="37"/>
        <v>5.2462423000287903E-2</v>
      </c>
      <c r="U88" s="3">
        <f t="shared" si="38"/>
        <v>0.45844224700909036</v>
      </c>
      <c r="V88" s="3"/>
      <c r="W88" s="3">
        <f t="shared" si="39"/>
        <v>0.2031611487130264</v>
      </c>
      <c r="X88" s="3">
        <f t="shared" si="40"/>
        <v>6.3931921320638865E-2</v>
      </c>
      <c r="Y88" s="3">
        <f t="shared" si="41"/>
        <v>0.19006627190537023</v>
      </c>
      <c r="Z88" s="3"/>
      <c r="AA88" s="3">
        <f t="shared" si="42"/>
        <v>7.8877460556562404E-2</v>
      </c>
      <c r="AB88" s="3">
        <f t="shared" si="43"/>
        <v>0.24779501180753327</v>
      </c>
      <c r="AC88" s="3">
        <f t="shared" si="44"/>
        <v>7.6318246365554954E-2</v>
      </c>
      <c r="AE88" s="5">
        <f t="shared" si="45"/>
        <v>34850</v>
      </c>
      <c r="AF88" s="3">
        <f t="shared" si="46"/>
        <v>82.46459999999999</v>
      </c>
      <c r="AG88" s="3">
        <f t="shared" si="47"/>
        <v>64.098300000000009</v>
      </c>
      <c r="AH88" s="3">
        <f t="shared" si="48"/>
        <v>42.4878</v>
      </c>
      <c r="AI88" s="3">
        <f t="shared" si="49"/>
        <v>115.08260000000001</v>
      </c>
      <c r="AL88" t="s">
        <v>85</v>
      </c>
      <c r="AM88" s="5">
        <v>34850</v>
      </c>
      <c r="AN88" s="3">
        <v>44.286699999999996</v>
      </c>
      <c r="AO88" s="3">
        <v>35.539500000000004</v>
      </c>
      <c r="AP88" s="3">
        <v>19.978300000000001</v>
      </c>
      <c r="AQ88" s="3">
        <v>49.740900000000003</v>
      </c>
      <c r="AT88" s="3">
        <v>38.177900000000001</v>
      </c>
      <c r="AU88" s="3">
        <v>28.558800000000002</v>
      </c>
      <c r="AV88" s="3">
        <v>22.509499999999999</v>
      </c>
      <c r="AW88" s="3">
        <v>65.341700000000003</v>
      </c>
      <c r="AY88" s="3">
        <v>1.0203899999999999</v>
      </c>
      <c r="AZ88" s="3">
        <v>3.5819699999999997</v>
      </c>
      <c r="BA88" s="3">
        <v>3.5419499999999999</v>
      </c>
      <c r="BC88" s="3">
        <v>1.5957300000000001</v>
      </c>
      <c r="BD88" s="3">
        <v>1.1775599999999999</v>
      </c>
      <c r="BE88" s="3">
        <v>9.7141100000000016</v>
      </c>
      <c r="BG88" s="3">
        <v>2.5336400000000001</v>
      </c>
      <c r="BH88" s="3">
        <v>0.46124999999999999</v>
      </c>
      <c r="BI88" s="3">
        <v>2.5226600000000001</v>
      </c>
      <c r="BK88" s="3">
        <v>1.8208</v>
      </c>
      <c r="BL88" s="3">
        <v>5.0057</v>
      </c>
      <c r="BM88" s="3">
        <v>2.4053000000000004</v>
      </c>
      <c r="BO88" s="3">
        <v>2.1446000000000001</v>
      </c>
      <c r="BP88" s="3">
        <v>2.4188400000000003</v>
      </c>
      <c r="BQ88" s="3">
        <v>2.7545600000000001</v>
      </c>
      <c r="BS88" s="3">
        <v>1.16978</v>
      </c>
      <c r="BT88" s="3">
        <v>0.66288999999999998</v>
      </c>
      <c r="BU88" s="3">
        <v>6.3686400000000001</v>
      </c>
      <c r="BW88" s="3">
        <v>3.2235</v>
      </c>
      <c r="BX88" s="3">
        <v>1.3504400000000001</v>
      </c>
      <c r="BY88" s="3">
        <v>2.8633999999999999</v>
      </c>
      <c r="CA88" s="3">
        <v>3.2061000000000002</v>
      </c>
      <c r="CB88" s="3">
        <v>10.7864</v>
      </c>
      <c r="CC88" s="3">
        <v>2.4584999999999999</v>
      </c>
    </row>
    <row r="89" spans="1:81" x14ac:dyDescent="0.25">
      <c r="A89" t="str">
        <f t="shared" si="30"/>
        <v>1995M6</v>
      </c>
      <c r="B89" t="e">
        <f t="shared" si="31"/>
        <v>#REF!</v>
      </c>
      <c r="C89" t="e">
        <f t="shared" si="32"/>
        <v>#REF!</v>
      </c>
      <c r="D89" t="e">
        <f t="shared" si="33"/>
        <v>#REF!</v>
      </c>
      <c r="E89" t="e">
        <f t="shared" si="34"/>
        <v>#REF!</v>
      </c>
      <c r="H89" s="2">
        <f t="shared" si="35"/>
        <v>34880</v>
      </c>
      <c r="I89" t="e">
        <f>+VLOOKUP($H89,#REF!,I$10,0)</f>
        <v>#REF!</v>
      </c>
      <c r="J89" t="e">
        <f>+VLOOKUP($H89,#REF!,J$10,0)</f>
        <v>#REF!</v>
      </c>
      <c r="K89" t="e">
        <f>+VLOOKUP($H89,#REF!,K$10,0)</f>
        <v>#REF!</v>
      </c>
      <c r="L89" t="e">
        <f>+VLOOKUP($H89,#REF!,L$10,0)</f>
        <v>#REF!</v>
      </c>
      <c r="N89" s="2">
        <f t="shared" si="26"/>
        <v>34880</v>
      </c>
      <c r="O89" s="3">
        <f t="shared" si="27"/>
        <v>6.6335672150481542E-2</v>
      </c>
      <c r="P89" s="3">
        <f t="shared" si="28"/>
        <v>0.13005136050704841</v>
      </c>
      <c r="Q89" s="3">
        <f t="shared" si="29"/>
        <v>0.12043100764325168</v>
      </c>
      <c r="R89" s="3"/>
      <c r="S89" s="3">
        <f t="shared" si="36"/>
        <v>8.0894664678903008E-2</v>
      </c>
      <c r="T89" s="3">
        <f t="shared" si="37"/>
        <v>5.8572230789622967E-2</v>
      </c>
      <c r="U89" s="3">
        <f t="shared" si="38"/>
        <v>0.50086655853688444</v>
      </c>
      <c r="V89" s="3"/>
      <c r="W89" s="3">
        <f t="shared" si="39"/>
        <v>0.20808037321175249</v>
      </c>
      <c r="X89" s="3">
        <f t="shared" si="40"/>
        <v>6.8845146765098203E-2</v>
      </c>
      <c r="Y89" s="3">
        <f t="shared" si="41"/>
        <v>0.17749225416228501</v>
      </c>
      <c r="Z89" s="3"/>
      <c r="AA89" s="3">
        <f t="shared" si="42"/>
        <v>8.0769804096939443E-2</v>
      </c>
      <c r="AB89" s="3">
        <f t="shared" si="43"/>
        <v>0.26243949129537658</v>
      </c>
      <c r="AC89" s="3">
        <f t="shared" si="44"/>
        <v>7.2553957681173051E-2</v>
      </c>
      <c r="AE89" s="5">
        <f t="shared" si="45"/>
        <v>34880</v>
      </c>
      <c r="AF89" s="3">
        <f t="shared" si="46"/>
        <v>84.223399999999998</v>
      </c>
      <c r="AG89" s="3">
        <f t="shared" si="47"/>
        <v>68.728700000000003</v>
      </c>
      <c r="AH89" s="3">
        <f t="shared" si="48"/>
        <v>43.834000000000003</v>
      </c>
      <c r="AI89" s="3">
        <f t="shared" si="49"/>
        <v>115.61659999999998</v>
      </c>
      <c r="AL89" t="s">
        <v>86</v>
      </c>
      <c r="AM89" s="5">
        <v>34880</v>
      </c>
      <c r="AN89" s="3">
        <v>45.321599999999997</v>
      </c>
      <c r="AO89" s="3">
        <v>40.217100000000002</v>
      </c>
      <c r="AP89" s="3">
        <v>20.341999999999999</v>
      </c>
      <c r="AQ89" s="3">
        <v>49.380199999999995</v>
      </c>
      <c r="AT89" s="3">
        <v>38.901800000000001</v>
      </c>
      <c r="AU89" s="3">
        <v>28.511599999999998</v>
      </c>
      <c r="AV89" s="3">
        <v>23.492000000000001</v>
      </c>
      <c r="AW89" s="3">
        <v>66.236399999999989</v>
      </c>
      <c r="AY89" s="3">
        <v>1.1204100000000001</v>
      </c>
      <c r="AZ89" s="3">
        <v>3.8007300000000002</v>
      </c>
      <c r="BA89" s="3">
        <v>3.2532700000000001</v>
      </c>
      <c r="BC89" s="3">
        <v>1.7284999999999999</v>
      </c>
      <c r="BD89" s="3">
        <v>1.37276</v>
      </c>
      <c r="BE89" s="3">
        <v>10.945200000000002</v>
      </c>
      <c r="BG89" s="3">
        <v>2.3787699999999998</v>
      </c>
      <c r="BH89" s="3">
        <v>0.54449000000000003</v>
      </c>
      <c r="BI89" s="3">
        <v>2.36368</v>
      </c>
      <c r="BK89" s="3">
        <v>1.7621</v>
      </c>
      <c r="BL89" s="3">
        <v>5.5743999999999998</v>
      </c>
      <c r="BM89" s="3">
        <v>2.2454999999999998</v>
      </c>
      <c r="BO89" s="3">
        <v>2.0968899999999997</v>
      </c>
      <c r="BP89" s="3">
        <v>2.5068000000000001</v>
      </c>
      <c r="BQ89" s="3">
        <v>2.5876700000000001</v>
      </c>
      <c r="BS89" s="3">
        <v>1.1093900000000001</v>
      </c>
      <c r="BT89" s="3">
        <v>0.68203000000000003</v>
      </c>
      <c r="BU89" s="3">
        <v>6.6258500000000007</v>
      </c>
      <c r="BW89" s="3">
        <v>3.5177700000000001</v>
      </c>
      <c r="BX89" s="3">
        <v>1.4064300000000001</v>
      </c>
      <c r="BY89" s="3">
        <v>2.6660599999999999</v>
      </c>
      <c r="CA89" s="3">
        <v>3.3854000000000002</v>
      </c>
      <c r="CB89" s="3">
        <v>11.151</v>
      </c>
      <c r="CC89" s="3">
        <v>2.3784000000000001</v>
      </c>
    </row>
    <row r="90" spans="1:81" x14ac:dyDescent="0.25">
      <c r="A90" t="str">
        <f t="shared" si="30"/>
        <v>1995M7</v>
      </c>
      <c r="B90" t="e">
        <f t="shared" si="31"/>
        <v>#REF!</v>
      </c>
      <c r="C90" t="e">
        <f t="shared" si="32"/>
        <v>#REF!</v>
      </c>
      <c r="D90" t="e">
        <f t="shared" si="33"/>
        <v>#REF!</v>
      </c>
      <c r="E90" t="e">
        <f t="shared" si="34"/>
        <v>#REF!</v>
      </c>
      <c r="H90" s="2">
        <f t="shared" si="35"/>
        <v>34911</v>
      </c>
      <c r="I90" t="e">
        <f>+VLOOKUP($H90,#REF!,I$10,0)</f>
        <v>#REF!</v>
      </c>
      <c r="J90" t="e">
        <f>+VLOOKUP($H90,#REF!,J$10,0)</f>
        <v>#REF!</v>
      </c>
      <c r="K90" t="e">
        <f>+VLOOKUP($H90,#REF!,K$10,0)</f>
        <v>#REF!</v>
      </c>
      <c r="L90" t="e">
        <f>+VLOOKUP($H90,#REF!,L$10,0)</f>
        <v>#REF!</v>
      </c>
      <c r="N90" s="2">
        <f t="shared" si="26"/>
        <v>34911</v>
      </c>
      <c r="O90" s="3">
        <f t="shared" si="27"/>
        <v>6.2802704313169186E-2</v>
      </c>
      <c r="P90" s="3">
        <f t="shared" si="28"/>
        <v>0.12422562334665969</v>
      </c>
      <c r="Q90" s="3">
        <f t="shared" si="29"/>
        <v>0.11385991426857153</v>
      </c>
      <c r="R90" s="3"/>
      <c r="S90" s="3">
        <f t="shared" si="36"/>
        <v>8.2201058683686185E-2</v>
      </c>
      <c r="T90" s="3">
        <f t="shared" si="37"/>
        <v>5.0508390510043813E-2</v>
      </c>
      <c r="U90" s="3">
        <f t="shared" si="38"/>
        <v>0.4844367226984177</v>
      </c>
      <c r="V90" s="3"/>
      <c r="W90" s="3">
        <f t="shared" si="39"/>
        <v>0.20640628418578716</v>
      </c>
      <c r="X90" s="3">
        <f t="shared" si="40"/>
        <v>6.82473586516949E-2</v>
      </c>
      <c r="Y90" s="3">
        <f t="shared" si="41"/>
        <v>0.16850249490080385</v>
      </c>
      <c r="Z90" s="3"/>
      <c r="AA90" s="3">
        <f t="shared" si="42"/>
        <v>8.5207239861604736E-2</v>
      </c>
      <c r="AB90" s="3">
        <f t="shared" si="43"/>
        <v>0.25612854127929324</v>
      </c>
      <c r="AC90" s="3">
        <f t="shared" si="44"/>
        <v>6.8038066545845391E-2</v>
      </c>
      <c r="AE90" s="5">
        <f t="shared" si="45"/>
        <v>34911</v>
      </c>
      <c r="AF90" s="3">
        <f t="shared" si="46"/>
        <v>78.507300000000015</v>
      </c>
      <c r="AG90" s="3">
        <f t="shared" si="47"/>
        <v>66.720399999999998</v>
      </c>
      <c r="AH90" s="3">
        <f t="shared" si="48"/>
        <v>41.691200000000002</v>
      </c>
      <c r="AI90" s="3">
        <f t="shared" si="49"/>
        <v>108.2895</v>
      </c>
      <c r="AL90" t="s">
        <v>87</v>
      </c>
      <c r="AM90" s="5">
        <v>34911</v>
      </c>
      <c r="AN90" s="3">
        <v>41.480000000000004</v>
      </c>
      <c r="AO90" s="3">
        <v>38.073300000000003</v>
      </c>
      <c r="AP90" s="3">
        <v>19.017700000000001</v>
      </c>
      <c r="AQ90" s="3">
        <v>44.1937</v>
      </c>
      <c r="AT90" s="3">
        <v>37.027300000000004</v>
      </c>
      <c r="AU90" s="3">
        <v>28.647099999999998</v>
      </c>
      <c r="AV90" s="3">
        <v>22.673500000000001</v>
      </c>
      <c r="AW90" s="3">
        <v>64.095800000000011</v>
      </c>
      <c r="AY90" s="3">
        <v>1.1343399999999999</v>
      </c>
      <c r="AZ90" s="3">
        <v>3.6329499999999997</v>
      </c>
      <c r="BA90" s="3">
        <v>3.1376300000000001</v>
      </c>
      <c r="BC90" s="3">
        <v>1.70577</v>
      </c>
      <c r="BD90" s="3">
        <v>1.1994899999999999</v>
      </c>
      <c r="BE90" s="3">
        <v>10.452399999999999</v>
      </c>
      <c r="BG90" s="3">
        <v>2.2751199999999998</v>
      </c>
      <c r="BH90" s="3">
        <v>0.49651000000000001</v>
      </c>
      <c r="BI90" s="3">
        <v>2.2675399999999999</v>
      </c>
      <c r="BK90" s="3">
        <v>1.6989000000000001</v>
      </c>
      <c r="BL90" s="3">
        <v>5.4696999999999996</v>
      </c>
      <c r="BM90" s="3">
        <v>2.1631999999999998</v>
      </c>
      <c r="BO90" s="3">
        <v>1.91161</v>
      </c>
      <c r="BP90" s="3">
        <v>2.3920300000000001</v>
      </c>
      <c r="BQ90" s="3">
        <v>2.3846100000000003</v>
      </c>
      <c r="BS90" s="3">
        <v>1.1779500000000001</v>
      </c>
      <c r="BT90" s="3">
        <v>0.57240999999999997</v>
      </c>
      <c r="BU90" s="3">
        <v>6.5422700000000003</v>
      </c>
      <c r="BW90" s="3">
        <v>3.5739800000000002</v>
      </c>
      <c r="BX90" s="3">
        <v>1.43747</v>
      </c>
      <c r="BY90" s="3">
        <v>2.50745</v>
      </c>
      <c r="CA90" s="3">
        <v>3.7314000000000003</v>
      </c>
      <c r="CB90" s="3">
        <v>10.8535</v>
      </c>
      <c r="CC90" s="3">
        <v>2.1729000000000003</v>
      </c>
    </row>
    <row r="91" spans="1:81" x14ac:dyDescent="0.25">
      <c r="A91" t="str">
        <f t="shared" si="30"/>
        <v>1995M8</v>
      </c>
      <c r="B91" t="e">
        <f t="shared" si="31"/>
        <v>#REF!</v>
      </c>
      <c r="C91" t="e">
        <f t="shared" si="32"/>
        <v>#REF!</v>
      </c>
      <c r="D91" t="e">
        <f t="shared" si="33"/>
        <v>#REF!</v>
      </c>
      <c r="E91" t="e">
        <f t="shared" si="34"/>
        <v>#REF!</v>
      </c>
      <c r="H91" s="2">
        <f t="shared" si="35"/>
        <v>34942</v>
      </c>
      <c r="I91" t="e">
        <f>+VLOOKUP($H91,#REF!,I$10,0)</f>
        <v>#REF!</v>
      </c>
      <c r="J91" t="e">
        <f>+VLOOKUP($H91,#REF!,J$10,0)</f>
        <v>#REF!</v>
      </c>
      <c r="K91" t="e">
        <f>+VLOOKUP($H91,#REF!,K$10,0)</f>
        <v>#REF!</v>
      </c>
      <c r="L91" t="e">
        <f>+VLOOKUP($H91,#REF!,L$10,0)</f>
        <v>#REF!</v>
      </c>
      <c r="N91" s="2">
        <f t="shared" si="26"/>
        <v>34942</v>
      </c>
      <c r="O91" s="3">
        <f t="shared" si="27"/>
        <v>6.0649727939827175E-2</v>
      </c>
      <c r="P91" s="3">
        <f t="shared" si="28"/>
        <v>0.11016096807648612</v>
      </c>
      <c r="Q91" s="3">
        <f t="shared" si="29"/>
        <v>0.10604511724669745</v>
      </c>
      <c r="R91" s="3"/>
      <c r="S91" s="3">
        <f t="shared" si="36"/>
        <v>7.8425257900932979E-2</v>
      </c>
      <c r="T91" s="3">
        <f t="shared" si="37"/>
        <v>5.0406341840239677E-2</v>
      </c>
      <c r="U91" s="3">
        <f t="shared" si="38"/>
        <v>0.44961389686243097</v>
      </c>
      <c r="V91" s="3"/>
      <c r="W91" s="3">
        <f t="shared" si="39"/>
        <v>0.18424224886900184</v>
      </c>
      <c r="X91" s="3">
        <f t="shared" si="40"/>
        <v>6.3553275130744089E-2</v>
      </c>
      <c r="Y91" s="3">
        <f t="shared" si="41"/>
        <v>0.16899018272413524</v>
      </c>
      <c r="Z91" s="3"/>
      <c r="AA91" s="3">
        <f t="shared" si="42"/>
        <v>7.572198554852072E-2</v>
      </c>
      <c r="AB91" s="3">
        <f t="shared" si="43"/>
        <v>0.25197982127866564</v>
      </c>
      <c r="AC91" s="3">
        <f t="shared" si="44"/>
        <v>6.9498905547579246E-2</v>
      </c>
      <c r="AE91" s="5">
        <f t="shared" si="45"/>
        <v>34942</v>
      </c>
      <c r="AF91" s="3">
        <f t="shared" si="46"/>
        <v>72.665800000000004</v>
      </c>
      <c r="AG91" s="3">
        <f t="shared" si="47"/>
        <v>64.558700000000002</v>
      </c>
      <c r="AH91" s="3">
        <f t="shared" si="48"/>
        <v>38.364199999999997</v>
      </c>
      <c r="AI91" s="3">
        <f t="shared" si="49"/>
        <v>115.26370000000001</v>
      </c>
      <c r="AL91" t="s">
        <v>88</v>
      </c>
      <c r="AM91" s="5">
        <v>34942</v>
      </c>
      <c r="AN91" s="3">
        <v>39.006300000000003</v>
      </c>
      <c r="AO91" s="3">
        <v>35.242899999999999</v>
      </c>
      <c r="AP91" s="3">
        <v>17.889400000000002</v>
      </c>
      <c r="AQ91" s="3">
        <v>48.538600000000002</v>
      </c>
      <c r="AT91" s="3">
        <v>33.659500000000001</v>
      </c>
      <c r="AU91" s="3">
        <v>29.315799999999999</v>
      </c>
      <c r="AV91" s="3">
        <v>20.474799999999998</v>
      </c>
      <c r="AW91" s="3">
        <v>66.725100000000012</v>
      </c>
      <c r="AY91" s="3">
        <v>0.99960000000000004</v>
      </c>
      <c r="AZ91" s="3">
        <v>3.2363499999999998</v>
      </c>
      <c r="BA91" s="3">
        <v>2.7598400000000001</v>
      </c>
      <c r="BC91" s="3">
        <v>1.61145</v>
      </c>
      <c r="BD91" s="3">
        <v>1.11835</v>
      </c>
      <c r="BE91" s="3">
        <v>9.3691800000000001</v>
      </c>
      <c r="BG91" s="3">
        <v>2.2280300000000004</v>
      </c>
      <c r="BH91" s="3">
        <v>0.45039000000000001</v>
      </c>
      <c r="BI91" s="3">
        <v>2.1932800000000001</v>
      </c>
      <c r="BK91" s="3">
        <v>1.7547000000000001</v>
      </c>
      <c r="BL91" s="3">
        <v>5.3472</v>
      </c>
      <c r="BM91" s="3">
        <v>2.2970999999999999</v>
      </c>
      <c r="BO91" s="3">
        <v>1.9419300000000002</v>
      </c>
      <c r="BP91" s="3">
        <v>2.10649</v>
      </c>
      <c r="BQ91" s="3">
        <v>2.3833800000000003</v>
      </c>
      <c r="BS91" s="3">
        <v>1.13981</v>
      </c>
      <c r="BT91" s="3">
        <v>0.64997000000000005</v>
      </c>
      <c r="BU91" s="3">
        <v>6.4038599999999999</v>
      </c>
      <c r="BW91" s="3">
        <v>2.9929899999999998</v>
      </c>
      <c r="BX91" s="3">
        <v>1.35057</v>
      </c>
      <c r="BY91" s="3">
        <v>2.5955300000000001</v>
      </c>
      <c r="CA91" s="3">
        <v>3.0710999999999999</v>
      </c>
      <c r="CB91" s="3">
        <v>10.711600000000001</v>
      </c>
      <c r="CC91" s="3">
        <v>2.1320999999999999</v>
      </c>
    </row>
    <row r="92" spans="1:81" x14ac:dyDescent="0.25">
      <c r="A92" t="str">
        <f t="shared" si="30"/>
        <v>1995M9</v>
      </c>
      <c r="B92" t="e">
        <f t="shared" si="31"/>
        <v>#REF!</v>
      </c>
      <c r="C92" t="e">
        <f t="shared" si="32"/>
        <v>#REF!</v>
      </c>
      <c r="D92" t="e">
        <f t="shared" si="33"/>
        <v>#REF!</v>
      </c>
      <c r="E92" t="e">
        <f t="shared" si="34"/>
        <v>#REF!</v>
      </c>
      <c r="H92" s="2">
        <f t="shared" si="35"/>
        <v>34972</v>
      </c>
      <c r="I92" t="e">
        <f>+VLOOKUP($H92,#REF!,I$10,0)</f>
        <v>#REF!</v>
      </c>
      <c r="J92" t="e">
        <f>+VLOOKUP($H92,#REF!,J$10,0)</f>
        <v>#REF!</v>
      </c>
      <c r="K92" t="e">
        <f>+VLOOKUP($H92,#REF!,K$10,0)</f>
        <v>#REF!</v>
      </c>
      <c r="L92" t="e">
        <f>+VLOOKUP($H92,#REF!,L$10,0)</f>
        <v>#REF!</v>
      </c>
      <c r="N92" s="2">
        <f t="shared" si="26"/>
        <v>34972</v>
      </c>
      <c r="O92" s="3">
        <f t="shared" si="27"/>
        <v>6.2335696892596541E-2</v>
      </c>
      <c r="P92" s="3">
        <f t="shared" si="28"/>
        <v>0.11562815075370668</v>
      </c>
      <c r="Q92" s="3">
        <f t="shared" si="29"/>
        <v>0.11328074259334478</v>
      </c>
      <c r="R92" s="3"/>
      <c r="S92" s="3">
        <f t="shared" si="36"/>
        <v>7.8731118858195101E-2</v>
      </c>
      <c r="T92" s="3">
        <f t="shared" si="37"/>
        <v>5.1173987280973048E-2</v>
      </c>
      <c r="U92" s="3">
        <f t="shared" si="38"/>
        <v>0.47945116058982989</v>
      </c>
      <c r="V92" s="3"/>
      <c r="W92" s="3">
        <f t="shared" si="39"/>
        <v>0.20148741257260619</v>
      </c>
      <c r="X92" s="3">
        <f t="shared" si="40"/>
        <v>6.0917572994375002E-2</v>
      </c>
      <c r="Y92" s="3">
        <f t="shared" si="41"/>
        <v>0.18312042572112161</v>
      </c>
      <c r="Z92" s="3"/>
      <c r="AA92" s="3">
        <f t="shared" si="42"/>
        <v>7.3504836773601326E-2</v>
      </c>
      <c r="AB92" s="3">
        <f t="shared" si="43"/>
        <v>0.25179466660390237</v>
      </c>
      <c r="AC92" s="3">
        <f t="shared" si="44"/>
        <v>7.7331889754513133E-2</v>
      </c>
      <c r="AE92" s="5">
        <f t="shared" si="45"/>
        <v>34972</v>
      </c>
      <c r="AF92" s="3">
        <f t="shared" si="46"/>
        <v>79.265900000000002</v>
      </c>
      <c r="AG92" s="3">
        <f t="shared" si="47"/>
        <v>66.119699999999995</v>
      </c>
      <c r="AH92" s="3">
        <f t="shared" si="48"/>
        <v>42.955700000000007</v>
      </c>
      <c r="AI92" s="3">
        <f t="shared" si="49"/>
        <v>115.34150000000002</v>
      </c>
      <c r="AL92" t="s">
        <v>89</v>
      </c>
      <c r="AM92" s="5">
        <v>34972</v>
      </c>
      <c r="AN92" s="3">
        <v>42.411200000000001</v>
      </c>
      <c r="AO92" s="3">
        <v>38.707699999999996</v>
      </c>
      <c r="AP92" s="3">
        <v>20.668500000000002</v>
      </c>
      <c r="AQ92" s="3">
        <v>49.666900000000005</v>
      </c>
      <c r="AT92" s="3">
        <v>36.854700000000001</v>
      </c>
      <c r="AU92" s="3">
        <v>27.411999999999999</v>
      </c>
      <c r="AV92" s="3">
        <v>22.287200000000002</v>
      </c>
      <c r="AW92" s="3">
        <v>65.674600000000012</v>
      </c>
      <c r="AY92" s="3">
        <v>1.0378800000000001</v>
      </c>
      <c r="AZ92" s="3">
        <v>3.3712499999999999</v>
      </c>
      <c r="BA92" s="3">
        <v>3.00589</v>
      </c>
      <c r="BC92" s="3">
        <v>1.80203</v>
      </c>
      <c r="BD92" s="3">
        <v>1.2521099999999998</v>
      </c>
      <c r="BE92" s="3">
        <v>10.6676</v>
      </c>
      <c r="BG92" s="3">
        <v>2.5985500000000004</v>
      </c>
      <c r="BH92" s="3">
        <v>0.51597999999999999</v>
      </c>
      <c r="BI92" s="3">
        <v>2.5761500000000002</v>
      </c>
      <c r="BK92" s="3">
        <v>1.9140999999999999</v>
      </c>
      <c r="BL92" s="3">
        <v>5.7487000000000004</v>
      </c>
      <c r="BM92" s="3">
        <v>2.5498000000000003</v>
      </c>
      <c r="BO92" s="3">
        <v>1.9854200000000002</v>
      </c>
      <c r="BP92" s="3">
        <v>2.2367500000000002</v>
      </c>
      <c r="BQ92" s="3">
        <v>2.4882600000000004</v>
      </c>
      <c r="BS92" s="3">
        <v>0.95996000000000004</v>
      </c>
      <c r="BT92" s="3">
        <v>0.54313999999999996</v>
      </c>
      <c r="BU92" s="3">
        <v>6.1521699999999999</v>
      </c>
      <c r="BW92" s="3">
        <v>3.1111599999999999</v>
      </c>
      <c r="BX92" s="3">
        <v>1.2102900000000001</v>
      </c>
      <c r="BY92" s="3">
        <v>2.6130800000000001</v>
      </c>
      <c r="CA92" s="3">
        <v>2.7704</v>
      </c>
      <c r="CB92" s="3">
        <v>10.298299999999999</v>
      </c>
      <c r="CC92" s="3">
        <v>2.3786</v>
      </c>
    </row>
    <row r="93" spans="1:81" x14ac:dyDescent="0.25">
      <c r="A93" t="str">
        <f t="shared" si="30"/>
        <v>1995M10</v>
      </c>
      <c r="B93" t="e">
        <f t="shared" si="31"/>
        <v>#REF!</v>
      </c>
      <c r="C93" t="e">
        <f t="shared" si="32"/>
        <v>#REF!</v>
      </c>
      <c r="D93" t="e">
        <f t="shared" si="33"/>
        <v>#REF!</v>
      </c>
      <c r="E93" t="e">
        <f t="shared" si="34"/>
        <v>#REF!</v>
      </c>
      <c r="H93" s="2">
        <f t="shared" si="35"/>
        <v>35003</v>
      </c>
      <c r="I93" t="e">
        <f>+VLOOKUP($H93,#REF!,I$10,0)</f>
        <v>#REF!</v>
      </c>
      <c r="J93" t="e">
        <f>+VLOOKUP($H93,#REF!,J$10,0)</f>
        <v>#REF!</v>
      </c>
      <c r="K93" t="e">
        <f>+VLOOKUP($H93,#REF!,K$10,0)</f>
        <v>#REF!</v>
      </c>
      <c r="L93" t="e">
        <f>+VLOOKUP($H93,#REF!,L$10,0)</f>
        <v>#REF!</v>
      </c>
      <c r="N93" s="2">
        <f t="shared" si="26"/>
        <v>35003</v>
      </c>
      <c r="O93" s="3">
        <f t="shared" si="27"/>
        <v>7.4011913328371162E-2</v>
      </c>
      <c r="P93" s="3">
        <f t="shared" si="28"/>
        <v>0.12389675940148823</v>
      </c>
      <c r="Q93" s="3">
        <f t="shared" si="29"/>
        <v>0.12900724325416543</v>
      </c>
      <c r="R93" s="3"/>
      <c r="S93" s="3">
        <f t="shared" si="36"/>
        <v>7.8363686636470142E-2</v>
      </c>
      <c r="T93" s="3">
        <f t="shared" si="37"/>
        <v>4.7060114647974841E-2</v>
      </c>
      <c r="U93" s="3">
        <f t="shared" si="38"/>
        <v>0.46512329930760832</v>
      </c>
      <c r="V93" s="3"/>
      <c r="W93" s="3">
        <f t="shared" si="39"/>
        <v>0.20939840072270957</v>
      </c>
      <c r="X93" s="3">
        <f t="shared" si="40"/>
        <v>6.5035041534628649E-2</v>
      </c>
      <c r="Y93" s="3">
        <f t="shared" si="41"/>
        <v>0.19878572083930299</v>
      </c>
      <c r="Z93" s="3"/>
      <c r="AA93" s="3">
        <f t="shared" si="42"/>
        <v>7.9072029875805153E-2</v>
      </c>
      <c r="AB93" s="3">
        <f t="shared" si="43"/>
        <v>0.25015651846447151</v>
      </c>
      <c r="AC93" s="3">
        <f t="shared" si="44"/>
        <v>7.9602388181482964E-2</v>
      </c>
      <c r="AE93" s="5">
        <f t="shared" si="45"/>
        <v>35003</v>
      </c>
      <c r="AF93" s="3">
        <f t="shared" si="46"/>
        <v>85.394000000000005</v>
      </c>
      <c r="AG93" s="3">
        <f t="shared" si="47"/>
        <v>65.292100000000005</v>
      </c>
      <c r="AH93" s="3">
        <f t="shared" si="48"/>
        <v>45.356899999999996</v>
      </c>
      <c r="AI93" s="3">
        <f t="shared" si="49"/>
        <v>120.83450000000001</v>
      </c>
      <c r="AL93" t="s">
        <v>90</v>
      </c>
      <c r="AM93" s="5">
        <v>35003</v>
      </c>
      <c r="AN93" s="3">
        <v>45.758900000000004</v>
      </c>
      <c r="AO93" s="3">
        <v>35.347500000000004</v>
      </c>
      <c r="AP93" s="3">
        <v>21.1281</v>
      </c>
      <c r="AQ93" s="3">
        <v>51.186999999999998</v>
      </c>
      <c r="AT93" s="3">
        <v>39.635100000000001</v>
      </c>
      <c r="AU93" s="3">
        <v>29.944599999999998</v>
      </c>
      <c r="AV93" s="3">
        <v>24.2288</v>
      </c>
      <c r="AW93" s="3">
        <v>69.647500000000008</v>
      </c>
      <c r="AY93" s="3">
        <v>1.3343699999999998</v>
      </c>
      <c r="AZ93" s="3">
        <v>3.5811999999999999</v>
      </c>
      <c r="BA93" s="3">
        <v>3.37906</v>
      </c>
      <c r="BC93" s="3">
        <v>1.6170899999999999</v>
      </c>
      <c r="BD93" s="3">
        <v>1.0923399999999999</v>
      </c>
      <c r="BE93" s="3">
        <v>9.5279699999999998</v>
      </c>
      <c r="BG93" s="3">
        <v>2.59199</v>
      </c>
      <c r="BH93" s="3">
        <v>0.49160000000000004</v>
      </c>
      <c r="BI93" s="3">
        <v>2.6058400000000002</v>
      </c>
      <c r="BK93" s="3">
        <v>2.0364</v>
      </c>
      <c r="BL93" s="3">
        <v>5.4521000000000006</v>
      </c>
      <c r="BM93" s="3">
        <v>2.4356</v>
      </c>
      <c r="BO93" s="3">
        <v>2.2552300000000001</v>
      </c>
      <c r="BP93" s="3">
        <v>2.4278300000000002</v>
      </c>
      <c r="BQ93" s="3">
        <v>2.8778299999999999</v>
      </c>
      <c r="BS93" s="3">
        <v>1.13201</v>
      </c>
      <c r="BT93" s="3">
        <v>0.55859000000000003</v>
      </c>
      <c r="BU93" s="3">
        <v>6.7891599999999999</v>
      </c>
      <c r="BW93" s="3">
        <v>3.3419000000000003</v>
      </c>
      <c r="BX93" s="3">
        <v>1.3513499999999998</v>
      </c>
      <c r="BY93" s="3">
        <v>3.0273099999999999</v>
      </c>
      <c r="CA93" s="3">
        <v>3.0029000000000003</v>
      </c>
      <c r="CB93" s="3">
        <v>10.490500000000001</v>
      </c>
      <c r="CC93" s="3">
        <v>2.6375000000000002</v>
      </c>
    </row>
    <row r="94" spans="1:81" x14ac:dyDescent="0.25">
      <c r="A94" t="str">
        <f t="shared" si="30"/>
        <v>1995M11</v>
      </c>
      <c r="B94" t="e">
        <f t="shared" si="31"/>
        <v>#REF!</v>
      </c>
      <c r="C94" t="e">
        <f t="shared" si="32"/>
        <v>#REF!</v>
      </c>
      <c r="D94" t="e">
        <f t="shared" si="33"/>
        <v>#REF!</v>
      </c>
      <c r="E94" t="e">
        <f t="shared" si="34"/>
        <v>#REF!</v>
      </c>
      <c r="H94" s="2">
        <f t="shared" si="35"/>
        <v>35033</v>
      </c>
      <c r="I94" t="e">
        <f>+VLOOKUP($H94,#REF!,I$10,0)</f>
        <v>#REF!</v>
      </c>
      <c r="J94" t="e">
        <f>+VLOOKUP($H94,#REF!,J$10,0)</f>
        <v>#REF!</v>
      </c>
      <c r="K94" t="e">
        <f>+VLOOKUP($H94,#REF!,K$10,0)</f>
        <v>#REF!</v>
      </c>
      <c r="L94" t="e">
        <f>+VLOOKUP($H94,#REF!,L$10,0)</f>
        <v>#REF!</v>
      </c>
      <c r="N94" s="2">
        <f t="shared" si="26"/>
        <v>35033</v>
      </c>
      <c r="O94" s="3">
        <f t="shared" si="27"/>
        <v>7.4013150434121031E-2</v>
      </c>
      <c r="P94" s="3">
        <f t="shared" si="28"/>
        <v>0.11987637189873052</v>
      </c>
      <c r="Q94" s="3">
        <f t="shared" si="29"/>
        <v>0.13253196371981202</v>
      </c>
      <c r="R94" s="3"/>
      <c r="S94" s="3">
        <f t="shared" si="36"/>
        <v>8.4042780626715677E-2</v>
      </c>
      <c r="T94" s="3">
        <f t="shared" si="37"/>
        <v>4.7814647689794848E-2</v>
      </c>
      <c r="U94" s="3">
        <f t="shared" si="38"/>
        <v>0.45783109519886661</v>
      </c>
      <c r="V94" s="3"/>
      <c r="W94" s="3">
        <f t="shared" si="39"/>
        <v>0.20988467700386057</v>
      </c>
      <c r="X94" s="3">
        <f t="shared" si="40"/>
        <v>6.4352208004855707E-2</v>
      </c>
      <c r="Y94" s="3">
        <f t="shared" si="41"/>
        <v>0.19131407519285196</v>
      </c>
      <c r="Z94" s="3"/>
      <c r="AA94" s="3">
        <f t="shared" si="42"/>
        <v>8.1333113658295486E-2</v>
      </c>
      <c r="AB94" s="3">
        <f t="shared" si="43"/>
        <v>0.23954307592126217</v>
      </c>
      <c r="AC94" s="3">
        <f t="shared" si="44"/>
        <v>7.6213116168867348E-2</v>
      </c>
      <c r="AE94" s="5">
        <f t="shared" si="45"/>
        <v>35033</v>
      </c>
      <c r="AF94" s="3">
        <f t="shared" si="46"/>
        <v>85.29310000000001</v>
      </c>
      <c r="AG94" s="3">
        <f t="shared" si="47"/>
        <v>64.354600000000005</v>
      </c>
      <c r="AH94" s="3">
        <f t="shared" si="48"/>
        <v>45.935600000000001</v>
      </c>
      <c r="AI94" s="3">
        <f t="shared" si="49"/>
        <v>116.255</v>
      </c>
      <c r="AL94" t="s">
        <v>91</v>
      </c>
      <c r="AM94" s="5">
        <v>35033</v>
      </c>
      <c r="AN94" s="3">
        <v>46.258699999999997</v>
      </c>
      <c r="AO94" s="3">
        <v>35.481699999999996</v>
      </c>
      <c r="AP94" s="3">
        <v>22.708000000000002</v>
      </c>
      <c r="AQ94" s="3">
        <v>50.381999999999998</v>
      </c>
      <c r="AT94" s="3">
        <v>39.034400000000005</v>
      </c>
      <c r="AU94" s="3">
        <v>28.872900000000001</v>
      </c>
      <c r="AV94" s="3">
        <v>23.227599999999999</v>
      </c>
      <c r="AW94" s="3">
        <v>65.873000000000005</v>
      </c>
      <c r="AY94" s="3">
        <v>1.1968900000000002</v>
      </c>
      <c r="AZ94" s="3">
        <v>3.3869199999999999</v>
      </c>
      <c r="BA94" s="3">
        <v>3.65143</v>
      </c>
      <c r="BC94" s="3">
        <v>1.6640200000000001</v>
      </c>
      <c r="BD94" s="3">
        <v>1.1035200000000001</v>
      </c>
      <c r="BE94" s="3">
        <v>9.4620599999999992</v>
      </c>
      <c r="BG94" s="3">
        <v>2.7137199999999999</v>
      </c>
      <c r="BH94" s="3">
        <v>0.56840000000000002</v>
      </c>
      <c r="BI94" s="3">
        <v>2.5367700000000002</v>
      </c>
      <c r="BK94" s="3">
        <v>1.9114000000000002</v>
      </c>
      <c r="BL94" s="3">
        <v>5.4527999999999999</v>
      </c>
      <c r="BM94" s="3">
        <v>2.5088000000000004</v>
      </c>
      <c r="BO94" s="3">
        <v>2.3927700000000001</v>
      </c>
      <c r="BP94" s="3">
        <v>2.4271199999999999</v>
      </c>
      <c r="BQ94" s="3">
        <v>2.7764099999999998</v>
      </c>
      <c r="BS94" s="3">
        <v>1.2843100000000001</v>
      </c>
      <c r="BT94" s="3">
        <v>0.57388000000000006</v>
      </c>
      <c r="BU94" s="3">
        <v>6.5992500000000005</v>
      </c>
      <c r="BW94" s="3">
        <v>3.2339500000000001</v>
      </c>
      <c r="BX94" s="3">
        <v>1.2552000000000001</v>
      </c>
      <c r="BY94" s="3">
        <v>2.8846500000000002</v>
      </c>
      <c r="CA94" s="3">
        <v>3.2720000000000002</v>
      </c>
      <c r="CB94" s="3">
        <v>9.8133999999999997</v>
      </c>
      <c r="CC94" s="3">
        <v>2.3483000000000001</v>
      </c>
    </row>
    <row r="95" spans="1:81" x14ac:dyDescent="0.25">
      <c r="A95" t="str">
        <f t="shared" si="30"/>
        <v>1995M12</v>
      </c>
      <c r="B95" t="e">
        <f t="shared" si="31"/>
        <v>#REF!</v>
      </c>
      <c r="C95" t="e">
        <f t="shared" si="32"/>
        <v>#REF!</v>
      </c>
      <c r="D95" t="e">
        <f t="shared" si="33"/>
        <v>#REF!</v>
      </c>
      <c r="E95" t="e">
        <f t="shared" si="34"/>
        <v>#REF!</v>
      </c>
      <c r="H95" s="2">
        <f t="shared" si="35"/>
        <v>35064</v>
      </c>
      <c r="I95" t="e">
        <f>+VLOOKUP($H95,#REF!,I$10,0)</f>
        <v>#REF!</v>
      </c>
      <c r="J95" t="e">
        <f>+VLOOKUP($H95,#REF!,J$10,0)</f>
        <v>#REF!</v>
      </c>
      <c r="K95" t="e">
        <f>+VLOOKUP($H95,#REF!,K$10,0)</f>
        <v>#REF!</v>
      </c>
      <c r="L95" t="e">
        <f>+VLOOKUP($H95,#REF!,L$10,0)</f>
        <v>#REF!</v>
      </c>
      <c r="N95" s="2">
        <f t="shared" si="26"/>
        <v>35064</v>
      </c>
      <c r="O95" s="3">
        <f t="shared" si="27"/>
        <v>6.3697337954610592E-2</v>
      </c>
      <c r="P95" s="3">
        <f t="shared" si="28"/>
        <v>0.11880132700210103</v>
      </c>
      <c r="Q95" s="3">
        <f t="shared" si="29"/>
        <v>0.1228685183390618</v>
      </c>
      <c r="R95" s="3"/>
      <c r="S95" s="3">
        <f t="shared" si="36"/>
        <v>9.0044268598940186E-2</v>
      </c>
      <c r="T95" s="3">
        <f t="shared" si="37"/>
        <v>5.1820770609983101E-2</v>
      </c>
      <c r="U95" s="3">
        <f t="shared" si="38"/>
        <v>0.48032741089982411</v>
      </c>
      <c r="V95" s="3"/>
      <c r="W95" s="3">
        <f t="shared" si="39"/>
        <v>0.17528389642103478</v>
      </c>
      <c r="X95" s="3">
        <f t="shared" si="40"/>
        <v>5.7470939875360824E-2</v>
      </c>
      <c r="Y95" s="3">
        <f t="shared" si="41"/>
        <v>0.17651405543126142</v>
      </c>
      <c r="Z95" s="3"/>
      <c r="AA95" s="3">
        <f t="shared" si="42"/>
        <v>9.048100987753116E-2</v>
      </c>
      <c r="AB95" s="3">
        <f t="shared" si="43"/>
        <v>0.24234236354649658</v>
      </c>
      <c r="AC95" s="3">
        <f t="shared" si="44"/>
        <v>7.633707565451392E-2</v>
      </c>
      <c r="AE95" s="5">
        <f t="shared" si="45"/>
        <v>35064</v>
      </c>
      <c r="AF95" s="3">
        <f t="shared" si="46"/>
        <v>80.839200000000005</v>
      </c>
      <c r="AG95" s="3">
        <f t="shared" si="47"/>
        <v>68.182700000000011</v>
      </c>
      <c r="AH95" s="3">
        <f t="shared" si="48"/>
        <v>40.057400000000001</v>
      </c>
      <c r="AI95" s="3">
        <f t="shared" si="49"/>
        <v>112.60140000000001</v>
      </c>
      <c r="AL95" t="s">
        <v>92</v>
      </c>
      <c r="AM95" s="5">
        <v>35064</v>
      </c>
      <c r="AN95" s="3">
        <v>42.940899999999999</v>
      </c>
      <c r="AO95" s="3">
        <v>39.552400000000006</v>
      </c>
      <c r="AP95" s="3">
        <v>19.757900000000003</v>
      </c>
      <c r="AQ95" s="3">
        <v>51.114100000000001</v>
      </c>
      <c r="AT95" s="3">
        <v>37.898300000000006</v>
      </c>
      <c r="AU95" s="3">
        <v>28.630299999999998</v>
      </c>
      <c r="AV95" s="3">
        <v>20.299500000000002</v>
      </c>
      <c r="AW95" s="3">
        <v>61.487300000000005</v>
      </c>
      <c r="AY95" s="3">
        <v>1.2404900000000001</v>
      </c>
      <c r="AZ95" s="3">
        <v>3.2115</v>
      </c>
      <c r="BA95" s="3">
        <v>3.1514699999999998</v>
      </c>
      <c r="BC95" s="3">
        <v>1.9299000000000002</v>
      </c>
      <c r="BD95" s="3">
        <v>1.18767</v>
      </c>
      <c r="BE95" s="3">
        <v>10.237500000000001</v>
      </c>
      <c r="BG95" s="3">
        <v>2.21522</v>
      </c>
      <c r="BH95" s="3">
        <v>0.50341000000000002</v>
      </c>
      <c r="BI95" s="3">
        <v>2.3793699999999998</v>
      </c>
      <c r="BK95" s="3">
        <v>2.1684000000000001</v>
      </c>
      <c r="BL95" s="3">
        <v>5.8761000000000001</v>
      </c>
      <c r="BM95" s="3">
        <v>2.6549</v>
      </c>
      <c r="BO95" s="3">
        <v>1.8488499999999999</v>
      </c>
      <c r="BP95" s="3">
        <v>2.5504000000000002</v>
      </c>
      <c r="BQ95" s="3">
        <v>2.80769</v>
      </c>
      <c r="BS95" s="3">
        <v>1.2289700000000001</v>
      </c>
      <c r="BT95" s="3">
        <v>0.63027</v>
      </c>
      <c r="BU95" s="3">
        <v>6.6130100000000001</v>
      </c>
      <c r="BW95" s="3">
        <v>2.7519400000000003</v>
      </c>
      <c r="BX95" s="3">
        <v>1.1251900000000001</v>
      </c>
      <c r="BY95" s="3">
        <v>2.6226500000000001</v>
      </c>
      <c r="CA95" s="3">
        <v>3.5979999999999999</v>
      </c>
      <c r="CB95" s="3">
        <v>9.5685000000000002</v>
      </c>
      <c r="CC95" s="3">
        <v>2.2101000000000002</v>
      </c>
    </row>
    <row r="96" spans="1:81" x14ac:dyDescent="0.25">
      <c r="A96" t="str">
        <f t="shared" si="30"/>
        <v>1996M1</v>
      </c>
      <c r="B96" t="e">
        <f t="shared" si="31"/>
        <v>#REF!</v>
      </c>
      <c r="C96" t="e">
        <f t="shared" si="32"/>
        <v>#REF!</v>
      </c>
      <c r="D96" t="e">
        <f t="shared" si="33"/>
        <v>#REF!</v>
      </c>
      <c r="E96" t="e">
        <f t="shared" si="34"/>
        <v>#REF!</v>
      </c>
      <c r="H96" s="2">
        <f t="shared" si="35"/>
        <v>35095</v>
      </c>
      <c r="I96" t="e">
        <f>+VLOOKUP($H96,#REF!,I$10,0)</f>
        <v>#REF!</v>
      </c>
      <c r="J96" t="e">
        <f>+VLOOKUP($H96,#REF!,J$10,0)</f>
        <v>#REF!</v>
      </c>
      <c r="K96" t="e">
        <f>+VLOOKUP($H96,#REF!,K$10,0)</f>
        <v>#REF!</v>
      </c>
      <c r="L96" t="e">
        <f>+VLOOKUP($H96,#REF!,L$10,0)</f>
        <v>#REF!</v>
      </c>
      <c r="N96" s="2">
        <f t="shared" si="26"/>
        <v>35095</v>
      </c>
      <c r="O96" s="3">
        <f t="shared" si="27"/>
        <v>6.3629297138368221E-2</v>
      </c>
      <c r="P96" s="3">
        <f t="shared" si="28"/>
        <v>0.12119244623229133</v>
      </c>
      <c r="Q96" s="3">
        <f t="shared" si="29"/>
        <v>0.10941870462656932</v>
      </c>
      <c r="R96" s="3"/>
      <c r="S96" s="3">
        <f t="shared" si="36"/>
        <v>7.750425440334309E-2</v>
      </c>
      <c r="T96" s="3">
        <f t="shared" si="37"/>
        <v>4.1811734456818885E-2</v>
      </c>
      <c r="U96" s="3">
        <f t="shared" si="38"/>
        <v>0.41592472342815123</v>
      </c>
      <c r="V96" s="3"/>
      <c r="W96" s="3">
        <f t="shared" si="39"/>
        <v>0.18931744877866313</v>
      </c>
      <c r="X96" s="3">
        <f t="shared" si="40"/>
        <v>5.9910437648653031E-2</v>
      </c>
      <c r="Y96" s="3">
        <f t="shared" si="41"/>
        <v>0.18282647206205135</v>
      </c>
      <c r="Z96" s="3"/>
      <c r="AA96" s="3">
        <f t="shared" si="42"/>
        <v>7.6989824338425078E-2</v>
      </c>
      <c r="AB96" s="3">
        <f t="shared" si="43"/>
        <v>0.2257317924698535</v>
      </c>
      <c r="AC96" s="3">
        <f t="shared" si="44"/>
        <v>7.2025168482908491E-2</v>
      </c>
      <c r="AE96" s="5">
        <f t="shared" si="45"/>
        <v>35095</v>
      </c>
      <c r="AF96" s="3">
        <f t="shared" si="46"/>
        <v>77.895499999999998</v>
      </c>
      <c r="AG96" s="3">
        <f t="shared" si="47"/>
        <v>57.494</v>
      </c>
      <c r="AH96" s="3">
        <f t="shared" si="48"/>
        <v>41.688699999999997</v>
      </c>
      <c r="AI96" s="3">
        <f t="shared" si="49"/>
        <v>111.8135</v>
      </c>
      <c r="AL96" t="s">
        <v>93</v>
      </c>
      <c r="AM96" s="5">
        <v>35095</v>
      </c>
      <c r="AN96" s="3">
        <v>40.727900000000005</v>
      </c>
      <c r="AO96" s="3">
        <v>28.982700000000001</v>
      </c>
      <c r="AP96" s="3">
        <v>19.569700000000001</v>
      </c>
      <c r="AQ96" s="3">
        <v>47.7196</v>
      </c>
      <c r="AT96" s="3">
        <v>37.1676</v>
      </c>
      <c r="AU96" s="3">
        <v>28.511299999999999</v>
      </c>
      <c r="AV96" s="3">
        <v>22.119</v>
      </c>
      <c r="AW96" s="3">
        <v>64.093900000000005</v>
      </c>
      <c r="AY96" s="3">
        <v>1.1072200000000001</v>
      </c>
      <c r="AZ96" s="3">
        <v>3.38985</v>
      </c>
      <c r="BA96" s="3">
        <v>2.8380700000000001</v>
      </c>
      <c r="BC96" s="3">
        <v>1.4320599999999999</v>
      </c>
      <c r="BD96" s="3">
        <v>0.88438000000000005</v>
      </c>
      <c r="BE96" s="3">
        <v>8.1201600000000003</v>
      </c>
      <c r="BG96" s="3">
        <v>2.34396</v>
      </c>
      <c r="BH96" s="3">
        <v>0.48416000000000003</v>
      </c>
      <c r="BI96" s="3">
        <v>2.3178000000000001</v>
      </c>
      <c r="BK96" s="3">
        <v>1.9040000000000001</v>
      </c>
      <c r="BL96" s="3">
        <v>5.1888000000000005</v>
      </c>
      <c r="BM96" s="3">
        <v>2.3409</v>
      </c>
      <c r="BO96" s="3">
        <v>1.97882</v>
      </c>
      <c r="BP96" s="3">
        <v>2.4880200000000001</v>
      </c>
      <c r="BQ96" s="3">
        <v>2.4687700000000001</v>
      </c>
      <c r="BS96" s="3">
        <v>1.2868900000000001</v>
      </c>
      <c r="BT96" s="3">
        <v>0.58243</v>
      </c>
      <c r="BU96" s="3">
        <v>6.4710200000000002</v>
      </c>
      <c r="BW96" s="3">
        <v>3.02088</v>
      </c>
      <c r="BX96" s="3">
        <v>1.21357</v>
      </c>
      <c r="BY96" s="3">
        <v>2.8630999999999998</v>
      </c>
      <c r="CA96" s="3">
        <v>3.0026000000000002</v>
      </c>
      <c r="CB96" s="3">
        <v>9.1972000000000005</v>
      </c>
      <c r="CC96" s="3">
        <v>2.2493000000000003</v>
      </c>
    </row>
    <row r="97" spans="1:81" x14ac:dyDescent="0.25">
      <c r="A97" t="str">
        <f t="shared" si="30"/>
        <v>1996M2</v>
      </c>
      <c r="B97" t="e">
        <f t="shared" si="31"/>
        <v>#REF!</v>
      </c>
      <c r="C97" t="e">
        <f t="shared" si="32"/>
        <v>#REF!</v>
      </c>
      <c r="D97" t="e">
        <f t="shared" si="33"/>
        <v>#REF!</v>
      </c>
      <c r="E97" t="e">
        <f t="shared" si="34"/>
        <v>#REF!</v>
      </c>
      <c r="H97" s="2">
        <f t="shared" si="35"/>
        <v>35124</v>
      </c>
      <c r="I97" t="e">
        <f>+VLOOKUP($H97,#REF!,I$10,0)</f>
        <v>#REF!</v>
      </c>
      <c r="J97" t="e">
        <f>+VLOOKUP($H97,#REF!,J$10,0)</f>
        <v>#REF!</v>
      </c>
      <c r="K97" t="e">
        <f>+VLOOKUP($H97,#REF!,K$10,0)</f>
        <v>#REF!</v>
      </c>
      <c r="L97" t="e">
        <f>+VLOOKUP($H97,#REF!,L$10,0)</f>
        <v>#REF!</v>
      </c>
      <c r="N97" s="2">
        <f t="shared" si="26"/>
        <v>35124</v>
      </c>
      <c r="O97" s="3">
        <f t="shared" si="27"/>
        <v>6.5005371100797307E-2</v>
      </c>
      <c r="P97" s="3">
        <f t="shared" si="28"/>
        <v>0.11736669670084514</v>
      </c>
      <c r="Q97" s="3">
        <f t="shared" si="29"/>
        <v>0.12309841382424438</v>
      </c>
      <c r="R97" s="3"/>
      <c r="S97" s="3">
        <f t="shared" si="36"/>
        <v>7.9405837297933657E-2</v>
      </c>
      <c r="T97" s="3">
        <f t="shared" si="37"/>
        <v>4.5719229333006484E-2</v>
      </c>
      <c r="U97" s="3">
        <f t="shared" si="38"/>
        <v>0.45513735237861774</v>
      </c>
      <c r="V97" s="3"/>
      <c r="W97" s="3">
        <f t="shared" si="39"/>
        <v>0.20619843459972192</v>
      </c>
      <c r="X97" s="3">
        <f t="shared" si="40"/>
        <v>5.5145777018681758E-2</v>
      </c>
      <c r="Y97" s="3">
        <f t="shared" si="41"/>
        <v>0.18558039085602979</v>
      </c>
      <c r="Z97" s="3"/>
      <c r="AA97" s="3">
        <f t="shared" si="42"/>
        <v>7.5662359466817292E-2</v>
      </c>
      <c r="AB97" s="3">
        <f t="shared" si="43"/>
        <v>0.24228744478703287</v>
      </c>
      <c r="AC97" s="3">
        <f t="shared" si="44"/>
        <v>7.3407552113979951E-2</v>
      </c>
      <c r="AE97" s="5">
        <f t="shared" si="45"/>
        <v>35124</v>
      </c>
      <c r="AF97" s="3">
        <f t="shared" si="46"/>
        <v>77.376599999999996</v>
      </c>
      <c r="AG97" s="3">
        <f t="shared" si="47"/>
        <v>62.134400000000007</v>
      </c>
      <c r="AH97" s="3">
        <f t="shared" si="48"/>
        <v>43.684400000000004</v>
      </c>
      <c r="AI97" s="3">
        <f t="shared" si="49"/>
        <v>112.14</v>
      </c>
      <c r="AL97" t="s">
        <v>94</v>
      </c>
      <c r="AM97" s="5">
        <v>35124</v>
      </c>
      <c r="AN97" s="3">
        <v>41.690100000000001</v>
      </c>
      <c r="AO97" s="3">
        <v>34.146500000000003</v>
      </c>
      <c r="AP97" s="3">
        <v>20.695700000000002</v>
      </c>
      <c r="AQ97" s="3">
        <v>49.741</v>
      </c>
      <c r="AT97" s="3">
        <v>35.686500000000002</v>
      </c>
      <c r="AU97" s="3">
        <v>27.987900000000003</v>
      </c>
      <c r="AV97" s="3">
        <v>22.988700000000001</v>
      </c>
      <c r="AW97" s="3">
        <v>62.399000000000001</v>
      </c>
      <c r="AY97" s="3">
        <v>1.2400599999999999</v>
      </c>
      <c r="AZ97" s="3">
        <v>3.3554499999999998</v>
      </c>
      <c r="BA97" s="3">
        <v>3.2221300000000004</v>
      </c>
      <c r="BC97" s="3">
        <v>1.67594</v>
      </c>
      <c r="BD97" s="3">
        <v>1.05132</v>
      </c>
      <c r="BE97" s="3">
        <v>9.7081100000000013</v>
      </c>
      <c r="BG97" s="3">
        <v>2.52407</v>
      </c>
      <c r="BH97" s="3">
        <v>0.52330999999999994</v>
      </c>
      <c r="BI97" s="3">
        <v>2.3430200000000001</v>
      </c>
      <c r="BK97" s="3">
        <v>1.8857000000000002</v>
      </c>
      <c r="BL97" s="3">
        <v>5.6636000000000006</v>
      </c>
      <c r="BM97" s="3">
        <v>2.4076999999999997</v>
      </c>
      <c r="BO97" s="3">
        <v>1.91272</v>
      </c>
      <c r="BP97" s="3">
        <v>2.3368699999999998</v>
      </c>
      <c r="BQ97" s="3">
        <v>2.7481800000000001</v>
      </c>
      <c r="BS97" s="3">
        <v>1.10972</v>
      </c>
      <c r="BT97" s="3">
        <v>0.55257000000000012</v>
      </c>
      <c r="BU97" s="3">
        <v>6.2587000000000002</v>
      </c>
      <c r="BW97" s="3">
        <v>3.31914</v>
      </c>
      <c r="BX97" s="3">
        <v>1.0394000000000001</v>
      </c>
      <c r="BY97" s="3">
        <v>2.9159200000000003</v>
      </c>
      <c r="CA97" s="3">
        <v>2.9363000000000001</v>
      </c>
      <c r="CB97" s="3">
        <v>9.7774999999999999</v>
      </c>
      <c r="CC97" s="3">
        <v>2.2706</v>
      </c>
    </row>
    <row r="98" spans="1:81" x14ac:dyDescent="0.25">
      <c r="A98" t="str">
        <f t="shared" si="30"/>
        <v>1996M3</v>
      </c>
      <c r="B98" t="e">
        <f t="shared" si="31"/>
        <v>#REF!</v>
      </c>
      <c r="C98" t="e">
        <f t="shared" si="32"/>
        <v>#REF!</v>
      </c>
      <c r="D98" t="e">
        <f t="shared" si="33"/>
        <v>#REF!</v>
      </c>
      <c r="E98" t="e">
        <f t="shared" si="34"/>
        <v>#REF!</v>
      </c>
      <c r="H98" s="2">
        <f t="shared" si="35"/>
        <v>35155</v>
      </c>
      <c r="I98" t="e">
        <f>+VLOOKUP($H98,#REF!,I$10,0)</f>
        <v>#REF!</v>
      </c>
      <c r="J98" t="e">
        <f>+VLOOKUP($H98,#REF!,J$10,0)</f>
        <v>#REF!</v>
      </c>
      <c r="K98" t="e">
        <f>+VLOOKUP($H98,#REF!,K$10,0)</f>
        <v>#REF!</v>
      </c>
      <c r="L98" t="e">
        <f>+VLOOKUP($H98,#REF!,L$10,0)</f>
        <v>#REF!</v>
      </c>
      <c r="N98" s="2">
        <f t="shared" si="26"/>
        <v>35155</v>
      </c>
      <c r="O98" s="3">
        <f t="shared" si="27"/>
        <v>7.207749230417132E-2</v>
      </c>
      <c r="P98" s="3">
        <f t="shared" si="28"/>
        <v>0.1206644082613922</v>
      </c>
      <c r="Q98" s="3">
        <f t="shared" si="29"/>
        <v>0.1266311754772651</v>
      </c>
      <c r="R98" s="3"/>
      <c r="S98" s="3">
        <f t="shared" si="36"/>
        <v>8.8279795788639537E-2</v>
      </c>
      <c r="T98" s="3">
        <f t="shared" si="37"/>
        <v>5.0533760151419707E-2</v>
      </c>
      <c r="U98" s="3">
        <f t="shared" si="38"/>
        <v>0.50824256797781164</v>
      </c>
      <c r="V98" s="3"/>
      <c r="W98" s="3">
        <f t="shared" si="39"/>
        <v>0.21127645759374403</v>
      </c>
      <c r="X98" s="3">
        <f t="shared" si="40"/>
        <v>6.5477560008186941E-2</v>
      </c>
      <c r="Y98" s="3">
        <f t="shared" si="41"/>
        <v>0.19267868359576254</v>
      </c>
      <c r="Z98" s="3"/>
      <c r="AA98" s="3">
        <f t="shared" si="42"/>
        <v>8.7327103976902742E-2</v>
      </c>
      <c r="AB98" s="3">
        <f t="shared" si="43"/>
        <v>0.26105240034206539</v>
      </c>
      <c r="AC98" s="3">
        <f t="shared" si="44"/>
        <v>7.9114395775962826E-2</v>
      </c>
      <c r="AE98" s="5">
        <f t="shared" si="45"/>
        <v>35155</v>
      </c>
      <c r="AF98" s="3">
        <f t="shared" si="46"/>
        <v>81.00630000000001</v>
      </c>
      <c r="AG98" s="3">
        <f t="shared" si="47"/>
        <v>67.427000000000007</v>
      </c>
      <c r="AH98" s="3">
        <f t="shared" si="48"/>
        <v>46.222200000000001</v>
      </c>
      <c r="AI98" s="3">
        <f t="shared" si="49"/>
        <v>119.56360000000001</v>
      </c>
      <c r="AL98" t="s">
        <v>95</v>
      </c>
      <c r="AM98" s="5">
        <v>35155</v>
      </c>
      <c r="AN98" s="3">
        <v>42.786500000000004</v>
      </c>
      <c r="AO98" s="3">
        <v>39.025500000000001</v>
      </c>
      <c r="AP98" s="3">
        <v>22.337</v>
      </c>
      <c r="AQ98" s="3">
        <v>54.295099999999998</v>
      </c>
      <c r="AT98" s="3">
        <v>38.219800000000006</v>
      </c>
      <c r="AU98" s="3">
        <v>28.401500000000002</v>
      </c>
      <c r="AV98" s="3">
        <v>23.885200000000001</v>
      </c>
      <c r="AW98" s="3">
        <v>65.268500000000003</v>
      </c>
      <c r="AY98" s="3">
        <v>1.27075</v>
      </c>
      <c r="AZ98" s="3">
        <v>3.4304999999999999</v>
      </c>
      <c r="BA98" s="3">
        <v>3.25522</v>
      </c>
      <c r="BC98" s="3">
        <v>1.8684800000000001</v>
      </c>
      <c r="BD98" s="3">
        <v>1.1652800000000001</v>
      </c>
      <c r="BE98" s="3">
        <v>10.5845</v>
      </c>
      <c r="BG98" s="3">
        <v>2.6200100000000002</v>
      </c>
      <c r="BH98" s="3">
        <v>0.63788999999999996</v>
      </c>
      <c r="BI98" s="3">
        <v>2.5321400000000001</v>
      </c>
      <c r="BK98" s="3">
        <v>2.1886000000000001</v>
      </c>
      <c r="BL98" s="3">
        <v>6.1453999999999995</v>
      </c>
      <c r="BM98" s="3">
        <v>2.6534</v>
      </c>
      <c r="BO98" s="3">
        <v>2.2250300000000003</v>
      </c>
      <c r="BP98" s="3">
        <v>2.4217600000000004</v>
      </c>
      <c r="BQ98" s="3">
        <v>2.8864299999999998</v>
      </c>
      <c r="BS98" s="3">
        <v>1.2284900000000001</v>
      </c>
      <c r="BT98" s="3">
        <v>0.60750999999999999</v>
      </c>
      <c r="BU98" s="3">
        <v>7.2453100000000008</v>
      </c>
      <c r="BW98" s="3">
        <v>3.3670999999999998</v>
      </c>
      <c r="BX98" s="3">
        <v>1.2176</v>
      </c>
      <c r="BY98" s="3">
        <v>2.9279500000000001</v>
      </c>
      <c r="CA98" s="3">
        <v>3.3768000000000002</v>
      </c>
      <c r="CB98" s="3">
        <v>10.4916</v>
      </c>
      <c r="CC98" s="3">
        <v>2.3885999999999998</v>
      </c>
    </row>
    <row r="99" spans="1:81" x14ac:dyDescent="0.25">
      <c r="A99" t="str">
        <f t="shared" si="30"/>
        <v>1996M4</v>
      </c>
      <c r="B99" t="e">
        <f t="shared" si="31"/>
        <v>#REF!</v>
      </c>
      <c r="C99" t="e">
        <f t="shared" si="32"/>
        <v>#REF!</v>
      </c>
      <c r="D99" t="e">
        <f t="shared" si="33"/>
        <v>#REF!</v>
      </c>
      <c r="E99" t="e">
        <f t="shared" si="34"/>
        <v>#REF!</v>
      </c>
      <c r="H99" s="2">
        <f t="shared" si="35"/>
        <v>35185</v>
      </c>
      <c r="I99" t="e">
        <f>+VLOOKUP($H99,#REF!,I$10,0)</f>
        <v>#REF!</v>
      </c>
      <c r="J99" t="e">
        <f>+VLOOKUP($H99,#REF!,J$10,0)</f>
        <v>#REF!</v>
      </c>
      <c r="K99" t="e">
        <f>+VLOOKUP($H99,#REF!,K$10,0)</f>
        <v>#REF!</v>
      </c>
      <c r="L99" t="e">
        <f>+VLOOKUP($H99,#REF!,L$10,0)</f>
        <v>#REF!</v>
      </c>
      <c r="N99" s="2">
        <f t="shared" si="26"/>
        <v>35185</v>
      </c>
      <c r="O99" s="3">
        <f t="shared" si="27"/>
        <v>7.267233398556297E-2</v>
      </c>
      <c r="P99" s="3">
        <f t="shared" si="28"/>
        <v>0.11573495421677803</v>
      </c>
      <c r="Q99" s="3">
        <f t="shared" si="29"/>
        <v>0.12156440269441632</v>
      </c>
      <c r="R99" s="3"/>
      <c r="S99" s="3">
        <f t="shared" si="36"/>
        <v>7.6005165144963277E-2</v>
      </c>
      <c r="T99" s="3">
        <f t="shared" si="37"/>
        <v>4.7892181874673978E-2</v>
      </c>
      <c r="U99" s="3">
        <f t="shared" si="38"/>
        <v>0.47392000866558542</v>
      </c>
      <c r="V99" s="3"/>
      <c r="W99" s="3">
        <f t="shared" si="39"/>
        <v>0.19360853700710712</v>
      </c>
      <c r="X99" s="3">
        <f t="shared" si="40"/>
        <v>6.1166710189217224E-2</v>
      </c>
      <c r="Y99" s="3">
        <f t="shared" si="41"/>
        <v>0.20678175440577604</v>
      </c>
      <c r="Z99" s="3"/>
      <c r="AA99" s="3">
        <f t="shared" si="42"/>
        <v>8.2839456775013531E-2</v>
      </c>
      <c r="AB99" s="3">
        <f t="shared" si="43"/>
        <v>0.25004668094554411</v>
      </c>
      <c r="AC99" s="3">
        <f t="shared" si="44"/>
        <v>9.2164662131946226E-2</v>
      </c>
      <c r="AE99" s="5">
        <f t="shared" si="45"/>
        <v>35185</v>
      </c>
      <c r="AF99" s="3">
        <f t="shared" si="46"/>
        <v>78.81219999999999</v>
      </c>
      <c r="AG99" s="3">
        <f t="shared" si="47"/>
        <v>64.901300000000006</v>
      </c>
      <c r="AH99" s="3">
        <f t="shared" si="48"/>
        <v>44.338500000000003</v>
      </c>
      <c r="AI99" s="3">
        <f t="shared" si="49"/>
        <v>119.6914</v>
      </c>
      <c r="AL99" t="s">
        <v>96</v>
      </c>
      <c r="AM99" s="5">
        <v>35185</v>
      </c>
      <c r="AN99" s="3">
        <v>42.118099999999998</v>
      </c>
      <c r="AO99" s="3">
        <v>33.924300000000002</v>
      </c>
      <c r="AP99" s="3">
        <v>20.737900000000003</v>
      </c>
      <c r="AQ99" s="3">
        <v>53.039900000000003</v>
      </c>
      <c r="AT99" s="3">
        <v>36.694099999999999</v>
      </c>
      <c r="AU99" s="3">
        <v>30.977</v>
      </c>
      <c r="AV99" s="3">
        <v>23.6006</v>
      </c>
      <c r="AW99" s="3">
        <v>66.651499999999999</v>
      </c>
      <c r="AY99" s="3">
        <v>1.2209100000000002</v>
      </c>
      <c r="AZ99" s="3">
        <v>3.2681200000000001</v>
      </c>
      <c r="BA99" s="3">
        <v>3.2161</v>
      </c>
      <c r="BC99" s="3">
        <v>1.44598</v>
      </c>
      <c r="BD99" s="3">
        <v>1.0577100000000002</v>
      </c>
      <c r="BE99" s="3">
        <v>9.1312999999999995</v>
      </c>
      <c r="BG99" s="3">
        <v>2.3444699999999998</v>
      </c>
      <c r="BH99" s="3">
        <v>0.54254000000000002</v>
      </c>
      <c r="BI99" s="3">
        <v>2.5783400000000003</v>
      </c>
      <c r="BK99" s="3">
        <v>1.9701</v>
      </c>
      <c r="BL99" s="3">
        <v>5.8023999999999996</v>
      </c>
      <c r="BM99" s="3">
        <v>3.3485</v>
      </c>
      <c r="BO99" s="3">
        <v>2.3037199999999998</v>
      </c>
      <c r="BP99" s="3">
        <v>2.3450600000000001</v>
      </c>
      <c r="BQ99" s="3">
        <v>2.6798099999999998</v>
      </c>
      <c r="BS99" s="3">
        <v>1.2203800000000002</v>
      </c>
      <c r="BT99" s="3">
        <v>0.62241000000000002</v>
      </c>
      <c r="BU99" s="3">
        <v>7.4944300000000004</v>
      </c>
      <c r="BW99" s="3">
        <v>3.1419699999999997</v>
      </c>
      <c r="BX99" s="3">
        <v>1.19079</v>
      </c>
      <c r="BY99" s="3">
        <v>3.2814000000000001</v>
      </c>
      <c r="CA99" s="3">
        <v>3.3093000000000004</v>
      </c>
      <c r="CB99" s="3">
        <v>10.1332</v>
      </c>
      <c r="CC99" s="3">
        <v>2.5251999999999999</v>
      </c>
    </row>
    <row r="100" spans="1:81" x14ac:dyDescent="0.25">
      <c r="A100" t="str">
        <f t="shared" si="30"/>
        <v>1996M5</v>
      </c>
      <c r="B100" t="e">
        <f t="shared" si="31"/>
        <v>#REF!</v>
      </c>
      <c r="C100" t="e">
        <f t="shared" si="32"/>
        <v>#REF!</v>
      </c>
      <c r="D100" t="e">
        <f t="shared" si="33"/>
        <v>#REF!</v>
      </c>
      <c r="E100" t="e">
        <f t="shared" si="34"/>
        <v>#REF!</v>
      </c>
      <c r="H100" s="2">
        <f t="shared" si="35"/>
        <v>35216</v>
      </c>
      <c r="I100" t="e">
        <f>+VLOOKUP($H100,#REF!,I$10,0)</f>
        <v>#REF!</v>
      </c>
      <c r="J100" t="e">
        <f>+VLOOKUP($H100,#REF!,J$10,0)</f>
        <v>#REF!</v>
      </c>
      <c r="K100" t="e">
        <f>+VLOOKUP($H100,#REF!,K$10,0)</f>
        <v>#REF!</v>
      </c>
      <c r="L100" t="e">
        <f>+VLOOKUP($H100,#REF!,L$10,0)</f>
        <v>#REF!</v>
      </c>
      <c r="N100" s="2">
        <f t="shared" si="26"/>
        <v>35216</v>
      </c>
      <c r="O100" s="3">
        <f t="shared" si="27"/>
        <v>5.9729733630513628E-2</v>
      </c>
      <c r="P100" s="3">
        <f t="shared" si="28"/>
        <v>0.11263105589037593</v>
      </c>
      <c r="Q100" s="3">
        <f t="shared" si="29"/>
        <v>0.12352315346503009</v>
      </c>
      <c r="R100" s="3"/>
      <c r="S100" s="3">
        <f t="shared" si="36"/>
        <v>7.5427364436323627E-2</v>
      </c>
      <c r="T100" s="3">
        <f t="shared" si="37"/>
        <v>4.6446682420548842E-2</v>
      </c>
      <c r="U100" s="3">
        <f t="shared" si="38"/>
        <v>0.44039816084352629</v>
      </c>
      <c r="V100" s="3"/>
      <c r="W100" s="3">
        <f t="shared" si="39"/>
        <v>0.19402952946241414</v>
      </c>
      <c r="X100" s="3">
        <f t="shared" si="40"/>
        <v>5.8527126311852015E-2</v>
      </c>
      <c r="Y100" s="3">
        <f t="shared" si="41"/>
        <v>0.22929726372548329</v>
      </c>
      <c r="Z100" s="3"/>
      <c r="AA100" s="3">
        <f t="shared" si="42"/>
        <v>8.7187453417123653E-2</v>
      </c>
      <c r="AB100" s="3">
        <f t="shared" si="43"/>
        <v>0.23912726245675148</v>
      </c>
      <c r="AC100" s="3">
        <f t="shared" si="44"/>
        <v>9.1497791481315857E-2</v>
      </c>
      <c r="AE100" s="5">
        <f t="shared" si="45"/>
        <v>35216</v>
      </c>
      <c r="AF100" s="3">
        <f t="shared" si="46"/>
        <v>75.554900000000004</v>
      </c>
      <c r="AG100" s="3">
        <f t="shared" si="47"/>
        <v>61.874399999999994</v>
      </c>
      <c r="AH100" s="3">
        <f t="shared" si="48"/>
        <v>45.296399999999998</v>
      </c>
      <c r="AI100" s="3">
        <f t="shared" si="49"/>
        <v>122.367</v>
      </c>
      <c r="AL100" t="s">
        <v>97</v>
      </c>
      <c r="AM100" s="5">
        <v>35216</v>
      </c>
      <c r="AN100" s="3">
        <v>40.912100000000002</v>
      </c>
      <c r="AO100" s="3">
        <v>32.002299999999998</v>
      </c>
      <c r="AP100" s="3">
        <v>21.4343</v>
      </c>
      <c r="AQ100" s="3">
        <v>53.444199999999995</v>
      </c>
      <c r="AT100" s="3">
        <v>34.642800000000001</v>
      </c>
      <c r="AU100" s="3">
        <v>29.8721</v>
      </c>
      <c r="AV100" s="3">
        <v>23.862099999999998</v>
      </c>
      <c r="AW100" s="3">
        <v>68.922800000000009</v>
      </c>
      <c r="AY100" s="3">
        <v>1.0904500000000001</v>
      </c>
      <c r="AZ100" s="3">
        <v>3.1407099999999999</v>
      </c>
      <c r="BA100" s="3">
        <v>3.3275000000000001</v>
      </c>
      <c r="BC100" s="3">
        <v>1.34152</v>
      </c>
      <c r="BD100" s="3">
        <v>1.0521400000000001</v>
      </c>
      <c r="BE100" s="3">
        <v>8.5397099999999995</v>
      </c>
      <c r="BG100" s="3">
        <v>2.3955600000000001</v>
      </c>
      <c r="BH100" s="3">
        <v>0.49013000000000001</v>
      </c>
      <c r="BI100" s="3">
        <v>2.9764400000000002</v>
      </c>
      <c r="BK100" s="3">
        <v>2.0514999999999999</v>
      </c>
      <c r="BL100" s="3">
        <v>5.9459999999999997</v>
      </c>
      <c r="BM100" s="3">
        <v>3.1664000000000003</v>
      </c>
      <c r="BO100" s="3">
        <v>1.8064600000000002</v>
      </c>
      <c r="BP100" s="3">
        <v>2.32193</v>
      </c>
      <c r="BQ100" s="3">
        <v>2.6634099999999998</v>
      </c>
      <c r="BS100" s="3">
        <v>1.30457</v>
      </c>
      <c r="BT100" s="3">
        <v>0.57726999999999995</v>
      </c>
      <c r="BU100" s="3">
        <v>6.9100299999999999</v>
      </c>
      <c r="BW100" s="3">
        <v>3.1028099999999998</v>
      </c>
      <c r="BX100" s="3">
        <v>1.1684000000000001</v>
      </c>
      <c r="BY100" s="3">
        <v>3.5213400000000004</v>
      </c>
      <c r="CA100" s="3">
        <v>3.5049999999999999</v>
      </c>
      <c r="CB100" s="3">
        <v>9.2937000000000012</v>
      </c>
      <c r="CC100" s="3">
        <v>2.6648000000000001</v>
      </c>
    </row>
    <row r="101" spans="1:81" x14ac:dyDescent="0.25">
      <c r="A101" t="str">
        <f t="shared" si="30"/>
        <v>1996M6</v>
      </c>
      <c r="B101" t="e">
        <f t="shared" si="31"/>
        <v>#REF!</v>
      </c>
      <c r="C101" t="e">
        <f t="shared" si="32"/>
        <v>#REF!</v>
      </c>
      <c r="D101" t="e">
        <f t="shared" si="33"/>
        <v>#REF!</v>
      </c>
      <c r="E101" t="e">
        <f t="shared" si="34"/>
        <v>#REF!</v>
      </c>
      <c r="H101" s="2">
        <f t="shared" si="35"/>
        <v>35246</v>
      </c>
      <c r="I101" t="e">
        <f>+VLOOKUP($H101,#REF!,I$10,0)</f>
        <v>#REF!</v>
      </c>
      <c r="J101" t="e">
        <f>+VLOOKUP($H101,#REF!,J$10,0)</f>
        <v>#REF!</v>
      </c>
      <c r="K101" t="e">
        <f>+VLOOKUP($H101,#REF!,K$10,0)</f>
        <v>#REF!</v>
      </c>
      <c r="L101" t="e">
        <f>+VLOOKUP($H101,#REF!,L$10,0)</f>
        <v>#REF!</v>
      </c>
      <c r="N101" s="2">
        <f t="shared" si="26"/>
        <v>35246</v>
      </c>
      <c r="O101" s="3">
        <f t="shared" si="27"/>
        <v>5.5702542046131669E-2</v>
      </c>
      <c r="P101" s="3">
        <f t="shared" si="28"/>
        <v>0.11237703684307107</v>
      </c>
      <c r="Q101" s="3">
        <f t="shared" si="29"/>
        <v>0.11803782657014492</v>
      </c>
      <c r="R101" s="3"/>
      <c r="S101" s="3">
        <f t="shared" si="36"/>
        <v>7.1928064239352593E-2</v>
      </c>
      <c r="T101" s="3">
        <f t="shared" si="37"/>
        <v>4.734203122461255E-2</v>
      </c>
      <c r="U101" s="3">
        <f t="shared" si="38"/>
        <v>0.44401262210921488</v>
      </c>
      <c r="V101" s="3"/>
      <c r="W101" s="3">
        <f t="shared" si="39"/>
        <v>0.19519969792997338</v>
      </c>
      <c r="X101" s="3">
        <f t="shared" si="40"/>
        <v>5.700583672691599E-2</v>
      </c>
      <c r="Y101" s="3">
        <f t="shared" si="41"/>
        <v>0.19198420484300122</v>
      </c>
      <c r="Z101" s="3"/>
      <c r="AA101" s="3">
        <f t="shared" si="42"/>
        <v>7.80505409497807E-2</v>
      </c>
      <c r="AB101" s="3">
        <f t="shared" si="43"/>
        <v>0.23408101301574599</v>
      </c>
      <c r="AC101" s="3">
        <f t="shared" si="44"/>
        <v>8.0776080526592436E-2</v>
      </c>
      <c r="AE101" s="5">
        <f t="shared" si="45"/>
        <v>35246</v>
      </c>
      <c r="AF101" s="3">
        <f t="shared" si="46"/>
        <v>75.1982</v>
      </c>
      <c r="AG101" s="3">
        <f t="shared" si="47"/>
        <v>60.709000000000003</v>
      </c>
      <c r="AH101" s="3">
        <f t="shared" si="48"/>
        <v>43.759700000000002</v>
      </c>
      <c r="AI101" s="3">
        <f t="shared" si="49"/>
        <v>118.03170000000001</v>
      </c>
      <c r="AL101" t="s">
        <v>98</v>
      </c>
      <c r="AM101" s="5">
        <v>35246</v>
      </c>
      <c r="AN101" s="3">
        <v>39.961599999999997</v>
      </c>
      <c r="AO101" s="3">
        <v>33.7483</v>
      </c>
      <c r="AP101" s="3">
        <v>20.211500000000001</v>
      </c>
      <c r="AQ101" s="3">
        <v>51.836100000000002</v>
      </c>
      <c r="AT101" s="3">
        <v>35.236600000000003</v>
      </c>
      <c r="AU101" s="3">
        <v>26.960700000000003</v>
      </c>
      <c r="AV101" s="3">
        <v>23.548200000000001</v>
      </c>
      <c r="AW101" s="3">
        <v>66.195600000000013</v>
      </c>
      <c r="AY101" s="3">
        <v>0.97552000000000005</v>
      </c>
      <c r="AZ101" s="3">
        <v>3.3396100000000004</v>
      </c>
      <c r="BA101" s="3">
        <v>2.98177</v>
      </c>
      <c r="BC101" s="3">
        <v>1.42127</v>
      </c>
      <c r="BD101" s="3">
        <v>1.0851700000000002</v>
      </c>
      <c r="BE101" s="3">
        <v>9.1838899999999999</v>
      </c>
      <c r="BG101" s="3">
        <v>2.3633200000000003</v>
      </c>
      <c r="BH101" s="3">
        <v>0.48945</v>
      </c>
      <c r="BI101" s="3">
        <v>2.3862100000000002</v>
      </c>
      <c r="BK101" s="3">
        <v>1.9180999999999999</v>
      </c>
      <c r="BL101" s="3">
        <v>5.734</v>
      </c>
      <c r="BM101" s="3">
        <v>2.7079</v>
      </c>
      <c r="BO101" s="3">
        <v>1.72607</v>
      </c>
      <c r="BP101" s="3">
        <v>2.1107100000000001</v>
      </c>
      <c r="BQ101" s="3">
        <v>2.7431000000000001</v>
      </c>
      <c r="BS101" s="3">
        <v>1.10206</v>
      </c>
      <c r="BT101" s="3">
        <v>0.57565</v>
      </c>
      <c r="BU101" s="3">
        <v>6.3926499999999997</v>
      </c>
      <c r="BW101" s="3">
        <v>3.1682100000000002</v>
      </c>
      <c r="BX101" s="3">
        <v>1.1259700000000001</v>
      </c>
      <c r="BY101" s="3">
        <v>3.0541999999999998</v>
      </c>
      <c r="CA101" s="3">
        <v>3.0560999999999998</v>
      </c>
      <c r="CB101" s="3">
        <v>9.1841000000000008</v>
      </c>
      <c r="CC101" s="3">
        <v>2.44</v>
      </c>
    </row>
    <row r="102" spans="1:81" x14ac:dyDescent="0.25">
      <c r="A102" t="str">
        <f t="shared" si="30"/>
        <v>1996M7</v>
      </c>
      <c r="B102" t="e">
        <f t="shared" si="31"/>
        <v>#REF!</v>
      </c>
      <c r="C102" t="e">
        <f t="shared" si="32"/>
        <v>#REF!</v>
      </c>
      <c r="D102" t="e">
        <f t="shared" si="33"/>
        <v>#REF!</v>
      </c>
      <c r="E102" t="e">
        <f t="shared" si="34"/>
        <v>#REF!</v>
      </c>
      <c r="H102" s="2">
        <f t="shared" si="35"/>
        <v>35277</v>
      </c>
      <c r="I102" t="e">
        <f>+VLOOKUP($H102,#REF!,I$10,0)</f>
        <v>#REF!</v>
      </c>
      <c r="J102" t="e">
        <f>+VLOOKUP($H102,#REF!,J$10,0)</f>
        <v>#REF!</v>
      </c>
      <c r="K102" t="e">
        <f>+VLOOKUP($H102,#REF!,K$10,0)</f>
        <v>#REF!</v>
      </c>
      <c r="L102" t="e">
        <f>+VLOOKUP($H102,#REF!,L$10,0)</f>
        <v>#REF!</v>
      </c>
      <c r="N102" s="2">
        <f t="shared" si="26"/>
        <v>35277</v>
      </c>
      <c r="O102" s="3">
        <f t="shared" si="27"/>
        <v>6.1671164920629365E-2</v>
      </c>
      <c r="P102" s="3">
        <f t="shared" si="28"/>
        <v>0.12477448593101487</v>
      </c>
      <c r="Q102" s="3">
        <f t="shared" si="29"/>
        <v>0.12932249903608845</v>
      </c>
      <c r="R102" s="3"/>
      <c r="S102" s="3">
        <f t="shared" si="36"/>
        <v>7.6979473394657563E-2</v>
      </c>
      <c r="T102" s="3">
        <f t="shared" si="37"/>
        <v>4.537146570965158E-2</v>
      </c>
      <c r="U102" s="3">
        <f t="shared" si="38"/>
        <v>0.47899308178431244</v>
      </c>
      <c r="V102" s="3"/>
      <c r="W102" s="3">
        <f t="shared" si="39"/>
        <v>0.21825406347705184</v>
      </c>
      <c r="X102" s="3">
        <f t="shared" si="40"/>
        <v>6.514549471024568E-2</v>
      </c>
      <c r="Y102" s="3">
        <f t="shared" si="41"/>
        <v>0.20506249603003762</v>
      </c>
      <c r="Z102" s="3"/>
      <c r="AA102" s="3">
        <f t="shared" si="42"/>
        <v>8.4166921646621304E-2</v>
      </c>
      <c r="AB102" s="3">
        <f t="shared" si="43"/>
        <v>0.24185280203356319</v>
      </c>
      <c r="AC102" s="3">
        <f t="shared" si="44"/>
        <v>7.3708820737323558E-2</v>
      </c>
      <c r="AE102" s="5">
        <f t="shared" si="45"/>
        <v>35277</v>
      </c>
      <c r="AF102" s="3">
        <f t="shared" si="46"/>
        <v>81.969600000000014</v>
      </c>
      <c r="AG102" s="3">
        <f t="shared" si="47"/>
        <v>65.450100000000006</v>
      </c>
      <c r="AH102" s="3">
        <f t="shared" si="48"/>
        <v>46.886499999999998</v>
      </c>
      <c r="AI102" s="3">
        <f t="shared" si="49"/>
        <v>117.2013</v>
      </c>
      <c r="AL102" t="s">
        <v>99</v>
      </c>
      <c r="AM102" s="5">
        <v>35277</v>
      </c>
      <c r="AN102" s="3">
        <v>44.709300000000006</v>
      </c>
      <c r="AO102" s="3">
        <v>35.000800000000005</v>
      </c>
      <c r="AP102" s="3">
        <v>21.746099999999998</v>
      </c>
      <c r="AQ102" s="3">
        <v>47.649800000000006</v>
      </c>
      <c r="AT102" s="3">
        <v>37.260300000000001</v>
      </c>
      <c r="AU102" s="3">
        <v>30.449300000000001</v>
      </c>
      <c r="AV102" s="3">
        <v>25.140400000000003</v>
      </c>
      <c r="AW102" s="3">
        <v>69.551500000000004</v>
      </c>
      <c r="AY102" s="3">
        <v>1.1816600000000002</v>
      </c>
      <c r="AZ102" s="3">
        <v>3.7126000000000001</v>
      </c>
      <c r="BA102" s="3">
        <v>3.54189</v>
      </c>
      <c r="BC102" s="3">
        <v>1.5038900000000002</v>
      </c>
      <c r="BD102" s="3">
        <v>0.97944000000000009</v>
      </c>
      <c r="BE102" s="3">
        <v>9.8405400000000007</v>
      </c>
      <c r="BG102" s="3">
        <v>2.39181</v>
      </c>
      <c r="BH102" s="3">
        <v>0.57397000000000009</v>
      </c>
      <c r="BI102" s="3">
        <v>2.8944899999999998</v>
      </c>
      <c r="BK102" s="3">
        <v>1.6744000000000001</v>
      </c>
      <c r="BL102" s="3">
        <v>5.4341999999999997</v>
      </c>
      <c r="BM102" s="3">
        <v>2.1649000000000003</v>
      </c>
      <c r="BO102" s="3">
        <v>1.8094100000000002</v>
      </c>
      <c r="BP102" s="3">
        <v>2.339</v>
      </c>
      <c r="BQ102" s="3">
        <v>2.7302900000000001</v>
      </c>
      <c r="BS102" s="3">
        <v>1.1966500000000002</v>
      </c>
      <c r="BT102" s="3">
        <v>0.61224999999999996</v>
      </c>
      <c r="BU102" s="3">
        <v>6.9631600000000002</v>
      </c>
      <c r="BW102" s="3">
        <v>3.7930300000000003</v>
      </c>
      <c r="BX102" s="3">
        <v>1.2721099999999999</v>
      </c>
      <c r="BY102" s="3">
        <v>2.9165300000000003</v>
      </c>
      <c r="CA102" s="3">
        <v>3.6896</v>
      </c>
      <c r="CB102" s="3">
        <v>9.9792000000000005</v>
      </c>
      <c r="CC102" s="3">
        <v>2.5326</v>
      </c>
    </row>
    <row r="103" spans="1:81" x14ac:dyDescent="0.25">
      <c r="A103" t="str">
        <f t="shared" si="30"/>
        <v>1996M8</v>
      </c>
      <c r="B103" t="e">
        <f t="shared" si="31"/>
        <v>#REF!</v>
      </c>
      <c r="C103" t="e">
        <f t="shared" si="32"/>
        <v>#REF!</v>
      </c>
      <c r="D103" t="e">
        <f t="shared" si="33"/>
        <v>#REF!</v>
      </c>
      <c r="E103" t="e">
        <f t="shared" si="34"/>
        <v>#REF!</v>
      </c>
      <c r="H103" s="2">
        <f t="shared" si="35"/>
        <v>35308</v>
      </c>
      <c r="I103" t="e">
        <f>+VLOOKUP($H103,#REF!,I$10,0)</f>
        <v>#REF!</v>
      </c>
      <c r="J103" t="e">
        <f>+VLOOKUP($H103,#REF!,J$10,0)</f>
        <v>#REF!</v>
      </c>
      <c r="K103" t="e">
        <f>+VLOOKUP($H103,#REF!,K$10,0)</f>
        <v>#REF!</v>
      </c>
      <c r="L103" t="e">
        <f>+VLOOKUP($H103,#REF!,L$10,0)</f>
        <v>#REF!</v>
      </c>
      <c r="N103" s="2">
        <f t="shared" si="26"/>
        <v>35308</v>
      </c>
      <c r="O103" s="3">
        <f t="shared" si="27"/>
        <v>5.6949544641991902E-2</v>
      </c>
      <c r="P103" s="3">
        <f t="shared" si="28"/>
        <v>0.1164514446302394</v>
      </c>
      <c r="Q103" s="3">
        <f t="shared" si="29"/>
        <v>0.12107306552742973</v>
      </c>
      <c r="R103" s="3"/>
      <c r="S103" s="3">
        <f t="shared" si="36"/>
        <v>7.4209336598130629E-2</v>
      </c>
      <c r="T103" s="3">
        <f t="shared" si="37"/>
        <v>4.4817039277335789E-2</v>
      </c>
      <c r="U103" s="3">
        <f t="shared" si="38"/>
        <v>0.42746049889827342</v>
      </c>
      <c r="V103" s="3"/>
      <c r="W103" s="3">
        <f t="shared" si="39"/>
        <v>0.18145410017714853</v>
      </c>
      <c r="X103" s="3">
        <f t="shared" si="40"/>
        <v>6.1240110382598516E-2</v>
      </c>
      <c r="Y103" s="3">
        <f t="shared" si="41"/>
        <v>0.17716371771979472</v>
      </c>
      <c r="Z103" s="3"/>
      <c r="AA103" s="3">
        <f t="shared" si="42"/>
        <v>8.1646935140945065E-2</v>
      </c>
      <c r="AB103" s="3">
        <f t="shared" si="43"/>
        <v>0.24092075223009388</v>
      </c>
      <c r="AC103" s="3">
        <f t="shared" si="44"/>
        <v>7.878802143400726E-2</v>
      </c>
      <c r="AE103" s="5">
        <f t="shared" si="45"/>
        <v>35308</v>
      </c>
      <c r="AF103" s="3">
        <f t="shared" si="46"/>
        <v>73.098700000000008</v>
      </c>
      <c r="AG103" s="3">
        <f t="shared" si="47"/>
        <v>60.882900000000006</v>
      </c>
      <c r="AH103" s="3">
        <f t="shared" si="48"/>
        <v>39.717700000000001</v>
      </c>
      <c r="AI103" s="3">
        <f t="shared" si="49"/>
        <v>121.25500000000001</v>
      </c>
      <c r="AL103" t="s">
        <v>100</v>
      </c>
      <c r="AM103" s="5">
        <v>35308</v>
      </c>
      <c r="AN103" s="3">
        <v>39.348100000000002</v>
      </c>
      <c r="AO103" s="3">
        <v>32.066200000000002</v>
      </c>
      <c r="AP103" s="3">
        <v>18.988700000000001</v>
      </c>
      <c r="AQ103" s="3">
        <v>51.136300000000006</v>
      </c>
      <c r="AT103" s="3">
        <v>33.750599999999999</v>
      </c>
      <c r="AU103" s="3">
        <v>28.816700000000001</v>
      </c>
      <c r="AV103" s="3">
        <v>20.728999999999999</v>
      </c>
      <c r="AW103" s="3">
        <v>70.118700000000004</v>
      </c>
      <c r="AY103" s="3">
        <v>1.0866</v>
      </c>
      <c r="AZ103" s="3">
        <v>3.1654200000000001</v>
      </c>
      <c r="BA103" s="3">
        <v>3.2179899999999999</v>
      </c>
      <c r="BC103" s="3">
        <v>1.4516199999999999</v>
      </c>
      <c r="BD103" s="3">
        <v>0.94852999999999998</v>
      </c>
      <c r="BE103" s="3">
        <v>8.5333899999999989</v>
      </c>
      <c r="BG103" s="3">
        <v>2.2293099999999999</v>
      </c>
      <c r="BH103" s="3">
        <v>0.59147000000000005</v>
      </c>
      <c r="BI103" s="3">
        <v>2.3597899999999998</v>
      </c>
      <c r="BK103" s="3">
        <v>1.8418000000000001</v>
      </c>
      <c r="BL103" s="3">
        <v>5.6665000000000001</v>
      </c>
      <c r="BM103" s="3">
        <v>2.6151</v>
      </c>
      <c r="BO103" s="3">
        <v>1.67547</v>
      </c>
      <c r="BP103" s="3">
        <v>2.4825100000000004</v>
      </c>
      <c r="BQ103" s="3">
        <v>2.6540900000000001</v>
      </c>
      <c r="BS103" s="3">
        <v>1.15174</v>
      </c>
      <c r="BT103" s="3">
        <v>0.6237100000000001</v>
      </c>
      <c r="BU103" s="3">
        <v>6.4624799999999993</v>
      </c>
      <c r="BW103" s="3">
        <v>2.9127000000000001</v>
      </c>
      <c r="BX103" s="3">
        <v>1.1439400000000002</v>
      </c>
      <c r="BY103" s="3">
        <v>2.6606399999999999</v>
      </c>
      <c r="CA103" s="3">
        <v>3.3616000000000001</v>
      </c>
      <c r="CB103" s="3">
        <v>9.6875</v>
      </c>
      <c r="CC103" s="3">
        <v>2.4060999999999999</v>
      </c>
    </row>
    <row r="104" spans="1:81" x14ac:dyDescent="0.25">
      <c r="A104" t="str">
        <f t="shared" si="30"/>
        <v>1996M9</v>
      </c>
      <c r="B104" t="e">
        <f t="shared" si="31"/>
        <v>#REF!</v>
      </c>
      <c r="C104" t="e">
        <f t="shared" si="32"/>
        <v>#REF!</v>
      </c>
      <c r="D104" t="e">
        <f t="shared" si="33"/>
        <v>#REF!</v>
      </c>
      <c r="E104" t="e">
        <f t="shared" si="34"/>
        <v>#REF!</v>
      </c>
      <c r="H104" s="2">
        <f t="shared" si="35"/>
        <v>35338</v>
      </c>
      <c r="I104" t="e">
        <f>+VLOOKUP($H104,#REF!,I$10,0)</f>
        <v>#REF!</v>
      </c>
      <c r="J104" t="e">
        <f>+VLOOKUP($H104,#REF!,J$10,0)</f>
        <v>#REF!</v>
      </c>
      <c r="K104" t="e">
        <f>+VLOOKUP($H104,#REF!,K$10,0)</f>
        <v>#REF!</v>
      </c>
      <c r="L104" t="e">
        <f>+VLOOKUP($H104,#REF!,L$10,0)</f>
        <v>#REF!</v>
      </c>
      <c r="N104" s="2">
        <f t="shared" si="26"/>
        <v>35338</v>
      </c>
      <c r="O104" s="3">
        <f t="shared" si="27"/>
        <v>6.3775894169726788E-2</v>
      </c>
      <c r="P104" s="3">
        <f t="shared" si="28"/>
        <v>0.11642938291103354</v>
      </c>
      <c r="Q104" s="3">
        <f t="shared" si="29"/>
        <v>0.12537077090244803</v>
      </c>
      <c r="R104" s="3"/>
      <c r="S104" s="3">
        <f t="shared" si="36"/>
        <v>7.1663250791732344E-2</v>
      </c>
      <c r="T104" s="3">
        <f t="shared" si="37"/>
        <v>4.5329277991408526E-2</v>
      </c>
      <c r="U104" s="3">
        <f t="shared" si="38"/>
        <v>0.47283281976437586</v>
      </c>
      <c r="V104" s="3"/>
      <c r="W104" s="3">
        <f t="shared" si="39"/>
        <v>0.19714092131358116</v>
      </c>
      <c r="X104" s="3">
        <f t="shared" si="40"/>
        <v>5.7228860391420645E-2</v>
      </c>
      <c r="Y104" s="3">
        <f t="shared" si="41"/>
        <v>0.18865861146595714</v>
      </c>
      <c r="Z104" s="3"/>
      <c r="AA104" s="3">
        <f t="shared" si="42"/>
        <v>7.7835573234165734E-2</v>
      </c>
      <c r="AB104" s="3">
        <f t="shared" si="43"/>
        <v>0.23211492142694626</v>
      </c>
      <c r="AC104" s="3">
        <f t="shared" si="44"/>
        <v>7.3065486697891882E-2</v>
      </c>
      <c r="AE104" s="5">
        <f t="shared" si="45"/>
        <v>35338</v>
      </c>
      <c r="AF104" s="3">
        <f t="shared" si="46"/>
        <v>79.100699999999989</v>
      </c>
      <c r="AG104" s="3">
        <f t="shared" si="47"/>
        <v>63.527100000000004</v>
      </c>
      <c r="AH104" s="3">
        <f t="shared" si="48"/>
        <v>45.287800000000004</v>
      </c>
      <c r="AI104" s="3">
        <f t="shared" si="49"/>
        <v>120.5072</v>
      </c>
      <c r="AL104" t="s">
        <v>101</v>
      </c>
      <c r="AM104" s="5">
        <v>35338</v>
      </c>
      <c r="AN104" s="3">
        <v>42.373599999999996</v>
      </c>
      <c r="AO104" s="3">
        <v>35.307300000000005</v>
      </c>
      <c r="AP104" s="3">
        <v>21.7851</v>
      </c>
      <c r="AQ104" s="3">
        <v>50.361699999999999</v>
      </c>
      <c r="AT104" s="3">
        <v>36.7271</v>
      </c>
      <c r="AU104" s="3">
        <v>28.219799999999999</v>
      </c>
      <c r="AV104" s="3">
        <v>23.502700000000001</v>
      </c>
      <c r="AW104" s="3">
        <v>70.145499999999998</v>
      </c>
      <c r="AY104" s="3">
        <v>1.25258</v>
      </c>
      <c r="AZ104" s="3">
        <v>3.1816599999999999</v>
      </c>
      <c r="BA104" s="3">
        <v>3.43024</v>
      </c>
      <c r="BC104" s="3">
        <v>1.4922899999999999</v>
      </c>
      <c r="BD104" s="3">
        <v>1.0132999999999999</v>
      </c>
      <c r="BE104" s="3">
        <v>10.1585</v>
      </c>
      <c r="BG104" s="3">
        <v>2.6327500000000001</v>
      </c>
      <c r="BH104" s="3">
        <v>0.57647999999999999</v>
      </c>
      <c r="BI104" s="3">
        <v>2.4671400000000001</v>
      </c>
      <c r="BK104" s="3">
        <v>1.9136</v>
      </c>
      <c r="BL104" s="3">
        <v>5.3956999999999997</v>
      </c>
      <c r="BM104" s="3">
        <v>2.3624000000000001</v>
      </c>
      <c r="BO104" s="3">
        <v>1.84057</v>
      </c>
      <c r="BP104" s="3">
        <v>2.4651999999999998</v>
      </c>
      <c r="BQ104" s="3">
        <v>2.6502800000000004</v>
      </c>
      <c r="BS104" s="3">
        <v>1.0217499999999999</v>
      </c>
      <c r="BT104" s="3">
        <v>0.57691000000000003</v>
      </c>
      <c r="BU104" s="3">
        <v>6.4290900000000004</v>
      </c>
      <c r="BW104" s="3">
        <v>2.9537900000000001</v>
      </c>
      <c r="BX104" s="3">
        <v>1.0452600000000001</v>
      </c>
      <c r="BY104" s="3">
        <v>2.8790300000000002</v>
      </c>
      <c r="CA104" s="3">
        <v>3.0468999999999999</v>
      </c>
      <c r="CB104" s="3">
        <v>9.3971</v>
      </c>
      <c r="CC104" s="3">
        <v>2.2940999999999998</v>
      </c>
    </row>
    <row r="105" spans="1:81" x14ac:dyDescent="0.25">
      <c r="A105" t="str">
        <f t="shared" si="30"/>
        <v>1996M10</v>
      </c>
      <c r="B105" t="e">
        <f t="shared" si="31"/>
        <v>#REF!</v>
      </c>
      <c r="C105" t="e">
        <f t="shared" si="32"/>
        <v>#REF!</v>
      </c>
      <c r="D105" t="e">
        <f t="shared" si="33"/>
        <v>#REF!</v>
      </c>
      <c r="E105" t="e">
        <f t="shared" si="34"/>
        <v>#REF!</v>
      </c>
      <c r="H105" s="2">
        <f t="shared" si="35"/>
        <v>35369</v>
      </c>
      <c r="I105" t="e">
        <f>+VLOOKUP($H105,#REF!,I$10,0)</f>
        <v>#REF!</v>
      </c>
      <c r="J105" t="e">
        <f>+VLOOKUP($H105,#REF!,J$10,0)</f>
        <v>#REF!</v>
      </c>
      <c r="K105" t="e">
        <f>+VLOOKUP($H105,#REF!,K$10,0)</f>
        <v>#REF!</v>
      </c>
      <c r="L105" t="e">
        <f>+VLOOKUP($H105,#REF!,L$10,0)</f>
        <v>#REF!</v>
      </c>
      <c r="N105" s="2">
        <f t="shared" si="26"/>
        <v>35369</v>
      </c>
      <c r="O105" s="3">
        <f t="shared" si="27"/>
        <v>6.4884959474477477E-2</v>
      </c>
      <c r="P105" s="3">
        <f t="shared" si="28"/>
        <v>0.13971542444067356</v>
      </c>
      <c r="Q105" s="3">
        <f t="shared" si="29"/>
        <v>0.1439261200446183</v>
      </c>
      <c r="R105" s="3"/>
      <c r="S105" s="3">
        <f t="shared" si="36"/>
        <v>7.6765684281939375E-2</v>
      </c>
      <c r="T105" s="3">
        <f t="shared" si="37"/>
        <v>4.8469982583313621E-2</v>
      </c>
      <c r="U105" s="3">
        <f t="shared" si="38"/>
        <v>0.47889986973116727</v>
      </c>
      <c r="V105" s="3"/>
      <c r="W105" s="3">
        <f t="shared" si="39"/>
        <v>0.20121674935951273</v>
      </c>
      <c r="X105" s="3">
        <f t="shared" si="40"/>
        <v>6.2730346039565524E-2</v>
      </c>
      <c r="Y105" s="3">
        <f t="shared" si="41"/>
        <v>0.21194835167161882</v>
      </c>
      <c r="Z105" s="3"/>
      <c r="AA105" s="3">
        <f t="shared" si="42"/>
        <v>8.7573453840782647E-2</v>
      </c>
      <c r="AB105" s="3">
        <f t="shared" si="43"/>
        <v>0.26427220875405022</v>
      </c>
      <c r="AC105" s="3">
        <f t="shared" si="44"/>
        <v>8.0744698378327484E-2</v>
      </c>
      <c r="AE105" s="5">
        <f t="shared" si="45"/>
        <v>35369</v>
      </c>
      <c r="AF105" s="3">
        <f t="shared" si="46"/>
        <v>90.397900000000007</v>
      </c>
      <c r="AG105" s="3">
        <f t="shared" si="47"/>
        <v>66.428899999999999</v>
      </c>
      <c r="AH105" s="3">
        <f t="shared" si="48"/>
        <v>50.119399999999999</v>
      </c>
      <c r="AI105" s="3">
        <f t="shared" si="49"/>
        <v>132.08440000000002</v>
      </c>
      <c r="AL105" t="s">
        <v>102</v>
      </c>
      <c r="AM105" s="5">
        <v>35369</v>
      </c>
      <c r="AN105" s="3">
        <v>48.791300000000007</v>
      </c>
      <c r="AO105" s="3">
        <v>35.270699999999998</v>
      </c>
      <c r="AP105" s="3">
        <v>24.527799999999999</v>
      </c>
      <c r="AQ105" s="3">
        <v>56.062400000000004</v>
      </c>
      <c r="AT105" s="3">
        <v>41.6066</v>
      </c>
      <c r="AU105" s="3">
        <v>31.158200000000001</v>
      </c>
      <c r="AV105" s="3">
        <v>25.5916</v>
      </c>
      <c r="AW105" s="3">
        <v>76.022000000000006</v>
      </c>
      <c r="AY105" s="3">
        <v>1.3122499999999999</v>
      </c>
      <c r="AZ105" s="3">
        <v>3.6590100000000003</v>
      </c>
      <c r="BA105" s="3">
        <v>4.0882300000000003</v>
      </c>
      <c r="BC105" s="3">
        <v>1.52549</v>
      </c>
      <c r="BD105" s="3">
        <v>1.0591300000000001</v>
      </c>
      <c r="BE105" s="3">
        <v>10.0145</v>
      </c>
      <c r="BG105" s="3">
        <v>2.6502800000000004</v>
      </c>
      <c r="BH105" s="3">
        <v>0.61956</v>
      </c>
      <c r="BI105" s="3">
        <v>2.9538699999999998</v>
      </c>
      <c r="BK105" s="3">
        <v>2.0348999999999999</v>
      </c>
      <c r="BL105" s="3">
        <v>5.8148</v>
      </c>
      <c r="BM105" s="3">
        <v>2.4619</v>
      </c>
      <c r="BO105" s="3">
        <v>1.8346900000000002</v>
      </c>
      <c r="BP105" s="3">
        <v>3.1172300000000002</v>
      </c>
      <c r="BQ105" s="3">
        <v>2.8922300000000001</v>
      </c>
      <c r="BS105" s="3">
        <v>1.1675500000000001</v>
      </c>
      <c r="BT105" s="3">
        <v>0.64126000000000005</v>
      </c>
      <c r="BU105" s="3">
        <v>6.7859300000000005</v>
      </c>
      <c r="BW105" s="3">
        <v>3.0517600000000003</v>
      </c>
      <c r="BX105" s="3">
        <v>1.15808</v>
      </c>
      <c r="BY105" s="3">
        <v>3.0522800000000001</v>
      </c>
      <c r="CA105" s="3">
        <v>3.5461999999999998</v>
      </c>
      <c r="CB105" s="3">
        <v>11.0274</v>
      </c>
      <c r="CC105" s="3">
        <v>2.6840000000000002</v>
      </c>
    </row>
    <row r="106" spans="1:81" x14ac:dyDescent="0.25">
      <c r="A106" t="str">
        <f t="shared" si="30"/>
        <v>1996M11</v>
      </c>
      <c r="B106" t="e">
        <f t="shared" si="31"/>
        <v>#REF!</v>
      </c>
      <c r="C106" t="e">
        <f t="shared" si="32"/>
        <v>#REF!</v>
      </c>
      <c r="D106" t="e">
        <f t="shared" si="33"/>
        <v>#REF!</v>
      </c>
      <c r="E106" t="e">
        <f t="shared" si="34"/>
        <v>#REF!</v>
      </c>
      <c r="H106" s="2">
        <f t="shared" si="35"/>
        <v>35399</v>
      </c>
      <c r="I106" t="e">
        <f>+VLOOKUP($H106,#REF!,I$10,0)</f>
        <v>#REF!</v>
      </c>
      <c r="J106" t="e">
        <f>+VLOOKUP($H106,#REF!,J$10,0)</f>
        <v>#REF!</v>
      </c>
      <c r="K106" t="e">
        <f>+VLOOKUP($H106,#REF!,K$10,0)</f>
        <v>#REF!</v>
      </c>
      <c r="L106" t="e">
        <f>+VLOOKUP($H106,#REF!,L$10,0)</f>
        <v>#REF!</v>
      </c>
      <c r="N106" s="2">
        <f t="shared" si="26"/>
        <v>35399</v>
      </c>
      <c r="O106" s="3">
        <f t="shared" si="27"/>
        <v>6.6201033808038295E-2</v>
      </c>
      <c r="P106" s="3">
        <f t="shared" si="28"/>
        <v>0.13925893241897472</v>
      </c>
      <c r="Q106" s="3">
        <f t="shared" si="29"/>
        <v>0.1355742129430127</v>
      </c>
      <c r="R106" s="3"/>
      <c r="S106" s="3">
        <f t="shared" si="36"/>
        <v>7.6600354034770668E-2</v>
      </c>
      <c r="T106" s="3">
        <f t="shared" si="37"/>
        <v>4.6130559585876245E-2</v>
      </c>
      <c r="U106" s="3">
        <f t="shared" si="38"/>
        <v>0.46379438618295221</v>
      </c>
      <c r="V106" s="3"/>
      <c r="W106" s="3">
        <f t="shared" si="39"/>
        <v>0.21780660460586213</v>
      </c>
      <c r="X106" s="3">
        <f t="shared" si="40"/>
        <v>6.5288766241557217E-2</v>
      </c>
      <c r="Y106" s="3">
        <f t="shared" si="41"/>
        <v>0.2066868281941435</v>
      </c>
      <c r="Z106" s="3"/>
      <c r="AA106" s="3">
        <f t="shared" si="42"/>
        <v>8.6980331238574932E-2</v>
      </c>
      <c r="AB106" s="3">
        <f t="shared" si="43"/>
        <v>0.23888405080769798</v>
      </c>
      <c r="AC106" s="3">
        <f t="shared" si="44"/>
        <v>7.5166521524230936E-2</v>
      </c>
      <c r="AE106" s="5">
        <f t="shared" si="45"/>
        <v>35399</v>
      </c>
      <c r="AF106" s="3">
        <f t="shared" si="46"/>
        <v>86.524600000000007</v>
      </c>
      <c r="AG106" s="3">
        <f t="shared" si="47"/>
        <v>64.822599999999994</v>
      </c>
      <c r="AH106" s="3">
        <f t="shared" si="48"/>
        <v>49.423100000000005</v>
      </c>
      <c r="AI106" s="3">
        <f t="shared" si="49"/>
        <v>123.8823</v>
      </c>
      <c r="AL106" t="s">
        <v>103</v>
      </c>
      <c r="AM106" s="5">
        <v>35399</v>
      </c>
      <c r="AN106" s="3">
        <v>46.659700000000001</v>
      </c>
      <c r="AO106" s="3">
        <v>35.440899999999999</v>
      </c>
      <c r="AP106" s="3">
        <v>24.0322</v>
      </c>
      <c r="AQ106" s="3">
        <v>54.299599999999998</v>
      </c>
      <c r="AT106" s="3">
        <v>39.864900000000006</v>
      </c>
      <c r="AU106" s="3">
        <v>29.381700000000002</v>
      </c>
      <c r="AV106" s="3">
        <v>25.390900000000002</v>
      </c>
      <c r="AW106" s="3">
        <v>69.582700000000003</v>
      </c>
      <c r="AY106" s="3">
        <v>1.3258399999999999</v>
      </c>
      <c r="AZ106" s="3">
        <v>3.8544800000000001</v>
      </c>
      <c r="BA106" s="3">
        <v>3.6808899999999998</v>
      </c>
      <c r="BC106" s="3">
        <v>1.4638800000000001</v>
      </c>
      <c r="BD106" s="3">
        <v>1.0576800000000002</v>
      </c>
      <c r="BE106" s="3">
        <v>9.8359500000000004</v>
      </c>
      <c r="BG106" s="3">
        <v>2.6539299999999999</v>
      </c>
      <c r="BH106" s="3">
        <v>0.60762000000000005</v>
      </c>
      <c r="BI106" s="3">
        <v>2.78172</v>
      </c>
      <c r="BK106" s="3">
        <v>2.0369000000000002</v>
      </c>
      <c r="BL106" s="3">
        <v>5.3363999999999994</v>
      </c>
      <c r="BM106" s="3">
        <v>2.379</v>
      </c>
      <c r="BO106" s="3">
        <v>1.88493</v>
      </c>
      <c r="BP106" s="3">
        <v>2.8996200000000001</v>
      </c>
      <c r="BQ106" s="3">
        <v>2.8944999999999999</v>
      </c>
      <c r="BS106" s="3">
        <v>1.22336</v>
      </c>
      <c r="BT106" s="3">
        <v>0.56064000000000003</v>
      </c>
      <c r="BU106" s="3">
        <v>6.4345600000000003</v>
      </c>
      <c r="BW106" s="3">
        <v>3.51823</v>
      </c>
      <c r="BX106" s="3">
        <v>1.2425200000000001</v>
      </c>
      <c r="BY106" s="3">
        <v>3.0753300000000001</v>
      </c>
      <c r="CA106" s="3">
        <v>3.5064000000000002</v>
      </c>
      <c r="CB106" s="3">
        <v>9.8877999999999986</v>
      </c>
      <c r="CC106" s="3">
        <v>2.4114</v>
      </c>
    </row>
    <row r="107" spans="1:81" x14ac:dyDescent="0.25">
      <c r="A107" t="str">
        <f t="shared" si="30"/>
        <v>1996M12</v>
      </c>
      <c r="B107" t="e">
        <f t="shared" si="31"/>
        <v>#REF!</v>
      </c>
      <c r="C107" t="e">
        <f t="shared" si="32"/>
        <v>#REF!</v>
      </c>
      <c r="D107" t="e">
        <f t="shared" si="33"/>
        <v>#REF!</v>
      </c>
      <c r="E107" t="e">
        <f t="shared" si="34"/>
        <v>#REF!</v>
      </c>
      <c r="H107" s="2">
        <f t="shared" si="35"/>
        <v>35430</v>
      </c>
      <c r="I107" t="e">
        <f>+VLOOKUP($H107,#REF!,I$10,0)</f>
        <v>#REF!</v>
      </c>
      <c r="J107" t="e">
        <f>+VLOOKUP($H107,#REF!,J$10,0)</f>
        <v>#REF!</v>
      </c>
      <c r="K107" t="e">
        <f>+VLOOKUP($H107,#REF!,K$10,0)</f>
        <v>#REF!</v>
      </c>
      <c r="L107" t="e">
        <f>+VLOOKUP($H107,#REF!,L$10,0)</f>
        <v>#REF!</v>
      </c>
      <c r="N107" s="2">
        <f t="shared" si="26"/>
        <v>35430</v>
      </c>
      <c r="O107" s="3">
        <f t="shared" si="27"/>
        <v>5.5762129306416663E-2</v>
      </c>
      <c r="P107" s="3">
        <f t="shared" si="28"/>
        <v>0.13296062086213897</v>
      </c>
      <c r="Q107" s="3">
        <f t="shared" si="29"/>
        <v>0.11684628754873681</v>
      </c>
      <c r="R107" s="3"/>
      <c r="S107" s="3">
        <f t="shared" si="36"/>
        <v>7.9361084110337987E-2</v>
      </c>
      <c r="T107" s="3">
        <f t="shared" si="37"/>
        <v>5.0752680202843119E-2</v>
      </c>
      <c r="U107" s="3">
        <f t="shared" si="38"/>
        <v>0.44391028838726049</v>
      </c>
      <c r="V107" s="3"/>
      <c r="W107" s="3">
        <f t="shared" si="39"/>
        <v>0.18826549696871314</v>
      </c>
      <c r="X107" s="3">
        <f t="shared" si="40"/>
        <v>6.2253950553677412E-2</v>
      </c>
      <c r="Y107" s="3">
        <f t="shared" si="41"/>
        <v>0.20148317794606493</v>
      </c>
      <c r="Z107" s="3"/>
      <c r="AA107" s="3">
        <f t="shared" si="42"/>
        <v>8.9547390966648613E-2</v>
      </c>
      <c r="AB107" s="3">
        <f t="shared" si="43"/>
        <v>0.24030095480186095</v>
      </c>
      <c r="AC107" s="3">
        <f t="shared" si="44"/>
        <v>8.0667812115078327E-2</v>
      </c>
      <c r="AE107" s="5">
        <f t="shared" si="45"/>
        <v>35430</v>
      </c>
      <c r="AF107" s="3">
        <f t="shared" si="46"/>
        <v>80.373500000000007</v>
      </c>
      <c r="AG107" s="3">
        <f t="shared" si="47"/>
        <v>65.585800000000006</v>
      </c>
      <c r="AH107" s="3">
        <f t="shared" si="48"/>
        <v>45.478099999999998</v>
      </c>
      <c r="AI107" s="3">
        <f t="shared" si="49"/>
        <v>122.38000000000001</v>
      </c>
      <c r="AL107" t="s">
        <v>104</v>
      </c>
      <c r="AM107" s="5">
        <v>35430</v>
      </c>
      <c r="AN107" s="3">
        <v>42.682099999999998</v>
      </c>
      <c r="AO107" s="3">
        <v>36.658500000000004</v>
      </c>
      <c r="AP107" s="3">
        <v>22.231300000000001</v>
      </c>
      <c r="AQ107" s="3">
        <v>53.478200000000001</v>
      </c>
      <c r="AT107" s="3">
        <v>37.691400000000002</v>
      </c>
      <c r="AU107" s="3">
        <v>28.927299999999999</v>
      </c>
      <c r="AV107" s="3">
        <v>23.2468</v>
      </c>
      <c r="AW107" s="3">
        <v>68.901800000000009</v>
      </c>
      <c r="AY107" s="3">
        <v>1.0254000000000001</v>
      </c>
      <c r="AZ107" s="3">
        <v>3.4794499999999999</v>
      </c>
      <c r="BA107" s="3">
        <v>3.1267300000000002</v>
      </c>
      <c r="BC107" s="3">
        <v>1.6079300000000001</v>
      </c>
      <c r="BD107" s="3">
        <v>1.1400600000000001</v>
      </c>
      <c r="BE107" s="3">
        <v>9.5236400000000003</v>
      </c>
      <c r="BG107" s="3">
        <v>2.3114300000000001</v>
      </c>
      <c r="BH107" s="3">
        <v>0.53115999999999997</v>
      </c>
      <c r="BI107" s="3">
        <v>2.8551599999999997</v>
      </c>
      <c r="BK107" s="3">
        <v>2.0543</v>
      </c>
      <c r="BL107" s="3">
        <v>5.4078999999999997</v>
      </c>
      <c r="BM107" s="3">
        <v>2.3078000000000003</v>
      </c>
      <c r="BO107" s="3">
        <v>1.6790799999999999</v>
      </c>
      <c r="BP107" s="3">
        <v>2.9691799999999997</v>
      </c>
      <c r="BQ107" s="3">
        <v>2.5403500000000001</v>
      </c>
      <c r="BS107" s="3">
        <v>1.1761600000000001</v>
      </c>
      <c r="BT107" s="3">
        <v>0.64041000000000003</v>
      </c>
      <c r="BU107" s="3">
        <v>6.0493100000000002</v>
      </c>
      <c r="BW107" s="3">
        <v>3.0236000000000001</v>
      </c>
      <c r="BX107" s="3">
        <v>1.23298</v>
      </c>
      <c r="BY107" s="3">
        <v>2.8544299999999998</v>
      </c>
      <c r="CA107" s="3">
        <v>3.6526000000000001</v>
      </c>
      <c r="CB107" s="3">
        <v>9.906600000000001</v>
      </c>
      <c r="CC107" s="3">
        <v>2.8331999999999997</v>
      </c>
    </row>
    <row r="108" spans="1:81" x14ac:dyDescent="0.25">
      <c r="A108" t="str">
        <f t="shared" si="30"/>
        <v>1997M1</v>
      </c>
      <c r="B108" t="e">
        <f t="shared" si="31"/>
        <v>#REF!</v>
      </c>
      <c r="C108" t="e">
        <f t="shared" si="32"/>
        <v>#REF!</v>
      </c>
      <c r="D108" t="e">
        <f t="shared" si="33"/>
        <v>#REF!</v>
      </c>
      <c r="E108" t="e">
        <f t="shared" si="34"/>
        <v>#REF!</v>
      </c>
      <c r="H108" s="2">
        <f t="shared" si="35"/>
        <v>35461</v>
      </c>
      <c r="I108" t="e">
        <f>+VLOOKUP($H108,#REF!,I$10,0)</f>
        <v>#REF!</v>
      </c>
      <c r="J108" t="e">
        <f>+VLOOKUP($H108,#REF!,J$10,0)</f>
        <v>#REF!</v>
      </c>
      <c r="K108" t="e">
        <f>+VLOOKUP($H108,#REF!,K$10,0)</f>
        <v>#REF!</v>
      </c>
      <c r="L108" t="e">
        <f>+VLOOKUP($H108,#REF!,L$10,0)</f>
        <v>#REF!</v>
      </c>
      <c r="N108" s="2">
        <f t="shared" si="26"/>
        <v>35461</v>
      </c>
      <c r="O108" s="3">
        <f t="shared" si="27"/>
        <v>6.2130955890994488E-2</v>
      </c>
      <c r="P108" s="3">
        <f t="shared" si="28"/>
        <v>0.12128481679494767</v>
      </c>
      <c r="Q108" s="3">
        <f t="shared" si="29"/>
        <v>0.1253087094306633</v>
      </c>
      <c r="R108" s="3"/>
      <c r="S108" s="3">
        <f t="shared" si="36"/>
        <v>7.702878741665789E-2</v>
      </c>
      <c r="T108" s="3">
        <f t="shared" si="37"/>
        <v>4.5754005695341965E-2</v>
      </c>
      <c r="U108" s="3">
        <f t="shared" si="38"/>
        <v>0.44171937756012458</v>
      </c>
      <c r="V108" s="3"/>
      <c r="W108" s="3">
        <f t="shared" si="39"/>
        <v>0.19410892871006216</v>
      </c>
      <c r="X108" s="3">
        <f t="shared" si="40"/>
        <v>6.0608798142410485E-2</v>
      </c>
      <c r="Y108" s="3">
        <f t="shared" si="41"/>
        <v>0.21947010706547435</v>
      </c>
      <c r="Z108" s="3"/>
      <c r="AA108" s="3">
        <f t="shared" si="42"/>
        <v>7.828747616918115E-2</v>
      </c>
      <c r="AB108" s="3">
        <f t="shared" si="43"/>
        <v>0.2322953687794698</v>
      </c>
      <c r="AC108" s="3">
        <f t="shared" si="44"/>
        <v>8.0625446214920654E-2</v>
      </c>
      <c r="AE108" s="5">
        <f t="shared" si="45"/>
        <v>35461</v>
      </c>
      <c r="AF108" s="3">
        <f t="shared" si="46"/>
        <v>76.838400000000007</v>
      </c>
      <c r="AG108" s="3">
        <f t="shared" si="47"/>
        <v>60.158000000000001</v>
      </c>
      <c r="AH108" s="3">
        <f t="shared" si="48"/>
        <v>48.115100000000005</v>
      </c>
      <c r="AI108" s="3">
        <f t="shared" si="49"/>
        <v>120.1808</v>
      </c>
      <c r="AL108" t="s">
        <v>105</v>
      </c>
      <c r="AM108" s="5">
        <v>35461</v>
      </c>
      <c r="AN108" s="3">
        <v>40.046500000000002</v>
      </c>
      <c r="AO108" s="3">
        <v>30.081500000000002</v>
      </c>
      <c r="AP108" s="3">
        <v>23.654700000000002</v>
      </c>
      <c r="AQ108" s="3">
        <v>50.655500000000004</v>
      </c>
      <c r="AT108" s="3">
        <v>36.791900000000005</v>
      </c>
      <c r="AU108" s="3">
        <v>30.076499999999999</v>
      </c>
      <c r="AV108" s="3">
        <v>24.460400000000003</v>
      </c>
      <c r="AW108" s="3">
        <v>69.525300000000001</v>
      </c>
      <c r="AY108" s="3">
        <v>1.2161900000000001</v>
      </c>
      <c r="AZ108" s="3">
        <v>3.4200700000000004</v>
      </c>
      <c r="BA108" s="3">
        <v>3.22661</v>
      </c>
      <c r="BC108" s="3">
        <v>1.4197300000000002</v>
      </c>
      <c r="BD108" s="3">
        <v>1.04423</v>
      </c>
      <c r="BE108" s="3">
        <v>9.0317399999999992</v>
      </c>
      <c r="BG108" s="3">
        <v>2.5163800000000003</v>
      </c>
      <c r="BH108" s="3">
        <v>0.56916</v>
      </c>
      <c r="BI108" s="3">
        <v>3.0449699999999997</v>
      </c>
      <c r="BK108" s="3">
        <v>1.8352999999999999</v>
      </c>
      <c r="BL108" s="3">
        <v>5.1401000000000003</v>
      </c>
      <c r="BM108" s="3">
        <v>2.4799000000000002</v>
      </c>
      <c r="BO108" s="3">
        <v>1.79718</v>
      </c>
      <c r="BP108" s="3">
        <v>2.4622800000000002</v>
      </c>
      <c r="BQ108" s="3">
        <v>2.8509000000000002</v>
      </c>
      <c r="BS108" s="3">
        <v>1.28254</v>
      </c>
      <c r="BT108" s="3">
        <v>0.56088000000000005</v>
      </c>
      <c r="BU108" s="3">
        <v>6.4643500000000005</v>
      </c>
      <c r="BW108" s="3">
        <v>2.9842399999999998</v>
      </c>
      <c r="BX108" s="3">
        <v>1.1483599999999998</v>
      </c>
      <c r="BY108" s="3">
        <v>3.1743299999999999</v>
      </c>
      <c r="CA108" s="3">
        <v>3.1539999999999999</v>
      </c>
      <c r="CB108" s="3">
        <v>9.664200000000001</v>
      </c>
      <c r="CC108" s="3">
        <v>2.6584000000000003</v>
      </c>
    </row>
    <row r="109" spans="1:81" x14ac:dyDescent="0.25">
      <c r="A109" t="str">
        <f t="shared" si="30"/>
        <v>1997M2</v>
      </c>
      <c r="B109" t="e">
        <f t="shared" si="31"/>
        <v>#REF!</v>
      </c>
      <c r="C109" t="e">
        <f t="shared" si="32"/>
        <v>#REF!</v>
      </c>
      <c r="D109" t="e">
        <f t="shared" si="33"/>
        <v>#REF!</v>
      </c>
      <c r="E109" t="e">
        <f t="shared" si="34"/>
        <v>#REF!</v>
      </c>
      <c r="H109" s="2">
        <f t="shared" si="35"/>
        <v>35489</v>
      </c>
      <c r="I109" t="e">
        <f>+VLOOKUP($H109,#REF!,I$10,0)</f>
        <v>#REF!</v>
      </c>
      <c r="J109" t="e">
        <f>+VLOOKUP($H109,#REF!,J$10,0)</f>
        <v>#REF!</v>
      </c>
      <c r="K109" t="e">
        <f>+VLOOKUP($H109,#REF!,K$10,0)</f>
        <v>#REF!</v>
      </c>
      <c r="L109" t="e">
        <f>+VLOOKUP($H109,#REF!,L$10,0)</f>
        <v>#REF!</v>
      </c>
      <c r="N109" s="2">
        <f t="shared" si="26"/>
        <v>35489</v>
      </c>
      <c r="O109" s="3">
        <f t="shared" si="27"/>
        <v>5.6197590530367852E-2</v>
      </c>
      <c r="P109" s="3">
        <f t="shared" si="28"/>
        <v>0.12096213837852549</v>
      </c>
      <c r="Q109" s="3">
        <f t="shared" si="29"/>
        <v>0.11907926342723653</v>
      </c>
      <c r="R109" s="3"/>
      <c r="S109" s="3">
        <f t="shared" si="36"/>
        <v>7.0038738587224522E-2</v>
      </c>
      <c r="T109" s="3">
        <f t="shared" si="37"/>
        <v>4.4429653405090468E-2</v>
      </c>
      <c r="U109" s="3">
        <f t="shared" si="38"/>
        <v>0.43729194756180645</v>
      </c>
      <c r="V109" s="3"/>
      <c r="W109" s="3">
        <f t="shared" si="39"/>
        <v>0.19280536950645427</v>
      </c>
      <c r="X109" s="3">
        <f t="shared" si="40"/>
        <v>5.8056024109140444E-2</v>
      </c>
      <c r="Y109" s="3">
        <f t="shared" si="41"/>
        <v>0.21168404039833719</v>
      </c>
      <c r="Z109" s="3"/>
      <c r="AA109" s="3">
        <f t="shared" si="42"/>
        <v>8.3584782796306309E-2</v>
      </c>
      <c r="AB109" s="3">
        <f t="shared" si="43"/>
        <v>0.2414809235766234</v>
      </c>
      <c r="AC109" s="3">
        <f t="shared" si="44"/>
        <v>9.1038043009234182E-2</v>
      </c>
      <c r="AE109" s="5">
        <f t="shared" si="45"/>
        <v>35489</v>
      </c>
      <c r="AF109" s="3">
        <f t="shared" si="46"/>
        <v>75.635500000000008</v>
      </c>
      <c r="AG109" s="3">
        <f t="shared" si="47"/>
        <v>59.294600000000003</v>
      </c>
      <c r="AH109" s="3">
        <f t="shared" si="48"/>
        <v>45.646500000000003</v>
      </c>
      <c r="AI109" s="3">
        <f t="shared" si="49"/>
        <v>120.48270000000001</v>
      </c>
      <c r="AL109" t="s">
        <v>106</v>
      </c>
      <c r="AM109" s="5">
        <v>35489</v>
      </c>
      <c r="AN109" s="3">
        <v>40.572600000000001</v>
      </c>
      <c r="AO109" s="3">
        <v>32.450600000000001</v>
      </c>
      <c r="AP109" s="3">
        <v>22.084800000000001</v>
      </c>
      <c r="AQ109" s="3">
        <v>53.293599999999998</v>
      </c>
      <c r="AT109" s="3">
        <v>35.062899999999999</v>
      </c>
      <c r="AU109" s="3">
        <v>26.844000000000001</v>
      </c>
      <c r="AV109" s="3">
        <v>23.561700000000002</v>
      </c>
      <c r="AW109" s="3">
        <v>67.18910000000001</v>
      </c>
      <c r="AY109" s="3">
        <v>1.02796</v>
      </c>
      <c r="AZ109" s="3">
        <v>3.42808</v>
      </c>
      <c r="BA109" s="3">
        <v>3.3646199999999999</v>
      </c>
      <c r="BC109" s="3">
        <v>1.4478800000000001</v>
      </c>
      <c r="BD109" s="3">
        <v>1.01102</v>
      </c>
      <c r="BE109" s="3">
        <v>9.3547900000000013</v>
      </c>
      <c r="BG109" s="3">
        <v>2.4529399999999999</v>
      </c>
      <c r="BH109" s="3">
        <v>0.54242999999999997</v>
      </c>
      <c r="BI109" s="3">
        <v>2.6256900000000001</v>
      </c>
      <c r="BK109" s="3">
        <v>2.0325000000000002</v>
      </c>
      <c r="BL109" s="3">
        <v>5.4521999999999995</v>
      </c>
      <c r="BM109" s="3">
        <v>3.3441999999999998</v>
      </c>
      <c r="BO109" s="3">
        <v>1.69764</v>
      </c>
      <c r="BP109" s="3">
        <v>2.4386199999999998</v>
      </c>
      <c r="BQ109" s="3">
        <v>2.4107600000000002</v>
      </c>
      <c r="BS109" s="3">
        <v>1.0091699999999999</v>
      </c>
      <c r="BT109" s="3">
        <v>0.54763000000000006</v>
      </c>
      <c r="BU109" s="3">
        <v>5.9859799999999996</v>
      </c>
      <c r="BW109" s="3">
        <v>3.0107399999999997</v>
      </c>
      <c r="BX109" s="3">
        <v>1.1027500000000001</v>
      </c>
      <c r="BY109" s="3">
        <v>3.37297</v>
      </c>
      <c r="CA109" s="3">
        <v>3.2944</v>
      </c>
      <c r="CB109" s="3">
        <v>9.9375</v>
      </c>
      <c r="CC109" s="3">
        <v>2.4577</v>
      </c>
    </row>
    <row r="110" spans="1:81" x14ac:dyDescent="0.25">
      <c r="A110" t="str">
        <f t="shared" si="30"/>
        <v>1997M3</v>
      </c>
      <c r="B110" t="e">
        <f t="shared" si="31"/>
        <v>#REF!</v>
      </c>
      <c r="C110" t="e">
        <f t="shared" si="32"/>
        <v>#REF!</v>
      </c>
      <c r="D110" t="e">
        <f t="shared" si="33"/>
        <v>#REF!</v>
      </c>
      <c r="E110" t="e">
        <f t="shared" si="34"/>
        <v>#REF!</v>
      </c>
      <c r="H110" s="2">
        <f t="shared" si="35"/>
        <v>35520</v>
      </c>
      <c r="I110" t="e">
        <f>+VLOOKUP($H110,#REF!,I$10,0)</f>
        <v>#REF!</v>
      </c>
      <c r="J110" t="e">
        <f>+VLOOKUP($H110,#REF!,J$10,0)</f>
        <v>#REF!</v>
      </c>
      <c r="K110" t="e">
        <f>+VLOOKUP($H110,#REF!,K$10,0)</f>
        <v>#REF!</v>
      </c>
      <c r="L110" t="e">
        <f>+VLOOKUP($H110,#REF!,L$10,0)</f>
        <v>#REF!</v>
      </c>
      <c r="N110" s="2">
        <f t="shared" si="26"/>
        <v>35520</v>
      </c>
      <c r="O110" s="3">
        <f t="shared" si="27"/>
        <v>5.6139240375832719E-2</v>
      </c>
      <c r="P110" s="3">
        <f t="shared" si="28"/>
        <v>0.12348067950095154</v>
      </c>
      <c r="Q110" s="3">
        <f t="shared" si="29"/>
        <v>0.12890806860988488</v>
      </c>
      <c r="R110" s="3"/>
      <c r="S110" s="3">
        <f t="shared" si="36"/>
        <v>7.9730226644964694E-2</v>
      </c>
      <c r="T110" s="3">
        <f t="shared" si="37"/>
        <v>5.1054835482151464E-2</v>
      </c>
      <c r="U110" s="3">
        <f t="shared" si="38"/>
        <v>0.5013679652692461</v>
      </c>
      <c r="V110" s="3"/>
      <c r="W110" s="3">
        <f t="shared" si="39"/>
        <v>0.20039276161169883</v>
      </c>
      <c r="X110" s="3">
        <f t="shared" si="40"/>
        <v>6.1588408415614485E-2</v>
      </c>
      <c r="Y110" s="3">
        <f t="shared" si="41"/>
        <v>0.22975672070520647</v>
      </c>
      <c r="Z110" s="3"/>
      <c r="AA110" s="3">
        <f t="shared" si="42"/>
        <v>9.6460878229419178E-2</v>
      </c>
      <c r="AB110" s="3">
        <f t="shared" si="43"/>
        <v>0.26620848730199825</v>
      </c>
      <c r="AC110" s="3">
        <f t="shared" si="44"/>
        <v>0.1025192019519696</v>
      </c>
      <c r="AE110" s="5">
        <f t="shared" si="45"/>
        <v>35520</v>
      </c>
      <c r="AF110" s="3">
        <f t="shared" si="46"/>
        <v>77.128700000000009</v>
      </c>
      <c r="AG110" s="3">
        <f t="shared" si="47"/>
        <v>67.511600000000016</v>
      </c>
      <c r="AH110" s="3">
        <f t="shared" si="48"/>
        <v>47.006500000000003</v>
      </c>
      <c r="AI110" s="3">
        <f t="shared" si="49"/>
        <v>133.15160000000003</v>
      </c>
      <c r="AL110" t="s">
        <v>107</v>
      </c>
      <c r="AM110" s="5">
        <v>35520</v>
      </c>
      <c r="AN110" s="3">
        <v>41.514000000000003</v>
      </c>
      <c r="AO110" s="3">
        <v>37.111900000000006</v>
      </c>
      <c r="AP110" s="3">
        <v>22.369599999999998</v>
      </c>
      <c r="AQ110" s="3">
        <v>60.752800000000008</v>
      </c>
      <c r="AT110" s="3">
        <v>35.614699999999999</v>
      </c>
      <c r="AU110" s="3">
        <v>30.399700000000003</v>
      </c>
      <c r="AV110" s="3">
        <v>24.636900000000001</v>
      </c>
      <c r="AW110" s="3">
        <v>72.398800000000008</v>
      </c>
      <c r="AY110" s="3">
        <v>1.03922</v>
      </c>
      <c r="AZ110" s="3">
        <v>3.4801000000000002</v>
      </c>
      <c r="BA110" s="3">
        <v>3.5311400000000002</v>
      </c>
      <c r="BC110" s="3">
        <v>1.51495</v>
      </c>
      <c r="BD110" s="3">
        <v>1.1106900000000002</v>
      </c>
      <c r="BE110" s="3">
        <v>10.384</v>
      </c>
      <c r="BG110" s="3">
        <v>2.5507199999999997</v>
      </c>
      <c r="BH110" s="3">
        <v>0.55683000000000005</v>
      </c>
      <c r="BI110" s="3">
        <v>2.5642600000000004</v>
      </c>
      <c r="BK110" s="3">
        <v>2.3146999999999998</v>
      </c>
      <c r="BL110" s="3">
        <v>6.0553999999999997</v>
      </c>
      <c r="BM110" s="3">
        <v>3.8222</v>
      </c>
      <c r="BO110" s="3">
        <v>1.6835499999999999</v>
      </c>
      <c r="BP110" s="3">
        <v>2.50875</v>
      </c>
      <c r="BQ110" s="3">
        <v>2.7209400000000001</v>
      </c>
      <c r="BS110" s="3">
        <v>1.28209</v>
      </c>
      <c r="BT110" s="3">
        <v>0.68037999999999998</v>
      </c>
      <c r="BU110" s="3">
        <v>7.2046400000000004</v>
      </c>
      <c r="BW110" s="3">
        <v>3.1279699999999999</v>
      </c>
      <c r="BX110" s="3">
        <v>1.18845</v>
      </c>
      <c r="BY110" s="3">
        <v>3.9465400000000002</v>
      </c>
      <c r="CA110" s="3">
        <v>3.8328000000000002</v>
      </c>
      <c r="CB110" s="3">
        <v>10.910200000000001</v>
      </c>
      <c r="CC110" s="3">
        <v>2.7114000000000003</v>
      </c>
    </row>
    <row r="111" spans="1:81" x14ac:dyDescent="0.25">
      <c r="A111" t="str">
        <f t="shared" si="30"/>
        <v>1997M4</v>
      </c>
      <c r="B111" t="e">
        <f t="shared" si="31"/>
        <v>#REF!</v>
      </c>
      <c r="C111" t="e">
        <f t="shared" si="32"/>
        <v>#REF!</v>
      </c>
      <c r="D111" t="e">
        <f t="shared" si="33"/>
        <v>#REF!</v>
      </c>
      <c r="E111" t="e">
        <f t="shared" si="34"/>
        <v>#REF!</v>
      </c>
      <c r="H111" s="2">
        <f t="shared" si="35"/>
        <v>35550</v>
      </c>
      <c r="I111" t="e">
        <f>+VLOOKUP($H111,#REF!,I$10,0)</f>
        <v>#REF!</v>
      </c>
      <c r="J111" t="e">
        <f>+VLOOKUP($H111,#REF!,J$10,0)</f>
        <v>#REF!</v>
      </c>
      <c r="K111" t="e">
        <f>+VLOOKUP($H111,#REF!,K$10,0)</f>
        <v>#REF!</v>
      </c>
      <c r="L111" t="e">
        <f>+VLOOKUP($H111,#REF!,L$10,0)</f>
        <v>#REF!</v>
      </c>
      <c r="N111" s="2">
        <f t="shared" si="26"/>
        <v>35550</v>
      </c>
      <c r="O111" s="3">
        <f t="shared" si="27"/>
        <v>6.2821879452292034E-2</v>
      </c>
      <c r="P111" s="3">
        <f t="shared" si="28"/>
        <v>0.12449325055721304</v>
      </c>
      <c r="Q111" s="3">
        <f t="shared" si="29"/>
        <v>0.15407471706360579</v>
      </c>
      <c r="R111" s="3"/>
      <c r="S111" s="3">
        <f t="shared" si="36"/>
        <v>6.9002574020917126E-2</v>
      </c>
      <c r="T111" s="3">
        <f t="shared" si="37"/>
        <v>5.2120075367788538E-2</v>
      </c>
      <c r="U111" s="3">
        <f t="shared" si="38"/>
        <v>0.45867142893792429</v>
      </c>
      <c r="V111" s="3"/>
      <c r="W111" s="3">
        <f t="shared" si="39"/>
        <v>0.20728496919309192</v>
      </c>
      <c r="X111" s="3">
        <f t="shared" si="40"/>
        <v>6.95495063131224E-2</v>
      </c>
      <c r="Y111" s="3">
        <f t="shared" si="41"/>
        <v>0.2463236383911242</v>
      </c>
      <c r="Z111" s="3"/>
      <c r="AA111" s="3">
        <f t="shared" si="42"/>
        <v>9.8150806913487251E-2</v>
      </c>
      <c r="AB111" s="3">
        <f t="shared" si="43"/>
        <v>0.25310173307913791</v>
      </c>
      <c r="AC111" s="3">
        <f t="shared" si="44"/>
        <v>9.3559598622323686E-2</v>
      </c>
      <c r="AE111" s="5">
        <f t="shared" si="45"/>
        <v>35550</v>
      </c>
      <c r="AF111" s="3">
        <f t="shared" si="46"/>
        <v>79.584400000000002</v>
      </c>
      <c r="AG111" s="3">
        <f t="shared" si="47"/>
        <v>64.148099999999999</v>
      </c>
      <c r="AH111" s="3">
        <f t="shared" si="48"/>
        <v>50.646300000000004</v>
      </c>
      <c r="AI111" s="3">
        <f t="shared" si="49"/>
        <v>132.40550000000002</v>
      </c>
      <c r="AL111" t="s">
        <v>108</v>
      </c>
      <c r="AM111" s="5">
        <v>35550</v>
      </c>
      <c r="AN111" s="3">
        <v>42.833300000000001</v>
      </c>
      <c r="AO111" s="3">
        <v>35.340699999999998</v>
      </c>
      <c r="AP111" s="3">
        <v>24.325400000000002</v>
      </c>
      <c r="AQ111" s="3">
        <v>58.813699999999997</v>
      </c>
      <c r="AT111" s="3">
        <v>36.751100000000001</v>
      </c>
      <c r="AU111" s="3">
        <v>28.807400000000001</v>
      </c>
      <c r="AV111" s="3">
        <v>26.320900000000002</v>
      </c>
      <c r="AW111" s="3">
        <v>73.591800000000006</v>
      </c>
      <c r="AY111" s="3">
        <v>1.06732</v>
      </c>
      <c r="AZ111" s="3">
        <v>3.6716700000000002</v>
      </c>
      <c r="BA111" s="3">
        <v>3.93161</v>
      </c>
      <c r="BC111" s="3">
        <v>1.4301199999999998</v>
      </c>
      <c r="BD111" s="3">
        <v>1.26498</v>
      </c>
      <c r="BE111" s="3">
        <v>9.8948300000000007</v>
      </c>
      <c r="BG111" s="3">
        <v>2.5428899999999999</v>
      </c>
      <c r="BH111" s="3">
        <v>0.62587999999999999</v>
      </c>
      <c r="BI111" s="3">
        <v>3.2405500000000003</v>
      </c>
      <c r="BK111" s="3">
        <v>2.3731999999999998</v>
      </c>
      <c r="BL111" s="3">
        <v>5.5261000000000005</v>
      </c>
      <c r="BM111" s="3">
        <v>3.1533000000000002</v>
      </c>
      <c r="BO111" s="3">
        <v>1.97956</v>
      </c>
      <c r="BP111" s="3">
        <v>2.3662900000000002</v>
      </c>
      <c r="BQ111" s="3">
        <v>3.5410599999999999</v>
      </c>
      <c r="BS111" s="3">
        <v>0.99058000000000002</v>
      </c>
      <c r="BT111" s="3">
        <v>0.56346000000000007</v>
      </c>
      <c r="BU111" s="3">
        <v>6.1959600000000004</v>
      </c>
      <c r="BW111" s="3">
        <v>3.3311100000000002</v>
      </c>
      <c r="BX111" s="3">
        <v>1.345</v>
      </c>
      <c r="BY111" s="3">
        <v>3.7397199999999997</v>
      </c>
      <c r="CA111" s="3">
        <v>3.8820000000000001</v>
      </c>
      <c r="CB111" s="3">
        <v>10.604200000000001</v>
      </c>
      <c r="CC111" s="3">
        <v>2.8093000000000004</v>
      </c>
    </row>
    <row r="112" spans="1:81" x14ac:dyDescent="0.25">
      <c r="A112" t="str">
        <f t="shared" si="30"/>
        <v>1997M5</v>
      </c>
      <c r="B112" t="e">
        <f t="shared" si="31"/>
        <v>#REF!</v>
      </c>
      <c r="C112" t="e">
        <f t="shared" si="32"/>
        <v>#REF!</v>
      </c>
      <c r="D112" t="e">
        <f t="shared" si="33"/>
        <v>#REF!</v>
      </c>
      <c r="E112" t="e">
        <f t="shared" si="34"/>
        <v>#REF!</v>
      </c>
      <c r="H112" s="2">
        <f t="shared" si="35"/>
        <v>35581</v>
      </c>
      <c r="I112" t="e">
        <f>+VLOOKUP($H112,#REF!,I$10,0)</f>
        <v>#REF!</v>
      </c>
      <c r="J112" t="e">
        <f>+VLOOKUP($H112,#REF!,J$10,0)</f>
        <v>#REF!</v>
      </c>
      <c r="K112" t="e">
        <f>+VLOOKUP($H112,#REF!,K$10,0)</f>
        <v>#REF!</v>
      </c>
      <c r="L112" t="e">
        <f>+VLOOKUP($H112,#REF!,L$10,0)</f>
        <v>#REF!</v>
      </c>
      <c r="N112" s="2">
        <f t="shared" si="26"/>
        <v>35581</v>
      </c>
      <c r="O112" s="3">
        <f t="shared" si="27"/>
        <v>5.0305049659486643E-2</v>
      </c>
      <c r="P112" s="3">
        <f t="shared" si="28"/>
        <v>0.12545427554056365</v>
      </c>
      <c r="Q112" s="3">
        <f t="shared" si="29"/>
        <v>0.12730477955806457</v>
      </c>
      <c r="R112" s="3"/>
      <c r="S112" s="3">
        <f t="shared" si="36"/>
        <v>7.0634212529182214E-2</v>
      </c>
      <c r="T112" s="3">
        <f t="shared" si="37"/>
        <v>5.125066630940131E-2</v>
      </c>
      <c r="U112" s="3">
        <f t="shared" si="38"/>
        <v>0.45546630256005338</v>
      </c>
      <c r="V112" s="3"/>
      <c r="W112" s="3">
        <f t="shared" si="39"/>
        <v>0.1804060301081947</v>
      </c>
      <c r="X112" s="3">
        <f t="shared" si="40"/>
        <v>6.6035824940538793E-2</v>
      </c>
      <c r="Y112" s="3">
        <f t="shared" si="41"/>
        <v>0.23762959721643881</v>
      </c>
      <c r="Z112" s="3"/>
      <c r="AA112" s="3">
        <f t="shared" si="42"/>
        <v>9.1890068334627831E-2</v>
      </c>
      <c r="AB112" s="3">
        <f t="shared" si="43"/>
        <v>0.23611143800848886</v>
      </c>
      <c r="AC112" s="3">
        <f t="shared" si="44"/>
        <v>9.4179396050556641E-2</v>
      </c>
      <c r="AE112" s="5">
        <f t="shared" si="45"/>
        <v>35581</v>
      </c>
      <c r="AF112" s="3">
        <f t="shared" si="46"/>
        <v>77.277799999999999</v>
      </c>
      <c r="AG112" s="3">
        <f t="shared" si="47"/>
        <v>62.812399999999997</v>
      </c>
      <c r="AH112" s="3">
        <f t="shared" si="48"/>
        <v>46.840800000000002</v>
      </c>
      <c r="AI112" s="3">
        <f t="shared" si="49"/>
        <v>132.2346</v>
      </c>
      <c r="AL112" t="s">
        <v>109</v>
      </c>
      <c r="AM112" s="5">
        <v>35581</v>
      </c>
      <c r="AN112" s="3">
        <v>41.4589</v>
      </c>
      <c r="AO112" s="3">
        <v>34.495899999999999</v>
      </c>
      <c r="AP112" s="3">
        <v>22.443900000000003</v>
      </c>
      <c r="AQ112" s="3">
        <v>58.192300000000003</v>
      </c>
      <c r="AT112" s="3">
        <v>35.818899999999999</v>
      </c>
      <c r="AU112" s="3">
        <v>28.316500000000001</v>
      </c>
      <c r="AV112" s="3">
        <v>24.396900000000002</v>
      </c>
      <c r="AW112" s="3">
        <v>74.042300000000012</v>
      </c>
      <c r="AY112" s="3">
        <v>0.83438999999999997</v>
      </c>
      <c r="AZ112" s="3">
        <v>3.51166</v>
      </c>
      <c r="BA112" s="3">
        <v>3.3965399999999999</v>
      </c>
      <c r="BC112" s="3">
        <v>1.3920699999999999</v>
      </c>
      <c r="BD112" s="3">
        <v>1.2237500000000001</v>
      </c>
      <c r="BE112" s="3">
        <v>9.3739500000000007</v>
      </c>
      <c r="BG112" s="3">
        <v>2.37879</v>
      </c>
      <c r="BH112" s="3">
        <v>0.51914000000000005</v>
      </c>
      <c r="BI112" s="3">
        <v>3.1617899999999999</v>
      </c>
      <c r="BK112" s="3">
        <v>2.0070000000000001</v>
      </c>
      <c r="BL112" s="3">
        <v>5.5943000000000005</v>
      </c>
      <c r="BM112" s="3">
        <v>3.11</v>
      </c>
      <c r="BO112" s="3">
        <v>1.6054200000000001</v>
      </c>
      <c r="BP112" s="3">
        <v>2.5729099999999998</v>
      </c>
      <c r="BQ112" s="3">
        <v>2.7777800000000004</v>
      </c>
      <c r="BS112" s="3">
        <v>1.0858699999999999</v>
      </c>
      <c r="BT112" s="3">
        <v>0.57419000000000009</v>
      </c>
      <c r="BU112" s="3">
        <v>6.6044</v>
      </c>
      <c r="BW112" s="3">
        <v>2.7335199999999999</v>
      </c>
      <c r="BX112" s="3">
        <v>1.3521700000000001</v>
      </c>
      <c r="BY112" s="3">
        <v>3.5721100000000003</v>
      </c>
      <c r="CA112" s="3">
        <v>3.8491999999999997</v>
      </c>
      <c r="CB112" s="3">
        <v>9.4532000000000007</v>
      </c>
      <c r="CC112" s="3">
        <v>2.8921000000000001</v>
      </c>
    </row>
    <row r="113" spans="1:81" x14ac:dyDescent="0.25">
      <c r="A113" t="str">
        <f t="shared" si="30"/>
        <v>1997M6</v>
      </c>
      <c r="B113" t="e">
        <f t="shared" si="31"/>
        <v>#REF!</v>
      </c>
      <c r="C113" t="e">
        <f t="shared" si="32"/>
        <v>#REF!</v>
      </c>
      <c r="D113" t="e">
        <f t="shared" si="33"/>
        <v>#REF!</v>
      </c>
      <c r="E113" t="e">
        <f t="shared" si="34"/>
        <v>#REF!</v>
      </c>
      <c r="H113" s="2">
        <f t="shared" si="35"/>
        <v>35611</v>
      </c>
      <c r="I113" t="e">
        <f>+VLOOKUP($H113,#REF!,I$10,0)</f>
        <v>#REF!</v>
      </c>
      <c r="J113" t="e">
        <f>+VLOOKUP($H113,#REF!,J$10,0)</f>
        <v>#REF!</v>
      </c>
      <c r="K113" t="e">
        <f>+VLOOKUP($H113,#REF!,K$10,0)</f>
        <v>#REF!</v>
      </c>
      <c r="L113" t="e">
        <f>+VLOOKUP($H113,#REF!,L$10,0)</f>
        <v>#REF!</v>
      </c>
      <c r="N113" s="2">
        <f t="shared" si="26"/>
        <v>35611</v>
      </c>
      <c r="O113" s="3">
        <f t="shared" si="27"/>
        <v>5.5950787933270518E-2</v>
      </c>
      <c r="P113" s="3">
        <f t="shared" si="28"/>
        <v>0.13360164782485881</v>
      </c>
      <c r="Q113" s="3">
        <f t="shared" si="29"/>
        <v>0.13014703001837102</v>
      </c>
      <c r="R113" s="3"/>
      <c r="S113" s="3">
        <f t="shared" si="36"/>
        <v>6.9810126762691244E-2</v>
      </c>
      <c r="T113" s="3">
        <f t="shared" si="37"/>
        <v>5.8878091746885103E-2</v>
      </c>
      <c r="U113" s="3">
        <f t="shared" si="38"/>
        <v>0.47376608050442837</v>
      </c>
      <c r="V113" s="3"/>
      <c r="W113" s="3">
        <f t="shared" si="39"/>
        <v>0.21408824961711917</v>
      </c>
      <c r="X113" s="3">
        <f t="shared" si="40"/>
        <v>6.8041626378900266E-2</v>
      </c>
      <c r="Y113" s="3">
        <f t="shared" si="41"/>
        <v>0.22973554757250034</v>
      </c>
      <c r="Z113" s="3"/>
      <c r="AA113" s="3">
        <f t="shared" si="42"/>
        <v>8.5555581707345757E-2</v>
      </c>
      <c r="AB113" s="3">
        <f t="shared" si="43"/>
        <v>0.24982857501510267</v>
      </c>
      <c r="AC113" s="3">
        <f t="shared" si="44"/>
        <v>8.9898871027216165E-2</v>
      </c>
      <c r="AE113" s="5">
        <f t="shared" si="45"/>
        <v>35611</v>
      </c>
      <c r="AF113" s="3">
        <f t="shared" si="46"/>
        <v>82.0107</v>
      </c>
      <c r="AG113" s="3">
        <f t="shared" si="47"/>
        <v>63.991900000000001</v>
      </c>
      <c r="AH113" s="3">
        <f t="shared" si="48"/>
        <v>49.6706</v>
      </c>
      <c r="AI113" s="3">
        <f t="shared" si="49"/>
        <v>132.0942</v>
      </c>
      <c r="AL113" t="s">
        <v>110</v>
      </c>
      <c r="AM113" s="5">
        <v>35611</v>
      </c>
      <c r="AN113" s="3">
        <v>44.800199999999997</v>
      </c>
      <c r="AO113" s="3">
        <v>36.076699999999995</v>
      </c>
      <c r="AP113" s="3">
        <v>23.25</v>
      </c>
      <c r="AQ113" s="3">
        <v>58.122800000000005</v>
      </c>
      <c r="AT113" s="3">
        <v>37.210500000000003</v>
      </c>
      <c r="AU113" s="3">
        <v>27.915200000000002</v>
      </c>
      <c r="AV113" s="3">
        <v>26.4206</v>
      </c>
      <c r="AW113" s="3">
        <v>73.971400000000003</v>
      </c>
      <c r="AY113" s="3">
        <v>0.97926000000000002</v>
      </c>
      <c r="AZ113" s="3">
        <v>3.8893300000000002</v>
      </c>
      <c r="BA113" s="3">
        <v>3.6374299999999997</v>
      </c>
      <c r="BC113" s="3">
        <v>1.47146</v>
      </c>
      <c r="BD113" s="3">
        <v>1.2296300000000002</v>
      </c>
      <c r="BE113" s="3">
        <v>9.9861500000000003</v>
      </c>
      <c r="BG113" s="3">
        <v>2.5967899999999999</v>
      </c>
      <c r="BH113" s="3">
        <v>0.53236000000000006</v>
      </c>
      <c r="BI113" s="3">
        <v>2.8185600000000002</v>
      </c>
      <c r="BK113" s="3">
        <v>1.9618</v>
      </c>
      <c r="BL113" s="3">
        <v>5.8189000000000002</v>
      </c>
      <c r="BM113" s="3">
        <v>3.2040999999999999</v>
      </c>
      <c r="BO113" s="3">
        <v>1.73437</v>
      </c>
      <c r="BP113" s="3">
        <v>2.5903899999999997</v>
      </c>
      <c r="BQ113" s="3">
        <v>2.6747399999999999</v>
      </c>
      <c r="BS113" s="3">
        <v>0.97757000000000005</v>
      </c>
      <c r="BT113" s="3">
        <v>0.83589000000000002</v>
      </c>
      <c r="BU113" s="3">
        <v>6.6341800000000006</v>
      </c>
      <c r="BW113" s="3">
        <v>3.47</v>
      </c>
      <c r="BX113" s="3">
        <v>1.3957900000000001</v>
      </c>
      <c r="BY113" s="3">
        <v>3.69164</v>
      </c>
      <c r="CA113" s="3">
        <v>3.4906999999999999</v>
      </c>
      <c r="CB113" s="3">
        <v>10.1028</v>
      </c>
      <c r="CC113" s="3">
        <v>2.5251999999999999</v>
      </c>
    </row>
    <row r="114" spans="1:81" x14ac:dyDescent="0.25">
      <c r="A114" t="str">
        <f t="shared" si="30"/>
        <v>1997M7</v>
      </c>
      <c r="B114" t="e">
        <f t="shared" si="31"/>
        <v>#REF!</v>
      </c>
      <c r="C114" t="e">
        <f t="shared" si="32"/>
        <v>#REF!</v>
      </c>
      <c r="D114" t="e">
        <f t="shared" si="33"/>
        <v>#REF!</v>
      </c>
      <c r="E114" t="e">
        <f t="shared" si="34"/>
        <v>#REF!</v>
      </c>
      <c r="H114" s="2">
        <f t="shared" si="35"/>
        <v>35642</v>
      </c>
      <c r="I114" t="e">
        <f>+VLOOKUP($H114,#REF!,I$10,0)</f>
        <v>#REF!</v>
      </c>
      <c r="J114" t="e">
        <f>+VLOOKUP($H114,#REF!,J$10,0)</f>
        <v>#REF!</v>
      </c>
      <c r="K114" t="e">
        <f>+VLOOKUP($H114,#REF!,K$10,0)</f>
        <v>#REF!</v>
      </c>
      <c r="L114" t="e">
        <f>+VLOOKUP($H114,#REF!,L$10,0)</f>
        <v>#REF!</v>
      </c>
      <c r="N114" s="2">
        <f t="shared" si="26"/>
        <v>35642</v>
      </c>
      <c r="O114" s="3">
        <f t="shared" si="27"/>
        <v>5.6696556516145268E-2</v>
      </c>
      <c r="P114" s="3">
        <f t="shared" si="28"/>
        <v>0.13827749519075139</v>
      </c>
      <c r="Q114" s="3">
        <f t="shared" si="29"/>
        <v>0.13830223730574862</v>
      </c>
      <c r="R114" s="3"/>
      <c r="S114" s="3">
        <f t="shared" si="36"/>
        <v>7.1793519624415297E-2</v>
      </c>
      <c r="T114" s="3">
        <f t="shared" si="37"/>
        <v>5.1675394013334743E-2</v>
      </c>
      <c r="U114" s="3">
        <f t="shared" si="38"/>
        <v>0.49094446328955882</v>
      </c>
      <c r="V114" s="3"/>
      <c r="W114" s="3">
        <f t="shared" si="39"/>
        <v>0.23021476614274927</v>
      </c>
      <c r="X114" s="3">
        <f t="shared" si="40"/>
        <v>7.0186817607577154E-2</v>
      </c>
      <c r="Y114" s="3">
        <f t="shared" si="41"/>
        <v>0.22655181418458739</v>
      </c>
      <c r="Z114" s="3"/>
      <c r="AA114" s="3">
        <f t="shared" si="42"/>
        <v>9.0942327457026059E-2</v>
      </c>
      <c r="AB114" s="3">
        <f t="shared" si="43"/>
        <v>0.25234699241336561</v>
      </c>
      <c r="AC114" s="3">
        <f t="shared" si="44"/>
        <v>8.7880998893779275E-2</v>
      </c>
      <c r="AE114" s="5">
        <f t="shared" si="45"/>
        <v>35642</v>
      </c>
      <c r="AF114" s="3">
        <f t="shared" si="46"/>
        <v>80.618400000000008</v>
      </c>
      <c r="AG114" s="3">
        <f t="shared" si="47"/>
        <v>67.149200000000008</v>
      </c>
      <c r="AH114" s="3">
        <f t="shared" si="48"/>
        <v>52.037399999999998</v>
      </c>
      <c r="AI114" s="3">
        <f t="shared" si="49"/>
        <v>131.9127</v>
      </c>
      <c r="AL114" t="s">
        <v>111</v>
      </c>
      <c r="AM114" s="5">
        <v>35642</v>
      </c>
      <c r="AN114" s="3">
        <v>43.9206</v>
      </c>
      <c r="AO114" s="3">
        <v>37.240400000000001</v>
      </c>
      <c r="AP114" s="3">
        <v>24.5243</v>
      </c>
      <c r="AQ114" s="3">
        <v>54.547000000000004</v>
      </c>
      <c r="AT114" s="3">
        <v>36.697800000000001</v>
      </c>
      <c r="AU114" s="3">
        <v>29.908799999999999</v>
      </c>
      <c r="AV114" s="3">
        <v>27.513099999999998</v>
      </c>
      <c r="AW114" s="3">
        <v>77.365700000000004</v>
      </c>
      <c r="AY114" s="3">
        <v>1.0624</v>
      </c>
      <c r="AZ114" s="3">
        <v>3.9364400000000002</v>
      </c>
      <c r="BA114" s="3">
        <v>3.9167300000000003</v>
      </c>
      <c r="BC114" s="3">
        <v>1.5026600000000001</v>
      </c>
      <c r="BD114" s="3">
        <v>1.1866700000000001</v>
      </c>
      <c r="BE114" s="3">
        <v>10.476100000000001</v>
      </c>
      <c r="BG114" s="3">
        <v>2.6731799999999999</v>
      </c>
      <c r="BH114" s="3">
        <v>0.60502999999999996</v>
      </c>
      <c r="BI114" s="3">
        <v>3.09612</v>
      </c>
      <c r="BK114" s="3">
        <v>1.8172000000000001</v>
      </c>
      <c r="BL114" s="3">
        <v>5.3410000000000002</v>
      </c>
      <c r="BM114" s="3">
        <v>2.7218000000000004</v>
      </c>
      <c r="BO114" s="3">
        <v>1.6874000000000002</v>
      </c>
      <c r="BP114" s="3">
        <v>2.77006</v>
      </c>
      <c r="BQ114" s="3">
        <v>2.7909699999999997</v>
      </c>
      <c r="BS114" s="3">
        <v>1.0159500000000001</v>
      </c>
      <c r="BT114" s="3">
        <v>0.62617</v>
      </c>
      <c r="BU114" s="3">
        <v>6.7468700000000004</v>
      </c>
      <c r="BW114" s="3">
        <v>3.8506</v>
      </c>
      <c r="BX114" s="3">
        <v>1.3839100000000002</v>
      </c>
      <c r="BY114" s="3">
        <v>3.3238600000000003</v>
      </c>
      <c r="CA114" s="3">
        <v>3.9786000000000001</v>
      </c>
      <c r="CB114" s="3">
        <v>10.741200000000001</v>
      </c>
      <c r="CC114" s="3">
        <v>2.8789000000000002</v>
      </c>
    </row>
    <row r="115" spans="1:81" x14ac:dyDescent="0.25">
      <c r="A115" t="str">
        <f t="shared" si="30"/>
        <v>1997M8</v>
      </c>
      <c r="B115" t="e">
        <f t="shared" si="31"/>
        <v>#REF!</v>
      </c>
      <c r="C115" t="e">
        <f t="shared" si="32"/>
        <v>#REF!</v>
      </c>
      <c r="D115" t="e">
        <f t="shared" si="33"/>
        <v>#REF!</v>
      </c>
      <c r="E115" t="e">
        <f t="shared" si="34"/>
        <v>#REF!</v>
      </c>
      <c r="H115" s="2">
        <f t="shared" si="35"/>
        <v>35673</v>
      </c>
      <c r="I115" t="e">
        <f>+VLOOKUP($H115,#REF!,I$10,0)</f>
        <v>#REF!</v>
      </c>
      <c r="J115" t="e">
        <f>+VLOOKUP($H115,#REF!,J$10,0)</f>
        <v>#REF!</v>
      </c>
      <c r="K115" t="e">
        <f>+VLOOKUP($H115,#REF!,K$10,0)</f>
        <v>#REF!</v>
      </c>
      <c r="L115" t="e">
        <f>+VLOOKUP($H115,#REF!,L$10,0)</f>
        <v>#REF!</v>
      </c>
      <c r="N115" s="2">
        <f t="shared" si="26"/>
        <v>35673</v>
      </c>
      <c r="O115" s="3">
        <f t="shared" si="27"/>
        <v>4.7968775450873503E-2</v>
      </c>
      <c r="P115" s="3">
        <f t="shared" si="28"/>
        <v>0.10976571278940542</v>
      </c>
      <c r="Q115" s="3">
        <f t="shared" si="29"/>
        <v>0.11165126813648575</v>
      </c>
      <c r="R115" s="3"/>
      <c r="S115" s="3">
        <f t="shared" si="36"/>
        <v>6.7348131340628767E-2</v>
      </c>
      <c r="T115" s="3">
        <f t="shared" si="37"/>
        <v>4.5664784372300912E-2</v>
      </c>
      <c r="U115" s="3">
        <f t="shared" si="38"/>
        <v>0.43072320581050305</v>
      </c>
      <c r="V115" s="3"/>
      <c r="W115" s="3">
        <f t="shared" si="39"/>
        <v>0.16661420434896143</v>
      </c>
      <c r="X115" s="3">
        <f t="shared" si="40"/>
        <v>6.29565456739761E-2</v>
      </c>
      <c r="Y115" s="3">
        <f t="shared" si="41"/>
        <v>0.18398464242107715</v>
      </c>
      <c r="Z115" s="3"/>
      <c r="AA115" s="3">
        <f t="shared" si="42"/>
        <v>8.5011101434948722E-2</v>
      </c>
      <c r="AB115" s="3">
        <f t="shared" si="43"/>
        <v>0.24881179341131793</v>
      </c>
      <c r="AC115" s="3">
        <f t="shared" si="44"/>
        <v>8.3223888091259274E-2</v>
      </c>
      <c r="AE115" s="5">
        <f t="shared" si="45"/>
        <v>35673</v>
      </c>
      <c r="AF115" s="3">
        <f t="shared" si="46"/>
        <v>66.997099999999989</v>
      </c>
      <c r="AG115" s="3">
        <f t="shared" si="47"/>
        <v>60.663899999999998</v>
      </c>
      <c r="AH115" s="3">
        <f t="shared" si="48"/>
        <v>41.009900000000002</v>
      </c>
      <c r="AI115" s="3">
        <f t="shared" si="49"/>
        <v>131.91040000000001</v>
      </c>
      <c r="AL115" t="s">
        <v>112</v>
      </c>
      <c r="AM115" s="5">
        <v>35673</v>
      </c>
      <c r="AN115" s="3">
        <v>35.800599999999996</v>
      </c>
      <c r="AO115" s="3">
        <v>33.394199999999998</v>
      </c>
      <c r="AP115" s="3">
        <v>19.795400000000001</v>
      </c>
      <c r="AQ115" s="3">
        <v>56.214300000000001</v>
      </c>
      <c r="AT115" s="3">
        <v>31.1965</v>
      </c>
      <c r="AU115" s="3">
        <v>27.2697</v>
      </c>
      <c r="AV115" s="3">
        <v>21.214500000000001</v>
      </c>
      <c r="AW115" s="3">
        <v>75.696100000000001</v>
      </c>
      <c r="AY115" s="3">
        <v>0.78869000000000011</v>
      </c>
      <c r="AZ115" s="3">
        <v>3.2940500000000004</v>
      </c>
      <c r="BA115" s="3">
        <v>2.9873800000000004</v>
      </c>
      <c r="BC115" s="3">
        <v>1.3957200000000001</v>
      </c>
      <c r="BD115" s="3">
        <v>1.01518</v>
      </c>
      <c r="BE115" s="3">
        <v>9.0206</v>
      </c>
      <c r="BG115" s="3">
        <v>2.0677600000000003</v>
      </c>
      <c r="BH115" s="3">
        <v>0.57303999999999999</v>
      </c>
      <c r="BI115" s="3">
        <v>2.5223600000000004</v>
      </c>
      <c r="BK115" s="3">
        <v>1.9217000000000002</v>
      </c>
      <c r="BL115" s="3">
        <v>5.5514000000000001</v>
      </c>
      <c r="BM115" s="3">
        <v>2.6021999999999998</v>
      </c>
      <c r="BO115" s="3">
        <v>1.5378099999999999</v>
      </c>
      <c r="BP115" s="3">
        <v>2.02962</v>
      </c>
      <c r="BQ115" s="3">
        <v>2.42774</v>
      </c>
      <c r="BS115" s="3">
        <v>0.96694000000000002</v>
      </c>
      <c r="BT115" s="3">
        <v>0.58679999999999999</v>
      </c>
      <c r="BU115" s="3">
        <v>6.0897299999999994</v>
      </c>
      <c r="BW115" s="3">
        <v>2.6537199999999999</v>
      </c>
      <c r="BX115" s="3">
        <v>1.2110099999999999</v>
      </c>
      <c r="BY115" s="3">
        <v>2.69136</v>
      </c>
      <c r="CA115" s="3">
        <v>3.4960999999999998</v>
      </c>
      <c r="CB115" s="3">
        <v>10.3055</v>
      </c>
      <c r="CC115" s="3">
        <v>2.7016999999999998</v>
      </c>
    </row>
    <row r="116" spans="1:81" x14ac:dyDescent="0.25">
      <c r="A116" t="str">
        <f t="shared" si="30"/>
        <v>1997M9</v>
      </c>
      <c r="B116" t="e">
        <f t="shared" si="31"/>
        <v>#REF!</v>
      </c>
      <c r="C116" t="e">
        <f t="shared" si="32"/>
        <v>#REF!</v>
      </c>
      <c r="D116" t="e">
        <f t="shared" si="33"/>
        <v>#REF!</v>
      </c>
      <c r="E116" t="e">
        <f t="shared" si="34"/>
        <v>#REF!</v>
      </c>
      <c r="H116" s="2">
        <f t="shared" si="35"/>
        <v>35703</v>
      </c>
      <c r="I116" t="e">
        <f>+VLOOKUP($H116,#REF!,I$10,0)</f>
        <v>#REF!</v>
      </c>
      <c r="J116" t="e">
        <f>+VLOOKUP($H116,#REF!,J$10,0)</f>
        <v>#REF!</v>
      </c>
      <c r="K116" t="e">
        <f>+VLOOKUP($H116,#REF!,K$10,0)</f>
        <v>#REF!</v>
      </c>
      <c r="L116" t="e">
        <f>+VLOOKUP($H116,#REF!,L$10,0)</f>
        <v>#REF!</v>
      </c>
      <c r="N116" s="2">
        <f t="shared" si="26"/>
        <v>35703</v>
      </c>
      <c r="O116" s="3">
        <f t="shared" si="27"/>
        <v>5.7450160102102459E-2</v>
      </c>
      <c r="P116" s="3">
        <f t="shared" si="28"/>
        <v>0.11910400554223377</v>
      </c>
      <c r="Q116" s="3">
        <f t="shared" si="29"/>
        <v>0.14340261812813529</v>
      </c>
      <c r="R116" s="3"/>
      <c r="S116" s="3">
        <f t="shared" si="36"/>
        <v>7.1483382884898791E-2</v>
      </c>
      <c r="T116" s="3">
        <f t="shared" si="37"/>
        <v>4.9052629178508216E-2</v>
      </c>
      <c r="U116" s="3">
        <f t="shared" si="38"/>
        <v>0.47139017083175366</v>
      </c>
      <c r="V116" s="3"/>
      <c r="W116" s="3">
        <f t="shared" si="39"/>
        <v>0.20224646938012125</v>
      </c>
      <c r="X116" s="3">
        <f t="shared" si="40"/>
        <v>6.2261714035669678E-2</v>
      </c>
      <c r="Y116" s="3">
        <f t="shared" si="41"/>
        <v>0.21767462541199387</v>
      </c>
      <c r="Z116" s="3"/>
      <c r="AA116" s="3">
        <f t="shared" si="42"/>
        <v>8.2765708726590864E-2</v>
      </c>
      <c r="AB116" s="3">
        <f t="shared" si="43"/>
        <v>0.24227803014255339</v>
      </c>
      <c r="AC116" s="3">
        <f t="shared" si="44"/>
        <v>8.9661935807815715E-2</v>
      </c>
      <c r="AE116" s="5">
        <f t="shared" si="45"/>
        <v>35703</v>
      </c>
      <c r="AF116" s="3">
        <f t="shared" si="46"/>
        <v>80.286900000000003</v>
      </c>
      <c r="AG116" s="3">
        <f t="shared" si="47"/>
        <v>64.588799999999992</v>
      </c>
      <c r="AH116" s="3">
        <f t="shared" si="48"/>
        <v>48.089399999999998</v>
      </c>
      <c r="AI116" s="3">
        <f t="shared" si="49"/>
        <v>136.47370000000001</v>
      </c>
      <c r="AL116" t="s">
        <v>113</v>
      </c>
      <c r="AM116" s="5">
        <v>35703</v>
      </c>
      <c r="AN116" s="3">
        <v>44.292400000000001</v>
      </c>
      <c r="AO116" s="3">
        <v>36.769500000000001</v>
      </c>
      <c r="AP116" s="3">
        <v>23.162400000000002</v>
      </c>
      <c r="AQ116" s="3">
        <v>57.369100000000003</v>
      </c>
      <c r="AT116" s="3">
        <v>35.994500000000002</v>
      </c>
      <c r="AU116" s="3">
        <v>27.819299999999998</v>
      </c>
      <c r="AV116" s="3">
        <v>24.927</v>
      </c>
      <c r="AW116" s="3">
        <v>79.104600000000005</v>
      </c>
      <c r="AY116" s="3">
        <v>0.97750999999999999</v>
      </c>
      <c r="AZ116" s="3">
        <v>3.4430100000000001</v>
      </c>
      <c r="BA116" s="3">
        <v>4.1239999999999997</v>
      </c>
      <c r="BC116" s="3">
        <v>1.6102700000000001</v>
      </c>
      <c r="BD116" s="3">
        <v>1.1157000000000001</v>
      </c>
      <c r="BE116" s="3">
        <v>10.469299999999999</v>
      </c>
      <c r="BG116" s="3">
        <v>2.7237300000000002</v>
      </c>
      <c r="BH116" s="3">
        <v>0.54894000000000009</v>
      </c>
      <c r="BI116" s="3">
        <v>2.8888200000000004</v>
      </c>
      <c r="BK116" s="3">
        <v>2.0656999999999996</v>
      </c>
      <c r="BL116" s="3">
        <v>5.0341000000000005</v>
      </c>
      <c r="BM116" s="3">
        <v>2.9298000000000002</v>
      </c>
      <c r="BO116" s="3">
        <v>1.80884</v>
      </c>
      <c r="BP116" s="3">
        <v>2.3335700000000004</v>
      </c>
      <c r="BQ116" s="3">
        <v>2.8310700000000004</v>
      </c>
      <c r="BS116" s="3">
        <v>0.89746000000000004</v>
      </c>
      <c r="BT116" s="3">
        <v>0.60513000000000006</v>
      </c>
      <c r="BU116" s="3">
        <v>6.0676800000000002</v>
      </c>
      <c r="BW116" s="3">
        <v>3.0074899999999998</v>
      </c>
      <c r="BX116" s="3">
        <v>1.2154200000000002</v>
      </c>
      <c r="BY116" s="3">
        <v>3.2795999999999998</v>
      </c>
      <c r="CA116" s="3">
        <v>3.2090000000000001</v>
      </c>
      <c r="CB116" s="3">
        <v>10.4064</v>
      </c>
      <c r="CC116" s="3">
        <v>2.7844000000000002</v>
      </c>
    </row>
    <row r="117" spans="1:81" x14ac:dyDescent="0.25">
      <c r="A117" t="str">
        <f t="shared" si="30"/>
        <v>1997M10</v>
      </c>
      <c r="B117" t="e">
        <f t="shared" si="31"/>
        <v>#REF!</v>
      </c>
      <c r="C117" t="e">
        <f t="shared" si="32"/>
        <v>#REF!</v>
      </c>
      <c r="D117" t="e">
        <f t="shared" si="33"/>
        <v>#REF!</v>
      </c>
      <c r="E117" t="e">
        <f t="shared" si="34"/>
        <v>#REF!</v>
      </c>
      <c r="H117" s="2">
        <f t="shared" si="35"/>
        <v>35734</v>
      </c>
      <c r="I117" t="e">
        <f>+VLOOKUP($H117,#REF!,I$10,0)</f>
        <v>#REF!</v>
      </c>
      <c r="J117" t="e">
        <f>+VLOOKUP($H117,#REF!,J$10,0)</f>
        <v>#REF!</v>
      </c>
      <c r="K117" t="e">
        <f>+VLOOKUP($H117,#REF!,K$10,0)</f>
        <v>#REF!</v>
      </c>
      <c r="L117" t="e">
        <f>+VLOOKUP($H117,#REF!,L$10,0)</f>
        <v>#REF!</v>
      </c>
      <c r="N117" s="2">
        <f t="shared" si="26"/>
        <v>35734</v>
      </c>
      <c r="O117" s="3">
        <f t="shared" si="27"/>
        <v>6.2710746119096161E-2</v>
      </c>
      <c r="P117" s="3">
        <f t="shared" si="28"/>
        <v>0.14035356482331038</v>
      </c>
      <c r="Q117" s="3">
        <f t="shared" si="29"/>
        <v>0.15029803939357075</v>
      </c>
      <c r="R117" s="3"/>
      <c r="S117" s="3">
        <f t="shared" si="36"/>
        <v>7.5880312303135855E-2</v>
      </c>
      <c r="T117" s="3">
        <f t="shared" si="37"/>
        <v>5.4579220268348091E-2</v>
      </c>
      <c r="U117" s="3">
        <f t="shared" si="38"/>
        <v>0.49190480398388886</v>
      </c>
      <c r="V117" s="3"/>
      <c r="W117" s="3">
        <f t="shared" si="39"/>
        <v>0.21569105576297384</v>
      </c>
      <c r="X117" s="3">
        <f t="shared" si="40"/>
        <v>7.0580637875911331E-2</v>
      </c>
      <c r="Y117" s="3">
        <f t="shared" si="41"/>
        <v>0.23513257909929494</v>
      </c>
      <c r="Z117" s="3"/>
      <c r="AA117" s="3">
        <f t="shared" si="42"/>
        <v>9.6205113721059762E-2</v>
      </c>
      <c r="AB117" s="3">
        <f t="shared" si="43"/>
        <v>0.26398192388259933</v>
      </c>
      <c r="AC117" s="3">
        <f t="shared" si="44"/>
        <v>9.7303488910333344E-2</v>
      </c>
      <c r="AE117" s="5">
        <f t="shared" si="45"/>
        <v>35734</v>
      </c>
      <c r="AF117" s="3">
        <f t="shared" si="46"/>
        <v>87.207300000000004</v>
      </c>
      <c r="AG117" s="3">
        <f t="shared" si="47"/>
        <v>67.683300000000003</v>
      </c>
      <c r="AH117" s="3">
        <f t="shared" si="48"/>
        <v>53.013999999999996</v>
      </c>
      <c r="AI117" s="3">
        <f t="shared" si="49"/>
        <v>145.91640000000001</v>
      </c>
      <c r="AL117" t="s">
        <v>114</v>
      </c>
      <c r="AM117" s="5">
        <v>35734</v>
      </c>
      <c r="AN117" s="3">
        <v>46.848500000000001</v>
      </c>
      <c r="AO117" s="3">
        <v>38.392800000000001</v>
      </c>
      <c r="AP117" s="3">
        <v>25.551400000000001</v>
      </c>
      <c r="AQ117" s="3">
        <v>61.655099999999997</v>
      </c>
      <c r="AT117" s="3">
        <v>40.358800000000002</v>
      </c>
      <c r="AU117" s="3">
        <v>29.290500000000002</v>
      </c>
      <c r="AV117" s="3">
        <v>27.462599999999998</v>
      </c>
      <c r="AW117" s="3">
        <v>84.261300000000006</v>
      </c>
      <c r="AY117" s="3">
        <v>1.04288</v>
      </c>
      <c r="AZ117" s="3">
        <v>3.7945199999999999</v>
      </c>
      <c r="BA117" s="3">
        <v>4.2307100000000002</v>
      </c>
      <c r="BC117" s="3">
        <v>1.69143</v>
      </c>
      <c r="BD117" s="3">
        <v>1.2940700000000001</v>
      </c>
      <c r="BE117" s="3">
        <v>10.9453</v>
      </c>
      <c r="BG117" s="3">
        <v>2.7958800000000004</v>
      </c>
      <c r="BH117" s="3">
        <v>0.64967999999999992</v>
      </c>
      <c r="BI117" s="3">
        <v>3.22715</v>
      </c>
      <c r="BK117" s="3">
        <v>2.1027</v>
      </c>
      <c r="BL117" s="3">
        <v>5.3433999999999999</v>
      </c>
      <c r="BM117" s="3">
        <v>2.8822000000000001</v>
      </c>
      <c r="BO117" s="3">
        <v>1.99861</v>
      </c>
      <c r="BP117" s="3">
        <v>3.01267</v>
      </c>
      <c r="BQ117" s="3">
        <v>3.0587900000000001</v>
      </c>
      <c r="BS117" s="3">
        <v>0.97055000000000002</v>
      </c>
      <c r="BT117" s="3">
        <v>0.62063999999999997</v>
      </c>
      <c r="BU117" s="3">
        <v>6.3113599999999996</v>
      </c>
      <c r="BW117" s="3">
        <v>3.3163299999999998</v>
      </c>
      <c r="BX117" s="3">
        <v>1.3504200000000002</v>
      </c>
      <c r="BY117" s="3">
        <v>3.4359899999999999</v>
      </c>
      <c r="CA117" s="3">
        <v>4.0285000000000002</v>
      </c>
      <c r="CB117" s="3">
        <v>11.4803</v>
      </c>
      <c r="CC117" s="3">
        <v>3.319</v>
      </c>
    </row>
    <row r="118" spans="1:81" x14ac:dyDescent="0.25">
      <c r="A118" t="str">
        <f t="shared" si="30"/>
        <v>1997M11</v>
      </c>
      <c r="B118" t="e">
        <f t="shared" si="31"/>
        <v>#REF!</v>
      </c>
      <c r="C118" t="e">
        <f t="shared" si="32"/>
        <v>#REF!</v>
      </c>
      <c r="D118" t="e">
        <f t="shared" si="33"/>
        <v>#REF!</v>
      </c>
      <c r="E118" t="e">
        <f t="shared" si="34"/>
        <v>#REF!</v>
      </c>
      <c r="H118" s="2">
        <f t="shared" si="35"/>
        <v>35764</v>
      </c>
      <c r="I118" t="e">
        <f>+VLOOKUP($H118,#REF!,I$10,0)</f>
        <v>#REF!</v>
      </c>
      <c r="J118" t="e">
        <f>+VLOOKUP($H118,#REF!,J$10,0)</f>
        <v>#REF!</v>
      </c>
      <c r="K118" t="e">
        <f>+VLOOKUP($H118,#REF!,K$10,0)</f>
        <v>#REF!</v>
      </c>
      <c r="L118" t="e">
        <f>+VLOOKUP($H118,#REF!,L$10,0)</f>
        <v>#REF!</v>
      </c>
      <c r="N118" s="2">
        <f t="shared" si="26"/>
        <v>35764</v>
      </c>
      <c r="O118" s="3">
        <f t="shared" si="27"/>
        <v>5.8653245443842615E-2</v>
      </c>
      <c r="P118" s="3">
        <f t="shared" si="28"/>
        <v>0.13160578388174918</v>
      </c>
      <c r="Q118" s="3">
        <f t="shared" si="29"/>
        <v>0.1417321129972392</v>
      </c>
      <c r="R118" s="3"/>
      <c r="S118" s="3">
        <f t="shared" si="36"/>
        <v>6.8013443059407722E-2</v>
      </c>
      <c r="T118" s="3">
        <f t="shared" si="37"/>
        <v>4.7241977919860442E-2</v>
      </c>
      <c r="U118" s="3">
        <f t="shared" si="38"/>
        <v>0.4392342929138886</v>
      </c>
      <c r="V118" s="3"/>
      <c r="W118" s="3">
        <f t="shared" si="39"/>
        <v>0.20728461630754683</v>
      </c>
      <c r="X118" s="3">
        <f t="shared" si="40"/>
        <v>6.9188857286027847E-2</v>
      </c>
      <c r="Y118" s="3">
        <f t="shared" si="41"/>
        <v>0.21941293960716779</v>
      </c>
      <c r="Z118" s="3"/>
      <c r="AA118" s="3">
        <f t="shared" si="42"/>
        <v>9.1576246851978238E-2</v>
      </c>
      <c r="AB118" s="3">
        <f t="shared" si="43"/>
        <v>0.24407936545296208</v>
      </c>
      <c r="AC118" s="3">
        <f t="shared" si="44"/>
        <v>8.6898737653086033E-2</v>
      </c>
      <c r="AE118" s="5">
        <f t="shared" si="45"/>
        <v>35764</v>
      </c>
      <c r="AF118" s="3">
        <f t="shared" si="46"/>
        <v>84.278400000000005</v>
      </c>
      <c r="AG118" s="3">
        <f t="shared" si="47"/>
        <v>58.983000000000004</v>
      </c>
      <c r="AH118" s="3">
        <f t="shared" si="48"/>
        <v>50.091200000000001</v>
      </c>
      <c r="AI118" s="3">
        <f t="shared" si="49"/>
        <v>132.358</v>
      </c>
      <c r="AL118" t="s">
        <v>115</v>
      </c>
      <c r="AM118" s="5">
        <v>35764</v>
      </c>
      <c r="AN118" s="3">
        <v>45.880800000000001</v>
      </c>
      <c r="AO118" s="3">
        <v>33.735100000000003</v>
      </c>
      <c r="AP118" s="3">
        <v>23.630400000000002</v>
      </c>
      <c r="AQ118" s="3">
        <v>58.419300000000007</v>
      </c>
      <c r="AT118" s="3">
        <v>38.397599999999997</v>
      </c>
      <c r="AU118" s="3">
        <v>25.247900000000001</v>
      </c>
      <c r="AV118" s="3">
        <v>26.460799999999999</v>
      </c>
      <c r="AW118" s="3">
        <v>73.938699999999997</v>
      </c>
      <c r="AY118" s="3">
        <v>0.92630000000000001</v>
      </c>
      <c r="AZ118" s="3">
        <v>3.9062900000000003</v>
      </c>
      <c r="BA118" s="3">
        <v>3.8890900000000004</v>
      </c>
      <c r="BC118" s="3">
        <v>1.4578900000000001</v>
      </c>
      <c r="BD118" s="3">
        <v>1.09273</v>
      </c>
      <c r="BE118" s="3">
        <v>9.6781800000000011</v>
      </c>
      <c r="BG118" s="3">
        <v>2.6751500000000004</v>
      </c>
      <c r="BH118" s="3">
        <v>0.51985000000000003</v>
      </c>
      <c r="BI118" s="3">
        <v>2.8054299999999999</v>
      </c>
      <c r="BK118" s="3">
        <v>2.0362</v>
      </c>
      <c r="BL118" s="3">
        <v>5.5508000000000006</v>
      </c>
      <c r="BM118" s="3">
        <v>2.8829000000000002</v>
      </c>
      <c r="BO118" s="3">
        <v>1.9184000000000001</v>
      </c>
      <c r="BP118" s="3">
        <v>2.4766300000000001</v>
      </c>
      <c r="BQ118" s="3">
        <v>2.9849600000000001</v>
      </c>
      <c r="BS118" s="3">
        <v>0.92810999999999999</v>
      </c>
      <c r="BT118" s="3">
        <v>0.56458000000000008</v>
      </c>
      <c r="BU118" s="3">
        <v>5.7307299999999994</v>
      </c>
      <c r="BW118" s="3">
        <v>3.1988400000000001</v>
      </c>
      <c r="BX118" s="3">
        <v>1.4408099999999999</v>
      </c>
      <c r="BY118" s="3">
        <v>3.4122500000000002</v>
      </c>
      <c r="CA118" s="3">
        <v>3.8000000000000003</v>
      </c>
      <c r="CB118" s="3">
        <v>10.0045</v>
      </c>
      <c r="CC118" s="3">
        <v>2.6551999999999998</v>
      </c>
    </row>
    <row r="119" spans="1:81" x14ac:dyDescent="0.25">
      <c r="A119" t="str">
        <f t="shared" si="30"/>
        <v>1997M12</v>
      </c>
      <c r="B119" t="e">
        <f t="shared" si="31"/>
        <v>#REF!</v>
      </c>
      <c r="C119" t="e">
        <f t="shared" si="32"/>
        <v>#REF!</v>
      </c>
      <c r="D119" t="e">
        <f t="shared" si="33"/>
        <v>#REF!</v>
      </c>
      <c r="E119" t="e">
        <f t="shared" si="34"/>
        <v>#REF!</v>
      </c>
      <c r="H119" s="2">
        <f t="shared" si="35"/>
        <v>35795</v>
      </c>
      <c r="I119" t="e">
        <f>+VLOOKUP($H119,#REF!,I$10,0)</f>
        <v>#REF!</v>
      </c>
      <c r="J119" t="e">
        <f>+VLOOKUP($H119,#REF!,J$10,0)</f>
        <v>#REF!</v>
      </c>
      <c r="K119" t="e">
        <f>+VLOOKUP($H119,#REF!,K$10,0)</f>
        <v>#REF!</v>
      </c>
      <c r="L119" t="e">
        <f>+VLOOKUP($H119,#REF!,L$10,0)</f>
        <v>#REF!</v>
      </c>
      <c r="N119" s="2">
        <f t="shared" si="26"/>
        <v>35795</v>
      </c>
      <c r="O119" s="3">
        <f t="shared" si="27"/>
        <v>5.5289967278552912E-2</v>
      </c>
      <c r="P119" s="3">
        <f t="shared" si="28"/>
        <v>0.1290004391725412</v>
      </c>
      <c r="Q119" s="3">
        <f t="shared" si="29"/>
        <v>0.13653626884782155</v>
      </c>
      <c r="R119" s="3"/>
      <c r="S119" s="3">
        <f t="shared" si="36"/>
        <v>7.4894031863129359E-2</v>
      </c>
      <c r="T119" s="3">
        <f t="shared" si="37"/>
        <v>5.211893515918737E-2</v>
      </c>
      <c r="U119" s="3">
        <f t="shared" si="38"/>
        <v>0.44771944027159771</v>
      </c>
      <c r="V119" s="3"/>
      <c r="W119" s="3">
        <f t="shared" si="39"/>
        <v>0.18759077980647756</v>
      </c>
      <c r="X119" s="3">
        <f t="shared" si="40"/>
        <v>6.7547939501302154E-2</v>
      </c>
      <c r="Y119" s="3">
        <f t="shared" si="41"/>
        <v>0.230896893901432</v>
      </c>
      <c r="Z119" s="3"/>
      <c r="AA119" s="3">
        <f t="shared" si="42"/>
        <v>9.6911212057021343E-2</v>
      </c>
      <c r="AB119" s="3">
        <f t="shared" si="43"/>
        <v>0.2498144530483834</v>
      </c>
      <c r="AC119" s="3">
        <f t="shared" si="44"/>
        <v>0.10143651783682853</v>
      </c>
      <c r="AE119" s="5">
        <f t="shared" si="45"/>
        <v>35795</v>
      </c>
      <c r="AF119" s="3">
        <f t="shared" si="46"/>
        <v>80.111900000000006</v>
      </c>
      <c r="AG119" s="3">
        <f t="shared" si="47"/>
        <v>63.19019999999999</v>
      </c>
      <c r="AH119" s="3">
        <f t="shared" si="48"/>
        <v>50.220100000000002</v>
      </c>
      <c r="AI119" s="3">
        <f t="shared" si="49"/>
        <v>137.30269999999999</v>
      </c>
      <c r="AL119" t="s">
        <v>116</v>
      </c>
      <c r="AM119" s="5">
        <v>35795</v>
      </c>
      <c r="AN119" s="3">
        <v>43.523099999999999</v>
      </c>
      <c r="AO119" s="3">
        <v>36.376599999999996</v>
      </c>
      <c r="AP119" s="3">
        <v>24.7578</v>
      </c>
      <c r="AQ119" s="3">
        <v>59.675199999999997</v>
      </c>
      <c r="AT119" s="3">
        <v>36.588800000000006</v>
      </c>
      <c r="AU119" s="3">
        <v>26.813599999999997</v>
      </c>
      <c r="AV119" s="3">
        <v>25.462299999999999</v>
      </c>
      <c r="AW119" s="3">
        <v>77.627499999999998</v>
      </c>
      <c r="AY119" s="3">
        <v>0.87653999999999999</v>
      </c>
      <c r="AZ119" s="3">
        <v>3.4797500000000001</v>
      </c>
      <c r="BA119" s="3">
        <v>3.90741</v>
      </c>
      <c r="BC119" s="3">
        <v>1.6541700000000001</v>
      </c>
      <c r="BD119" s="3">
        <v>1.18184</v>
      </c>
      <c r="BE119" s="3">
        <v>9.7678700000000003</v>
      </c>
      <c r="BG119" s="3">
        <v>2.4445500000000004</v>
      </c>
      <c r="BH119" s="3">
        <v>0.63472000000000006</v>
      </c>
      <c r="BI119" s="3">
        <v>3.0049399999999999</v>
      </c>
      <c r="BK119" s="3">
        <v>1.9987999999999999</v>
      </c>
      <c r="BL119" s="3">
        <v>5.2649999999999997</v>
      </c>
      <c r="BM119" s="3">
        <v>3.3023000000000002</v>
      </c>
      <c r="BO119" s="3">
        <v>1.80504</v>
      </c>
      <c r="BP119" s="3">
        <v>2.7768100000000002</v>
      </c>
      <c r="BQ119" s="3">
        <v>2.7146399999999997</v>
      </c>
      <c r="BS119" s="3">
        <v>0.97321000000000002</v>
      </c>
      <c r="BT119" s="3">
        <v>0.64655999999999991</v>
      </c>
      <c r="BU119" s="3">
        <v>5.9387100000000004</v>
      </c>
      <c r="BW119" s="3">
        <v>2.8713600000000001</v>
      </c>
      <c r="BX119" s="3">
        <v>1.2794400000000001</v>
      </c>
      <c r="BY119" s="3">
        <v>3.53817</v>
      </c>
      <c r="CA119" s="3">
        <v>4.1773999999999996</v>
      </c>
      <c r="CB119" s="3">
        <v>10.655799999999999</v>
      </c>
      <c r="CC119" s="3">
        <v>3.1623000000000001</v>
      </c>
    </row>
    <row r="120" spans="1:81" x14ac:dyDescent="0.25">
      <c r="A120" t="str">
        <f t="shared" si="30"/>
        <v>1998M1</v>
      </c>
      <c r="B120" t="e">
        <f t="shared" si="31"/>
        <v>#REF!</v>
      </c>
      <c r="C120" t="e">
        <f t="shared" si="32"/>
        <v>#REF!</v>
      </c>
      <c r="D120" t="e">
        <f t="shared" si="33"/>
        <v>#REF!</v>
      </c>
      <c r="E120" t="e">
        <f t="shared" si="34"/>
        <v>#REF!</v>
      </c>
      <c r="H120" s="2">
        <f t="shared" si="35"/>
        <v>35826</v>
      </c>
      <c r="I120" t="e">
        <f>+VLOOKUP($H120,#REF!,I$10,0)</f>
        <v>#REF!</v>
      </c>
      <c r="J120" t="e">
        <f>+VLOOKUP($H120,#REF!,J$10,0)</f>
        <v>#REF!</v>
      </c>
      <c r="K120" t="e">
        <f>+VLOOKUP($H120,#REF!,K$10,0)</f>
        <v>#REF!</v>
      </c>
      <c r="L120" t="e">
        <f>+VLOOKUP($H120,#REF!,L$10,0)</f>
        <v>#REF!</v>
      </c>
      <c r="N120" s="2">
        <f t="shared" si="26"/>
        <v>35826</v>
      </c>
      <c r="O120" s="3">
        <f t="shared" si="27"/>
        <v>5.5726253239670676E-2</v>
      </c>
      <c r="P120" s="3">
        <f t="shared" si="28"/>
        <v>0.12414356199858559</v>
      </c>
      <c r="Q120" s="3">
        <f t="shared" si="29"/>
        <v>0.12904971721824401</v>
      </c>
      <c r="R120" s="3"/>
      <c r="S120" s="3">
        <f t="shared" si="36"/>
        <v>7.2143563664972515E-2</v>
      </c>
      <c r="T120" s="3">
        <f t="shared" si="37"/>
        <v>4.649713665115033E-2</v>
      </c>
      <c r="U120" s="3">
        <f t="shared" si="38"/>
        <v>0.45644317627910025</v>
      </c>
      <c r="V120" s="3"/>
      <c r="W120" s="3">
        <f t="shared" si="39"/>
        <v>0.17940665824446497</v>
      </c>
      <c r="X120" s="3">
        <f t="shared" si="40"/>
        <v>5.662719053702122E-2</v>
      </c>
      <c r="Y120" s="3">
        <f t="shared" si="41"/>
        <v>0.20809484151910171</v>
      </c>
      <c r="Z120" s="3"/>
      <c r="AA120" s="3">
        <f t="shared" si="42"/>
        <v>8.3291359710028934E-2</v>
      </c>
      <c r="AB120" s="3">
        <f t="shared" si="43"/>
        <v>0.23359302061022585</v>
      </c>
      <c r="AC120" s="3">
        <f t="shared" si="44"/>
        <v>8.8444308455135276E-2</v>
      </c>
      <c r="AE120" s="5">
        <f t="shared" si="45"/>
        <v>35826</v>
      </c>
      <c r="AF120" s="3">
        <f t="shared" si="46"/>
        <v>78.045000000000002</v>
      </c>
      <c r="AG120" s="3">
        <f t="shared" si="47"/>
        <v>56.667200000000001</v>
      </c>
      <c r="AH120" s="3">
        <f t="shared" si="48"/>
        <v>44.715400000000002</v>
      </c>
      <c r="AI120" s="3">
        <f t="shared" si="49"/>
        <v>127.86659999999999</v>
      </c>
      <c r="AL120" t="s">
        <v>117</v>
      </c>
      <c r="AM120" s="5">
        <v>35826</v>
      </c>
      <c r="AN120" s="3">
        <v>40.6691</v>
      </c>
      <c r="AO120" s="3">
        <v>29.825299999999999</v>
      </c>
      <c r="AP120" s="3">
        <v>21.1313</v>
      </c>
      <c r="AQ120" s="3">
        <v>54.968699999999998</v>
      </c>
      <c r="AT120" s="3">
        <v>37.375900000000001</v>
      </c>
      <c r="AU120" s="3">
        <v>26.841900000000003</v>
      </c>
      <c r="AV120" s="3">
        <v>23.584099999999999</v>
      </c>
      <c r="AW120" s="3">
        <v>72.897899999999993</v>
      </c>
      <c r="AY120" s="3">
        <v>0.87234</v>
      </c>
      <c r="AZ120" s="3">
        <v>3.5577600000000005</v>
      </c>
      <c r="BA120" s="3">
        <v>3.45825</v>
      </c>
      <c r="BC120" s="3">
        <v>1.48211</v>
      </c>
      <c r="BD120" s="3">
        <v>1.08273</v>
      </c>
      <c r="BE120" s="3">
        <v>9.9539299999999997</v>
      </c>
      <c r="BG120" s="3">
        <v>2.3410199999999999</v>
      </c>
      <c r="BH120" s="3">
        <v>0.45041000000000003</v>
      </c>
      <c r="BI120" s="3">
        <v>2.68045</v>
      </c>
      <c r="BK120" s="3">
        <v>1.9636</v>
      </c>
      <c r="BL120" s="3">
        <v>5.1429</v>
      </c>
      <c r="BM120" s="3">
        <v>2.9592000000000001</v>
      </c>
      <c r="BO120" s="3">
        <v>1.8304</v>
      </c>
      <c r="BP120" s="3">
        <v>2.4632399999999999</v>
      </c>
      <c r="BQ120" s="3">
        <v>2.8007</v>
      </c>
      <c r="BS120" s="3">
        <v>1.04878</v>
      </c>
      <c r="BT120" s="3">
        <v>0.5484500000000001</v>
      </c>
      <c r="BU120" s="3">
        <v>6.0586899999999995</v>
      </c>
      <c r="BW120" s="3">
        <v>2.7429699999999997</v>
      </c>
      <c r="BX120" s="3">
        <v>1.15428</v>
      </c>
      <c r="BY120" s="3">
        <v>3.2164999999999999</v>
      </c>
      <c r="CA120" s="3">
        <v>3.3445999999999998</v>
      </c>
      <c r="CB120" s="3">
        <v>9.7441000000000013</v>
      </c>
      <c r="CC120" s="3">
        <v>2.6774</v>
      </c>
    </row>
    <row r="121" spans="1:81" x14ac:dyDescent="0.25">
      <c r="A121" t="str">
        <f t="shared" si="30"/>
        <v>1998M2</v>
      </c>
      <c r="B121" t="e">
        <f t="shared" si="31"/>
        <v>#REF!</v>
      </c>
      <c r="C121" t="e">
        <f t="shared" si="32"/>
        <v>#REF!</v>
      </c>
      <c r="D121" t="e">
        <f t="shared" si="33"/>
        <v>#REF!</v>
      </c>
      <c r="E121" t="e">
        <f t="shared" si="34"/>
        <v>#REF!</v>
      </c>
      <c r="H121" s="2">
        <f t="shared" si="35"/>
        <v>35854</v>
      </c>
      <c r="I121" t="e">
        <f>+VLOOKUP($H121,#REF!,I$10,0)</f>
        <v>#REF!</v>
      </c>
      <c r="J121" t="e">
        <f>+VLOOKUP($H121,#REF!,J$10,0)</f>
        <v>#REF!</v>
      </c>
      <c r="K121" t="e">
        <f>+VLOOKUP($H121,#REF!,K$10,0)</f>
        <v>#REF!</v>
      </c>
      <c r="L121" t="e">
        <f>+VLOOKUP($H121,#REF!,L$10,0)</f>
        <v>#REF!</v>
      </c>
      <c r="N121" s="2">
        <f t="shared" si="26"/>
        <v>35854</v>
      </c>
      <c r="O121" s="3">
        <f t="shared" si="27"/>
        <v>5.3763584967515661E-2</v>
      </c>
      <c r="P121" s="3">
        <f t="shared" si="28"/>
        <v>0.13417360304987802</v>
      </c>
      <c r="Q121" s="3">
        <f t="shared" si="29"/>
        <v>0.14113665276297258</v>
      </c>
      <c r="R121" s="3"/>
      <c r="S121" s="3">
        <f t="shared" si="36"/>
        <v>7.0545276258291462E-2</v>
      </c>
      <c r="T121" s="3">
        <f t="shared" si="37"/>
        <v>4.7962589755795822E-2</v>
      </c>
      <c r="U121" s="3">
        <f t="shared" si="38"/>
        <v>0.43365981306279983</v>
      </c>
      <c r="V121" s="3"/>
      <c r="W121" s="3">
        <f t="shared" si="39"/>
        <v>0.1945098066892984</v>
      </c>
      <c r="X121" s="3">
        <f t="shared" si="40"/>
        <v>5.9349349631940378E-2</v>
      </c>
      <c r="Y121" s="3">
        <f t="shared" si="41"/>
        <v>0.2380251819124985</v>
      </c>
      <c r="Z121" s="3"/>
      <c r="AA121" s="3">
        <f t="shared" si="42"/>
        <v>9.1201230180211978E-2</v>
      </c>
      <c r="AB121" s="3">
        <f t="shared" si="43"/>
        <v>0.23261703579918561</v>
      </c>
      <c r="AC121" s="3">
        <f t="shared" si="44"/>
        <v>9.3319525188096747E-2</v>
      </c>
      <c r="AE121" s="5">
        <f t="shared" si="45"/>
        <v>35854</v>
      </c>
      <c r="AF121" s="3">
        <f t="shared" si="46"/>
        <v>78.593999999999994</v>
      </c>
      <c r="AG121" s="3">
        <f t="shared" si="47"/>
        <v>54.861699999999999</v>
      </c>
      <c r="AH121" s="3">
        <f t="shared" si="48"/>
        <v>46.324200000000005</v>
      </c>
      <c r="AI121" s="3">
        <f t="shared" si="49"/>
        <v>126.3771</v>
      </c>
      <c r="AL121" t="s">
        <v>118</v>
      </c>
      <c r="AM121" s="5">
        <v>35854</v>
      </c>
      <c r="AN121" s="3">
        <v>42.588999999999999</v>
      </c>
      <c r="AO121" s="3">
        <v>32.512500000000003</v>
      </c>
      <c r="AP121" s="3">
        <v>21.3688</v>
      </c>
      <c r="AQ121" s="3">
        <v>55.305700000000002</v>
      </c>
      <c r="AT121" s="3">
        <v>36.005000000000003</v>
      </c>
      <c r="AU121" s="3">
        <v>22.3492</v>
      </c>
      <c r="AV121" s="3">
        <v>24.955400000000001</v>
      </c>
      <c r="AW121" s="3">
        <v>71.071399999999997</v>
      </c>
      <c r="AY121" s="3">
        <v>0.86829999999999996</v>
      </c>
      <c r="AZ121" s="3">
        <v>3.8112399999999997</v>
      </c>
      <c r="BA121" s="3">
        <v>3.8742000000000001</v>
      </c>
      <c r="BC121" s="3">
        <v>1.65656</v>
      </c>
      <c r="BD121" s="3">
        <v>1.2193099999999999</v>
      </c>
      <c r="BE121" s="3">
        <v>9.7656499999999991</v>
      </c>
      <c r="BG121" s="3">
        <v>2.5377100000000001</v>
      </c>
      <c r="BH121" s="3">
        <v>0.46841000000000005</v>
      </c>
      <c r="BI121" s="3">
        <v>2.8557199999999998</v>
      </c>
      <c r="BK121" s="3">
        <v>2.1473000000000004</v>
      </c>
      <c r="BL121" s="3">
        <v>4.6428000000000003</v>
      </c>
      <c r="BM121" s="3">
        <v>3.306</v>
      </c>
      <c r="BO121" s="3">
        <v>1.73925</v>
      </c>
      <c r="BP121" s="3">
        <v>2.6962199999999998</v>
      </c>
      <c r="BQ121" s="3">
        <v>2.9709699999999999</v>
      </c>
      <c r="BS121" s="3">
        <v>0.81825999999999999</v>
      </c>
      <c r="BT121" s="3">
        <v>0.46327999999999997</v>
      </c>
      <c r="BU121" s="3">
        <v>5.4477000000000002</v>
      </c>
      <c r="BW121" s="3">
        <v>2.9742700000000002</v>
      </c>
      <c r="BX121" s="3">
        <v>1.2134200000000002</v>
      </c>
      <c r="BY121" s="3">
        <v>3.8893900000000001</v>
      </c>
      <c r="CA121" s="3">
        <v>3.665</v>
      </c>
      <c r="CB121" s="3">
        <v>10.182</v>
      </c>
      <c r="CC121" s="3">
        <v>2.6413000000000002</v>
      </c>
    </row>
    <row r="122" spans="1:81" x14ac:dyDescent="0.25">
      <c r="A122" t="str">
        <f t="shared" si="30"/>
        <v>1998M3</v>
      </c>
      <c r="B122" t="e">
        <f t="shared" si="31"/>
        <v>#REF!</v>
      </c>
      <c r="C122" t="e">
        <f t="shared" si="32"/>
        <v>#REF!</v>
      </c>
      <c r="D122" t="e">
        <f t="shared" si="33"/>
        <v>#REF!</v>
      </c>
      <c r="E122" t="e">
        <f t="shared" si="34"/>
        <v>#REF!</v>
      </c>
      <c r="H122" s="2">
        <f t="shared" si="35"/>
        <v>35885</v>
      </c>
      <c r="I122" t="e">
        <f>+VLOOKUP($H122,#REF!,I$10,0)</f>
        <v>#REF!</v>
      </c>
      <c r="J122" t="e">
        <f>+VLOOKUP($H122,#REF!,J$10,0)</f>
        <v>#REF!</v>
      </c>
      <c r="K122" t="e">
        <f>+VLOOKUP($H122,#REF!,K$10,0)</f>
        <v>#REF!</v>
      </c>
      <c r="L122" t="e">
        <f>+VLOOKUP($H122,#REF!,L$10,0)</f>
        <v>#REF!</v>
      </c>
      <c r="N122" s="2">
        <f t="shared" si="26"/>
        <v>35885</v>
      </c>
      <c r="O122" s="3">
        <f t="shared" si="27"/>
        <v>6.2598581864442074E-2</v>
      </c>
      <c r="P122" s="3">
        <f t="shared" si="28"/>
        <v>0.13349690620470389</v>
      </c>
      <c r="Q122" s="3">
        <f t="shared" si="29"/>
        <v>0.16090642738292341</v>
      </c>
      <c r="R122" s="3"/>
      <c r="S122" s="3">
        <f t="shared" si="36"/>
        <v>7.7042754972022134E-2</v>
      </c>
      <c r="T122" s="3">
        <f t="shared" si="37"/>
        <v>5.3771382474423694E-2</v>
      </c>
      <c r="U122" s="3">
        <f t="shared" si="38"/>
        <v>0.5010743615544464</v>
      </c>
      <c r="V122" s="3"/>
      <c r="W122" s="3">
        <f t="shared" si="39"/>
        <v>0.22976695438601444</v>
      </c>
      <c r="X122" s="3">
        <f t="shared" si="40"/>
        <v>7.2898390136143243E-2</v>
      </c>
      <c r="Y122" s="3">
        <f t="shared" si="41"/>
        <v>0.26846720634629362</v>
      </c>
      <c r="Z122" s="3"/>
      <c r="AA122" s="3">
        <f t="shared" si="42"/>
        <v>0.11212213932104723</v>
      </c>
      <c r="AB122" s="3">
        <f t="shared" si="43"/>
        <v>0.25864068224790326</v>
      </c>
      <c r="AC122" s="3">
        <f t="shared" si="44"/>
        <v>0.11079938177167917</v>
      </c>
      <c r="AE122" s="5">
        <f t="shared" si="45"/>
        <v>35885</v>
      </c>
      <c r="AF122" s="3">
        <f t="shared" si="46"/>
        <v>84.649399999999986</v>
      </c>
      <c r="AG122" s="3">
        <f t="shared" si="47"/>
        <v>61.936400000000006</v>
      </c>
      <c r="AH122" s="3">
        <f t="shared" si="48"/>
        <v>52.935299999999998</v>
      </c>
      <c r="AI122" s="3">
        <f t="shared" si="49"/>
        <v>142.9674</v>
      </c>
      <c r="AL122" t="s">
        <v>119</v>
      </c>
      <c r="AM122" s="5">
        <v>35885</v>
      </c>
      <c r="AN122" s="3">
        <v>45.816199999999995</v>
      </c>
      <c r="AO122" s="3">
        <v>35.665900000000001</v>
      </c>
      <c r="AP122" s="3">
        <v>24.8386</v>
      </c>
      <c r="AQ122" s="3">
        <v>62.111699999999999</v>
      </c>
      <c r="AT122" s="3">
        <v>38.833199999999998</v>
      </c>
      <c r="AU122" s="3">
        <v>26.270500000000002</v>
      </c>
      <c r="AV122" s="3">
        <v>28.096700000000002</v>
      </c>
      <c r="AW122" s="3">
        <v>80.855699999999999</v>
      </c>
      <c r="AY122" s="3">
        <v>0.96753</v>
      </c>
      <c r="AZ122" s="3">
        <v>3.7366600000000001</v>
      </c>
      <c r="BA122" s="3">
        <v>4.5204700000000004</v>
      </c>
      <c r="BC122" s="3">
        <v>1.67049</v>
      </c>
      <c r="BD122" s="3">
        <v>1.32335</v>
      </c>
      <c r="BE122" s="3">
        <v>10.4094</v>
      </c>
      <c r="BG122" s="3">
        <v>2.9898000000000002</v>
      </c>
      <c r="BH122" s="3">
        <v>0.56074000000000002</v>
      </c>
      <c r="BI122" s="3">
        <v>3.1246399999999999</v>
      </c>
      <c r="BK122" s="3">
        <v>2.3345000000000002</v>
      </c>
      <c r="BL122" s="3">
        <v>5.226</v>
      </c>
      <c r="BM122" s="3">
        <v>3.9833000000000003</v>
      </c>
      <c r="BO122" s="3">
        <v>2.0685199999999999</v>
      </c>
      <c r="BP122" s="3">
        <v>2.7379799999999999</v>
      </c>
      <c r="BQ122" s="3">
        <v>3.2835399999999999</v>
      </c>
      <c r="BS122" s="3">
        <v>1.03227</v>
      </c>
      <c r="BT122" s="3">
        <v>0.56301999999999996</v>
      </c>
      <c r="BU122" s="3">
        <v>7.1689400000000001</v>
      </c>
      <c r="BW122" s="3">
        <v>3.52129</v>
      </c>
      <c r="BX122" s="3">
        <v>1.5050399999999999</v>
      </c>
      <c r="BY122" s="3">
        <v>4.4831300000000001</v>
      </c>
      <c r="CA122" s="3">
        <v>4.8111000000000006</v>
      </c>
      <c r="CB122" s="3">
        <v>11.257299999999999</v>
      </c>
      <c r="CC122" s="3">
        <v>3.0779999999999998</v>
      </c>
    </row>
    <row r="123" spans="1:81" x14ac:dyDescent="0.25">
      <c r="A123" t="str">
        <f t="shared" si="30"/>
        <v>1998M4</v>
      </c>
      <c r="B123" t="e">
        <f t="shared" si="31"/>
        <v>#REF!</v>
      </c>
      <c r="C123" t="e">
        <f t="shared" si="32"/>
        <v>#REF!</v>
      </c>
      <c r="D123" t="e">
        <f t="shared" si="33"/>
        <v>#REF!</v>
      </c>
      <c r="E123" t="e">
        <f t="shared" si="34"/>
        <v>#REF!</v>
      </c>
      <c r="H123" s="2">
        <f t="shared" si="35"/>
        <v>35915</v>
      </c>
      <c r="I123" t="e">
        <f>+VLOOKUP($H123,#REF!,I$10,0)</f>
        <v>#REF!</v>
      </c>
      <c r="J123" t="e">
        <f>+VLOOKUP($H123,#REF!,J$10,0)</f>
        <v>#REF!</v>
      </c>
      <c r="K123" t="e">
        <f>+VLOOKUP($H123,#REF!,K$10,0)</f>
        <v>#REF!</v>
      </c>
      <c r="L123" t="e">
        <f>+VLOOKUP($H123,#REF!,L$10,0)</f>
        <v>#REF!</v>
      </c>
      <c r="N123" s="2">
        <f t="shared" si="26"/>
        <v>35915</v>
      </c>
      <c r="O123" s="3">
        <f t="shared" si="27"/>
        <v>5.991880462595077E-2</v>
      </c>
      <c r="P123" s="3">
        <f t="shared" si="28"/>
        <v>0.1418475762005596</v>
      </c>
      <c r="Q123" s="3">
        <f t="shared" si="29"/>
        <v>0.15330833005156669</v>
      </c>
      <c r="R123" s="3"/>
      <c r="S123" s="3">
        <f t="shared" si="36"/>
        <v>6.9931273926564869E-2</v>
      </c>
      <c r="T123" s="3">
        <f t="shared" si="37"/>
        <v>5.2846958351030322E-2</v>
      </c>
      <c r="U123" s="3">
        <f t="shared" si="38"/>
        <v>0.44757520388355049</v>
      </c>
      <c r="V123" s="3"/>
      <c r="W123" s="3">
        <f t="shared" si="39"/>
        <v>0.20432143638532277</v>
      </c>
      <c r="X123" s="3">
        <f t="shared" si="40"/>
        <v>6.5099266703837269E-2</v>
      </c>
      <c r="Y123" s="3">
        <f t="shared" si="41"/>
        <v>0.23265779277149246</v>
      </c>
      <c r="Z123" s="3"/>
      <c r="AA123" s="3">
        <f t="shared" si="42"/>
        <v>0.10366621947105388</v>
      </c>
      <c r="AB123" s="3">
        <f t="shared" si="43"/>
        <v>0.24279897380375173</v>
      </c>
      <c r="AC123" s="3">
        <f t="shared" si="44"/>
        <v>9.4428884129263063E-2</v>
      </c>
      <c r="AE123" s="5">
        <f t="shared" si="45"/>
        <v>35915</v>
      </c>
      <c r="AF123" s="3">
        <f t="shared" si="46"/>
        <v>86.091499999999996</v>
      </c>
      <c r="AG123" s="3">
        <f t="shared" si="47"/>
        <v>56.738799999999998</v>
      </c>
      <c r="AH123" s="3">
        <f t="shared" si="48"/>
        <v>48.452300000000001</v>
      </c>
      <c r="AI123" s="3">
        <f t="shared" si="49"/>
        <v>135.2612</v>
      </c>
      <c r="AL123" t="s">
        <v>120</v>
      </c>
      <c r="AM123" s="5">
        <v>35915</v>
      </c>
      <c r="AN123" s="3">
        <v>46.257800000000003</v>
      </c>
      <c r="AO123" s="3">
        <v>33.020499999999998</v>
      </c>
      <c r="AP123" s="3">
        <v>22.621200000000002</v>
      </c>
      <c r="AQ123" s="3">
        <v>56.823800000000006</v>
      </c>
      <c r="AT123" s="3">
        <v>39.8337</v>
      </c>
      <c r="AU123" s="3">
        <v>23.718299999999999</v>
      </c>
      <c r="AV123" s="3">
        <v>25.831099999999999</v>
      </c>
      <c r="AW123" s="3">
        <v>78.437399999999997</v>
      </c>
      <c r="AY123" s="3">
        <v>0.83626</v>
      </c>
      <c r="AZ123" s="3">
        <v>4.1466000000000003</v>
      </c>
      <c r="BA123" s="3">
        <v>4.2738100000000001</v>
      </c>
      <c r="BC123" s="3">
        <v>1.59358</v>
      </c>
      <c r="BD123" s="3">
        <v>1.33853</v>
      </c>
      <c r="BE123" s="3">
        <v>10.105399999999999</v>
      </c>
      <c r="BG123" s="3">
        <v>2.5851199999999999</v>
      </c>
      <c r="BH123" s="3">
        <v>0.43019000000000002</v>
      </c>
      <c r="BI123" s="3">
        <v>3.0929500000000001</v>
      </c>
      <c r="BK123" s="3">
        <v>2.1875999999999998</v>
      </c>
      <c r="BL123" s="3">
        <v>4.9058000000000002</v>
      </c>
      <c r="BM123" s="3">
        <v>2.9683000000000002</v>
      </c>
      <c r="BO123" s="3">
        <v>2.06982</v>
      </c>
      <c r="BP123" s="3">
        <v>2.7330500000000004</v>
      </c>
      <c r="BQ123" s="3">
        <v>3.1616900000000001</v>
      </c>
      <c r="BS123" s="3">
        <v>0.85970000000000002</v>
      </c>
      <c r="BT123" s="3">
        <v>0.51540999999999992</v>
      </c>
      <c r="BU123" s="3">
        <v>5.59612</v>
      </c>
      <c r="BW123" s="3">
        <v>3.2049000000000003</v>
      </c>
      <c r="BX123" s="3">
        <v>1.4145799999999999</v>
      </c>
      <c r="BY123" s="3">
        <v>3.5000599999999999</v>
      </c>
      <c r="CA123" s="3">
        <v>4.4191000000000003</v>
      </c>
      <c r="CB123" s="3">
        <v>10.5679</v>
      </c>
      <c r="CC123" s="3">
        <v>3.0497000000000001</v>
      </c>
    </row>
    <row r="124" spans="1:81" x14ac:dyDescent="0.25">
      <c r="A124" t="str">
        <f t="shared" si="30"/>
        <v>1998M5</v>
      </c>
      <c r="B124" t="e">
        <f t="shared" si="31"/>
        <v>#REF!</v>
      </c>
      <c r="C124" t="e">
        <f t="shared" si="32"/>
        <v>#REF!</v>
      </c>
      <c r="D124" t="e">
        <f t="shared" si="33"/>
        <v>#REF!</v>
      </c>
      <c r="E124" t="e">
        <f t="shared" si="34"/>
        <v>#REF!</v>
      </c>
      <c r="H124" s="2">
        <f t="shared" si="35"/>
        <v>35946</v>
      </c>
      <c r="I124" t="e">
        <f>+VLOOKUP($H124,#REF!,I$10,0)</f>
        <v>#REF!</v>
      </c>
      <c r="J124" t="e">
        <f>+VLOOKUP($H124,#REF!,J$10,0)</f>
        <v>#REF!</v>
      </c>
      <c r="K124" t="e">
        <f>+VLOOKUP($H124,#REF!,K$10,0)</f>
        <v>#REF!</v>
      </c>
      <c r="L124" t="e">
        <f>+VLOOKUP($H124,#REF!,L$10,0)</f>
        <v>#REF!</v>
      </c>
      <c r="N124" s="2">
        <f t="shared" si="26"/>
        <v>35946</v>
      </c>
      <c r="O124" s="3">
        <f t="shared" si="27"/>
        <v>4.9813918676791684E-2</v>
      </c>
      <c r="P124" s="3">
        <f t="shared" si="28"/>
        <v>0.12163203114207542</v>
      </c>
      <c r="Q124" s="3">
        <f t="shared" si="29"/>
        <v>0.14469828021682341</v>
      </c>
      <c r="R124" s="3"/>
      <c r="S124" s="3">
        <f t="shared" si="36"/>
        <v>6.4132743085347485E-2</v>
      </c>
      <c r="T124" s="3">
        <f t="shared" si="37"/>
        <v>4.8205454187843666E-2</v>
      </c>
      <c r="U124" s="3">
        <f t="shared" si="38"/>
        <v>0.40985624820060829</v>
      </c>
      <c r="V124" s="3"/>
      <c r="W124" s="3">
        <f t="shared" si="39"/>
        <v>0.18965763044414174</v>
      </c>
      <c r="X124" s="3">
        <f t="shared" si="40"/>
        <v>6.5065389691507464E-2</v>
      </c>
      <c r="Y124" s="3">
        <f t="shared" si="41"/>
        <v>0.23810952155777795</v>
      </c>
      <c r="Z124" s="3"/>
      <c r="AA124" s="3">
        <f t="shared" si="42"/>
        <v>9.8955759016483458E-2</v>
      </c>
      <c r="AB124" s="3">
        <f t="shared" si="43"/>
        <v>0.23002800856732647</v>
      </c>
      <c r="AC124" s="3">
        <f t="shared" si="44"/>
        <v>0.10301347078714272</v>
      </c>
      <c r="AE124" s="5">
        <f t="shared" si="45"/>
        <v>35946</v>
      </c>
      <c r="AF124" s="3">
        <f t="shared" si="46"/>
        <v>79.466100000000012</v>
      </c>
      <c r="AG124" s="3">
        <f t="shared" si="47"/>
        <v>50.8735</v>
      </c>
      <c r="AH124" s="3">
        <f t="shared" si="48"/>
        <v>46.598199999999991</v>
      </c>
      <c r="AI124" s="3">
        <f t="shared" si="49"/>
        <v>132.6054</v>
      </c>
      <c r="AL124" t="s">
        <v>121</v>
      </c>
      <c r="AM124" s="5">
        <v>35946</v>
      </c>
      <c r="AN124" s="3">
        <v>43.817800000000005</v>
      </c>
      <c r="AO124" s="3">
        <v>29.951499999999999</v>
      </c>
      <c r="AP124" s="3">
        <v>21.470599999999997</v>
      </c>
      <c r="AQ124" s="3">
        <v>56.2637</v>
      </c>
      <c r="AT124" s="3">
        <v>35.648300000000006</v>
      </c>
      <c r="AU124" s="3">
        <v>20.922000000000001</v>
      </c>
      <c r="AV124" s="3">
        <v>25.127599999999997</v>
      </c>
      <c r="AW124" s="3">
        <v>76.341700000000003</v>
      </c>
      <c r="AY124" s="3">
        <v>0.76005999999999996</v>
      </c>
      <c r="AZ124" s="3">
        <v>3.5612900000000001</v>
      </c>
      <c r="BA124" s="3">
        <v>4.01478</v>
      </c>
      <c r="BC124" s="3">
        <v>1.5191500000000002</v>
      </c>
      <c r="BD124" s="3">
        <v>1.2780199999999999</v>
      </c>
      <c r="BE124" s="3">
        <v>8.8934300000000004</v>
      </c>
      <c r="BG124" s="3">
        <v>2.43547</v>
      </c>
      <c r="BH124" s="3">
        <v>0.39165</v>
      </c>
      <c r="BI124" s="3">
        <v>2.8287900000000001</v>
      </c>
      <c r="BK124" s="3">
        <v>2.1623000000000001</v>
      </c>
      <c r="BL124" s="3">
        <v>4.7317</v>
      </c>
      <c r="BM124" s="3">
        <v>3.6550000000000002</v>
      </c>
      <c r="BO124" s="3">
        <v>1.6559300000000001</v>
      </c>
      <c r="BP124" s="3">
        <v>2.3379000000000003</v>
      </c>
      <c r="BQ124" s="3">
        <v>3.0031300000000001</v>
      </c>
      <c r="BS124" s="3">
        <v>0.73071000000000008</v>
      </c>
      <c r="BT124" s="3">
        <v>0.41308999999999996</v>
      </c>
      <c r="BU124" s="3">
        <v>5.4848599999999994</v>
      </c>
      <c r="BW124" s="3">
        <v>2.9390100000000001</v>
      </c>
      <c r="BX124" s="3">
        <v>1.4521600000000001</v>
      </c>
      <c r="BY124" s="3">
        <v>3.9187099999999999</v>
      </c>
      <c r="CA124" s="3">
        <v>4.1441999999999997</v>
      </c>
      <c r="CB124" s="3">
        <v>9.9281000000000006</v>
      </c>
      <c r="CC124" s="3">
        <v>2.9100999999999999</v>
      </c>
    </row>
    <row r="125" spans="1:81" x14ac:dyDescent="0.25">
      <c r="A125" t="str">
        <f t="shared" si="30"/>
        <v>1998M6</v>
      </c>
      <c r="B125" t="e">
        <f t="shared" si="31"/>
        <v>#REF!</v>
      </c>
      <c r="C125" t="e">
        <f t="shared" si="32"/>
        <v>#REF!</v>
      </c>
      <c r="D125" t="e">
        <f t="shared" si="33"/>
        <v>#REF!</v>
      </c>
      <c r="E125" t="e">
        <f t="shared" si="34"/>
        <v>#REF!</v>
      </c>
      <c r="H125" s="2">
        <f t="shared" si="35"/>
        <v>35976</v>
      </c>
      <c r="I125" t="e">
        <f>+VLOOKUP($H125,#REF!,I$10,0)</f>
        <v>#REF!</v>
      </c>
      <c r="J125" t="e">
        <f>+VLOOKUP($H125,#REF!,J$10,0)</f>
        <v>#REF!</v>
      </c>
      <c r="K125" t="e">
        <f>+VLOOKUP($H125,#REF!,K$10,0)</f>
        <v>#REF!</v>
      </c>
      <c r="L125" t="e">
        <f>+VLOOKUP($H125,#REF!,L$10,0)</f>
        <v>#REF!</v>
      </c>
      <c r="N125" s="2">
        <f t="shared" si="26"/>
        <v>35976</v>
      </c>
      <c r="O125" s="3">
        <f t="shared" si="27"/>
        <v>5.9798599183922566E-2</v>
      </c>
      <c r="P125" s="3">
        <f t="shared" si="28"/>
        <v>0.14162221676979317</v>
      </c>
      <c r="Q125" s="3">
        <f t="shared" si="29"/>
        <v>0.15081618051847104</v>
      </c>
      <c r="R125" s="3"/>
      <c r="S125" s="3">
        <f t="shared" si="36"/>
        <v>6.6328214746887951E-2</v>
      </c>
      <c r="T125" s="3">
        <f t="shared" si="37"/>
        <v>4.8005917682640044E-2</v>
      </c>
      <c r="U125" s="3">
        <f t="shared" si="38"/>
        <v>0.43688517814334143</v>
      </c>
      <c r="V125" s="3"/>
      <c r="W125" s="3">
        <f t="shared" si="39"/>
        <v>0.21179167048959335</v>
      </c>
      <c r="X125" s="3">
        <f t="shared" si="40"/>
        <v>6.2334055572415642E-2</v>
      </c>
      <c r="Y125" s="3">
        <f t="shared" si="41"/>
        <v>0.22786631284009343</v>
      </c>
      <c r="Z125" s="3"/>
      <c r="AA125" s="3">
        <f t="shared" si="42"/>
        <v>0.10108817599108745</v>
      </c>
      <c r="AB125" s="3">
        <f t="shared" si="43"/>
        <v>0.23561873828072902</v>
      </c>
      <c r="AC125" s="3">
        <f t="shared" si="44"/>
        <v>0.10063627305607203</v>
      </c>
      <c r="AE125" s="5">
        <f t="shared" si="45"/>
        <v>35976</v>
      </c>
      <c r="AF125" s="3">
        <f t="shared" si="46"/>
        <v>85.06280000000001</v>
      </c>
      <c r="AG125" s="3">
        <f t="shared" si="47"/>
        <v>53.204700000000003</v>
      </c>
      <c r="AH125" s="3">
        <f t="shared" si="48"/>
        <v>51.207499999999996</v>
      </c>
      <c r="AI125" s="3">
        <f t="shared" si="49"/>
        <v>136.81610000000001</v>
      </c>
      <c r="AL125" t="s">
        <v>122</v>
      </c>
      <c r="AM125" s="5">
        <v>35976</v>
      </c>
      <c r="AN125" s="3">
        <v>45.6494</v>
      </c>
      <c r="AO125" s="3">
        <v>30.9236</v>
      </c>
      <c r="AP125" s="3">
        <v>23.595099999999999</v>
      </c>
      <c r="AQ125" s="3">
        <v>56.971300000000006</v>
      </c>
      <c r="AT125" s="3">
        <v>39.413400000000003</v>
      </c>
      <c r="AU125" s="3">
        <v>22.281099999999999</v>
      </c>
      <c r="AV125" s="3">
        <v>27.612400000000001</v>
      </c>
      <c r="AW125" s="3">
        <v>79.844800000000006</v>
      </c>
      <c r="AY125" s="3">
        <v>0.76111000000000006</v>
      </c>
      <c r="AZ125" s="3">
        <v>4.1372900000000001</v>
      </c>
      <c r="BA125" s="3">
        <v>4.0852700000000004</v>
      </c>
      <c r="BC125" s="3">
        <v>1.5094800000000002</v>
      </c>
      <c r="BD125" s="3">
        <v>1.1904300000000001</v>
      </c>
      <c r="BE125" s="3">
        <v>9.6627800000000015</v>
      </c>
      <c r="BG125" s="3">
        <v>2.6484899999999998</v>
      </c>
      <c r="BH125" s="3">
        <v>0.44104000000000004</v>
      </c>
      <c r="BI125" s="3">
        <v>2.92665</v>
      </c>
      <c r="BK125" s="3">
        <v>2.2822</v>
      </c>
      <c r="BL125" s="3">
        <v>4.7593000000000005</v>
      </c>
      <c r="BM125" s="3">
        <v>3.3426999999999998</v>
      </c>
      <c r="BO125" s="3">
        <v>2.1391399999999998</v>
      </c>
      <c r="BP125" s="3">
        <v>2.73143</v>
      </c>
      <c r="BQ125" s="3">
        <v>3.2293600000000002</v>
      </c>
      <c r="BS125" s="3">
        <v>0.81740000000000002</v>
      </c>
      <c r="BT125" s="3">
        <v>0.49368000000000001</v>
      </c>
      <c r="BU125" s="3">
        <v>5.6637200000000005</v>
      </c>
      <c r="BW125" s="3">
        <v>3.3532199999999999</v>
      </c>
      <c r="BX125" s="3">
        <v>1.3253699999999999</v>
      </c>
      <c r="BY125" s="3">
        <v>3.5305800000000001</v>
      </c>
      <c r="CA125" s="3">
        <v>4.1601999999999997</v>
      </c>
      <c r="CB125" s="3">
        <v>10.2568</v>
      </c>
      <c r="CC125" s="3">
        <v>3.0709</v>
      </c>
    </row>
    <row r="126" spans="1:81" x14ac:dyDescent="0.25">
      <c r="A126" t="str">
        <f t="shared" si="30"/>
        <v>1998M7</v>
      </c>
      <c r="B126" t="e">
        <f t="shared" si="31"/>
        <v>#REF!</v>
      </c>
      <c r="C126" t="e">
        <f t="shared" si="32"/>
        <v>#REF!</v>
      </c>
      <c r="D126" t="e">
        <f t="shared" si="33"/>
        <v>#REF!</v>
      </c>
      <c r="E126" t="e">
        <f t="shared" si="34"/>
        <v>#REF!</v>
      </c>
      <c r="H126" s="2">
        <f t="shared" si="35"/>
        <v>36007</v>
      </c>
      <c r="I126" t="e">
        <f>+VLOOKUP($H126,#REF!,I$10,0)</f>
        <v>#REF!</v>
      </c>
      <c r="J126" t="e">
        <f>+VLOOKUP($H126,#REF!,J$10,0)</f>
        <v>#REF!</v>
      </c>
      <c r="K126" t="e">
        <f>+VLOOKUP($H126,#REF!,K$10,0)</f>
        <v>#REF!</v>
      </c>
      <c r="L126" t="e">
        <f>+VLOOKUP($H126,#REF!,L$10,0)</f>
        <v>#REF!</v>
      </c>
      <c r="N126" s="2">
        <f t="shared" si="26"/>
        <v>36007</v>
      </c>
      <c r="O126" s="3">
        <f t="shared" si="27"/>
        <v>5.6740473770265337E-2</v>
      </c>
      <c r="P126" s="3">
        <f t="shared" si="28"/>
        <v>0.14325107267377726</v>
      </c>
      <c r="Q126" s="3">
        <f t="shared" si="29"/>
        <v>0.16051797617746694</v>
      </c>
      <c r="R126" s="3"/>
      <c r="S126" s="3">
        <f t="shared" si="36"/>
        <v>6.6874089614695001E-2</v>
      </c>
      <c r="T126" s="3">
        <f t="shared" si="37"/>
        <v>4.5269987144148024E-2</v>
      </c>
      <c r="U126" s="3">
        <f t="shared" si="38"/>
        <v>0.45556236513470139</v>
      </c>
      <c r="V126" s="3"/>
      <c r="W126" s="3">
        <f t="shared" si="39"/>
        <v>0.20518635885636849</v>
      </c>
      <c r="X126" s="3">
        <f t="shared" si="40"/>
        <v>6.4971522136510237E-2</v>
      </c>
      <c r="Y126" s="3">
        <f t="shared" si="41"/>
        <v>0.23205294694718714</v>
      </c>
      <c r="Z126" s="3"/>
      <c r="AA126" s="3">
        <f t="shared" si="42"/>
        <v>0.10111798903193918</v>
      </c>
      <c r="AB126" s="3">
        <f t="shared" si="43"/>
        <v>0.24123928103498324</v>
      </c>
      <c r="AC126" s="3">
        <f t="shared" si="44"/>
        <v>8.9854936019645212E-2</v>
      </c>
      <c r="AE126" s="5">
        <f t="shared" si="45"/>
        <v>36007</v>
      </c>
      <c r="AF126" s="3">
        <f t="shared" si="46"/>
        <v>86.604000000000013</v>
      </c>
      <c r="AG126" s="3">
        <f t="shared" si="47"/>
        <v>55.505700000000004</v>
      </c>
      <c r="AH126" s="3">
        <f t="shared" si="48"/>
        <v>49.096800000000002</v>
      </c>
      <c r="AI126" s="3">
        <f t="shared" si="49"/>
        <v>130.05619999999999</v>
      </c>
      <c r="AL126" t="s">
        <v>123</v>
      </c>
      <c r="AM126" s="5">
        <v>36007</v>
      </c>
      <c r="AN126" s="3">
        <v>47.248100000000001</v>
      </c>
      <c r="AO126" s="3">
        <v>32.418400000000005</v>
      </c>
      <c r="AP126" s="3">
        <v>22.295999999999999</v>
      </c>
      <c r="AQ126" s="3">
        <v>51.454599999999999</v>
      </c>
      <c r="AT126" s="3">
        <v>39.355900000000005</v>
      </c>
      <c r="AU126" s="3">
        <v>23.087299999999999</v>
      </c>
      <c r="AV126" s="3">
        <v>26.800799999999999</v>
      </c>
      <c r="AW126" s="3">
        <v>78.601600000000005</v>
      </c>
      <c r="AY126" s="3">
        <v>0.95904999999999996</v>
      </c>
      <c r="AZ126" s="3">
        <v>4.2411899999999996</v>
      </c>
      <c r="BA126" s="3">
        <v>4.6334999999999997</v>
      </c>
      <c r="BC126" s="3">
        <v>1.5423</v>
      </c>
      <c r="BD126" s="3">
        <v>1.1249</v>
      </c>
      <c r="BE126" s="3">
        <v>10.4069</v>
      </c>
      <c r="BG126" s="3">
        <v>2.3676200000000001</v>
      </c>
      <c r="BH126" s="3">
        <v>0.49539</v>
      </c>
      <c r="BI126" s="3">
        <v>3.4530700000000003</v>
      </c>
      <c r="BK126" s="3">
        <v>2.0409000000000002</v>
      </c>
      <c r="BL126" s="3">
        <v>4.9723000000000006</v>
      </c>
      <c r="BM126" s="3">
        <v>2.7511999999999999</v>
      </c>
      <c r="BO126" s="3">
        <v>1.7928800000000003</v>
      </c>
      <c r="BP126" s="3">
        <v>2.7065300000000003</v>
      </c>
      <c r="BQ126" s="3">
        <v>3.1516700000000002</v>
      </c>
      <c r="BS126" s="3">
        <v>0.80373000000000006</v>
      </c>
      <c r="BT126" s="3">
        <v>0.46323000000000003</v>
      </c>
      <c r="BU126" s="3">
        <v>5.5748199999999999</v>
      </c>
      <c r="BW126" s="3">
        <v>3.4469099999999999</v>
      </c>
      <c r="BX126" s="3">
        <v>1.3457600000000001</v>
      </c>
      <c r="BY126" s="3">
        <v>3.1228000000000002</v>
      </c>
      <c r="CA126" s="3">
        <v>4.4033999999999995</v>
      </c>
      <c r="CB126" s="3">
        <v>10.402000000000001</v>
      </c>
      <c r="CC126" s="3">
        <v>2.9753000000000003</v>
      </c>
    </row>
    <row r="127" spans="1:81" x14ac:dyDescent="0.25">
      <c r="A127" t="str">
        <f t="shared" si="30"/>
        <v>1998M8</v>
      </c>
      <c r="B127" t="e">
        <f t="shared" si="31"/>
        <v>#REF!</v>
      </c>
      <c r="C127" t="e">
        <f t="shared" si="32"/>
        <v>#REF!</v>
      </c>
      <c r="D127" t="e">
        <f t="shared" si="33"/>
        <v>#REF!</v>
      </c>
      <c r="E127" t="e">
        <f t="shared" si="34"/>
        <v>#REF!</v>
      </c>
      <c r="H127" s="2">
        <f t="shared" si="35"/>
        <v>36038</v>
      </c>
      <c r="I127" t="e">
        <f>+VLOOKUP($H127,#REF!,I$10,0)</f>
        <v>#REF!</v>
      </c>
      <c r="J127" t="e">
        <f>+VLOOKUP($H127,#REF!,J$10,0)</f>
        <v>#REF!</v>
      </c>
      <c r="K127" t="e">
        <f>+VLOOKUP($H127,#REF!,K$10,0)</f>
        <v>#REF!</v>
      </c>
      <c r="L127" t="e">
        <f>+VLOOKUP($H127,#REF!,L$10,0)</f>
        <v>#REF!</v>
      </c>
      <c r="N127" s="2">
        <f t="shared" si="26"/>
        <v>36038</v>
      </c>
      <c r="O127" s="3">
        <f t="shared" si="27"/>
        <v>5.0152267099378763E-2</v>
      </c>
      <c r="P127" s="3">
        <f t="shared" si="28"/>
        <v>0.12526376125508501</v>
      </c>
      <c r="Q127" s="3">
        <f t="shared" si="29"/>
        <v>0.13353236990286657</v>
      </c>
      <c r="R127" s="3"/>
      <c r="S127" s="3">
        <f t="shared" si="36"/>
        <v>6.1450117298959842E-2</v>
      </c>
      <c r="T127" s="3">
        <f t="shared" si="37"/>
        <v>3.9789574502655266E-2</v>
      </c>
      <c r="U127" s="3">
        <f t="shared" si="38"/>
        <v>0.39830279949716801</v>
      </c>
      <c r="V127" s="3"/>
      <c r="W127" s="3">
        <f t="shared" si="39"/>
        <v>0.17014764731207083</v>
      </c>
      <c r="X127" s="3">
        <f t="shared" si="40"/>
        <v>5.6274304991918919E-2</v>
      </c>
      <c r="Y127" s="3">
        <f t="shared" si="41"/>
        <v>0.19989095836656337</v>
      </c>
      <c r="Z127" s="3"/>
      <c r="AA127" s="3">
        <f t="shared" si="42"/>
        <v>9.7397635355128229E-2</v>
      </c>
      <c r="AB127" s="3">
        <f t="shared" si="43"/>
        <v>0.23479024956653405</v>
      </c>
      <c r="AC127" s="3">
        <f t="shared" si="44"/>
        <v>9.7170114780207276E-2</v>
      </c>
      <c r="AE127" s="5">
        <f t="shared" si="45"/>
        <v>36038</v>
      </c>
      <c r="AF127" s="3">
        <f t="shared" si="46"/>
        <v>72.3904</v>
      </c>
      <c r="AG127" s="3">
        <f t="shared" si="47"/>
        <v>49.339200000000005</v>
      </c>
      <c r="AH127" s="3">
        <f t="shared" si="48"/>
        <v>40.774100000000004</v>
      </c>
      <c r="AI127" s="3">
        <f t="shared" si="49"/>
        <v>131.8998</v>
      </c>
      <c r="AL127" t="s">
        <v>124</v>
      </c>
      <c r="AM127" s="5">
        <v>36038</v>
      </c>
      <c r="AN127" s="3">
        <v>38.573399999999999</v>
      </c>
      <c r="AO127" s="3">
        <v>27.756</v>
      </c>
      <c r="AP127" s="3">
        <v>18.971299999999999</v>
      </c>
      <c r="AQ127" s="3">
        <v>53.070500000000003</v>
      </c>
      <c r="AT127" s="3">
        <v>33.817</v>
      </c>
      <c r="AU127" s="3">
        <v>21.583200000000001</v>
      </c>
      <c r="AV127" s="3">
        <v>21.802800000000001</v>
      </c>
      <c r="AW127" s="3">
        <v>78.829300000000003</v>
      </c>
      <c r="AY127" s="3">
        <v>0.75009999999999999</v>
      </c>
      <c r="AZ127" s="3">
        <v>3.5287899999999999</v>
      </c>
      <c r="BA127" s="3">
        <v>3.59022</v>
      </c>
      <c r="BC127" s="3">
        <v>1.33127</v>
      </c>
      <c r="BD127" s="3">
        <v>0.9319400000000001</v>
      </c>
      <c r="BE127" s="3">
        <v>8.5370000000000008</v>
      </c>
      <c r="BG127" s="3">
        <v>2.1781000000000001</v>
      </c>
      <c r="BH127" s="3">
        <v>0.38519000000000003</v>
      </c>
      <c r="BI127" s="3">
        <v>2.66127</v>
      </c>
      <c r="BK127" s="3">
        <v>2.0203000000000002</v>
      </c>
      <c r="BL127" s="3">
        <v>4.7553000000000001</v>
      </c>
      <c r="BM127" s="3">
        <v>3.3404000000000003</v>
      </c>
      <c r="BO127" s="3">
        <v>1.6822999999999999</v>
      </c>
      <c r="BP127" s="3">
        <v>2.5465399999999998</v>
      </c>
      <c r="BQ127" s="3">
        <v>2.8861400000000001</v>
      </c>
      <c r="BS127" s="3">
        <v>0.82447999999999999</v>
      </c>
      <c r="BT127" s="3">
        <v>0.46393000000000001</v>
      </c>
      <c r="BU127" s="3">
        <v>5.4359799999999998</v>
      </c>
      <c r="BW127" s="3">
        <v>2.6435100000000005</v>
      </c>
      <c r="BX127" s="3">
        <v>1.2095</v>
      </c>
      <c r="BY127" s="3">
        <v>3.0032000000000001</v>
      </c>
      <c r="CA127" s="3">
        <v>4.1868999999999996</v>
      </c>
      <c r="CB127" s="3">
        <v>10.208</v>
      </c>
      <c r="CC127" s="3">
        <v>2.8523000000000001</v>
      </c>
    </row>
    <row r="128" spans="1:81" x14ac:dyDescent="0.25">
      <c r="A128" t="str">
        <f t="shared" si="30"/>
        <v>1998M9</v>
      </c>
      <c r="B128" t="e">
        <f t="shared" si="31"/>
        <v>#REF!</v>
      </c>
      <c r="C128" t="e">
        <f t="shared" si="32"/>
        <v>#REF!</v>
      </c>
      <c r="D128" t="e">
        <f t="shared" si="33"/>
        <v>#REF!</v>
      </c>
      <c r="E128" t="e">
        <f t="shared" si="34"/>
        <v>#REF!</v>
      </c>
      <c r="H128" s="2">
        <f t="shared" si="35"/>
        <v>36068</v>
      </c>
      <c r="I128" t="e">
        <f>+VLOOKUP($H128,#REF!,I$10,0)</f>
        <v>#REF!</v>
      </c>
      <c r="J128" t="e">
        <f>+VLOOKUP($H128,#REF!,J$10,0)</f>
        <v>#REF!</v>
      </c>
      <c r="K128" t="e">
        <f>+VLOOKUP($H128,#REF!,K$10,0)</f>
        <v>#REF!</v>
      </c>
      <c r="L128" t="e">
        <f>+VLOOKUP($H128,#REF!,L$10,0)</f>
        <v>#REF!</v>
      </c>
      <c r="N128" s="2">
        <f t="shared" si="26"/>
        <v>36068</v>
      </c>
      <c r="O128" s="3">
        <f t="shared" si="27"/>
        <v>5.7074492322727904E-2</v>
      </c>
      <c r="P128" s="3">
        <f t="shared" si="28"/>
        <v>0.12137924920052041</v>
      </c>
      <c r="Q128" s="3">
        <f t="shared" si="29"/>
        <v>0.15914478879512084</v>
      </c>
      <c r="R128" s="3"/>
      <c r="S128" s="3">
        <f t="shared" si="36"/>
        <v>7.1635600733154128E-2</v>
      </c>
      <c r="T128" s="3">
        <f t="shared" si="37"/>
        <v>5.0362443809094881E-2</v>
      </c>
      <c r="U128" s="3">
        <f t="shared" si="38"/>
        <v>0.45226089113003226</v>
      </c>
      <c r="V128" s="3"/>
      <c r="W128" s="3">
        <f t="shared" si="39"/>
        <v>0.20883801847708716</v>
      </c>
      <c r="X128" s="3">
        <f t="shared" si="40"/>
        <v>5.5948238748244394E-2</v>
      </c>
      <c r="Y128" s="3">
        <f t="shared" si="41"/>
        <v>0.23137364227286519</v>
      </c>
      <c r="Z128" s="3"/>
      <c r="AA128" s="3">
        <f t="shared" si="42"/>
        <v>9.6049772087148211E-2</v>
      </c>
      <c r="AB128" s="3">
        <f t="shared" si="43"/>
        <v>0.22783439640360578</v>
      </c>
      <c r="AC128" s="3">
        <f t="shared" si="44"/>
        <v>0.10372270733793082</v>
      </c>
      <c r="AE128" s="5">
        <f t="shared" si="45"/>
        <v>36068</v>
      </c>
      <c r="AF128" s="3">
        <f t="shared" si="46"/>
        <v>83.284999999999997</v>
      </c>
      <c r="AG128" s="3">
        <f t="shared" si="47"/>
        <v>56.863399999999999</v>
      </c>
      <c r="AH128" s="3">
        <f t="shared" si="48"/>
        <v>50.199200000000005</v>
      </c>
      <c r="AI128" s="3">
        <f t="shared" si="49"/>
        <v>136.4316</v>
      </c>
      <c r="AL128" t="s">
        <v>125</v>
      </c>
      <c r="AM128" s="5">
        <v>36068</v>
      </c>
      <c r="AN128" s="3">
        <v>45.001199999999997</v>
      </c>
      <c r="AO128" s="3">
        <v>34.1616</v>
      </c>
      <c r="AP128" s="3">
        <v>23.027799999999999</v>
      </c>
      <c r="AQ128" s="3">
        <v>55.474900000000005</v>
      </c>
      <c r="AT128" s="3">
        <v>38.283800000000006</v>
      </c>
      <c r="AU128" s="3">
        <v>22.701799999999999</v>
      </c>
      <c r="AV128" s="3">
        <v>27.171400000000002</v>
      </c>
      <c r="AW128" s="3">
        <v>80.956699999999998</v>
      </c>
      <c r="AY128" s="3">
        <v>0.83770000000000011</v>
      </c>
      <c r="AZ128" s="3">
        <v>3.6258000000000004</v>
      </c>
      <c r="BA128" s="3">
        <v>4.37</v>
      </c>
      <c r="BC128" s="3">
        <v>1.6207</v>
      </c>
      <c r="BD128" s="3">
        <v>1.3139500000000002</v>
      </c>
      <c r="BE128" s="3">
        <v>10.6928</v>
      </c>
      <c r="BG128" s="3">
        <v>2.8244199999999999</v>
      </c>
      <c r="BH128" s="3">
        <v>0.41310000000000002</v>
      </c>
      <c r="BI128" s="3">
        <v>2.8835799999999998</v>
      </c>
      <c r="BK128" s="3">
        <v>2.2786999999999997</v>
      </c>
      <c r="BL128" s="3">
        <v>4.5964</v>
      </c>
      <c r="BM128" s="3">
        <v>3.6025</v>
      </c>
      <c r="BO128" s="3">
        <v>1.9304300000000001</v>
      </c>
      <c r="BP128" s="3">
        <v>2.2611300000000001</v>
      </c>
      <c r="BQ128" s="3">
        <v>3.34857</v>
      </c>
      <c r="BS128" s="3">
        <v>0.89237</v>
      </c>
      <c r="BT128" s="3">
        <v>0.45283000000000001</v>
      </c>
      <c r="BU128" s="3">
        <v>5.1731000000000007</v>
      </c>
      <c r="BW128" s="3">
        <v>3.0935900000000003</v>
      </c>
      <c r="BX128" s="3">
        <v>1.17235</v>
      </c>
      <c r="BY128" s="3">
        <v>3.6730399999999999</v>
      </c>
      <c r="CA128" s="3">
        <v>3.8426</v>
      </c>
      <c r="CB128" s="3">
        <v>9.9236000000000004</v>
      </c>
      <c r="CC128" s="3">
        <v>3.0078</v>
      </c>
    </row>
    <row r="129" spans="1:81" x14ac:dyDescent="0.25">
      <c r="A129" t="str">
        <f t="shared" si="30"/>
        <v>1998M10</v>
      </c>
      <c r="B129" t="e">
        <f t="shared" si="31"/>
        <v>#REF!</v>
      </c>
      <c r="C129" t="e">
        <f t="shared" si="32"/>
        <v>#REF!</v>
      </c>
      <c r="D129" t="e">
        <f t="shared" si="33"/>
        <v>#REF!</v>
      </c>
      <c r="E129" t="e">
        <f t="shared" si="34"/>
        <v>#REF!</v>
      </c>
      <c r="H129" s="2">
        <f t="shared" si="35"/>
        <v>36099</v>
      </c>
      <c r="I129" t="e">
        <f>+VLOOKUP($H129,#REF!,I$10,0)</f>
        <v>#REF!</v>
      </c>
      <c r="J129" t="e">
        <f>+VLOOKUP($H129,#REF!,J$10,0)</f>
        <v>#REF!</v>
      </c>
      <c r="K129" t="e">
        <f>+VLOOKUP($H129,#REF!,K$10,0)</f>
        <v>#REF!</v>
      </c>
      <c r="L129" t="e">
        <f>+VLOOKUP($H129,#REF!,L$10,0)</f>
        <v>#REF!</v>
      </c>
      <c r="N129" s="2">
        <f t="shared" si="26"/>
        <v>36099</v>
      </c>
      <c r="O129" s="3">
        <f t="shared" si="27"/>
        <v>6.4553827502097913E-2</v>
      </c>
      <c r="P129" s="3">
        <f t="shared" si="28"/>
        <v>0.15065948045682193</v>
      </c>
      <c r="Q129" s="3">
        <f t="shared" si="29"/>
        <v>0.1721172858724585</v>
      </c>
      <c r="R129" s="3"/>
      <c r="S129" s="3">
        <f t="shared" si="36"/>
        <v>7.9485651900015108E-2</v>
      </c>
      <c r="T129" s="3">
        <f t="shared" si="37"/>
        <v>5.3531083511728479E-2</v>
      </c>
      <c r="U129" s="3">
        <f t="shared" si="38"/>
        <v>0.50135798844398582</v>
      </c>
      <c r="V129" s="3"/>
      <c r="W129" s="3">
        <f t="shared" si="39"/>
        <v>0.20773136940764633</v>
      </c>
      <c r="X129" s="3">
        <f t="shared" si="40"/>
        <v>6.1637459506383697E-2</v>
      </c>
      <c r="Y129" s="3">
        <f t="shared" si="41"/>
        <v>0.24712645300623193</v>
      </c>
      <c r="Z129" s="3"/>
      <c r="AA129" s="3">
        <f t="shared" si="42"/>
        <v>0.11487592283129741</v>
      </c>
      <c r="AB129" s="3">
        <f t="shared" si="43"/>
        <v>0.25550874385106032</v>
      </c>
      <c r="AC129" s="3">
        <f t="shared" si="44"/>
        <v>0.10109445242074046</v>
      </c>
      <c r="AE129" s="5">
        <f t="shared" si="45"/>
        <v>36099</v>
      </c>
      <c r="AF129" s="3">
        <f t="shared" si="46"/>
        <v>94.428100000000001</v>
      </c>
      <c r="AG129" s="3">
        <f t="shared" si="47"/>
        <v>60.992400000000004</v>
      </c>
      <c r="AH129" s="3">
        <f t="shared" si="48"/>
        <v>51.015100000000004</v>
      </c>
      <c r="AI129" s="3">
        <f t="shared" si="49"/>
        <v>148.0155</v>
      </c>
      <c r="AL129" t="s">
        <v>126</v>
      </c>
      <c r="AM129" s="5">
        <v>36099</v>
      </c>
      <c r="AN129" s="3">
        <v>51.0505</v>
      </c>
      <c r="AO129" s="3">
        <v>36.128500000000003</v>
      </c>
      <c r="AP129" s="3">
        <v>23.863099999999999</v>
      </c>
      <c r="AQ129" s="3">
        <v>61.0137</v>
      </c>
      <c r="AT129" s="3">
        <v>43.377600000000001</v>
      </c>
      <c r="AU129" s="3">
        <v>24.863900000000001</v>
      </c>
      <c r="AV129" s="3">
        <v>27.152000000000001</v>
      </c>
      <c r="AW129" s="3">
        <v>87.001800000000003</v>
      </c>
      <c r="AY129" s="3">
        <v>0.97282000000000002</v>
      </c>
      <c r="AZ129" s="3">
        <v>4.1696800000000005</v>
      </c>
      <c r="BA129" s="3">
        <v>4.8691899999999997</v>
      </c>
      <c r="BC129" s="3">
        <v>1.8346099999999999</v>
      </c>
      <c r="BD129" s="3">
        <v>1.4006800000000001</v>
      </c>
      <c r="BE129" s="3">
        <v>11.8444</v>
      </c>
      <c r="BG129" s="3">
        <v>2.66831</v>
      </c>
      <c r="BH129" s="3">
        <v>0.42226999999999998</v>
      </c>
      <c r="BI129" s="3">
        <v>3.3985300000000001</v>
      </c>
      <c r="BK129" s="3">
        <v>2.5590999999999999</v>
      </c>
      <c r="BL129" s="3">
        <v>5.0058999999999996</v>
      </c>
      <c r="BM129" s="3">
        <v>3.2431999999999999</v>
      </c>
      <c r="BO129" s="3">
        <v>2.1580599999999999</v>
      </c>
      <c r="BP129" s="3">
        <v>3.1373500000000001</v>
      </c>
      <c r="BQ129" s="3">
        <v>3.4785500000000003</v>
      </c>
      <c r="BS129" s="3">
        <v>0.95385000000000009</v>
      </c>
      <c r="BT129" s="3">
        <v>0.47726000000000002</v>
      </c>
      <c r="BU129" s="3">
        <v>5.7438900000000004</v>
      </c>
      <c r="BW129" s="3">
        <v>3.2183400000000004</v>
      </c>
      <c r="BX129" s="3">
        <v>1.3244</v>
      </c>
      <c r="BY129" s="3">
        <v>3.6044899999999997</v>
      </c>
      <c r="CA129" s="3">
        <v>4.7620000000000005</v>
      </c>
      <c r="CB129" s="3">
        <v>11.277799999999999</v>
      </c>
      <c r="CC129" s="3">
        <v>3.1995999999999998</v>
      </c>
    </row>
    <row r="130" spans="1:81" x14ac:dyDescent="0.25">
      <c r="A130" t="str">
        <f t="shared" si="30"/>
        <v>1998M11</v>
      </c>
      <c r="B130" t="e">
        <f t="shared" si="31"/>
        <v>#REF!</v>
      </c>
      <c r="C130" t="e">
        <f t="shared" si="32"/>
        <v>#REF!</v>
      </c>
      <c r="D130" t="e">
        <f t="shared" si="33"/>
        <v>#REF!</v>
      </c>
      <c r="E130" t="e">
        <f t="shared" si="34"/>
        <v>#REF!</v>
      </c>
      <c r="H130" s="2">
        <f t="shared" si="35"/>
        <v>36129</v>
      </c>
      <c r="I130" t="e">
        <f>+VLOOKUP($H130,#REF!,I$10,0)</f>
        <v>#REF!</v>
      </c>
      <c r="J130" t="e">
        <f>+VLOOKUP($H130,#REF!,J$10,0)</f>
        <v>#REF!</v>
      </c>
      <c r="K130" t="e">
        <f>+VLOOKUP($H130,#REF!,K$10,0)</f>
        <v>#REF!</v>
      </c>
      <c r="L130" t="e">
        <f>+VLOOKUP($H130,#REF!,L$10,0)</f>
        <v>#REF!</v>
      </c>
      <c r="N130" s="2">
        <f t="shared" si="26"/>
        <v>36129</v>
      </c>
      <c r="O130" s="3">
        <f t="shared" si="27"/>
        <v>6.4004140180576208E-2</v>
      </c>
      <c r="P130" s="3">
        <f t="shared" si="28"/>
        <v>0.13535771943678698</v>
      </c>
      <c r="Q130" s="3">
        <f t="shared" si="29"/>
        <v>0.16349733919171633</v>
      </c>
      <c r="R130" s="3"/>
      <c r="S130" s="3">
        <f t="shared" si="36"/>
        <v>7.3418316881073406E-2</v>
      </c>
      <c r="T130" s="3">
        <f t="shared" si="37"/>
        <v>4.4564198020027777E-2</v>
      </c>
      <c r="U130" s="3">
        <f t="shared" si="38"/>
        <v>0.41408955768457845</v>
      </c>
      <c r="V130" s="3"/>
      <c r="W130" s="3">
        <f t="shared" si="39"/>
        <v>0.21242439427196186</v>
      </c>
      <c r="X130" s="3">
        <f t="shared" si="40"/>
        <v>6.2042572112161139E-2</v>
      </c>
      <c r="Y130" s="3">
        <f t="shared" si="41"/>
        <v>0.23502918363457995</v>
      </c>
      <c r="Z130" s="3"/>
      <c r="AA130" s="3">
        <f t="shared" si="42"/>
        <v>0.10316096688398803</v>
      </c>
      <c r="AB130" s="3">
        <f t="shared" si="43"/>
        <v>0.23636877162426151</v>
      </c>
      <c r="AC130" s="3">
        <f t="shared" si="44"/>
        <v>9.6528349848188838E-2</v>
      </c>
      <c r="AE130" s="5">
        <f t="shared" si="45"/>
        <v>36129</v>
      </c>
      <c r="AF130" s="3">
        <f t="shared" si="46"/>
        <v>88.290400000000005</v>
      </c>
      <c r="AG130" s="3">
        <f t="shared" si="47"/>
        <v>53.677499999999995</v>
      </c>
      <c r="AH130" s="3">
        <f t="shared" si="48"/>
        <v>49.498999999999995</v>
      </c>
      <c r="AI130" s="3">
        <f t="shared" si="49"/>
        <v>138.7508</v>
      </c>
      <c r="AL130" t="s">
        <v>127</v>
      </c>
      <c r="AM130" s="5">
        <v>36129</v>
      </c>
      <c r="AN130" s="3">
        <v>48.848199999999999</v>
      </c>
      <c r="AO130" s="3">
        <v>30.542400000000001</v>
      </c>
      <c r="AP130" s="3">
        <v>22.801400000000001</v>
      </c>
      <c r="AQ130" s="3">
        <v>57.961599999999997</v>
      </c>
      <c r="AT130" s="3">
        <v>39.4422</v>
      </c>
      <c r="AU130" s="3">
        <v>23.135099999999998</v>
      </c>
      <c r="AV130" s="3">
        <v>26.697599999999998</v>
      </c>
      <c r="AW130" s="3">
        <v>80.789199999999994</v>
      </c>
      <c r="AY130" s="3">
        <v>0.95147000000000004</v>
      </c>
      <c r="AZ130" s="3">
        <v>4.0412400000000002</v>
      </c>
      <c r="BA130" s="3">
        <v>4.69895</v>
      </c>
      <c r="BC130" s="3">
        <v>1.5245899999999999</v>
      </c>
      <c r="BD130" s="3">
        <v>1.0991400000000002</v>
      </c>
      <c r="BE130" s="3">
        <v>9.3025400000000005</v>
      </c>
      <c r="BG130" s="3">
        <v>2.6939500000000001</v>
      </c>
      <c r="BH130" s="3">
        <v>0.39151000000000002</v>
      </c>
      <c r="BI130" s="3">
        <v>3.1065300000000002</v>
      </c>
      <c r="BK130" s="3">
        <v>2.1970999999999998</v>
      </c>
      <c r="BL130" s="3">
        <v>4.5075000000000003</v>
      </c>
      <c r="BM130" s="3">
        <v>3.0166999999999997</v>
      </c>
      <c r="BO130" s="3">
        <v>2.1527500000000002</v>
      </c>
      <c r="BP130" s="3">
        <v>2.5236499999999999</v>
      </c>
      <c r="BQ130" s="3">
        <v>3.2307199999999998</v>
      </c>
      <c r="BS130" s="3">
        <v>1.0510200000000001</v>
      </c>
      <c r="BT130" s="3">
        <v>0.46423000000000003</v>
      </c>
      <c r="BU130" s="3">
        <v>5.2242600000000001</v>
      </c>
      <c r="BW130" s="3">
        <v>3.3256900000000003</v>
      </c>
      <c r="BX130" s="3">
        <v>1.3666400000000001</v>
      </c>
      <c r="BY130" s="3">
        <v>3.5536799999999999</v>
      </c>
      <c r="CA130" s="3">
        <v>4.3773999999999997</v>
      </c>
      <c r="CB130" s="3">
        <v>10.5564</v>
      </c>
      <c r="CC130" s="3">
        <v>3.1351</v>
      </c>
    </row>
    <row r="131" spans="1:81" x14ac:dyDescent="0.25">
      <c r="A131" t="str">
        <f t="shared" si="30"/>
        <v>1998M12</v>
      </c>
      <c r="B131" t="e">
        <f t="shared" si="31"/>
        <v>#REF!</v>
      </c>
      <c r="C131" t="e">
        <f t="shared" si="32"/>
        <v>#REF!</v>
      </c>
      <c r="D131" t="e">
        <f t="shared" si="33"/>
        <v>#REF!</v>
      </c>
      <c r="E131" t="e">
        <f t="shared" si="34"/>
        <v>#REF!</v>
      </c>
      <c r="H131" s="2">
        <f t="shared" si="35"/>
        <v>36160</v>
      </c>
      <c r="I131" t="e">
        <f>+VLOOKUP($H131,#REF!,I$10,0)</f>
        <v>#REF!</v>
      </c>
      <c r="J131" t="e">
        <f>+VLOOKUP($H131,#REF!,J$10,0)</f>
        <v>#REF!</v>
      </c>
      <c r="K131" t="e">
        <f>+VLOOKUP($H131,#REF!,K$10,0)</f>
        <v>#REF!</v>
      </c>
      <c r="L131" t="e">
        <f>+VLOOKUP($H131,#REF!,L$10,0)</f>
        <v>#REF!</v>
      </c>
      <c r="N131" s="2">
        <f t="shared" si="26"/>
        <v>36160</v>
      </c>
      <c r="O131" s="3">
        <f t="shared" si="27"/>
        <v>5.7349335983488757E-2</v>
      </c>
      <c r="P131" s="3">
        <f t="shared" si="28"/>
        <v>0.14649043407978918</v>
      </c>
      <c r="Q131" s="3">
        <f t="shared" si="29"/>
        <v>0.17040410059319219</v>
      </c>
      <c r="R131" s="3"/>
      <c r="S131" s="3">
        <f t="shared" si="36"/>
        <v>7.5798502336002382E-2</v>
      </c>
      <c r="T131" s="3">
        <f t="shared" si="37"/>
        <v>5.2756596819388109E-2</v>
      </c>
      <c r="U131" s="3">
        <f t="shared" si="38"/>
        <v>0.43010407254007121</v>
      </c>
      <c r="V131" s="3"/>
      <c r="W131" s="3">
        <f t="shared" si="39"/>
        <v>0.19334528439046078</v>
      </c>
      <c r="X131" s="3">
        <f t="shared" si="40"/>
        <v>6.363161572175681E-2</v>
      </c>
      <c r="Y131" s="3">
        <f t="shared" si="41"/>
        <v>0.21831546556189965</v>
      </c>
      <c r="Z131" s="3"/>
      <c r="AA131" s="3">
        <f t="shared" si="42"/>
        <v>0.11980135100148279</v>
      </c>
      <c r="AB131" s="3">
        <f t="shared" si="43"/>
        <v>0.24209444457520335</v>
      </c>
      <c r="AC131" s="3">
        <f t="shared" si="44"/>
        <v>9.4540290755603662E-2</v>
      </c>
      <c r="AE131" s="5">
        <f t="shared" si="45"/>
        <v>36160</v>
      </c>
      <c r="AF131" s="3">
        <f t="shared" si="46"/>
        <v>87.140199999999993</v>
      </c>
      <c r="AG131" s="3">
        <f t="shared" si="47"/>
        <v>58.247200000000007</v>
      </c>
      <c r="AH131" s="3">
        <f t="shared" si="48"/>
        <v>47.155299999999997</v>
      </c>
      <c r="AI131" s="3">
        <f t="shared" si="49"/>
        <v>138.16759999999999</v>
      </c>
      <c r="AL131" t="s">
        <v>128</v>
      </c>
      <c r="AM131" s="5">
        <v>36160</v>
      </c>
      <c r="AN131" s="3">
        <v>45.245100000000001</v>
      </c>
      <c r="AO131" s="3">
        <v>35.134</v>
      </c>
      <c r="AP131" s="3">
        <v>22.195799999999998</v>
      </c>
      <c r="AQ131" s="3">
        <v>59.102000000000004</v>
      </c>
      <c r="AT131" s="3">
        <v>41.895099999999999</v>
      </c>
      <c r="AU131" s="3">
        <v>23.113200000000003</v>
      </c>
      <c r="AV131" s="3">
        <v>24.959500000000002</v>
      </c>
      <c r="AW131" s="3">
        <v>79.065600000000003</v>
      </c>
      <c r="AY131" s="3">
        <v>0.86951999999999996</v>
      </c>
      <c r="AZ131" s="3">
        <v>3.9868800000000002</v>
      </c>
      <c r="BA131" s="3">
        <v>4.4752399999999994</v>
      </c>
      <c r="BC131" s="3">
        <v>1.8056400000000001</v>
      </c>
      <c r="BD131" s="3">
        <v>1.32267</v>
      </c>
      <c r="BE131" s="3">
        <v>10.1425</v>
      </c>
      <c r="BG131" s="3">
        <v>2.4218699999999997</v>
      </c>
      <c r="BH131" s="3">
        <v>0.46762000000000004</v>
      </c>
      <c r="BI131" s="3">
        <v>2.9856400000000001</v>
      </c>
      <c r="BK131" s="3">
        <v>2.4683000000000002</v>
      </c>
      <c r="BL131" s="3">
        <v>4.6420000000000003</v>
      </c>
      <c r="BM131" s="3">
        <v>2.9016999999999999</v>
      </c>
      <c r="BO131" s="3">
        <v>1.9119400000000002</v>
      </c>
      <c r="BP131" s="3">
        <v>3.11795</v>
      </c>
      <c r="BQ131" s="3">
        <v>3.7894099999999997</v>
      </c>
      <c r="BS131" s="3">
        <v>0.85347000000000006</v>
      </c>
      <c r="BT131" s="3">
        <v>0.52810000000000001</v>
      </c>
      <c r="BU131" s="3">
        <v>4.94611</v>
      </c>
      <c r="BW131" s="3">
        <v>3.0571100000000002</v>
      </c>
      <c r="BX131" s="3">
        <v>1.3355600000000001</v>
      </c>
      <c r="BY131" s="3">
        <v>3.2009400000000001</v>
      </c>
      <c r="CA131" s="3">
        <v>5.1666999999999996</v>
      </c>
      <c r="CB131" s="3">
        <v>10.786799999999999</v>
      </c>
      <c r="CC131" s="3">
        <v>3.1234000000000002</v>
      </c>
    </row>
    <row r="132" spans="1:81" x14ac:dyDescent="0.25">
      <c r="A132" t="str">
        <f t="shared" si="30"/>
        <v>1999M1</v>
      </c>
      <c r="B132" t="e">
        <f t="shared" si="31"/>
        <v>#REF!</v>
      </c>
      <c r="C132" t="e">
        <f t="shared" si="32"/>
        <v>#REF!</v>
      </c>
      <c r="D132" t="e">
        <f t="shared" si="33"/>
        <v>#REF!</v>
      </c>
      <c r="E132" t="e">
        <f t="shared" si="34"/>
        <v>#REF!</v>
      </c>
      <c r="H132" s="2">
        <f t="shared" si="35"/>
        <v>36191</v>
      </c>
      <c r="I132" t="e">
        <f>+VLOOKUP($H132,#REF!,I$10,0)</f>
        <v>#REF!</v>
      </c>
      <c r="J132" t="e">
        <f>+VLOOKUP($H132,#REF!,J$10,0)</f>
        <v>#REF!</v>
      </c>
      <c r="K132" t="e">
        <f>+VLOOKUP($H132,#REF!,K$10,0)</f>
        <v>#REF!</v>
      </c>
      <c r="L132" t="e">
        <f>+VLOOKUP($H132,#REF!,L$10,0)</f>
        <v>#REF!</v>
      </c>
      <c r="N132" s="2">
        <f t="shared" si="26"/>
        <v>36191</v>
      </c>
      <c r="O132" s="3">
        <f t="shared" si="27"/>
        <v>5.7999435055040897E-2</v>
      </c>
      <c r="P132" s="3">
        <f t="shared" si="28"/>
        <v>0.1177442201388445</v>
      </c>
      <c r="Q132" s="3">
        <f t="shared" si="29"/>
        <v>0.13692451386898635</v>
      </c>
      <c r="R132" s="3"/>
      <c r="S132" s="3">
        <f t="shared" si="36"/>
        <v>7.3959060810175212E-2</v>
      </c>
      <c r="T132" s="3">
        <f t="shared" si="37"/>
        <v>4.6334941977634811E-2</v>
      </c>
      <c r="U132" s="3">
        <f t="shared" si="38"/>
        <v>0.43807327550575381</v>
      </c>
      <c r="V132" s="3"/>
      <c r="W132" s="3">
        <f t="shared" si="39"/>
        <v>0.20409417809427691</v>
      </c>
      <c r="X132" s="3">
        <f t="shared" si="40"/>
        <v>5.7427534953313236E-2</v>
      </c>
      <c r="Y132" s="3">
        <f t="shared" si="41"/>
        <v>0.20698678090748046</v>
      </c>
      <c r="Z132" s="3"/>
      <c r="AA132" s="3">
        <f t="shared" si="42"/>
        <v>8.8635739559551549E-2</v>
      </c>
      <c r="AB132" s="3">
        <f t="shared" si="43"/>
        <v>0.22197221110771134</v>
      </c>
      <c r="AC132" s="3">
        <f t="shared" si="44"/>
        <v>9.4512046822165199E-2</v>
      </c>
      <c r="AE132" s="5">
        <f t="shared" si="45"/>
        <v>36191</v>
      </c>
      <c r="AF132" s="3">
        <f t="shared" si="46"/>
        <v>76.787300000000002</v>
      </c>
      <c r="AG132" s="3">
        <f t="shared" si="47"/>
        <v>54.372199999999999</v>
      </c>
      <c r="AH132" s="3">
        <f t="shared" si="48"/>
        <v>44.021699999999996</v>
      </c>
      <c r="AI132" s="3">
        <f t="shared" si="49"/>
        <v>125.40129999999999</v>
      </c>
      <c r="AL132" t="s">
        <v>129</v>
      </c>
      <c r="AM132" s="5">
        <v>36191</v>
      </c>
      <c r="AN132" s="3">
        <v>40.975999999999999</v>
      </c>
      <c r="AO132" s="3">
        <v>30.584099999999999</v>
      </c>
      <c r="AP132" s="3">
        <v>19.4162</v>
      </c>
      <c r="AQ132" s="3">
        <v>51.336199999999998</v>
      </c>
      <c r="AT132" s="3">
        <v>35.811300000000003</v>
      </c>
      <c r="AU132" s="3">
        <v>23.7881</v>
      </c>
      <c r="AV132" s="3">
        <v>24.605499999999999</v>
      </c>
      <c r="AW132" s="3">
        <v>74.065100000000001</v>
      </c>
      <c r="AY132" s="3">
        <v>0.99424000000000001</v>
      </c>
      <c r="AZ132" s="3">
        <v>3.5478400000000003</v>
      </c>
      <c r="BA132" s="3">
        <v>3.8314699999999999</v>
      </c>
      <c r="BC132" s="3">
        <v>1.56101</v>
      </c>
      <c r="BD132" s="3">
        <v>1.1569200000000002</v>
      </c>
      <c r="BE132" s="3">
        <v>9.8627900000000004</v>
      </c>
      <c r="BG132" s="3">
        <v>2.4460700000000002</v>
      </c>
      <c r="BH132" s="3">
        <v>0.36631999999999998</v>
      </c>
      <c r="BI132" s="3">
        <v>2.4754899999999997</v>
      </c>
      <c r="BK132" s="3">
        <v>1.9802000000000002</v>
      </c>
      <c r="BL132" s="3">
        <v>4.6292</v>
      </c>
      <c r="BM132" s="3">
        <v>3.2477</v>
      </c>
      <c r="BO132" s="3">
        <v>1.8187500000000001</v>
      </c>
      <c r="BP132" s="3">
        <v>2.1627900000000002</v>
      </c>
      <c r="BQ132" s="3">
        <v>2.8094099999999997</v>
      </c>
      <c r="BS132" s="3">
        <v>1.0335699999999999</v>
      </c>
      <c r="BT132" s="3">
        <v>0.46856999999999999</v>
      </c>
      <c r="BU132" s="3">
        <v>5.5053900000000002</v>
      </c>
      <c r="BW132" s="3">
        <v>3.3375100000000004</v>
      </c>
      <c r="BX132" s="3">
        <v>1.26105</v>
      </c>
      <c r="BY132" s="3">
        <v>3.3900600000000001</v>
      </c>
      <c r="CA132" s="3">
        <v>3.6686000000000001</v>
      </c>
      <c r="CB132" s="3">
        <v>9.5172000000000008</v>
      </c>
      <c r="CC132" s="3">
        <v>2.7755999999999998</v>
      </c>
    </row>
    <row r="133" spans="1:81" x14ac:dyDescent="0.25">
      <c r="A133" t="str">
        <f t="shared" si="30"/>
        <v>1999M2</v>
      </c>
      <c r="B133" t="e">
        <f t="shared" si="31"/>
        <v>#REF!</v>
      </c>
      <c r="C133" t="e">
        <f t="shared" si="32"/>
        <v>#REF!</v>
      </c>
      <c r="D133" t="e">
        <f t="shared" si="33"/>
        <v>#REF!</v>
      </c>
      <c r="E133" t="e">
        <f t="shared" si="34"/>
        <v>#REF!</v>
      </c>
      <c r="H133" s="2">
        <f t="shared" si="35"/>
        <v>36219</v>
      </c>
      <c r="I133" t="e">
        <f>+VLOOKUP($H133,#REF!,I$10,0)</f>
        <v>#REF!</v>
      </c>
      <c r="J133" t="e">
        <f>+VLOOKUP($H133,#REF!,J$10,0)</f>
        <v>#REF!</v>
      </c>
      <c r="K133" t="e">
        <f>+VLOOKUP($H133,#REF!,K$10,0)</f>
        <v>#REF!</v>
      </c>
      <c r="L133" t="e">
        <f>+VLOOKUP($H133,#REF!,L$10,0)</f>
        <v>#REF!</v>
      </c>
      <c r="N133" s="2">
        <f t="shared" si="26"/>
        <v>36219</v>
      </c>
      <c r="O133" s="3">
        <f t="shared" si="27"/>
        <v>5.3300082679900947E-2</v>
      </c>
      <c r="P133" s="3">
        <f t="shared" si="28"/>
        <v>0.1259074686135962</v>
      </c>
      <c r="Q133" s="3">
        <f t="shared" si="29"/>
        <v>0.1501605144710445</v>
      </c>
      <c r="R133" s="3"/>
      <c r="S133" s="3">
        <f t="shared" si="36"/>
        <v>6.8780518395840526E-2</v>
      </c>
      <c r="T133" s="3">
        <f t="shared" si="37"/>
        <v>4.3902591979202599E-2</v>
      </c>
      <c r="U133" s="3">
        <f t="shared" si="38"/>
        <v>0.45449569998831291</v>
      </c>
      <c r="V133" s="3"/>
      <c r="W133" s="3">
        <f t="shared" si="39"/>
        <v>0.21177543775451871</v>
      </c>
      <c r="X133" s="3">
        <f t="shared" si="40"/>
        <v>6.153512269830403E-2</v>
      </c>
      <c r="Y133" s="3">
        <f t="shared" si="41"/>
        <v>0.22579699200361356</v>
      </c>
      <c r="Z133" s="3"/>
      <c r="AA133" s="3">
        <f t="shared" si="42"/>
        <v>0.10068962270812247</v>
      </c>
      <c r="AB133" s="3">
        <f t="shared" si="43"/>
        <v>0.23666376381795215</v>
      </c>
      <c r="AC133" s="3">
        <f t="shared" si="44"/>
        <v>9.9621060559700617E-2</v>
      </c>
      <c r="AE133" s="5">
        <f t="shared" si="45"/>
        <v>36219</v>
      </c>
      <c r="AF133" s="3">
        <f t="shared" si="46"/>
        <v>80.026499999999999</v>
      </c>
      <c r="AG133" s="3">
        <f t="shared" si="47"/>
        <v>53.338200000000001</v>
      </c>
      <c r="AH133" s="3">
        <f t="shared" si="48"/>
        <v>45.1404</v>
      </c>
      <c r="AI133" s="3">
        <f t="shared" si="49"/>
        <v>130.17349999999999</v>
      </c>
      <c r="AL133" t="s">
        <v>130</v>
      </c>
      <c r="AM133" s="5">
        <v>36219</v>
      </c>
      <c r="AN133" s="3">
        <v>43.233499999999999</v>
      </c>
      <c r="AO133" s="3">
        <v>30.560200000000002</v>
      </c>
      <c r="AP133" s="3">
        <v>20.225999999999999</v>
      </c>
      <c r="AQ133" s="3">
        <v>53.417400000000001</v>
      </c>
      <c r="AT133" s="3">
        <v>36.792999999999999</v>
      </c>
      <c r="AU133" s="3">
        <v>22.778000000000002</v>
      </c>
      <c r="AV133" s="3">
        <v>24.914400000000001</v>
      </c>
      <c r="AW133" s="3">
        <v>76.756100000000004</v>
      </c>
      <c r="AY133" s="3">
        <v>0.81064000000000003</v>
      </c>
      <c r="AZ133" s="3">
        <v>3.7900500000000004</v>
      </c>
      <c r="BA133" s="3">
        <v>3.9560900000000001</v>
      </c>
      <c r="BC133" s="3">
        <v>1.6555500000000001</v>
      </c>
      <c r="BD133" s="3">
        <v>1.08433</v>
      </c>
      <c r="BE133" s="3">
        <v>9.7810900000000007</v>
      </c>
      <c r="BG133" s="3">
        <v>2.4913600000000002</v>
      </c>
      <c r="BH133" s="3">
        <v>0.45289000000000001</v>
      </c>
      <c r="BI133" s="3">
        <v>2.7868400000000002</v>
      </c>
      <c r="BK133" s="3">
        <v>2.1920999999999999</v>
      </c>
      <c r="BL133" s="3">
        <v>4.7863000000000007</v>
      </c>
      <c r="BM133" s="3">
        <v>3.3259000000000003</v>
      </c>
      <c r="BO133" s="3">
        <v>1.7744300000000002</v>
      </c>
      <c r="BP133" s="3">
        <v>2.3165</v>
      </c>
      <c r="BQ133" s="3">
        <v>3.32674</v>
      </c>
      <c r="BS133" s="3">
        <v>0.75736000000000003</v>
      </c>
      <c r="BT133" s="3">
        <v>0.45583000000000001</v>
      </c>
      <c r="BU133" s="3">
        <v>6.1632100000000003</v>
      </c>
      <c r="BW133" s="3">
        <v>3.50989</v>
      </c>
      <c r="BX133" s="3">
        <v>1.29088</v>
      </c>
      <c r="BY133" s="3">
        <v>3.6117500000000002</v>
      </c>
      <c r="CA133" s="3">
        <v>4.2248999999999999</v>
      </c>
      <c r="CB133" s="3">
        <v>10.2964</v>
      </c>
      <c r="CC133" s="3">
        <v>3.0230000000000001</v>
      </c>
    </row>
    <row r="134" spans="1:81" x14ac:dyDescent="0.25">
      <c r="A134" t="str">
        <f t="shared" si="30"/>
        <v>1999M3</v>
      </c>
      <c r="B134" t="e">
        <f t="shared" si="31"/>
        <v>#REF!</v>
      </c>
      <c r="C134" t="e">
        <f t="shared" si="32"/>
        <v>#REF!</v>
      </c>
      <c r="D134" t="e">
        <f t="shared" si="33"/>
        <v>#REF!</v>
      </c>
      <c r="E134" t="e">
        <f t="shared" si="34"/>
        <v>#REF!</v>
      </c>
      <c r="H134" s="2">
        <f t="shared" si="35"/>
        <v>36250</v>
      </c>
      <c r="I134" t="e">
        <f>+VLOOKUP($H134,#REF!,I$10,0)</f>
        <v>#REF!</v>
      </c>
      <c r="J134" t="e">
        <f>+VLOOKUP($H134,#REF!,J$10,0)</f>
        <v>#REF!</v>
      </c>
      <c r="K134" t="e">
        <f>+VLOOKUP($H134,#REF!,K$10,0)</f>
        <v>#REF!</v>
      </c>
      <c r="L134" t="e">
        <f>+VLOOKUP($H134,#REF!,L$10,0)</f>
        <v>#REF!</v>
      </c>
      <c r="N134" s="2">
        <f t="shared" si="26"/>
        <v>36250</v>
      </c>
      <c r="O134" s="3">
        <f t="shared" si="27"/>
        <v>6.5497326820658841E-2</v>
      </c>
      <c r="P134" s="3">
        <f t="shared" si="28"/>
        <v>0.13474885722356353</v>
      </c>
      <c r="Q134" s="3">
        <f t="shared" si="29"/>
        <v>0.1717754323169135</v>
      </c>
      <c r="R134" s="3"/>
      <c r="S134" s="3">
        <f t="shared" si="36"/>
        <v>7.7199248602531842E-2</v>
      </c>
      <c r="T134" s="3">
        <f t="shared" si="37"/>
        <v>4.7525604809399886E-2</v>
      </c>
      <c r="U134" s="3">
        <f t="shared" si="38"/>
        <v>0.48364912360716394</v>
      </c>
      <c r="V134" s="3"/>
      <c r="W134" s="3">
        <f t="shared" si="39"/>
        <v>0.24391025414816958</v>
      </c>
      <c r="X134" s="3">
        <f t="shared" si="40"/>
        <v>6.3430118075503389E-2</v>
      </c>
      <c r="Y134" s="3">
        <f t="shared" si="41"/>
        <v>0.24741370183994524</v>
      </c>
      <c r="Z134" s="3"/>
      <c r="AA134" s="3">
        <f t="shared" si="42"/>
        <v>0.12112097033602436</v>
      </c>
      <c r="AB134" s="3">
        <f t="shared" si="43"/>
        <v>0.27220404672801873</v>
      </c>
      <c r="AC134" s="3">
        <f t="shared" si="44"/>
        <v>0.1053090749327245</v>
      </c>
      <c r="AE134" s="5">
        <f t="shared" si="45"/>
        <v>36250</v>
      </c>
      <c r="AF134" s="3">
        <f t="shared" si="46"/>
        <v>87.166600000000003</v>
      </c>
      <c r="AG134" s="3">
        <f t="shared" si="47"/>
        <v>60.9589</v>
      </c>
      <c r="AH134" s="3">
        <f t="shared" si="48"/>
        <v>52.591000000000001</v>
      </c>
      <c r="AI134" s="3">
        <f t="shared" si="49"/>
        <v>147.5171</v>
      </c>
      <c r="AL134" t="s">
        <v>131</v>
      </c>
      <c r="AM134" s="5">
        <v>36250</v>
      </c>
      <c r="AN134" s="3">
        <v>46.804000000000002</v>
      </c>
      <c r="AO134" s="3">
        <v>35.949800000000003</v>
      </c>
      <c r="AP134" s="3">
        <v>24.124200000000002</v>
      </c>
      <c r="AQ134" s="3">
        <v>60.424500000000002</v>
      </c>
      <c r="AT134" s="3">
        <v>40.3626</v>
      </c>
      <c r="AU134" s="3">
        <v>25.0091</v>
      </c>
      <c r="AV134" s="3">
        <v>28.466799999999999</v>
      </c>
      <c r="AW134" s="3">
        <v>87.092600000000004</v>
      </c>
      <c r="AY134" s="3">
        <v>1.0085</v>
      </c>
      <c r="AZ134" s="3">
        <v>4.0856399999999997</v>
      </c>
      <c r="BA134" s="3">
        <v>4.7643400000000007</v>
      </c>
      <c r="BC134" s="3">
        <v>1.67797</v>
      </c>
      <c r="BD134" s="3">
        <v>1.1180300000000001</v>
      </c>
      <c r="BE134" s="3">
        <v>10.829700000000001</v>
      </c>
      <c r="BG134" s="3">
        <v>2.8952900000000001</v>
      </c>
      <c r="BH134" s="3">
        <v>0.51278999999999997</v>
      </c>
      <c r="BI134" s="3">
        <v>3.4111899999999999</v>
      </c>
      <c r="BK134" s="3">
        <v>2.7643000000000004</v>
      </c>
      <c r="BL134" s="3">
        <v>5.2878999999999996</v>
      </c>
      <c r="BM134" s="3">
        <v>3.3527</v>
      </c>
      <c r="BO134" s="3">
        <v>2.1681399999999997</v>
      </c>
      <c r="BP134" s="3">
        <v>2.4497199999999997</v>
      </c>
      <c r="BQ134" s="3">
        <v>3.5668200000000003</v>
      </c>
      <c r="BS134" s="3">
        <v>1.0302800000000001</v>
      </c>
      <c r="BT134" s="3">
        <v>0.54923</v>
      </c>
      <c r="BU134" s="3">
        <v>6.13734</v>
      </c>
      <c r="BW134" s="3">
        <v>4.0165899999999999</v>
      </c>
      <c r="BX134" s="3">
        <v>1.28468</v>
      </c>
      <c r="BY134" s="3">
        <v>3.5999699999999999</v>
      </c>
      <c r="CA134" s="3">
        <v>4.9548000000000005</v>
      </c>
      <c r="CB134" s="3">
        <v>12.059799999999999</v>
      </c>
      <c r="CC134" s="3">
        <v>3.3586999999999998</v>
      </c>
    </row>
    <row r="135" spans="1:81" x14ac:dyDescent="0.25">
      <c r="A135" t="str">
        <f t="shared" si="30"/>
        <v>1999M4</v>
      </c>
      <c r="B135" t="e">
        <f t="shared" si="31"/>
        <v>#REF!</v>
      </c>
      <c r="C135" t="e">
        <f t="shared" si="32"/>
        <v>#REF!</v>
      </c>
      <c r="D135" t="e">
        <f t="shared" si="33"/>
        <v>#REF!</v>
      </c>
      <c r="E135" t="e">
        <f t="shared" si="34"/>
        <v>#REF!</v>
      </c>
      <c r="H135" s="2">
        <f t="shared" si="35"/>
        <v>36280</v>
      </c>
      <c r="I135" t="e">
        <f>+VLOOKUP($H135,#REF!,I$10,0)</f>
        <v>#REF!</v>
      </c>
      <c r="J135" t="e">
        <f>+VLOOKUP($H135,#REF!,J$10,0)</f>
        <v>#REF!</v>
      </c>
      <c r="K135" t="e">
        <f>+VLOOKUP($H135,#REF!,K$10,0)</f>
        <v>#REF!</v>
      </c>
      <c r="L135" t="e">
        <f>+VLOOKUP($H135,#REF!,L$10,0)</f>
        <v>#REF!</v>
      </c>
      <c r="N135" s="2">
        <f t="shared" si="26"/>
        <v>36280</v>
      </c>
      <c r="O135" s="3">
        <f t="shared" si="27"/>
        <v>5.9582105677696839E-2</v>
      </c>
      <c r="P135" s="3">
        <f t="shared" si="28"/>
        <v>0.12569612971466157</v>
      </c>
      <c r="Q135" s="3">
        <f t="shared" si="29"/>
        <v>0.17061708896645997</v>
      </c>
      <c r="R135" s="3"/>
      <c r="S135" s="3">
        <f t="shared" si="36"/>
        <v>6.991702131905031E-2</v>
      </c>
      <c r="T135" s="3">
        <f t="shared" si="37"/>
        <v>4.6472907218375603E-2</v>
      </c>
      <c r="U135" s="3">
        <f t="shared" si="38"/>
        <v>0.46981953348365085</v>
      </c>
      <c r="V135" s="3"/>
      <c r="W135" s="3">
        <f t="shared" si="39"/>
        <v>0.20968882552632878</v>
      </c>
      <c r="X135" s="3">
        <f t="shared" si="40"/>
        <v>5.6036460134519968E-2</v>
      </c>
      <c r="Y135" s="3">
        <f t="shared" si="41"/>
        <v>0.23512622715948309</v>
      </c>
      <c r="Z135" s="3"/>
      <c r="AA135" s="3">
        <f t="shared" si="42"/>
        <v>0.10929617686978761</v>
      </c>
      <c r="AB135" s="3">
        <f t="shared" si="43"/>
        <v>0.24404484508987062</v>
      </c>
      <c r="AC135" s="3">
        <f t="shared" si="44"/>
        <v>0.10193706310165461</v>
      </c>
      <c r="AE135" s="5">
        <f t="shared" si="45"/>
        <v>36280</v>
      </c>
      <c r="AF135" s="3">
        <f t="shared" si="46"/>
        <v>82.1798</v>
      </c>
      <c r="AG135" s="3">
        <f t="shared" si="47"/>
        <v>58.461300000000008</v>
      </c>
      <c r="AH135" s="3">
        <f t="shared" si="48"/>
        <v>46.408100000000005</v>
      </c>
      <c r="AI135" s="3">
        <f t="shared" si="49"/>
        <v>139.8339</v>
      </c>
      <c r="AL135" t="s">
        <v>132</v>
      </c>
      <c r="AM135" s="5">
        <v>36280</v>
      </c>
      <c r="AN135" s="3">
        <v>44.202300000000001</v>
      </c>
      <c r="AO135" s="3">
        <v>33.589100000000002</v>
      </c>
      <c r="AP135" s="3">
        <v>21.001300000000001</v>
      </c>
      <c r="AQ135" s="3">
        <v>57.137599999999999</v>
      </c>
      <c r="AT135" s="3">
        <v>37.977499999999999</v>
      </c>
      <c r="AU135" s="3">
        <v>24.872200000000003</v>
      </c>
      <c r="AV135" s="3">
        <v>25.4068</v>
      </c>
      <c r="AW135" s="3">
        <v>82.696300000000008</v>
      </c>
      <c r="AY135" s="3">
        <v>0.83395000000000008</v>
      </c>
      <c r="AZ135" s="3">
        <v>3.7408400000000004</v>
      </c>
      <c r="BA135" s="3">
        <v>4.7930299999999999</v>
      </c>
      <c r="BC135" s="3">
        <v>1.5195099999999999</v>
      </c>
      <c r="BD135" s="3">
        <v>1.1825300000000001</v>
      </c>
      <c r="BE135" s="3">
        <v>10.692299999999999</v>
      </c>
      <c r="BG135" s="3">
        <v>2.45939</v>
      </c>
      <c r="BH135" s="3">
        <v>0.43725999999999998</v>
      </c>
      <c r="BI135" s="3">
        <v>3.1966700000000001</v>
      </c>
      <c r="BK135" s="3">
        <v>2.331</v>
      </c>
      <c r="BL135" s="3">
        <v>4.8343000000000007</v>
      </c>
      <c r="BM135" s="3">
        <v>3.2215000000000003</v>
      </c>
      <c r="BO135" s="3">
        <v>2.0558000000000001</v>
      </c>
      <c r="BP135" s="3">
        <v>2.3554599999999999</v>
      </c>
      <c r="BQ135" s="3">
        <v>3.4819499999999999</v>
      </c>
      <c r="BS135" s="3">
        <v>0.93327000000000004</v>
      </c>
      <c r="BT135" s="3">
        <v>0.44780000000000003</v>
      </c>
      <c r="BU135" s="3">
        <v>5.7895799999999999</v>
      </c>
      <c r="BW135" s="3">
        <v>3.4827300000000001</v>
      </c>
      <c r="BX135" s="3">
        <v>1.15069</v>
      </c>
      <c r="BY135" s="3">
        <v>3.4662899999999999</v>
      </c>
      <c r="CA135" s="3">
        <v>4.6345000000000001</v>
      </c>
      <c r="CB135" s="3">
        <v>10.7188</v>
      </c>
      <c r="CC135" s="3">
        <v>3.2749999999999999</v>
      </c>
    </row>
    <row r="136" spans="1:81" x14ac:dyDescent="0.25">
      <c r="A136" t="str">
        <f t="shared" si="30"/>
        <v>1999M5</v>
      </c>
      <c r="B136" t="e">
        <f t="shared" si="31"/>
        <v>#REF!</v>
      </c>
      <c r="C136" t="e">
        <f t="shared" si="32"/>
        <v>#REF!</v>
      </c>
      <c r="D136" t="e">
        <f t="shared" si="33"/>
        <v>#REF!</v>
      </c>
      <c r="E136" t="e">
        <f t="shared" si="34"/>
        <v>#REF!</v>
      </c>
      <c r="H136" s="2">
        <f t="shared" si="35"/>
        <v>36311</v>
      </c>
      <c r="I136" t="e">
        <f>+VLOOKUP($H136,#REF!,I$10,0)</f>
        <v>#REF!</v>
      </c>
      <c r="J136" t="e">
        <f>+VLOOKUP($H136,#REF!,J$10,0)</f>
        <v>#REF!</v>
      </c>
      <c r="K136" t="e">
        <f>+VLOOKUP($H136,#REF!,K$10,0)</f>
        <v>#REF!</v>
      </c>
      <c r="L136" t="e">
        <f>+VLOOKUP($H136,#REF!,L$10,0)</f>
        <v>#REF!</v>
      </c>
      <c r="N136" s="2">
        <f t="shared" si="26"/>
        <v>36311</v>
      </c>
      <c r="O136" s="3">
        <f t="shared" si="27"/>
        <v>5.3642554788320897E-2</v>
      </c>
      <c r="P136" s="3">
        <f t="shared" si="28"/>
        <v>0.13726183137011522</v>
      </c>
      <c r="Q136" s="3">
        <f t="shared" si="29"/>
        <v>0.15030236926369528</v>
      </c>
      <c r="R136" s="3"/>
      <c r="S136" s="3">
        <f t="shared" si="36"/>
        <v>5.9580175193051567E-2</v>
      </c>
      <c r="T136" s="3">
        <f t="shared" si="37"/>
        <v>4.0626487615909333E-2</v>
      </c>
      <c r="U136" s="3">
        <f t="shared" si="38"/>
        <v>0.4020854415315282</v>
      </c>
      <c r="V136" s="3"/>
      <c r="W136" s="3">
        <f t="shared" si="39"/>
        <v>0.20390573721319227</v>
      </c>
      <c r="X136" s="3">
        <f t="shared" si="40"/>
        <v>5.5349039092660687E-2</v>
      </c>
      <c r="Y136" s="3">
        <f t="shared" si="41"/>
        <v>0.2335054238508282</v>
      </c>
      <c r="Z136" s="3"/>
      <c r="AA136" s="3">
        <f t="shared" si="42"/>
        <v>0.105900628427519</v>
      </c>
      <c r="AB136" s="3">
        <f t="shared" si="43"/>
        <v>0.21955107836906973</v>
      </c>
      <c r="AC136" s="3">
        <f t="shared" si="44"/>
        <v>0.10237170585512431</v>
      </c>
      <c r="AE136" s="5">
        <f t="shared" si="45"/>
        <v>36311</v>
      </c>
      <c r="AF136" s="3">
        <f t="shared" si="46"/>
        <v>80.211299999999994</v>
      </c>
      <c r="AG136" s="3">
        <f t="shared" si="47"/>
        <v>51.551599999999993</v>
      </c>
      <c r="AH136" s="3">
        <f t="shared" si="48"/>
        <v>45.110599999999998</v>
      </c>
      <c r="AI136" s="3">
        <f t="shared" si="49"/>
        <v>139.45439999999999</v>
      </c>
      <c r="AL136" t="s">
        <v>133</v>
      </c>
      <c r="AM136" s="5">
        <v>36311</v>
      </c>
      <c r="AN136" s="3">
        <v>41.916699999999999</v>
      </c>
      <c r="AO136" s="3">
        <v>29.167999999999999</v>
      </c>
      <c r="AP136" s="3">
        <v>21.067499999999999</v>
      </c>
      <c r="AQ136" s="3">
        <v>56.064900000000002</v>
      </c>
      <c r="AT136" s="3">
        <v>38.294600000000003</v>
      </c>
      <c r="AU136" s="3">
        <v>22.383599999999998</v>
      </c>
      <c r="AV136" s="3">
        <v>24.043099999999999</v>
      </c>
      <c r="AW136" s="3">
        <v>83.389499999999998</v>
      </c>
      <c r="AY136" s="3">
        <v>0.85694000000000004</v>
      </c>
      <c r="AZ136" s="3">
        <v>3.5127299999999999</v>
      </c>
      <c r="BA136" s="3">
        <v>4.0908300000000004</v>
      </c>
      <c r="BC136" s="3">
        <v>1.25814</v>
      </c>
      <c r="BD136" s="3">
        <v>1.0088300000000001</v>
      </c>
      <c r="BE136" s="3">
        <v>9.2265800000000002</v>
      </c>
      <c r="BG136" s="3">
        <v>2.5628299999999999</v>
      </c>
      <c r="BH136" s="3">
        <v>0.36347000000000002</v>
      </c>
      <c r="BI136" s="3">
        <v>3.21854</v>
      </c>
      <c r="BK136" s="3">
        <v>2.1728000000000001</v>
      </c>
      <c r="BL136" s="3">
        <v>4.2442000000000002</v>
      </c>
      <c r="BM136" s="3">
        <v>3.2458000000000005</v>
      </c>
      <c r="BO136" s="3">
        <v>1.74474</v>
      </c>
      <c r="BP136" s="3">
        <v>3.1445100000000004</v>
      </c>
      <c r="BQ136" s="3">
        <v>3.1988800000000004</v>
      </c>
      <c r="BS136" s="3">
        <v>0.83201000000000003</v>
      </c>
      <c r="BT136" s="3">
        <v>0.41639999999999999</v>
      </c>
      <c r="BU136" s="3">
        <v>4.8791000000000002</v>
      </c>
      <c r="BW136" s="3">
        <v>3.2154099999999999</v>
      </c>
      <c r="BX136" s="3">
        <v>1.2050000000000001</v>
      </c>
      <c r="BY136" s="3">
        <v>3.3984899999999998</v>
      </c>
      <c r="CA136" s="3">
        <v>4.5763000000000007</v>
      </c>
      <c r="CB136" s="3">
        <v>9.7478999999999996</v>
      </c>
      <c r="CC136" s="3">
        <v>3.2784</v>
      </c>
    </row>
    <row r="137" spans="1:81" x14ac:dyDescent="0.25">
      <c r="A137" t="str">
        <f t="shared" si="30"/>
        <v>1999M6</v>
      </c>
      <c r="B137" t="e">
        <f t="shared" si="31"/>
        <v>#REF!</v>
      </c>
      <c r="C137" t="e">
        <f t="shared" si="32"/>
        <v>#REF!</v>
      </c>
      <c r="D137" t="e">
        <f t="shared" si="33"/>
        <v>#REF!</v>
      </c>
      <c r="E137" t="e">
        <f t="shared" si="34"/>
        <v>#REF!</v>
      </c>
      <c r="H137" s="2">
        <f t="shared" si="35"/>
        <v>36341</v>
      </c>
      <c r="I137" t="e">
        <f>+VLOOKUP($H137,#REF!,I$10,0)</f>
        <v>#REF!</v>
      </c>
      <c r="J137" t="e">
        <f>+VLOOKUP($H137,#REF!,J$10,0)</f>
        <v>#REF!</v>
      </c>
      <c r="K137" t="e">
        <f>+VLOOKUP($H137,#REF!,K$10,0)</f>
        <v>#REF!</v>
      </c>
      <c r="L137" t="e">
        <f>+VLOOKUP($H137,#REF!,L$10,0)</f>
        <v>#REF!</v>
      </c>
      <c r="N137" s="2">
        <f t="shared" si="26"/>
        <v>36341</v>
      </c>
      <c r="O137" s="3">
        <f t="shared" si="27"/>
        <v>5.4137809456848721E-2</v>
      </c>
      <c r="P137" s="3">
        <f t="shared" si="28"/>
        <v>0.1310596016931854</v>
      </c>
      <c r="Q137" s="3">
        <f t="shared" si="29"/>
        <v>0.16137096059199632</v>
      </c>
      <c r="R137" s="3"/>
      <c r="S137" s="3">
        <f t="shared" si="36"/>
        <v>6.6359000379119362E-2</v>
      </c>
      <c r="T137" s="3">
        <f t="shared" si="37"/>
        <v>4.6435565386687493E-2</v>
      </c>
      <c r="U137" s="3">
        <f t="shared" si="38"/>
        <v>0.45123983432769021</v>
      </c>
      <c r="V137" s="3"/>
      <c r="W137" s="3">
        <f t="shared" si="39"/>
        <v>0.21857695375082045</v>
      </c>
      <c r="X137" s="3">
        <f t="shared" si="40"/>
        <v>5.5411852719688896E-2</v>
      </c>
      <c r="Y137" s="3">
        <f t="shared" si="41"/>
        <v>0.23801459534614539</v>
      </c>
      <c r="Z137" s="3"/>
      <c r="AA137" s="3">
        <f t="shared" si="42"/>
        <v>0.10098775311663959</v>
      </c>
      <c r="AB137" s="3">
        <f t="shared" si="43"/>
        <v>0.23491420905218063</v>
      </c>
      <c r="AC137" s="3">
        <f t="shared" si="44"/>
        <v>9.9530052329732221E-2</v>
      </c>
      <c r="AE137" s="5">
        <f t="shared" si="45"/>
        <v>36341</v>
      </c>
      <c r="AF137" s="3">
        <f t="shared" si="46"/>
        <v>84.602000000000004</v>
      </c>
      <c r="AG137" s="3">
        <f t="shared" si="47"/>
        <v>58.025800000000004</v>
      </c>
      <c r="AH137" s="3">
        <f t="shared" si="48"/>
        <v>49.642099999999999</v>
      </c>
      <c r="AI137" s="3">
        <f t="shared" si="49"/>
        <v>136.5155</v>
      </c>
      <c r="AL137" t="s">
        <v>134</v>
      </c>
      <c r="AM137" s="5">
        <v>36341</v>
      </c>
      <c r="AN137" s="3">
        <v>45.930500000000002</v>
      </c>
      <c r="AO137" s="3">
        <v>33.885400000000004</v>
      </c>
      <c r="AP137" s="3">
        <v>22.425799999999999</v>
      </c>
      <c r="AQ137" s="3">
        <v>57.006300000000003</v>
      </c>
      <c r="AT137" s="3">
        <v>38.671500000000002</v>
      </c>
      <c r="AU137" s="3">
        <v>24.140400000000003</v>
      </c>
      <c r="AV137" s="3">
        <v>27.2163</v>
      </c>
      <c r="AW137" s="3">
        <v>79.509199999999993</v>
      </c>
      <c r="AY137" s="3">
        <v>0.86065000000000003</v>
      </c>
      <c r="AZ137" s="3">
        <v>3.6126100000000001</v>
      </c>
      <c r="BA137" s="3">
        <v>4.5657299999999994</v>
      </c>
      <c r="BC137" s="3">
        <v>1.4145699999999999</v>
      </c>
      <c r="BD137" s="3">
        <v>1.18407</v>
      </c>
      <c r="BE137" s="3">
        <v>10.680299999999999</v>
      </c>
      <c r="BG137" s="3">
        <v>2.6142600000000003</v>
      </c>
      <c r="BH137" s="3">
        <v>0.37892000000000003</v>
      </c>
      <c r="BI137" s="3">
        <v>3.34944</v>
      </c>
      <c r="BK137" s="3">
        <v>2.2911000000000001</v>
      </c>
      <c r="BL137" s="3">
        <v>4.7558999999999996</v>
      </c>
      <c r="BM137" s="3">
        <v>3.2555000000000001</v>
      </c>
      <c r="BO137" s="3">
        <v>1.76505</v>
      </c>
      <c r="BP137" s="3">
        <v>2.7438200000000004</v>
      </c>
      <c r="BQ137" s="3">
        <v>3.2608100000000002</v>
      </c>
      <c r="BS137" s="3">
        <v>0.91339000000000004</v>
      </c>
      <c r="BT137" s="3">
        <v>0.44495000000000001</v>
      </c>
      <c r="BU137" s="3">
        <v>5.1497799999999998</v>
      </c>
      <c r="BW137" s="3">
        <v>3.5797300000000001</v>
      </c>
      <c r="BX137" s="3">
        <v>1.19133</v>
      </c>
      <c r="BY137" s="3">
        <v>3.3953699999999998</v>
      </c>
      <c r="CA137" s="3">
        <v>4.1448999999999998</v>
      </c>
      <c r="CB137" s="3">
        <v>10.215299999999999</v>
      </c>
      <c r="CC137" s="3">
        <v>3.0876000000000001</v>
      </c>
    </row>
    <row r="138" spans="1:81" x14ac:dyDescent="0.25">
      <c r="A138" t="str">
        <f t="shared" si="30"/>
        <v>1999M7</v>
      </c>
      <c r="B138" t="e">
        <f t="shared" si="31"/>
        <v>#REF!</v>
      </c>
      <c r="C138" t="e">
        <f t="shared" si="32"/>
        <v>#REF!</v>
      </c>
      <c r="D138" t="e">
        <f t="shared" si="33"/>
        <v>#REF!</v>
      </c>
      <c r="E138" t="e">
        <f t="shared" si="34"/>
        <v>#REF!</v>
      </c>
      <c r="H138" s="2">
        <f t="shared" si="35"/>
        <v>36372</v>
      </c>
      <c r="I138" t="e">
        <f>+VLOOKUP($H138,#REF!,I$10,0)</f>
        <v>#REF!</v>
      </c>
      <c r="J138" t="e">
        <f>+VLOOKUP($H138,#REF!,J$10,0)</f>
        <v>#REF!</v>
      </c>
      <c r="K138" t="e">
        <f>+VLOOKUP($H138,#REF!,K$10,0)</f>
        <v>#REF!</v>
      </c>
      <c r="L138" t="e">
        <f>+VLOOKUP($H138,#REF!,L$10,0)</f>
        <v>#REF!</v>
      </c>
      <c r="N138" s="2">
        <f t="shared" si="26"/>
        <v>36372</v>
      </c>
      <c r="O138" s="3">
        <f t="shared" si="27"/>
        <v>5.884788341515413E-2</v>
      </c>
      <c r="P138" s="3">
        <f t="shared" si="28"/>
        <v>0.13691337991723762</v>
      </c>
      <c r="Q138" s="3">
        <f t="shared" si="29"/>
        <v>0.17119048748152071</v>
      </c>
      <c r="R138" s="3"/>
      <c r="S138" s="3">
        <f t="shared" si="36"/>
        <v>6.6610986479976514E-2</v>
      </c>
      <c r="T138" s="3">
        <f t="shared" si="37"/>
        <v>4.7130522529096698E-2</v>
      </c>
      <c r="U138" s="3">
        <f t="shared" si="38"/>
        <v>0.4595308611710513</v>
      </c>
      <c r="V138" s="3"/>
      <c r="W138" s="3">
        <f t="shared" si="39"/>
        <v>0.21688839641750596</v>
      </c>
      <c r="X138" s="3">
        <f t="shared" si="40"/>
        <v>5.7841116812173132E-2</v>
      </c>
      <c r="Y138" s="3">
        <f t="shared" si="41"/>
        <v>0.25055932358898714</v>
      </c>
      <c r="Z138" s="3"/>
      <c r="AA138" s="3">
        <f t="shared" si="42"/>
        <v>0.10967746997120688</v>
      </c>
      <c r="AB138" s="3">
        <f t="shared" si="43"/>
        <v>0.25324295274633019</v>
      </c>
      <c r="AC138" s="3">
        <f t="shared" si="44"/>
        <v>0.10402397596127443</v>
      </c>
      <c r="AE138" s="5">
        <f t="shared" si="45"/>
        <v>36372</v>
      </c>
      <c r="AF138" s="3">
        <f t="shared" si="46"/>
        <v>83.719700000000003</v>
      </c>
      <c r="AG138" s="3">
        <f t="shared" si="47"/>
        <v>60.085900000000002</v>
      </c>
      <c r="AH138" s="3">
        <f t="shared" si="48"/>
        <v>48.988200000000006</v>
      </c>
      <c r="AI138" s="3">
        <f t="shared" si="49"/>
        <v>142.845</v>
      </c>
      <c r="AL138" t="s">
        <v>135</v>
      </c>
      <c r="AM138" s="5">
        <v>36372</v>
      </c>
      <c r="AN138" s="3">
        <v>45.760800000000003</v>
      </c>
      <c r="AO138" s="3">
        <v>35.300800000000002</v>
      </c>
      <c r="AP138" s="3">
        <v>21.746400000000001</v>
      </c>
      <c r="AQ138" s="3">
        <v>53.012500000000003</v>
      </c>
      <c r="AT138" s="3">
        <v>37.9589</v>
      </c>
      <c r="AU138" s="3">
        <v>24.7851</v>
      </c>
      <c r="AV138" s="3">
        <v>27.241800000000001</v>
      </c>
      <c r="AW138" s="3">
        <v>89.832499999999996</v>
      </c>
      <c r="AY138" s="3">
        <v>1.03678</v>
      </c>
      <c r="AZ138" s="3">
        <v>3.8205800000000001</v>
      </c>
      <c r="BA138" s="3">
        <v>5.2649499999999998</v>
      </c>
      <c r="BC138" s="3">
        <v>1.4376</v>
      </c>
      <c r="BD138" s="3">
        <v>1.20651</v>
      </c>
      <c r="BE138" s="3">
        <v>11.0974</v>
      </c>
      <c r="BG138" s="3">
        <v>2.50834</v>
      </c>
      <c r="BH138" s="3">
        <v>0.39912000000000003</v>
      </c>
      <c r="BI138" s="3">
        <v>3.4955799999999999</v>
      </c>
      <c r="BK138" s="3">
        <v>1.9944999999999999</v>
      </c>
      <c r="BL138" s="3">
        <v>4.5255000000000001</v>
      </c>
      <c r="BM138" s="3">
        <v>3.0853000000000002</v>
      </c>
      <c r="BO138" s="3">
        <v>1.8173599999999999</v>
      </c>
      <c r="BP138" s="3">
        <v>2.8197600000000005</v>
      </c>
      <c r="BQ138" s="3">
        <v>3.0378400000000001</v>
      </c>
      <c r="BS138" s="3">
        <v>0.89920000000000011</v>
      </c>
      <c r="BT138" s="3">
        <v>0.44689000000000001</v>
      </c>
      <c r="BU138" s="3">
        <v>5.0235399999999997</v>
      </c>
      <c r="BW138" s="3">
        <v>3.6378000000000004</v>
      </c>
      <c r="BX138" s="3">
        <v>1.23997</v>
      </c>
      <c r="BY138" s="3">
        <v>3.6047199999999999</v>
      </c>
      <c r="CA138" s="3">
        <v>4.9953000000000003</v>
      </c>
      <c r="CB138" s="3">
        <v>11.613799999999999</v>
      </c>
      <c r="CC138" s="3">
        <v>3.5442</v>
      </c>
    </row>
    <row r="139" spans="1:81" x14ac:dyDescent="0.25">
      <c r="A139" t="str">
        <f t="shared" si="30"/>
        <v>1999M8</v>
      </c>
      <c r="B139" t="e">
        <f t="shared" si="31"/>
        <v>#REF!</v>
      </c>
      <c r="C139" t="e">
        <f t="shared" si="32"/>
        <v>#REF!</v>
      </c>
      <c r="D139" t="e">
        <f t="shared" si="33"/>
        <v>#REF!</v>
      </c>
      <c r="E139" t="e">
        <f t="shared" si="34"/>
        <v>#REF!</v>
      </c>
      <c r="H139" s="2">
        <f t="shared" si="35"/>
        <v>36403</v>
      </c>
      <c r="I139" t="e">
        <f>+VLOOKUP($H139,#REF!,I$10,0)</f>
        <v>#REF!</v>
      </c>
      <c r="J139" t="e">
        <f>+VLOOKUP($H139,#REF!,J$10,0)</f>
        <v>#REF!</v>
      </c>
      <c r="K139" t="e">
        <f>+VLOOKUP($H139,#REF!,K$10,0)</f>
        <v>#REF!</v>
      </c>
      <c r="L139" t="e">
        <f>+VLOOKUP($H139,#REF!,L$10,0)</f>
        <v>#REF!</v>
      </c>
      <c r="N139" s="2">
        <f t="shared" si="26"/>
        <v>36403</v>
      </c>
      <c r="O139" s="3">
        <f t="shared" si="27"/>
        <v>4.8917223192433856E-2</v>
      </c>
      <c r="P139" s="3">
        <f t="shared" si="28"/>
        <v>0.12773776657051605</v>
      </c>
      <c r="Q139" s="3">
        <f t="shared" si="29"/>
        <v>0.14985783593091176</v>
      </c>
      <c r="R139" s="3"/>
      <c r="S139" s="3">
        <f t="shared" si="36"/>
        <v>6.7546242585080934E-2</v>
      </c>
      <c r="T139" s="3">
        <f t="shared" si="37"/>
        <v>4.4611801729126342E-2</v>
      </c>
      <c r="U139" s="3">
        <f t="shared" si="38"/>
        <v>0.45481666870954046</v>
      </c>
      <c r="V139" s="3"/>
      <c r="W139" s="3">
        <f t="shared" si="39"/>
        <v>0.21796999061324451</v>
      </c>
      <c r="X139" s="3">
        <f t="shared" si="40"/>
        <v>6.5698466359420976E-2</v>
      </c>
      <c r="Y139" s="3">
        <f t="shared" si="41"/>
        <v>0.23608889892652216</v>
      </c>
      <c r="Z139" s="3"/>
      <c r="AA139" s="3">
        <f t="shared" si="42"/>
        <v>0.10764704497846397</v>
      </c>
      <c r="AB139" s="3">
        <f t="shared" si="43"/>
        <v>0.25332925365405884</v>
      </c>
      <c r="AC139" s="3">
        <f t="shared" si="44"/>
        <v>0.10297110488698503</v>
      </c>
      <c r="AE139" s="5">
        <f t="shared" si="45"/>
        <v>36403</v>
      </c>
      <c r="AF139" s="3">
        <f t="shared" si="46"/>
        <v>77.7654</v>
      </c>
      <c r="AG139" s="3">
        <f t="shared" si="47"/>
        <v>59.750799999999998</v>
      </c>
      <c r="AH139" s="3">
        <f t="shared" si="48"/>
        <v>46.909400000000005</v>
      </c>
      <c r="AI139" s="3">
        <f t="shared" si="49"/>
        <v>150.09870000000001</v>
      </c>
      <c r="AL139" t="s">
        <v>136</v>
      </c>
      <c r="AM139" s="5">
        <v>36403</v>
      </c>
      <c r="AN139" s="3">
        <v>40.598500000000001</v>
      </c>
      <c r="AO139" s="3">
        <v>32.973199999999999</v>
      </c>
      <c r="AP139" s="3">
        <v>21.472900000000003</v>
      </c>
      <c r="AQ139" s="3">
        <v>57.179300000000005</v>
      </c>
      <c r="AT139" s="3">
        <v>37.166900000000005</v>
      </c>
      <c r="AU139" s="3">
        <v>26.7776</v>
      </c>
      <c r="AV139" s="3">
        <v>25.436499999999999</v>
      </c>
      <c r="AW139" s="3">
        <v>92.919399999999996</v>
      </c>
      <c r="AY139" s="3">
        <v>0.71559000000000006</v>
      </c>
      <c r="AZ139" s="3">
        <v>3.7213000000000003</v>
      </c>
      <c r="BA139" s="3">
        <v>4.1797700000000004</v>
      </c>
      <c r="BC139" s="3">
        <v>1.3788099999999999</v>
      </c>
      <c r="BD139" s="3">
        <v>1.0330999999999999</v>
      </c>
      <c r="BE139" s="3">
        <v>10.3725</v>
      </c>
      <c r="BG139" s="3">
        <v>2.5610599999999999</v>
      </c>
      <c r="BH139" s="3">
        <v>0.52028999999999992</v>
      </c>
      <c r="BI139" s="3">
        <v>3.4195600000000002</v>
      </c>
      <c r="BK139" s="3">
        <v>2.1555</v>
      </c>
      <c r="BL139" s="3">
        <v>4.7058</v>
      </c>
      <c r="BM139" s="3">
        <v>3.2904</v>
      </c>
      <c r="BO139" s="3">
        <v>1.6569100000000001</v>
      </c>
      <c r="BP139" s="3">
        <v>2.4740199999999999</v>
      </c>
      <c r="BQ139" s="3">
        <v>3.0883800000000003</v>
      </c>
      <c r="BS139" s="3">
        <v>0.99080000000000001</v>
      </c>
      <c r="BT139" s="3">
        <v>0.53194000000000008</v>
      </c>
      <c r="BU139" s="3">
        <v>5.5830600000000006</v>
      </c>
      <c r="BW139" s="3">
        <v>3.6157300000000001</v>
      </c>
      <c r="BX139" s="3">
        <v>1.3414600000000001</v>
      </c>
      <c r="BY139" s="3">
        <v>3.27068</v>
      </c>
      <c r="CA139" s="3">
        <v>4.7048999999999994</v>
      </c>
      <c r="CB139" s="3">
        <v>11.439</v>
      </c>
      <c r="CC139" s="3">
        <v>3.2720000000000002</v>
      </c>
    </row>
    <row r="140" spans="1:81" x14ac:dyDescent="0.25">
      <c r="A140" t="str">
        <f t="shared" si="30"/>
        <v>1999M9</v>
      </c>
      <c r="B140" t="e">
        <f t="shared" si="31"/>
        <v>#REF!</v>
      </c>
      <c r="C140" t="e">
        <f t="shared" si="32"/>
        <v>#REF!</v>
      </c>
      <c r="D140" t="e">
        <f t="shared" si="33"/>
        <v>#REF!</v>
      </c>
      <c r="E140" t="e">
        <f t="shared" si="34"/>
        <v>#REF!</v>
      </c>
      <c r="H140" s="2">
        <f t="shared" si="35"/>
        <v>36433</v>
      </c>
      <c r="I140" t="e">
        <f>+VLOOKUP($H140,#REF!,I$10,0)</f>
        <v>#REF!</v>
      </c>
      <c r="J140" t="e">
        <f>+VLOOKUP($H140,#REF!,J$10,0)</f>
        <v>#REF!</v>
      </c>
      <c r="K140" t="e">
        <f>+VLOOKUP($H140,#REF!,K$10,0)</f>
        <v>#REF!</v>
      </c>
      <c r="L140" t="e">
        <f>+VLOOKUP($H140,#REF!,L$10,0)</f>
        <v>#REF!</v>
      </c>
      <c r="N140" s="2">
        <f t="shared" ref="N140:N203" si="50">+AE140</f>
        <v>36433</v>
      </c>
      <c r="O140" s="3">
        <f t="shared" ref="O140:O203" si="51">+(AY140+BO140)/$AF$12</f>
        <v>6.1168075249019078E-2</v>
      </c>
      <c r="P140" s="3">
        <f t="shared" ref="P140:P203" si="52">+(AZ140+BP140)/$AF$12</f>
        <v>0.14325375306956864</v>
      </c>
      <c r="Q140" s="3">
        <f t="shared" ref="Q140:Q203" si="53">+(BA140+BQ140)/$AF$12</f>
        <v>0.15749407735622253</v>
      </c>
      <c r="R140" s="3"/>
      <c r="S140" s="3">
        <f t="shared" si="36"/>
        <v>7.4819063147602866E-2</v>
      </c>
      <c r="T140" s="3">
        <f t="shared" si="37"/>
        <v>4.9955959442780064E-2</v>
      </c>
      <c r="U140" s="3">
        <f t="shared" si="38"/>
        <v>0.50235823643935662</v>
      </c>
      <c r="V140" s="3"/>
      <c r="W140" s="3">
        <f t="shared" si="39"/>
        <v>0.24216029473000725</v>
      </c>
      <c r="X140" s="3">
        <f t="shared" si="40"/>
        <v>6.2205958119543506E-2</v>
      </c>
      <c r="Y140" s="3">
        <f t="shared" si="41"/>
        <v>0.24720161762733875</v>
      </c>
      <c r="Z140" s="3"/>
      <c r="AA140" s="3">
        <f t="shared" si="42"/>
        <v>0.10012945136159296</v>
      </c>
      <c r="AB140" s="3">
        <f t="shared" si="43"/>
        <v>0.25471006817771707</v>
      </c>
      <c r="AC140" s="3">
        <f t="shared" si="44"/>
        <v>0.10165148555244347</v>
      </c>
      <c r="AE140" s="5">
        <f t="shared" si="45"/>
        <v>36433</v>
      </c>
      <c r="AF140" s="3">
        <f t="shared" si="46"/>
        <v>83.199100000000001</v>
      </c>
      <c r="AG140" s="3">
        <f t="shared" si="47"/>
        <v>66.566500000000005</v>
      </c>
      <c r="AH140" s="3">
        <f t="shared" si="48"/>
        <v>52.75</v>
      </c>
      <c r="AI140" s="3">
        <f t="shared" si="49"/>
        <v>152.21299999999999</v>
      </c>
      <c r="AL140" t="s">
        <v>137</v>
      </c>
      <c r="AM140" s="5">
        <v>36433</v>
      </c>
      <c r="AN140" s="3">
        <v>44.602499999999999</v>
      </c>
      <c r="AO140" s="3">
        <v>39.717100000000002</v>
      </c>
      <c r="AP140" s="3">
        <v>24.6525</v>
      </c>
      <c r="AQ140" s="3">
        <v>58.816300000000005</v>
      </c>
      <c r="AT140" s="3">
        <v>38.596600000000002</v>
      </c>
      <c r="AU140" s="3">
        <v>26.849400000000003</v>
      </c>
      <c r="AV140" s="3">
        <v>28.0975</v>
      </c>
      <c r="AW140" s="3">
        <v>93.396699999999996</v>
      </c>
      <c r="AY140" s="3">
        <v>1.00847</v>
      </c>
      <c r="AZ140" s="3">
        <v>3.9110300000000002</v>
      </c>
      <c r="BA140" s="3">
        <v>4.3648199999999999</v>
      </c>
      <c r="BC140" s="3">
        <v>1.7128800000000002</v>
      </c>
      <c r="BD140" s="3">
        <v>1.24796</v>
      </c>
      <c r="BE140" s="3">
        <v>12.391</v>
      </c>
      <c r="BG140" s="3">
        <v>3.1655000000000002</v>
      </c>
      <c r="BH140" s="3">
        <v>0.50583</v>
      </c>
      <c r="BI140" s="3">
        <v>3.7885599999999999</v>
      </c>
      <c r="BK140" s="3">
        <v>1.9945999999999999</v>
      </c>
      <c r="BL140" s="3">
        <v>4.6411999999999995</v>
      </c>
      <c r="BM140" s="3">
        <v>3.0006999999999997</v>
      </c>
      <c r="BO140" s="3">
        <v>1.9582000000000002</v>
      </c>
      <c r="BP140" s="3">
        <v>3.0368200000000001</v>
      </c>
      <c r="BQ140" s="3">
        <v>3.2736900000000002</v>
      </c>
      <c r="BS140" s="3">
        <v>0.91187000000000007</v>
      </c>
      <c r="BT140" s="3">
        <v>0.50456000000000001</v>
      </c>
      <c r="BU140" s="3">
        <v>5.23238</v>
      </c>
      <c r="BW140" s="3">
        <v>3.69679</v>
      </c>
      <c r="BX140" s="3">
        <v>1.25695</v>
      </c>
      <c r="BY140" s="3">
        <v>3.2165900000000001</v>
      </c>
      <c r="CA140" s="3">
        <v>4.3867000000000003</v>
      </c>
      <c r="CB140" s="3">
        <v>11.591600000000001</v>
      </c>
      <c r="CC140" s="3">
        <v>3.4775999999999998</v>
      </c>
    </row>
    <row r="141" spans="1:81" x14ac:dyDescent="0.25">
      <c r="A141" t="str">
        <f t="shared" ref="A141:A204" si="54">+RIGHT(AL141,4)&amp;"M"&amp;MONTH(AM141)</f>
        <v>1999M10</v>
      </c>
      <c r="B141" t="e">
        <f t="shared" ref="B141:B204" si="55">+J141*O141+K141*P141+L141*Q141</f>
        <v>#REF!</v>
      </c>
      <c r="C141" t="e">
        <f t="shared" ref="C141:C204" si="56">+I141*S141+K141*T141+L141*U141</f>
        <v>#REF!</v>
      </c>
      <c r="D141" t="e">
        <f t="shared" ref="D141:D204" si="57">+I141*W141+J141*X141+L141*Y141</f>
        <v>#REF!</v>
      </c>
      <c r="E141" t="e">
        <f t="shared" ref="E141:E204" si="58">+I141*AA141+J141*AB141+K141*AC141</f>
        <v>#REF!</v>
      </c>
      <c r="H141" s="2">
        <f t="shared" ref="H141:H204" si="59">+N141</f>
        <v>36464</v>
      </c>
      <c r="I141" t="e">
        <f>+VLOOKUP($H141,#REF!,I$10,0)</f>
        <v>#REF!</v>
      </c>
      <c r="J141" t="e">
        <f>+VLOOKUP($H141,#REF!,J$10,0)</f>
        <v>#REF!</v>
      </c>
      <c r="K141" t="e">
        <f>+VLOOKUP($H141,#REF!,K$10,0)</f>
        <v>#REF!</v>
      </c>
      <c r="L141" t="e">
        <f>+VLOOKUP($H141,#REF!,L$10,0)</f>
        <v>#REF!</v>
      </c>
      <c r="N141" s="2">
        <f t="shared" si="50"/>
        <v>36464</v>
      </c>
      <c r="O141" s="3">
        <f t="shared" si="51"/>
        <v>6.1992400047010017E-2</v>
      </c>
      <c r="P141" s="3">
        <f t="shared" si="52"/>
        <v>0.14330220637810487</v>
      </c>
      <c r="Q141" s="3">
        <f t="shared" si="53"/>
        <v>0.17035379162603115</v>
      </c>
      <c r="R141" s="3"/>
      <c r="S141" s="3">
        <f t="shared" ref="S141:S204" si="60">+(BC141+BS141)/$AG$12</f>
        <v>7.7031922990311086E-2</v>
      </c>
      <c r="T141" s="3">
        <f t="shared" ref="T141:T204" si="61">+(BD141+BT141)/$AG$12</f>
        <v>5.3711806575012899E-2</v>
      </c>
      <c r="U141" s="3">
        <f t="shared" ref="U141:U204" si="62">+(BE141+BU141)/$AG$12</f>
        <v>0.50367973820810519</v>
      </c>
      <c r="V141" s="3"/>
      <c r="W141" s="3">
        <f t="shared" ref="W141:W204" si="63">+(BG141+BW141)/$AH$12</f>
        <v>0.24352807910282379</v>
      </c>
      <c r="X141" s="3">
        <f t="shared" ref="X141:X204" si="64">+(BH141+BX141)/$AH$12</f>
        <v>6.4368793625475512E-2</v>
      </c>
      <c r="Y141" s="3">
        <f t="shared" ref="Y141:Y204" si="65">+(BI141+BY141)/$AH$12</f>
        <v>0.26031660891106573</v>
      </c>
      <c r="Z141" s="3"/>
      <c r="AA141" s="3">
        <f t="shared" ref="AA141:AA204" si="66">+(BK141+CA141)/$AI$12</f>
        <v>0.11682161602372489</v>
      </c>
      <c r="AB141" s="3">
        <f t="shared" ref="AB141:AB204" si="67">+(BL141+CB141)/$AI$12</f>
        <v>0.27439452067691295</v>
      </c>
      <c r="AC141" s="3">
        <f t="shared" ref="AC141:AC204" si="68">+(BM141+CC141)/$AI$12</f>
        <v>0.10591161217941174</v>
      </c>
      <c r="AE141" s="5">
        <f t="shared" ref="AE141:AE204" si="69">+AM141</f>
        <v>36464</v>
      </c>
      <c r="AF141" s="3">
        <f t="shared" ref="AF141:AF204" si="70">+AN141+AT141</f>
        <v>88.282200000000003</v>
      </c>
      <c r="AG141" s="3">
        <f t="shared" ref="AG141:AG204" si="71">+AO141+AU141</f>
        <v>66.959699999999998</v>
      </c>
      <c r="AH141" s="3">
        <f t="shared" ref="AH141:AH204" si="72">+AP141+AV141</f>
        <v>53.861199999999997</v>
      </c>
      <c r="AI141" s="3">
        <f t="shared" ref="AI141:AI204" si="73">+AQ141+AW141</f>
        <v>159.7124</v>
      </c>
      <c r="AL141" t="s">
        <v>138</v>
      </c>
      <c r="AM141" s="5">
        <v>36464</v>
      </c>
      <c r="AN141" s="3">
        <v>47.262500000000003</v>
      </c>
      <c r="AO141" s="3">
        <v>39.001899999999999</v>
      </c>
      <c r="AP141" s="3">
        <v>24.718799999999998</v>
      </c>
      <c r="AQ141" s="3">
        <v>62.0884</v>
      </c>
      <c r="AT141" s="3">
        <v>41.0197</v>
      </c>
      <c r="AU141" s="3">
        <v>27.957799999999999</v>
      </c>
      <c r="AV141" s="3">
        <v>29.142400000000002</v>
      </c>
      <c r="AW141" s="3">
        <v>97.623999999999995</v>
      </c>
      <c r="AY141" s="3">
        <v>0.98190999999999995</v>
      </c>
      <c r="AZ141" s="3">
        <v>3.9729000000000001</v>
      </c>
      <c r="BA141" s="3">
        <v>4.8906700000000001</v>
      </c>
      <c r="BC141" s="3">
        <v>1.7046700000000001</v>
      </c>
      <c r="BD141" s="3">
        <v>1.3307500000000001</v>
      </c>
      <c r="BE141" s="3">
        <v>11.825200000000001</v>
      </c>
      <c r="BG141" s="3">
        <v>3.0687100000000003</v>
      </c>
      <c r="BH141" s="3">
        <v>0.44913000000000003</v>
      </c>
      <c r="BI141" s="3">
        <v>3.6333099999999998</v>
      </c>
      <c r="BK141" s="3">
        <v>2.5009000000000001</v>
      </c>
      <c r="BL141" s="3">
        <v>4.9883000000000006</v>
      </c>
      <c r="BM141" s="3">
        <v>3.2290000000000001</v>
      </c>
      <c r="BO141" s="3">
        <v>2.02474</v>
      </c>
      <c r="BP141" s="3">
        <v>2.9773000000000001</v>
      </c>
      <c r="BQ141" s="3">
        <v>3.37154</v>
      </c>
      <c r="BS141" s="3">
        <v>0.9977100000000001</v>
      </c>
      <c r="BT141" s="3">
        <v>0.55352999999999997</v>
      </c>
      <c r="BU141" s="3">
        <v>5.8445400000000003</v>
      </c>
      <c r="BW141" s="3">
        <v>3.8323400000000003</v>
      </c>
      <c r="BX141" s="3">
        <v>1.3749400000000001</v>
      </c>
      <c r="BY141" s="3">
        <v>3.74349</v>
      </c>
      <c r="CA141" s="3">
        <v>4.9441999999999995</v>
      </c>
      <c r="CB141" s="3">
        <v>12.499000000000001</v>
      </c>
      <c r="CC141" s="3">
        <v>3.5208000000000004</v>
      </c>
    </row>
    <row r="142" spans="1:81" x14ac:dyDescent="0.25">
      <c r="A142" t="str">
        <f t="shared" si="54"/>
        <v>1999M11</v>
      </c>
      <c r="B142" t="e">
        <f t="shared" si="55"/>
        <v>#REF!</v>
      </c>
      <c r="C142" t="e">
        <f t="shared" si="56"/>
        <v>#REF!</v>
      </c>
      <c r="D142" t="e">
        <f t="shared" si="57"/>
        <v>#REF!</v>
      </c>
      <c r="E142" t="e">
        <f t="shared" si="58"/>
        <v>#REF!</v>
      </c>
      <c r="H142" s="2">
        <f t="shared" si="59"/>
        <v>36494</v>
      </c>
      <c r="I142" t="e">
        <f>+VLOOKUP($H142,#REF!,I$10,0)</f>
        <v>#REF!</v>
      </c>
      <c r="J142" t="e">
        <f>+VLOOKUP($H142,#REF!,J$10,0)</f>
        <v>#REF!</v>
      </c>
      <c r="K142" t="e">
        <f>+VLOOKUP($H142,#REF!,K$10,0)</f>
        <v>#REF!</v>
      </c>
      <c r="L142" t="e">
        <f>+VLOOKUP($H142,#REF!,L$10,0)</f>
        <v>#REF!</v>
      </c>
      <c r="N142" s="2">
        <f t="shared" si="50"/>
        <v>36494</v>
      </c>
      <c r="O142" s="3">
        <f t="shared" si="51"/>
        <v>6.3810326946431267E-2</v>
      </c>
      <c r="P142" s="3">
        <f t="shared" si="52"/>
        <v>0.1487825848499906</v>
      </c>
      <c r="Q142" s="3">
        <f t="shared" si="53"/>
        <v>0.17120038432751961</v>
      </c>
      <c r="R142" s="3"/>
      <c r="S142" s="3">
        <f t="shared" si="60"/>
        <v>7.7509385342048334E-2</v>
      </c>
      <c r="T142" s="3">
        <f t="shared" si="61"/>
        <v>5.3510274704757235E-2</v>
      </c>
      <c r="U142" s="3">
        <f t="shared" si="62"/>
        <v>0.49991134878125953</v>
      </c>
      <c r="V142" s="3"/>
      <c r="W142" s="3">
        <f t="shared" si="63"/>
        <v>0.25268792919704419</v>
      </c>
      <c r="X142" s="3">
        <f t="shared" si="64"/>
        <v>7.1445207461411975E-2</v>
      </c>
      <c r="Y142" s="3">
        <f t="shared" si="65"/>
        <v>0.2450236080429673</v>
      </c>
      <c r="Z142" s="3"/>
      <c r="AA142" s="3">
        <f t="shared" si="66"/>
        <v>0.11896501675022161</v>
      </c>
      <c r="AB142" s="3">
        <f t="shared" si="67"/>
        <v>0.26774464345956794</v>
      </c>
      <c r="AC142" s="3">
        <f t="shared" si="68"/>
        <v>0.10703666219471053</v>
      </c>
      <c r="AE142" s="5">
        <f t="shared" si="69"/>
        <v>36494</v>
      </c>
      <c r="AF142" s="3">
        <f t="shared" si="70"/>
        <v>92.018200000000007</v>
      </c>
      <c r="AG142" s="3">
        <f t="shared" si="71"/>
        <v>67.790599999999998</v>
      </c>
      <c r="AH142" s="3">
        <f t="shared" si="72"/>
        <v>54.971400000000003</v>
      </c>
      <c r="AI142" s="3">
        <f t="shared" si="73"/>
        <v>158.23990000000001</v>
      </c>
      <c r="AL142" t="s">
        <v>139</v>
      </c>
      <c r="AM142" s="5">
        <v>36494</v>
      </c>
      <c r="AN142" s="3">
        <v>50.292099999999998</v>
      </c>
      <c r="AO142" s="3">
        <v>37.064599999999999</v>
      </c>
      <c r="AP142" s="3">
        <v>25.3063</v>
      </c>
      <c r="AQ142" s="3">
        <v>61.200300000000006</v>
      </c>
      <c r="AT142" s="3">
        <v>41.726100000000002</v>
      </c>
      <c r="AU142" s="3">
        <v>30.725999999999999</v>
      </c>
      <c r="AV142" s="3">
        <v>29.665099999999999</v>
      </c>
      <c r="AW142" s="3">
        <v>97.039600000000007</v>
      </c>
      <c r="AY142" s="3">
        <v>1.05291</v>
      </c>
      <c r="AZ142" s="3">
        <v>4.2763900000000001</v>
      </c>
      <c r="BA142" s="3">
        <v>5.18133</v>
      </c>
      <c r="BC142" s="3">
        <v>1.5529300000000001</v>
      </c>
      <c r="BD142" s="3">
        <v>1.3362799999999999</v>
      </c>
      <c r="BE142" s="3">
        <v>11.433100000000001</v>
      </c>
      <c r="BG142" s="3">
        <v>3.2164000000000001</v>
      </c>
      <c r="BH142" s="3">
        <v>0.53146000000000004</v>
      </c>
      <c r="BI142" s="3">
        <v>3.5447500000000001</v>
      </c>
      <c r="BK142" s="3">
        <v>2.2254</v>
      </c>
      <c r="BL142" s="3">
        <v>5.1886999999999999</v>
      </c>
      <c r="BM142" s="3">
        <v>3.1526000000000001</v>
      </c>
      <c r="BO142" s="3">
        <v>2.0419100000000001</v>
      </c>
      <c r="BP142" s="3">
        <v>2.9396100000000001</v>
      </c>
      <c r="BQ142" s="3">
        <v>3.1219399999999999</v>
      </c>
      <c r="BS142" s="3">
        <v>1.1662000000000001</v>
      </c>
      <c r="BT142" s="3">
        <v>0.54092999999999991</v>
      </c>
      <c r="BU142" s="3">
        <v>6.1044399999999994</v>
      </c>
      <c r="BW142" s="3">
        <v>3.9442200000000001</v>
      </c>
      <c r="BX142" s="3">
        <v>1.4931400000000001</v>
      </c>
      <c r="BY142" s="3">
        <v>3.3986799999999997</v>
      </c>
      <c r="CA142" s="3">
        <v>5.3563000000000001</v>
      </c>
      <c r="CB142" s="3">
        <v>11.874799999999999</v>
      </c>
      <c r="CC142" s="3">
        <v>3.6689000000000003</v>
      </c>
    </row>
    <row r="143" spans="1:81" x14ac:dyDescent="0.25">
      <c r="A143" t="str">
        <f t="shared" si="54"/>
        <v>1999M12</v>
      </c>
      <c r="B143" t="e">
        <f t="shared" si="55"/>
        <v>#REF!</v>
      </c>
      <c r="C143" t="e">
        <f t="shared" si="56"/>
        <v>#REF!</v>
      </c>
      <c r="D143" t="e">
        <f t="shared" si="57"/>
        <v>#REF!</v>
      </c>
      <c r="E143" t="e">
        <f t="shared" si="58"/>
        <v>#REF!</v>
      </c>
      <c r="H143" s="2">
        <f t="shared" si="59"/>
        <v>36525</v>
      </c>
      <c r="I143" t="e">
        <f>+VLOOKUP($H143,#REF!,I$10,0)</f>
        <v>#REF!</v>
      </c>
      <c r="J143" t="e">
        <f>+VLOOKUP($H143,#REF!,J$10,0)</f>
        <v>#REF!</v>
      </c>
      <c r="K143" t="e">
        <f>+VLOOKUP($H143,#REF!,K$10,0)</f>
        <v>#REF!</v>
      </c>
      <c r="L143" t="e">
        <f>+VLOOKUP($H143,#REF!,L$10,0)</f>
        <v>#REF!</v>
      </c>
      <c r="N143" s="2">
        <f t="shared" si="50"/>
        <v>36525</v>
      </c>
      <c r="O143" s="3">
        <f t="shared" si="51"/>
        <v>6.2055492440252942E-2</v>
      </c>
      <c r="P143" s="3">
        <f t="shared" si="52"/>
        <v>0.12847033935872562</v>
      </c>
      <c r="Q143" s="3">
        <f t="shared" si="53"/>
        <v>0.16769154005232956</v>
      </c>
      <c r="R143" s="3"/>
      <c r="S143" s="3">
        <f t="shared" si="60"/>
        <v>8.185472032108275E-2</v>
      </c>
      <c r="T143" s="3">
        <f t="shared" si="61"/>
        <v>5.5149039516779602E-2</v>
      </c>
      <c r="U143" s="3">
        <f t="shared" si="62"/>
        <v>0.51649340246798159</v>
      </c>
      <c r="V143" s="3"/>
      <c r="W143" s="3">
        <f t="shared" si="63"/>
        <v>0.21295583990288591</v>
      </c>
      <c r="X143" s="3">
        <f t="shared" si="64"/>
        <v>6.2471680935005547E-2</v>
      </c>
      <c r="Y143" s="3">
        <f t="shared" si="65"/>
        <v>0.24253717649217654</v>
      </c>
      <c r="Z143" s="3"/>
      <c r="AA143" s="3">
        <f t="shared" si="66"/>
        <v>0.11960991989706654</v>
      </c>
      <c r="AB143" s="3">
        <f t="shared" si="67"/>
        <v>0.27587418896760579</v>
      </c>
      <c r="AC143" s="3">
        <f t="shared" si="68"/>
        <v>0.10410243133193682</v>
      </c>
      <c r="AE143" s="5">
        <f t="shared" si="69"/>
        <v>36525</v>
      </c>
      <c r="AF143" s="3">
        <f t="shared" si="70"/>
        <v>83.888300000000001</v>
      </c>
      <c r="AG143" s="3">
        <f t="shared" si="71"/>
        <v>72.368700000000004</v>
      </c>
      <c r="AH143" s="3">
        <f t="shared" si="72"/>
        <v>50.180300000000003</v>
      </c>
      <c r="AI143" s="3">
        <f t="shared" si="73"/>
        <v>157.95099999999999</v>
      </c>
      <c r="AL143" t="s">
        <v>140</v>
      </c>
      <c r="AM143" s="5">
        <v>36525</v>
      </c>
      <c r="AN143" s="3">
        <v>43.980699999999999</v>
      </c>
      <c r="AO143" s="3">
        <v>41.6616</v>
      </c>
      <c r="AP143" s="3">
        <v>23.3367</v>
      </c>
      <c r="AQ143" s="3">
        <v>63.711199999999998</v>
      </c>
      <c r="AT143" s="3">
        <v>39.907600000000002</v>
      </c>
      <c r="AU143" s="3">
        <v>30.707100000000001</v>
      </c>
      <c r="AV143" s="3">
        <v>26.843599999999999</v>
      </c>
      <c r="AW143" s="3">
        <v>94.239800000000002</v>
      </c>
      <c r="AY143" s="3">
        <v>0.97665000000000002</v>
      </c>
      <c r="AZ143" s="3">
        <v>3.3706399999999999</v>
      </c>
      <c r="BA143" s="3">
        <v>4.9150299999999998</v>
      </c>
      <c r="BC143" s="3">
        <v>1.8244400000000001</v>
      </c>
      <c r="BD143" s="3">
        <v>1.35982</v>
      </c>
      <c r="BE143" s="3">
        <v>12.0031</v>
      </c>
      <c r="BG143" s="3">
        <v>2.6730100000000001</v>
      </c>
      <c r="BH143" s="3">
        <v>0.42332000000000003</v>
      </c>
      <c r="BI143" s="3">
        <v>3.6682100000000002</v>
      </c>
      <c r="BK143" s="3">
        <v>2.3883000000000001</v>
      </c>
      <c r="BL143" s="3">
        <v>5.1461000000000006</v>
      </c>
      <c r="BM143" s="3">
        <v>3.0639000000000003</v>
      </c>
      <c r="BO143" s="3">
        <v>2.0330599999999999</v>
      </c>
      <c r="BP143" s="3">
        <v>2.8602099999999999</v>
      </c>
      <c r="BQ143" s="3">
        <v>3.2180599999999999</v>
      </c>
      <c r="BS143" s="3">
        <v>1.0471300000000001</v>
      </c>
      <c r="BT143" s="3">
        <v>0.57488000000000006</v>
      </c>
      <c r="BU143" s="3">
        <v>6.1161599999999998</v>
      </c>
      <c r="BW143" s="3">
        <v>3.3616900000000003</v>
      </c>
      <c r="BX143" s="3">
        <v>1.3469900000000001</v>
      </c>
      <c r="BY143" s="3">
        <v>3.2047600000000003</v>
      </c>
      <c r="CA143" s="3">
        <v>5.2344999999999997</v>
      </c>
      <c r="CB143" s="3">
        <v>12.435500000000001</v>
      </c>
      <c r="CC143" s="3">
        <v>3.5705999999999998</v>
      </c>
    </row>
    <row r="144" spans="1:81" x14ac:dyDescent="0.25">
      <c r="A144" t="str">
        <f t="shared" si="54"/>
        <v>2000M1</v>
      </c>
      <c r="B144" t="e">
        <f t="shared" si="55"/>
        <v>#REF!</v>
      </c>
      <c r="C144" t="e">
        <f t="shared" si="56"/>
        <v>#REF!</v>
      </c>
      <c r="D144" t="e">
        <f t="shared" si="57"/>
        <v>#REF!</v>
      </c>
      <c r="E144" t="e">
        <f t="shared" si="58"/>
        <v>#REF!</v>
      </c>
      <c r="H144" s="2">
        <f t="shared" si="59"/>
        <v>36556</v>
      </c>
      <c r="I144" t="e">
        <f>+VLOOKUP($H144,#REF!,I$10,0)</f>
        <v>#REF!</v>
      </c>
      <c r="J144" t="e">
        <f>+VLOOKUP($H144,#REF!,J$10,0)</f>
        <v>#REF!</v>
      </c>
      <c r="K144" t="e">
        <f>+VLOOKUP($H144,#REF!,K$10,0)</f>
        <v>#REF!</v>
      </c>
      <c r="L144" t="e">
        <f>+VLOOKUP($H144,#REF!,L$10,0)</f>
        <v>#REF!</v>
      </c>
      <c r="N144" s="2">
        <f t="shared" si="50"/>
        <v>36556</v>
      </c>
      <c r="O144" s="3">
        <f t="shared" si="51"/>
        <v>5.8002527819415547E-2</v>
      </c>
      <c r="P144" s="3">
        <f t="shared" si="52"/>
        <v>0.13114991041292526</v>
      </c>
      <c r="Q144" s="3">
        <f t="shared" si="53"/>
        <v>0.15139081613928163</v>
      </c>
      <c r="R144" s="3"/>
      <c r="S144" s="3">
        <f t="shared" si="60"/>
        <v>7.4979547508216629E-2</v>
      </c>
      <c r="T144" s="3">
        <f t="shared" si="61"/>
        <v>4.4742925718260163E-2</v>
      </c>
      <c r="U144" s="3">
        <f t="shared" si="62"/>
        <v>0.44875503473360456</v>
      </c>
      <c r="V144" s="3"/>
      <c r="W144" s="3">
        <f t="shared" si="63"/>
        <v>0.20918596362455802</v>
      </c>
      <c r="X144" s="3">
        <f t="shared" si="64"/>
        <v>6.2250068812681289E-2</v>
      </c>
      <c r="Y144" s="3">
        <f t="shared" si="65"/>
        <v>0.24354113586799256</v>
      </c>
      <c r="Z144" s="3"/>
      <c r="AA144" s="3">
        <f t="shared" si="66"/>
        <v>0.10249409623335765</v>
      </c>
      <c r="AB144" s="3">
        <f t="shared" si="67"/>
        <v>0.24020837746447932</v>
      </c>
      <c r="AC144" s="3">
        <f t="shared" si="68"/>
        <v>9.5163226398663106E-2</v>
      </c>
      <c r="AE144" s="5">
        <f t="shared" si="69"/>
        <v>36556</v>
      </c>
      <c r="AF144" s="3">
        <f t="shared" si="70"/>
        <v>82.544900000000013</v>
      </c>
      <c r="AG144" s="3">
        <f t="shared" si="71"/>
        <v>60.783699999999996</v>
      </c>
      <c r="AH144" s="3">
        <f t="shared" si="72"/>
        <v>48.847899999999996</v>
      </c>
      <c r="AI144" s="3">
        <f t="shared" si="73"/>
        <v>147.55110000000002</v>
      </c>
      <c r="AL144" t="s">
        <v>141</v>
      </c>
      <c r="AM144" s="5">
        <v>36556</v>
      </c>
      <c r="AN144" s="3">
        <v>42.618600000000001</v>
      </c>
      <c r="AO144" s="3">
        <v>32.344200000000001</v>
      </c>
      <c r="AP144" s="3">
        <v>21.9636</v>
      </c>
      <c r="AQ144" s="3">
        <v>56.954800000000006</v>
      </c>
      <c r="AT144" s="3">
        <v>39.926300000000005</v>
      </c>
      <c r="AU144" s="3">
        <v>28.439499999999999</v>
      </c>
      <c r="AV144" s="3">
        <v>26.8843</v>
      </c>
      <c r="AW144" s="3">
        <v>90.596299999999999</v>
      </c>
      <c r="AY144" s="3">
        <v>0.89890999999999999</v>
      </c>
      <c r="AZ144" s="3">
        <v>3.60304</v>
      </c>
      <c r="BA144" s="3">
        <v>4.0976000000000008</v>
      </c>
      <c r="BC144" s="3">
        <v>1.5383900000000001</v>
      </c>
      <c r="BD144" s="3">
        <v>1.0881400000000001</v>
      </c>
      <c r="BE144" s="3">
        <v>10.183200000000001</v>
      </c>
      <c r="BG144" s="3">
        <v>2.6898000000000004</v>
      </c>
      <c r="BH144" s="3">
        <v>0.41916000000000003</v>
      </c>
      <c r="BI144" s="3">
        <v>3.2328299999999999</v>
      </c>
      <c r="BK144" s="3">
        <v>2.0446</v>
      </c>
      <c r="BL144" s="3">
        <v>4.7258999999999993</v>
      </c>
      <c r="BM144" s="3">
        <v>3.0194999999999999</v>
      </c>
      <c r="BO144" s="3">
        <v>1.9142300000000001</v>
      </c>
      <c r="BP144" s="3">
        <v>2.7577699999999998</v>
      </c>
      <c r="BQ144" s="3">
        <v>3.2449000000000003</v>
      </c>
      <c r="BS144" s="3">
        <v>1.09199</v>
      </c>
      <c r="BT144" s="3">
        <v>0.48149999999999998</v>
      </c>
      <c r="BU144" s="3">
        <v>5.5597099999999999</v>
      </c>
      <c r="BW144" s="3">
        <v>3.2380700000000004</v>
      </c>
      <c r="BX144" s="3">
        <v>1.34487</v>
      </c>
      <c r="BY144" s="3">
        <v>3.66859</v>
      </c>
      <c r="CA144" s="3">
        <v>4.4874000000000001</v>
      </c>
      <c r="CB144" s="3">
        <v>10.582700000000001</v>
      </c>
      <c r="CC144" s="3">
        <v>3.0453000000000001</v>
      </c>
    </row>
    <row r="145" spans="1:81" x14ac:dyDescent="0.25">
      <c r="A145" t="str">
        <f t="shared" si="54"/>
        <v>2000M2</v>
      </c>
      <c r="B145" t="e">
        <f t="shared" si="55"/>
        <v>#REF!</v>
      </c>
      <c r="C145" t="e">
        <f t="shared" si="56"/>
        <v>#REF!</v>
      </c>
      <c r="D145" t="e">
        <f t="shared" si="57"/>
        <v>#REF!</v>
      </c>
      <c r="E145" t="e">
        <f t="shared" si="58"/>
        <v>#REF!</v>
      </c>
      <c r="H145" s="2">
        <f t="shared" si="59"/>
        <v>36585</v>
      </c>
      <c r="I145" t="e">
        <f>+VLOOKUP($H145,#REF!,I$10,0)</f>
        <v>#REF!</v>
      </c>
      <c r="J145" t="e">
        <f>+VLOOKUP($H145,#REF!,J$10,0)</f>
        <v>#REF!</v>
      </c>
      <c r="K145" t="e">
        <f>+VLOOKUP($H145,#REF!,K$10,0)</f>
        <v>#REF!</v>
      </c>
      <c r="L145" t="e">
        <f>+VLOOKUP($H145,#REF!,L$10,0)</f>
        <v>#REF!</v>
      </c>
      <c r="N145" s="2">
        <f t="shared" si="50"/>
        <v>36585</v>
      </c>
      <c r="O145" s="3">
        <f t="shared" si="51"/>
        <v>6.0936942658086655E-2</v>
      </c>
      <c r="P145" s="3">
        <f t="shared" si="52"/>
        <v>0.14543477050657419</v>
      </c>
      <c r="Q145" s="3">
        <f t="shared" si="53"/>
        <v>0.16572722230584139</v>
      </c>
      <c r="R145" s="3"/>
      <c r="S145" s="3">
        <f t="shared" si="60"/>
        <v>7.7209510479942317E-2</v>
      </c>
      <c r="T145" s="3">
        <f t="shared" si="61"/>
        <v>4.616191532240823E-2</v>
      </c>
      <c r="U145" s="3">
        <f t="shared" si="62"/>
        <v>0.47888134134139837</v>
      </c>
      <c r="V145" s="3"/>
      <c r="W145" s="3">
        <f t="shared" si="63"/>
        <v>0.23641496517019669</v>
      </c>
      <c r="X145" s="3">
        <f t="shared" si="64"/>
        <v>6.2310059355348682E-2</v>
      </c>
      <c r="Y145" s="3">
        <f t="shared" si="65"/>
        <v>0.26456111624755629</v>
      </c>
      <c r="Z145" s="3"/>
      <c r="AA145" s="3">
        <f t="shared" si="66"/>
        <v>0.10531692046979074</v>
      </c>
      <c r="AB145" s="3">
        <f t="shared" si="67"/>
        <v>0.26639207286934824</v>
      </c>
      <c r="AC145" s="3">
        <f t="shared" si="68"/>
        <v>0.11364574261931099</v>
      </c>
      <c r="AE145" s="5">
        <f t="shared" si="69"/>
        <v>36585</v>
      </c>
      <c r="AF145" s="3">
        <f t="shared" si="70"/>
        <v>84.951000000000008</v>
      </c>
      <c r="AG145" s="3">
        <f t="shared" si="71"/>
        <v>64.913799999999995</v>
      </c>
      <c r="AH145" s="3">
        <f t="shared" si="72"/>
        <v>51.151700000000005</v>
      </c>
      <c r="AI145" s="3">
        <f t="shared" si="73"/>
        <v>155.54160000000002</v>
      </c>
      <c r="AL145" t="s">
        <v>142</v>
      </c>
      <c r="AM145" s="5">
        <v>36585</v>
      </c>
      <c r="AN145" s="3">
        <v>45.797600000000003</v>
      </c>
      <c r="AO145" s="3">
        <v>37.861199999999997</v>
      </c>
      <c r="AP145" s="3">
        <v>23.375400000000003</v>
      </c>
      <c r="AQ145" s="3">
        <v>60.758499999999998</v>
      </c>
      <c r="AT145" s="3">
        <v>39.153400000000005</v>
      </c>
      <c r="AU145" s="3">
        <v>27.052599999999998</v>
      </c>
      <c r="AV145" s="3">
        <v>27.776299999999999</v>
      </c>
      <c r="AW145" s="3">
        <v>94.783100000000005</v>
      </c>
      <c r="AY145" s="3">
        <v>1.0217100000000001</v>
      </c>
      <c r="AZ145" s="3">
        <v>4.1800600000000001</v>
      </c>
      <c r="BA145" s="3">
        <v>4.8658400000000004</v>
      </c>
      <c r="BC145" s="3">
        <v>1.83273</v>
      </c>
      <c r="BD145" s="3">
        <v>1.1568499999999999</v>
      </c>
      <c r="BE145" s="3">
        <v>11.597</v>
      </c>
      <c r="BG145" s="3">
        <v>2.7845800000000001</v>
      </c>
      <c r="BH145" s="3">
        <v>0.48418</v>
      </c>
      <c r="BI145" s="3">
        <v>3.5918700000000001</v>
      </c>
      <c r="BK145" s="3">
        <v>2.1970999999999998</v>
      </c>
      <c r="BL145" s="3">
        <v>4.9720000000000004</v>
      </c>
      <c r="BM145" s="3">
        <v>3.6250999999999998</v>
      </c>
      <c r="BO145" s="3">
        <v>1.9337500000000001</v>
      </c>
      <c r="BP145" s="3">
        <v>2.8735700000000004</v>
      </c>
      <c r="BQ145" s="3">
        <v>3.17198</v>
      </c>
      <c r="BS145" s="3">
        <v>0.87587999999999999</v>
      </c>
      <c r="BT145" s="3">
        <v>0.46256999999999998</v>
      </c>
      <c r="BU145" s="3">
        <v>5.2027799999999997</v>
      </c>
      <c r="BW145" s="3">
        <v>3.9149000000000003</v>
      </c>
      <c r="BX145" s="3">
        <v>1.28155</v>
      </c>
      <c r="BY145" s="3">
        <v>3.9052100000000003</v>
      </c>
      <c r="CA145" s="3">
        <v>4.5148000000000001</v>
      </c>
      <c r="CB145" s="3">
        <v>12.0053</v>
      </c>
      <c r="CC145" s="3">
        <v>3.6175999999999999</v>
      </c>
    </row>
    <row r="146" spans="1:81" x14ac:dyDescent="0.25">
      <c r="A146" t="str">
        <f t="shared" si="54"/>
        <v>2000M3</v>
      </c>
      <c r="B146" t="e">
        <f t="shared" si="55"/>
        <v>#REF!</v>
      </c>
      <c r="C146" t="e">
        <f t="shared" si="56"/>
        <v>#REF!</v>
      </c>
      <c r="D146" t="e">
        <f t="shared" si="57"/>
        <v>#REF!</v>
      </c>
      <c r="E146" t="e">
        <f t="shared" si="58"/>
        <v>#REF!</v>
      </c>
      <c r="H146" s="2">
        <f t="shared" si="59"/>
        <v>36616</v>
      </c>
      <c r="I146" t="e">
        <f>+VLOOKUP($H146,#REF!,I$10,0)</f>
        <v>#REF!</v>
      </c>
      <c r="J146" t="e">
        <f>+VLOOKUP($H146,#REF!,J$10,0)</f>
        <v>#REF!</v>
      </c>
      <c r="K146" t="e">
        <f>+VLOOKUP($H146,#REF!,K$10,0)</f>
        <v>#REF!</v>
      </c>
      <c r="L146" t="e">
        <f>+VLOOKUP($H146,#REF!,L$10,0)</f>
        <v>#REF!</v>
      </c>
      <c r="N146" s="2">
        <f t="shared" si="50"/>
        <v>36616</v>
      </c>
      <c r="O146" s="3">
        <f t="shared" si="51"/>
        <v>7.4283870409049019E-2</v>
      </c>
      <c r="P146" s="3">
        <f t="shared" si="52"/>
        <v>0.15749737630488883</v>
      </c>
      <c r="Q146" s="3">
        <f t="shared" si="53"/>
        <v>0.19533425566439794</v>
      </c>
      <c r="R146" s="3"/>
      <c r="S146" s="3">
        <f t="shared" si="60"/>
        <v>9.1972931447808395E-2</v>
      </c>
      <c r="T146" s="3">
        <f t="shared" si="61"/>
        <v>6.0382596996120447E-2</v>
      </c>
      <c r="U146" s="3">
        <f t="shared" si="62"/>
        <v>0.55350229324454914</v>
      </c>
      <c r="V146" s="3"/>
      <c r="W146" s="3">
        <f t="shared" si="63"/>
        <v>0.25493333992053013</v>
      </c>
      <c r="X146" s="3">
        <f t="shared" si="64"/>
        <v>6.7057075708064851E-2</v>
      </c>
      <c r="Y146" s="3">
        <f t="shared" si="65"/>
        <v>0.27692410843467036</v>
      </c>
      <c r="Z146" s="3"/>
      <c r="AA146" s="3">
        <f t="shared" si="66"/>
        <v>0.12112097033602436</v>
      </c>
      <c r="AB146" s="3">
        <f t="shared" si="67"/>
        <v>0.27220404672801873</v>
      </c>
      <c r="AC146" s="3">
        <f t="shared" si="68"/>
        <v>0.1053090749327245</v>
      </c>
      <c r="AE146" s="5">
        <f t="shared" si="69"/>
        <v>36616</v>
      </c>
      <c r="AF146" s="3">
        <f t="shared" si="70"/>
        <v>95.397800000000004</v>
      </c>
      <c r="AG146" s="3">
        <f t="shared" si="71"/>
        <v>77.747600000000006</v>
      </c>
      <c r="AH146" s="3">
        <f t="shared" si="72"/>
        <v>56.852199999999996</v>
      </c>
      <c r="AI146" s="3">
        <f t="shared" si="73"/>
        <v>147.49760000000001</v>
      </c>
      <c r="AL146" t="s">
        <v>143</v>
      </c>
      <c r="AM146" s="5">
        <v>36616</v>
      </c>
      <c r="AN146" s="3">
        <v>50.421300000000002</v>
      </c>
      <c r="AO146" s="3">
        <v>44.068599999999996</v>
      </c>
      <c r="AP146" s="3">
        <v>26.789400000000001</v>
      </c>
      <c r="AQ146" s="3">
        <v>60.653300000000002</v>
      </c>
      <c r="AT146" s="3">
        <v>44.976500000000001</v>
      </c>
      <c r="AU146" s="3">
        <v>33.679000000000002</v>
      </c>
      <c r="AV146" s="3">
        <v>30.062799999999999</v>
      </c>
      <c r="AW146" s="3">
        <v>86.844300000000004</v>
      </c>
      <c r="AY146" s="3">
        <v>1.0707100000000001</v>
      </c>
      <c r="AZ146" s="3">
        <v>4.1939099999999998</v>
      </c>
      <c r="BA146" s="3">
        <v>5.4068199999999997</v>
      </c>
      <c r="BC146" s="3">
        <v>2.0101100000000001</v>
      </c>
      <c r="BD146" s="3">
        <v>1.45797</v>
      </c>
      <c r="BE146" s="3">
        <v>12.975</v>
      </c>
      <c r="BG146" s="3">
        <v>3.1825399999999999</v>
      </c>
      <c r="BH146" s="3">
        <v>0.55558000000000007</v>
      </c>
      <c r="BI146" s="3">
        <v>4.1001400000000006</v>
      </c>
      <c r="BK146" s="3">
        <v>2.7643000000000004</v>
      </c>
      <c r="BL146" s="3">
        <v>5.2878999999999996</v>
      </c>
      <c r="BM146" s="3">
        <v>3.3527</v>
      </c>
      <c r="BO146" s="3">
        <v>2.5320800000000001</v>
      </c>
      <c r="BP146" s="3">
        <v>3.4447600000000005</v>
      </c>
      <c r="BQ146" s="3">
        <v>4.0669500000000003</v>
      </c>
      <c r="BS146" s="3">
        <v>1.2164200000000001</v>
      </c>
      <c r="BT146" s="3">
        <v>0.66033000000000008</v>
      </c>
      <c r="BU146" s="3">
        <v>6.4425800000000004</v>
      </c>
      <c r="BW146" s="3">
        <v>4.0417100000000001</v>
      </c>
      <c r="BX146" s="3">
        <v>1.34467</v>
      </c>
      <c r="BY146" s="3">
        <v>3.7472800000000004</v>
      </c>
      <c r="CA146" s="3">
        <v>4.9548000000000005</v>
      </c>
      <c r="CB146" s="3">
        <v>12.059799999999999</v>
      </c>
      <c r="CC146" s="3">
        <v>3.3586999999999998</v>
      </c>
    </row>
    <row r="147" spans="1:81" x14ac:dyDescent="0.25">
      <c r="A147" t="str">
        <f t="shared" si="54"/>
        <v>2000M4</v>
      </c>
      <c r="B147" t="e">
        <f t="shared" si="55"/>
        <v>#REF!</v>
      </c>
      <c r="C147" t="e">
        <f t="shared" si="56"/>
        <v>#REF!</v>
      </c>
      <c r="D147" t="e">
        <f t="shared" si="57"/>
        <v>#REF!</v>
      </c>
      <c r="E147" t="e">
        <f t="shared" si="58"/>
        <v>#REF!</v>
      </c>
      <c r="H147" s="2">
        <f t="shared" si="59"/>
        <v>36646</v>
      </c>
      <c r="I147" t="e">
        <f>+VLOOKUP($H147,#REF!,I$10,0)</f>
        <v>#REF!</v>
      </c>
      <c r="J147" t="e">
        <f>+VLOOKUP($H147,#REF!,J$10,0)</f>
        <v>#REF!</v>
      </c>
      <c r="K147" t="e">
        <f>+VLOOKUP($H147,#REF!,K$10,0)</f>
        <v>#REF!</v>
      </c>
      <c r="L147" t="e">
        <f>+VLOOKUP($H147,#REF!,L$10,0)</f>
        <v>#REF!</v>
      </c>
      <c r="N147" s="2">
        <f t="shared" si="50"/>
        <v>36646</v>
      </c>
      <c r="O147" s="3">
        <f t="shared" si="51"/>
        <v>5.9979628991985605E-2</v>
      </c>
      <c r="P147" s="3">
        <f t="shared" si="52"/>
        <v>0.12643963027032823</v>
      </c>
      <c r="Q147" s="3">
        <f t="shared" si="53"/>
        <v>0.15415409801588856</v>
      </c>
      <c r="R147" s="3"/>
      <c r="S147" s="3">
        <f t="shared" si="60"/>
        <v>7.7450094494787833E-2</v>
      </c>
      <c r="T147" s="3">
        <f t="shared" si="61"/>
        <v>5.6619053455829745E-2</v>
      </c>
      <c r="U147" s="3">
        <f t="shared" si="62"/>
        <v>0.53363786404722746</v>
      </c>
      <c r="V147" s="3"/>
      <c r="W147" s="3">
        <f t="shared" si="63"/>
        <v>0.21966631142855123</v>
      </c>
      <c r="X147" s="3">
        <f t="shared" si="64"/>
        <v>6.3772769939797719E-2</v>
      </c>
      <c r="Y147" s="3">
        <f t="shared" si="65"/>
        <v>0.25551136644340772</v>
      </c>
      <c r="Z147" s="3"/>
      <c r="AA147" s="3">
        <f t="shared" si="66"/>
        <v>0.12225700410321587</v>
      </c>
      <c r="AB147" s="3">
        <f t="shared" si="67"/>
        <v>0.27753116639599562</v>
      </c>
      <c r="AC147" s="3">
        <f t="shared" si="68"/>
        <v>0.10520394473603691</v>
      </c>
      <c r="AE147" s="5">
        <f t="shared" si="69"/>
        <v>36646</v>
      </c>
      <c r="AF147" s="3">
        <f t="shared" si="70"/>
        <v>81.307500000000005</v>
      </c>
      <c r="AG147" s="3">
        <f t="shared" si="71"/>
        <v>72.182299999999998</v>
      </c>
      <c r="AH147" s="3">
        <f t="shared" si="72"/>
        <v>49.857600000000005</v>
      </c>
      <c r="AI147" s="3">
        <f t="shared" si="73"/>
        <v>160.93630000000002</v>
      </c>
      <c r="AL147" t="s">
        <v>144</v>
      </c>
      <c r="AM147" s="5">
        <v>36646</v>
      </c>
      <c r="AN147" s="3">
        <v>42.979300000000002</v>
      </c>
      <c r="AO147" s="3">
        <v>41.510100000000001</v>
      </c>
      <c r="AP147" s="3">
        <v>22.333300000000001</v>
      </c>
      <c r="AQ147" s="3">
        <v>62.864900000000006</v>
      </c>
      <c r="AT147" s="3">
        <v>38.328199999999995</v>
      </c>
      <c r="AU147" s="3">
        <v>30.6722</v>
      </c>
      <c r="AV147" s="3">
        <v>27.5243</v>
      </c>
      <c r="AW147" s="3">
        <v>98.071399999999997</v>
      </c>
      <c r="AY147" s="3">
        <v>0.85741000000000001</v>
      </c>
      <c r="AZ147" s="3">
        <v>3.7103700000000002</v>
      </c>
      <c r="BA147" s="3">
        <v>4.1143400000000003</v>
      </c>
      <c r="BC147" s="3">
        <v>1.6717300000000002</v>
      </c>
      <c r="BD147" s="3">
        <v>1.43235</v>
      </c>
      <c r="BE147" s="3">
        <v>12.855399999999999</v>
      </c>
      <c r="BG147" s="3">
        <v>2.7549699999999997</v>
      </c>
      <c r="BH147" s="3">
        <v>0.44882</v>
      </c>
      <c r="BI147" s="3">
        <v>3.51525</v>
      </c>
      <c r="BK147" s="3">
        <v>2.6951999999999998</v>
      </c>
      <c r="BL147" s="3">
        <v>5.0170000000000003</v>
      </c>
      <c r="BM147" s="3">
        <v>3.1779000000000002</v>
      </c>
      <c r="BO147" s="3">
        <v>2.0516199999999998</v>
      </c>
      <c r="BP147" s="3">
        <v>2.4219899999999996</v>
      </c>
      <c r="BQ147" s="3">
        <v>3.3621799999999999</v>
      </c>
      <c r="BS147" s="3">
        <v>1.04532</v>
      </c>
      <c r="BT147" s="3">
        <v>0.55391999999999997</v>
      </c>
      <c r="BU147" s="3">
        <v>5.8653100000000009</v>
      </c>
      <c r="BW147" s="3">
        <v>3.4698899999999999</v>
      </c>
      <c r="BX147" s="3">
        <v>1.35836</v>
      </c>
      <c r="BY147" s="3">
        <v>3.7253800000000004</v>
      </c>
      <c r="CA147" s="3">
        <v>5.0963000000000003</v>
      </c>
      <c r="CB147" s="3">
        <v>12.670200000000001</v>
      </c>
      <c r="CC147" s="3">
        <v>3.5268000000000002</v>
      </c>
    </row>
    <row r="148" spans="1:81" x14ac:dyDescent="0.25">
      <c r="A148" t="str">
        <f t="shared" si="54"/>
        <v>2000M5</v>
      </c>
      <c r="B148" t="e">
        <f t="shared" si="55"/>
        <v>#REF!</v>
      </c>
      <c r="C148" t="e">
        <f t="shared" si="56"/>
        <v>#REF!</v>
      </c>
      <c r="D148" t="e">
        <f t="shared" si="57"/>
        <v>#REF!</v>
      </c>
      <c r="E148" t="e">
        <f t="shared" si="58"/>
        <v>#REF!</v>
      </c>
      <c r="H148" s="2">
        <f t="shared" si="59"/>
        <v>36677</v>
      </c>
      <c r="I148" t="e">
        <f>+VLOOKUP($H148,#REF!,I$10,0)</f>
        <v>#REF!</v>
      </c>
      <c r="J148" t="e">
        <f>+VLOOKUP($H148,#REF!,J$10,0)</f>
        <v>#REF!</v>
      </c>
      <c r="K148" t="e">
        <f>+VLOOKUP($H148,#REF!,K$10,0)</f>
        <v>#REF!</v>
      </c>
      <c r="L148" t="e">
        <f>+VLOOKUP($H148,#REF!,L$10,0)</f>
        <v>#REF!</v>
      </c>
      <c r="N148" s="2">
        <f t="shared" si="50"/>
        <v>36677</v>
      </c>
      <c r="O148" s="3">
        <f t="shared" si="51"/>
        <v>6.5742067574839733E-2</v>
      </c>
      <c r="P148" s="3">
        <f t="shared" si="52"/>
        <v>0.14914918052053283</v>
      </c>
      <c r="Q148" s="3">
        <f t="shared" si="53"/>
        <v>0.18311577454160077</v>
      </c>
      <c r="R148" s="3"/>
      <c r="S148" s="3">
        <f t="shared" si="60"/>
        <v>7.0691793063540981E-2</v>
      </c>
      <c r="T148" s="3">
        <f t="shared" si="61"/>
        <v>4.7094891010310343E-2</v>
      </c>
      <c r="U148" s="3">
        <f t="shared" si="62"/>
        <v>0.47737598093571221</v>
      </c>
      <c r="V148" s="3"/>
      <c r="W148" s="3">
        <f t="shared" si="63"/>
        <v>0.2164201172991552</v>
      </c>
      <c r="X148" s="3">
        <f t="shared" si="64"/>
        <v>5.8446668407568687E-2</v>
      </c>
      <c r="Y148" s="3">
        <f t="shared" si="65"/>
        <v>0.27527895602340335</v>
      </c>
      <c r="Z148" s="3"/>
      <c r="AA148" s="3">
        <f t="shared" si="66"/>
        <v>0.11576560673460901</v>
      </c>
      <c r="AB148" s="3">
        <f t="shared" si="67"/>
        <v>0.2723625265767568</v>
      </c>
      <c r="AC148" s="3">
        <f t="shared" si="68"/>
        <v>0.11561340331552396</v>
      </c>
      <c r="AE148" s="5">
        <f t="shared" si="69"/>
        <v>36677</v>
      </c>
      <c r="AF148" s="3">
        <f t="shared" si="70"/>
        <v>89.178200000000004</v>
      </c>
      <c r="AG148" s="3">
        <f t="shared" si="71"/>
        <v>65.951400000000007</v>
      </c>
      <c r="AH148" s="3">
        <f t="shared" si="72"/>
        <v>50.810500000000005</v>
      </c>
      <c r="AI148" s="3">
        <f t="shared" si="73"/>
        <v>167.48400000000001</v>
      </c>
      <c r="AL148" t="s">
        <v>145</v>
      </c>
      <c r="AM148" s="5">
        <v>36677</v>
      </c>
      <c r="AN148" s="3">
        <v>46.011800000000001</v>
      </c>
      <c r="AO148" s="3">
        <v>35.667900000000003</v>
      </c>
      <c r="AP148" s="3">
        <v>23.4495</v>
      </c>
      <c r="AQ148" s="3">
        <v>63.486000000000004</v>
      </c>
      <c r="AT148" s="3">
        <v>43.166400000000003</v>
      </c>
      <c r="AU148" s="3">
        <v>30.2835</v>
      </c>
      <c r="AV148" s="3">
        <v>27.361000000000001</v>
      </c>
      <c r="AW148" s="3">
        <v>103.998</v>
      </c>
      <c r="AY148" s="3">
        <v>0.99024000000000001</v>
      </c>
      <c r="AZ148" s="3">
        <v>4.0145499999999998</v>
      </c>
      <c r="BA148" s="3">
        <v>5.0610400000000002</v>
      </c>
      <c r="BC148" s="3">
        <v>1.42588</v>
      </c>
      <c r="BD148" s="3">
        <v>1.1154600000000001</v>
      </c>
      <c r="BE148" s="3">
        <v>10.563700000000001</v>
      </c>
      <c r="BG148" s="3">
        <v>2.67544</v>
      </c>
      <c r="BH148" s="3">
        <v>0.41852</v>
      </c>
      <c r="BI148" s="3">
        <v>3.9826199999999998</v>
      </c>
      <c r="BK148" s="3">
        <v>2.4070999999999998</v>
      </c>
      <c r="BL148" s="3">
        <v>5.0535000000000005</v>
      </c>
      <c r="BM148" s="3">
        <v>3.5040999999999998</v>
      </c>
      <c r="BO148" s="3">
        <v>2.1982699999999999</v>
      </c>
      <c r="BP148" s="3">
        <v>3.21923</v>
      </c>
      <c r="BQ148" s="3">
        <v>3.8201300000000002</v>
      </c>
      <c r="BS148" s="3">
        <v>1.0540799999999999</v>
      </c>
      <c r="BT148" s="3">
        <v>0.53669000000000011</v>
      </c>
      <c r="BU148" s="3">
        <v>6.1832700000000003</v>
      </c>
      <c r="BW148" s="3">
        <v>3.45743</v>
      </c>
      <c r="BX148" s="3">
        <v>1.23773</v>
      </c>
      <c r="BY148" s="3">
        <v>3.8181799999999999</v>
      </c>
      <c r="CA148" s="3">
        <v>4.9706999999999999</v>
      </c>
      <c r="CB148" s="3">
        <v>12.3043</v>
      </c>
      <c r="CC148" s="3">
        <v>3.8639999999999999</v>
      </c>
    </row>
    <row r="149" spans="1:81" x14ac:dyDescent="0.25">
      <c r="A149" t="str">
        <f t="shared" si="54"/>
        <v>2000M6</v>
      </c>
      <c r="B149" t="e">
        <f t="shared" si="55"/>
        <v>#REF!</v>
      </c>
      <c r="C149" t="e">
        <f t="shared" si="56"/>
        <v>#REF!</v>
      </c>
      <c r="D149" t="e">
        <f t="shared" si="57"/>
        <v>#REF!</v>
      </c>
      <c r="E149" t="e">
        <f t="shared" si="58"/>
        <v>#REF!</v>
      </c>
      <c r="H149" s="2">
        <f t="shared" si="59"/>
        <v>36707</v>
      </c>
      <c r="I149" t="e">
        <f>+VLOOKUP($H149,#REF!,I$10,0)</f>
        <v>#REF!</v>
      </c>
      <c r="J149" t="e">
        <f>+VLOOKUP($H149,#REF!,J$10,0)</f>
        <v>#REF!</v>
      </c>
      <c r="K149" t="e">
        <f>+VLOOKUP($H149,#REF!,K$10,0)</f>
        <v>#REF!</v>
      </c>
      <c r="L149" t="e">
        <f>+VLOOKUP($H149,#REF!,L$10,0)</f>
        <v>#REF!</v>
      </c>
      <c r="N149" s="2">
        <f t="shared" si="50"/>
        <v>36707</v>
      </c>
      <c r="O149" s="3">
        <f t="shared" si="51"/>
        <v>6.5454646672288619E-2</v>
      </c>
      <c r="P149" s="3">
        <f t="shared" si="52"/>
        <v>0.13476493959831173</v>
      </c>
      <c r="Q149" s="3">
        <f t="shared" si="53"/>
        <v>0.17147687746261367</v>
      </c>
      <c r="R149" s="3"/>
      <c r="S149" s="3">
        <f t="shared" si="60"/>
        <v>7.6771955429245795E-2</v>
      </c>
      <c r="T149" s="3">
        <f t="shared" si="61"/>
        <v>5.2448740497073945E-2</v>
      </c>
      <c r="U149" s="3">
        <f t="shared" si="62"/>
        <v>0.52717345138293048</v>
      </c>
      <c r="V149" s="3"/>
      <c r="W149" s="3">
        <f t="shared" si="63"/>
        <v>0.23659458391265378</v>
      </c>
      <c r="X149" s="3">
        <f t="shared" si="64"/>
        <v>6.2813274142664577E-2</v>
      </c>
      <c r="Y149" s="3">
        <f t="shared" si="65"/>
        <v>0.2786528947201265</v>
      </c>
      <c r="Z149" s="3"/>
      <c r="AA149" s="3">
        <f t="shared" si="66"/>
        <v>0.1115494151152117</v>
      </c>
      <c r="AB149" s="3">
        <f t="shared" si="67"/>
        <v>0.28672927405245524</v>
      </c>
      <c r="AC149" s="3">
        <f t="shared" si="68"/>
        <v>0.11323620558445327</v>
      </c>
      <c r="AE149" s="5">
        <f t="shared" si="69"/>
        <v>36707</v>
      </c>
      <c r="AF149" s="3">
        <f t="shared" si="70"/>
        <v>88.32480000000001</v>
      </c>
      <c r="AG149" s="3">
        <f t="shared" si="71"/>
        <v>73.256699999999995</v>
      </c>
      <c r="AH149" s="3">
        <f t="shared" si="72"/>
        <v>53.960100000000004</v>
      </c>
      <c r="AI149" s="3">
        <f t="shared" si="73"/>
        <v>175.9194</v>
      </c>
      <c r="AL149" t="s">
        <v>146</v>
      </c>
      <c r="AM149" s="5">
        <v>36707</v>
      </c>
      <c r="AN149" s="3">
        <v>47.020400000000002</v>
      </c>
      <c r="AO149" s="3">
        <v>42.255699999999997</v>
      </c>
      <c r="AP149" s="3">
        <v>25.059900000000003</v>
      </c>
      <c r="AQ149" s="3">
        <v>68.310400000000001</v>
      </c>
      <c r="AT149" s="3">
        <v>41.304400000000001</v>
      </c>
      <c r="AU149" s="3">
        <v>31.001000000000001</v>
      </c>
      <c r="AV149" s="3">
        <v>28.900200000000002</v>
      </c>
      <c r="AW149" s="3">
        <v>107.60900000000001</v>
      </c>
      <c r="AY149" s="3">
        <v>1.0686300000000002</v>
      </c>
      <c r="AZ149" s="3">
        <v>3.8979200000000001</v>
      </c>
      <c r="BA149" s="3">
        <v>4.7049200000000004</v>
      </c>
      <c r="BC149" s="3">
        <v>1.7245300000000001</v>
      </c>
      <c r="BD149" s="3">
        <v>1.28426</v>
      </c>
      <c r="BE149" s="3">
        <v>12.3041</v>
      </c>
      <c r="BG149" s="3">
        <v>2.9249000000000001</v>
      </c>
      <c r="BH149" s="3">
        <v>0.41783999999999999</v>
      </c>
      <c r="BI149" s="3">
        <v>4.0314300000000003</v>
      </c>
      <c r="BK149" s="3">
        <v>2.2955000000000001</v>
      </c>
      <c r="BL149" s="3">
        <v>5.8248000000000006</v>
      </c>
      <c r="BM149" s="3">
        <v>3.5535000000000001</v>
      </c>
      <c r="BO149" s="3">
        <v>2.1059399999999999</v>
      </c>
      <c r="BP149" s="3">
        <v>2.63822</v>
      </c>
      <c r="BQ149" s="3">
        <v>3.6117600000000003</v>
      </c>
      <c r="BS149" s="3">
        <v>0.96873000000000009</v>
      </c>
      <c r="BT149" s="3">
        <v>0.55571000000000004</v>
      </c>
      <c r="BU149" s="3">
        <v>6.1898299999999997</v>
      </c>
      <c r="BW149" s="3">
        <v>3.7796700000000003</v>
      </c>
      <c r="BX149" s="3">
        <v>1.3621500000000002</v>
      </c>
      <c r="BY149" s="3">
        <v>3.8649800000000001</v>
      </c>
      <c r="CA149" s="3">
        <v>4.8136000000000001</v>
      </c>
      <c r="CB149" s="3">
        <v>12.448600000000001</v>
      </c>
      <c r="CC149" s="3">
        <v>3.6631</v>
      </c>
    </row>
    <row r="150" spans="1:81" x14ac:dyDescent="0.25">
      <c r="A150" t="str">
        <f t="shared" si="54"/>
        <v>2000M7</v>
      </c>
      <c r="B150" t="e">
        <f t="shared" si="55"/>
        <v>#REF!</v>
      </c>
      <c r="C150" t="e">
        <f t="shared" si="56"/>
        <v>#REF!</v>
      </c>
      <c r="D150" t="e">
        <f t="shared" si="57"/>
        <v>#REF!</v>
      </c>
      <c r="E150" t="e">
        <f t="shared" si="58"/>
        <v>#REF!</v>
      </c>
      <c r="H150" s="2">
        <f t="shared" si="59"/>
        <v>36738</v>
      </c>
      <c r="I150" t="e">
        <f>+VLOOKUP($H150,#REF!,I$10,0)</f>
        <v>#REF!</v>
      </c>
      <c r="J150" t="e">
        <f>+VLOOKUP($H150,#REF!,J$10,0)</f>
        <v>#REF!</v>
      </c>
      <c r="K150" t="e">
        <f>+VLOOKUP($H150,#REF!,K$10,0)</f>
        <v>#REF!</v>
      </c>
      <c r="L150" t="e">
        <f>+VLOOKUP($H150,#REF!,L$10,0)</f>
        <v>#REF!</v>
      </c>
      <c r="N150" s="2">
        <f t="shared" si="50"/>
        <v>36738</v>
      </c>
      <c r="O150" s="3">
        <f t="shared" si="51"/>
        <v>6.3009094789104395E-2</v>
      </c>
      <c r="P150" s="3">
        <f t="shared" si="52"/>
        <v>0.13713585276792101</v>
      </c>
      <c r="Q150" s="3">
        <f t="shared" si="53"/>
        <v>0.17586468537308014</v>
      </c>
      <c r="R150" s="3"/>
      <c r="S150" s="3">
        <f t="shared" si="60"/>
        <v>7.5236379495628725E-2</v>
      </c>
      <c r="T150" s="3">
        <f t="shared" si="61"/>
        <v>4.8185500537323303E-2</v>
      </c>
      <c r="U150" s="3">
        <f t="shared" si="62"/>
        <v>0.51185075809619374</v>
      </c>
      <c r="V150" s="3"/>
      <c r="W150" s="3">
        <f t="shared" si="63"/>
        <v>0.22145120651567868</v>
      </c>
      <c r="X150" s="3">
        <f t="shared" si="64"/>
        <v>6.4740734990013343E-2</v>
      </c>
      <c r="Y150" s="3">
        <f t="shared" si="65"/>
        <v>0.24192950758351037</v>
      </c>
      <c r="Z150" s="3"/>
      <c r="AA150" s="3">
        <f t="shared" si="66"/>
        <v>0.11544864703713291</v>
      </c>
      <c r="AB150" s="3">
        <f t="shared" si="67"/>
        <v>0.28286299338621224</v>
      </c>
      <c r="AC150" s="3">
        <f t="shared" si="68"/>
        <v>0.10353441444834105</v>
      </c>
      <c r="AE150" s="5">
        <f t="shared" si="69"/>
        <v>36738</v>
      </c>
      <c r="AF150" s="3">
        <f t="shared" si="70"/>
        <v>88.461100000000002</v>
      </c>
      <c r="AG150" s="3">
        <f t="shared" si="71"/>
        <v>70.661000000000001</v>
      </c>
      <c r="AH150" s="3">
        <f t="shared" si="72"/>
        <v>50.121300000000005</v>
      </c>
      <c r="AI150" s="3">
        <f t="shared" si="73"/>
        <v>165.0668</v>
      </c>
      <c r="AL150" t="s">
        <v>147</v>
      </c>
      <c r="AM150" s="5">
        <v>36738</v>
      </c>
      <c r="AN150" s="3">
        <v>46.717100000000002</v>
      </c>
      <c r="AO150" s="3">
        <v>39.976800000000004</v>
      </c>
      <c r="AP150" s="3">
        <v>21.955300000000001</v>
      </c>
      <c r="AQ150" s="3">
        <v>59.601800000000004</v>
      </c>
      <c r="AT150" s="3">
        <v>41.744</v>
      </c>
      <c r="AU150" s="3">
        <v>30.684200000000001</v>
      </c>
      <c r="AV150" s="3">
        <v>28.166</v>
      </c>
      <c r="AW150" s="3">
        <v>105.465</v>
      </c>
      <c r="AY150" s="3">
        <v>1.0708599999999999</v>
      </c>
      <c r="AZ150" s="3">
        <v>3.7488899999999998</v>
      </c>
      <c r="BA150" s="3">
        <v>5.0594999999999999</v>
      </c>
      <c r="BC150" s="3">
        <v>1.60606</v>
      </c>
      <c r="BD150" s="3">
        <v>1.17947</v>
      </c>
      <c r="BE150" s="3">
        <v>11.908700000000001</v>
      </c>
      <c r="BG150" s="3">
        <v>2.69983</v>
      </c>
      <c r="BH150" s="3">
        <v>0.43232999999999999</v>
      </c>
      <c r="BI150" s="3">
        <v>3.3469200000000003</v>
      </c>
      <c r="BK150" s="3">
        <v>2.2746999999999997</v>
      </c>
      <c r="BL150" s="3">
        <v>5.0701000000000001</v>
      </c>
      <c r="BM150" s="3">
        <v>2.9011</v>
      </c>
      <c r="BO150" s="3">
        <v>1.9850999999999999</v>
      </c>
      <c r="BP150" s="3">
        <v>2.9022399999999999</v>
      </c>
      <c r="BQ150" s="3">
        <v>3.4699899999999997</v>
      </c>
      <c r="BS150" s="3">
        <v>1.0333299999999999</v>
      </c>
      <c r="BT150" s="3">
        <v>0.51094000000000006</v>
      </c>
      <c r="BU150" s="3">
        <v>6.0476899999999993</v>
      </c>
      <c r="BW150" s="3">
        <v>3.5756100000000002</v>
      </c>
      <c r="BX150" s="3">
        <v>1.40228</v>
      </c>
      <c r="BY150" s="3">
        <v>3.5088300000000001</v>
      </c>
      <c r="CA150" s="3">
        <v>5.0828999999999995</v>
      </c>
      <c r="CB150" s="3">
        <v>12.956899999999999</v>
      </c>
      <c r="CC150" s="3">
        <v>3.6972</v>
      </c>
    </row>
    <row r="151" spans="1:81" x14ac:dyDescent="0.25">
      <c r="A151" t="str">
        <f t="shared" si="54"/>
        <v>2000M8</v>
      </c>
      <c r="B151" t="e">
        <f t="shared" si="55"/>
        <v>#REF!</v>
      </c>
      <c r="C151" t="e">
        <f t="shared" si="56"/>
        <v>#REF!</v>
      </c>
      <c r="D151" t="e">
        <f t="shared" si="57"/>
        <v>#REF!</v>
      </c>
      <c r="E151" t="e">
        <f t="shared" si="58"/>
        <v>#REF!</v>
      </c>
      <c r="H151" s="2">
        <f t="shared" si="59"/>
        <v>36769</v>
      </c>
      <c r="I151" t="e">
        <f>+VLOOKUP($H151,#REF!,I$10,0)</f>
        <v>#REF!</v>
      </c>
      <c r="J151" t="e">
        <f>+VLOOKUP($H151,#REF!,J$10,0)</f>
        <v>#REF!</v>
      </c>
      <c r="K151" t="e">
        <f>+VLOOKUP($H151,#REF!,K$10,0)</f>
        <v>#REF!</v>
      </c>
      <c r="L151" t="e">
        <f>+VLOOKUP($H151,#REF!,L$10,0)</f>
        <v>#REF!</v>
      </c>
      <c r="N151" s="2">
        <f t="shared" si="50"/>
        <v>36769</v>
      </c>
      <c r="O151" s="3">
        <f t="shared" si="51"/>
        <v>5.9784784836382457E-2</v>
      </c>
      <c r="P151" s="3">
        <f t="shared" si="52"/>
        <v>0.13248928357144182</v>
      </c>
      <c r="Q151" s="3">
        <f t="shared" si="53"/>
        <v>0.1646682597839601</v>
      </c>
      <c r="R151" s="3"/>
      <c r="S151" s="3">
        <f t="shared" si="60"/>
        <v>7.683210143295717E-2</v>
      </c>
      <c r="T151" s="3">
        <f t="shared" si="61"/>
        <v>5.0295171501626219E-2</v>
      </c>
      <c r="U151" s="3">
        <f t="shared" si="62"/>
        <v>0.49811466507797608</v>
      </c>
      <c r="V151" s="3"/>
      <c r="W151" s="3">
        <f t="shared" si="63"/>
        <v>0.21861330096196596</v>
      </c>
      <c r="X151" s="3">
        <f t="shared" si="64"/>
        <v>6.5868557192160282E-2</v>
      </c>
      <c r="Y151" s="3">
        <f t="shared" si="65"/>
        <v>0.25315267945994396</v>
      </c>
      <c r="Z151" s="3"/>
      <c r="AA151" s="3">
        <f t="shared" si="66"/>
        <v>0.12045723790022045</v>
      </c>
      <c r="AB151" s="3">
        <f t="shared" si="67"/>
        <v>0.29089054691238886</v>
      </c>
      <c r="AC151" s="3">
        <f t="shared" si="68"/>
        <v>0.11119165862499117</v>
      </c>
      <c r="AE151" s="5">
        <f t="shared" si="69"/>
        <v>36769</v>
      </c>
      <c r="AF151" s="3">
        <f t="shared" si="70"/>
        <v>83.218999999999994</v>
      </c>
      <c r="AG151" s="3">
        <f t="shared" si="71"/>
        <v>72.192099999999996</v>
      </c>
      <c r="AH151" s="3">
        <f t="shared" si="72"/>
        <v>48.732700000000001</v>
      </c>
      <c r="AI151" s="3">
        <f t="shared" si="73"/>
        <v>179.40539999999999</v>
      </c>
      <c r="AL151" t="s">
        <v>148</v>
      </c>
      <c r="AM151" s="5">
        <v>36769</v>
      </c>
      <c r="AN151" s="3">
        <v>42.683599999999998</v>
      </c>
      <c r="AO151" s="3">
        <v>38.914099999999998</v>
      </c>
      <c r="AP151" s="3">
        <v>22.513200000000001</v>
      </c>
      <c r="AQ151" s="3">
        <v>67.970399999999998</v>
      </c>
      <c r="AT151" s="3">
        <v>40.535400000000003</v>
      </c>
      <c r="AU151" s="3">
        <v>33.277999999999999</v>
      </c>
      <c r="AV151" s="3">
        <v>26.2195</v>
      </c>
      <c r="AW151" s="3">
        <v>111.435</v>
      </c>
      <c r="AY151" s="3">
        <v>0.98243000000000003</v>
      </c>
      <c r="AZ151" s="3">
        <v>3.5600500000000004</v>
      </c>
      <c r="BA151" s="3">
        <v>4.4957099999999999</v>
      </c>
      <c r="BC151" s="3">
        <v>1.5632900000000001</v>
      </c>
      <c r="BD151" s="3">
        <v>1.1803299999999999</v>
      </c>
      <c r="BE151" s="3">
        <v>11.2905</v>
      </c>
      <c r="BG151" s="3">
        <v>2.8189600000000001</v>
      </c>
      <c r="BH151" s="3">
        <v>0.52972000000000008</v>
      </c>
      <c r="BI151" s="3">
        <v>3.6716199999999999</v>
      </c>
      <c r="BK151" s="3">
        <v>2.4125999999999999</v>
      </c>
      <c r="BL151" s="3">
        <v>5.7063999999999995</v>
      </c>
      <c r="BM151" s="3">
        <v>3.3148000000000004</v>
      </c>
      <c r="BO151" s="3">
        <v>1.9171500000000001</v>
      </c>
      <c r="BP151" s="3">
        <v>2.86572</v>
      </c>
      <c r="BQ151" s="3">
        <v>3.4907500000000002</v>
      </c>
      <c r="BS151" s="3">
        <v>1.13208</v>
      </c>
      <c r="BT151" s="3">
        <v>0.58409</v>
      </c>
      <c r="BU151" s="3">
        <v>6.1840100000000007</v>
      </c>
      <c r="BW151" s="3">
        <v>3.3760599999999998</v>
      </c>
      <c r="BX151" s="3">
        <v>1.3368499999999999</v>
      </c>
      <c r="BY151" s="3">
        <v>3.50217</v>
      </c>
      <c r="CA151" s="3">
        <v>5.2641999999999998</v>
      </c>
      <c r="CB151" s="3">
        <v>12.8322</v>
      </c>
      <c r="CC151" s="3">
        <v>3.7715000000000001</v>
      </c>
    </row>
    <row r="152" spans="1:81" x14ac:dyDescent="0.25">
      <c r="A152" t="str">
        <f t="shared" si="54"/>
        <v>2000M9</v>
      </c>
      <c r="B152" t="e">
        <f t="shared" si="55"/>
        <v>#REF!</v>
      </c>
      <c r="C152" t="e">
        <f t="shared" si="56"/>
        <v>#REF!</v>
      </c>
      <c r="D152" t="e">
        <f t="shared" si="57"/>
        <v>#REF!</v>
      </c>
      <c r="E152" t="e">
        <f t="shared" si="58"/>
        <v>#REF!</v>
      </c>
      <c r="H152" s="2">
        <f t="shared" si="59"/>
        <v>36799</v>
      </c>
      <c r="I152" t="e">
        <f>+VLOOKUP($H152,#REF!,I$10,0)</f>
        <v>#REF!</v>
      </c>
      <c r="J152" t="e">
        <f>+VLOOKUP($H152,#REF!,J$10,0)</f>
        <v>#REF!</v>
      </c>
      <c r="K152" t="e">
        <f>+VLOOKUP($H152,#REF!,K$10,0)</f>
        <v>#REF!</v>
      </c>
      <c r="L152" t="e">
        <f>+VLOOKUP($H152,#REF!,L$10,0)</f>
        <v>#REF!</v>
      </c>
      <c r="N152" s="2">
        <f t="shared" si="50"/>
        <v>36799</v>
      </c>
      <c r="O152" s="3">
        <f t="shared" si="51"/>
        <v>6.003323690781294E-2</v>
      </c>
      <c r="P152" s="3">
        <f t="shared" si="52"/>
        <v>0.13009610249833503</v>
      </c>
      <c r="Q152" s="3">
        <f t="shared" si="53"/>
        <v>0.14814506302022876</v>
      </c>
      <c r="R152" s="3"/>
      <c r="S152" s="3">
        <f t="shared" si="60"/>
        <v>7.917209453469512E-2</v>
      </c>
      <c r="T152" s="3">
        <f t="shared" si="61"/>
        <v>5.0901192373144673E-2</v>
      </c>
      <c r="U152" s="3">
        <f t="shared" si="62"/>
        <v>0.53806358373264396</v>
      </c>
      <c r="V152" s="3"/>
      <c r="W152" s="3">
        <f t="shared" si="63"/>
        <v>0.22270253865861145</v>
      </c>
      <c r="X152" s="3">
        <f t="shared" si="64"/>
        <v>5.7337549139312147E-2</v>
      </c>
      <c r="Y152" s="3">
        <f t="shared" si="65"/>
        <v>0.24753368292528002</v>
      </c>
      <c r="Z152" s="3"/>
      <c r="AA152" s="3">
        <f t="shared" si="66"/>
        <v>0.11587858246836286</v>
      </c>
      <c r="AB152" s="3">
        <f t="shared" si="67"/>
        <v>0.27446669961792236</v>
      </c>
      <c r="AC152" s="3">
        <f t="shared" si="68"/>
        <v>0.10857281835228029</v>
      </c>
      <c r="AE152" s="5">
        <f t="shared" si="69"/>
        <v>36799</v>
      </c>
      <c r="AF152" s="3">
        <f t="shared" si="70"/>
        <v>82.134399999999999</v>
      </c>
      <c r="AG152" s="3">
        <f t="shared" si="71"/>
        <v>75.533799999999999</v>
      </c>
      <c r="AH152" s="3">
        <f t="shared" si="72"/>
        <v>50.415500000000002</v>
      </c>
      <c r="AI152" s="3">
        <f t="shared" si="73"/>
        <v>177.52430000000001</v>
      </c>
      <c r="AL152" t="s">
        <v>149</v>
      </c>
      <c r="AM152" s="5">
        <v>36799</v>
      </c>
      <c r="AN152" s="3">
        <v>42.654800000000002</v>
      </c>
      <c r="AO152" s="3">
        <v>43.837000000000003</v>
      </c>
      <c r="AP152" s="3">
        <v>22.9876</v>
      </c>
      <c r="AQ152" s="3">
        <v>67.136300000000006</v>
      </c>
      <c r="AT152" s="3">
        <v>39.479599999999998</v>
      </c>
      <c r="AU152" s="3">
        <v>31.6968</v>
      </c>
      <c r="AV152" s="3">
        <v>27.427900000000001</v>
      </c>
      <c r="AW152" s="3">
        <v>110.38800000000001</v>
      </c>
      <c r="AY152" s="3">
        <v>1.0611300000000001</v>
      </c>
      <c r="AZ152" s="3">
        <v>3.4415</v>
      </c>
      <c r="BA152" s="3">
        <v>4.0963000000000003</v>
      </c>
      <c r="BC152" s="3">
        <v>1.7473399999999999</v>
      </c>
      <c r="BD152" s="3">
        <v>1.24909</v>
      </c>
      <c r="BE152" s="3">
        <v>13.0212</v>
      </c>
      <c r="BG152" s="3">
        <v>2.8424800000000001</v>
      </c>
      <c r="BH152" s="3">
        <v>0.36930000000000002</v>
      </c>
      <c r="BI152" s="3">
        <v>3.4290600000000002</v>
      </c>
      <c r="BK152" s="3">
        <v>2.4409999999999998</v>
      </c>
      <c r="BL152" s="3">
        <v>5.5273000000000003</v>
      </c>
      <c r="BM152" s="3">
        <v>3.5099</v>
      </c>
      <c r="BO152" s="3">
        <v>1.8505</v>
      </c>
      <c r="BP152" s="3">
        <v>2.8681999999999999</v>
      </c>
      <c r="BQ152" s="3">
        <v>3.0887800000000003</v>
      </c>
      <c r="BS152" s="3">
        <v>1.0301199999999999</v>
      </c>
      <c r="BT152" s="3">
        <v>0.53659000000000001</v>
      </c>
      <c r="BU152" s="3">
        <v>5.8547700000000003</v>
      </c>
      <c r="BW152" s="3">
        <v>3.4684200000000001</v>
      </c>
      <c r="BX152" s="3">
        <v>1.25552</v>
      </c>
      <c r="BY152" s="3">
        <v>3.5855000000000001</v>
      </c>
      <c r="CA152" s="3">
        <v>4.944</v>
      </c>
      <c r="CB152" s="3">
        <v>11.964600000000001</v>
      </c>
      <c r="CC152" s="3">
        <v>3.4095</v>
      </c>
    </row>
    <row r="153" spans="1:81" x14ac:dyDescent="0.25">
      <c r="A153" t="str">
        <f t="shared" si="54"/>
        <v>2000M10</v>
      </c>
      <c r="B153" t="e">
        <f t="shared" si="55"/>
        <v>#REF!</v>
      </c>
      <c r="C153" t="e">
        <f t="shared" si="56"/>
        <v>#REF!</v>
      </c>
      <c r="D153" t="e">
        <f t="shared" si="57"/>
        <v>#REF!</v>
      </c>
      <c r="E153" t="e">
        <f t="shared" si="58"/>
        <v>#REF!</v>
      </c>
      <c r="H153" s="2">
        <f t="shared" si="59"/>
        <v>36830</v>
      </c>
      <c r="I153" t="e">
        <f>+VLOOKUP($H153,#REF!,I$10,0)</f>
        <v>#REF!</v>
      </c>
      <c r="J153" t="e">
        <f>+VLOOKUP($H153,#REF!,J$10,0)</f>
        <v>#REF!</v>
      </c>
      <c r="K153" t="e">
        <f>+VLOOKUP($H153,#REF!,K$10,0)</f>
        <v>#REF!</v>
      </c>
      <c r="L153" t="e">
        <f>+VLOOKUP($H153,#REF!,L$10,0)</f>
        <v>#REF!</v>
      </c>
      <c r="N153" s="2">
        <f t="shared" si="50"/>
        <v>36830</v>
      </c>
      <c r="O153" s="3">
        <f t="shared" si="51"/>
        <v>6.6040828613431246E-2</v>
      </c>
      <c r="P153" s="3">
        <f t="shared" si="52"/>
        <v>0.13861275084896382</v>
      </c>
      <c r="Q153" s="3">
        <f t="shared" si="53"/>
        <v>0.17912239718104836</v>
      </c>
      <c r="R153" s="3"/>
      <c r="S153" s="3">
        <f t="shared" si="60"/>
        <v>7.9514442167194485E-2</v>
      </c>
      <c r="T153" s="3">
        <f t="shared" si="61"/>
        <v>5.2787097399469241E-2</v>
      </c>
      <c r="U153" s="3">
        <f t="shared" si="62"/>
        <v>0.55141656666087069</v>
      </c>
      <c r="V153" s="3"/>
      <c r="W153" s="3">
        <f t="shared" si="63"/>
        <v>0.22664462308294928</v>
      </c>
      <c r="X153" s="3">
        <f t="shared" si="64"/>
        <v>6.8318641531805571E-2</v>
      </c>
      <c r="Y153" s="3">
        <f t="shared" si="65"/>
        <v>0.28996781683828665</v>
      </c>
      <c r="Z153" s="3"/>
      <c r="AA153" s="3">
        <f t="shared" si="66"/>
        <v>0.12266183381583386</v>
      </c>
      <c r="AB153" s="3">
        <f t="shared" si="67"/>
        <v>0.3136755556601627</v>
      </c>
      <c r="AC153" s="3">
        <f t="shared" si="68"/>
        <v>0.1209891653133115</v>
      </c>
      <c r="AE153" s="5">
        <f t="shared" si="69"/>
        <v>36830</v>
      </c>
      <c r="AF153" s="3">
        <f t="shared" si="70"/>
        <v>91.962100000000007</v>
      </c>
      <c r="AG153" s="3">
        <f t="shared" si="71"/>
        <v>76.251900000000006</v>
      </c>
      <c r="AH153" s="3">
        <f t="shared" si="72"/>
        <v>53.764700000000005</v>
      </c>
      <c r="AI153" s="3">
        <f t="shared" si="73"/>
        <v>187.48250000000002</v>
      </c>
      <c r="AL153" t="s">
        <v>150</v>
      </c>
      <c r="AM153" s="5">
        <v>36830</v>
      </c>
      <c r="AN153" s="3">
        <v>48.658200000000001</v>
      </c>
      <c r="AO153" s="3">
        <v>41.31</v>
      </c>
      <c r="AP153" s="3">
        <v>24.682700000000001</v>
      </c>
      <c r="AQ153" s="3">
        <v>70.464500000000001</v>
      </c>
      <c r="AT153" s="3">
        <v>43.303900000000006</v>
      </c>
      <c r="AU153" s="3">
        <v>34.941900000000004</v>
      </c>
      <c r="AV153" s="3">
        <v>29.082000000000001</v>
      </c>
      <c r="AW153" s="3">
        <v>117.018</v>
      </c>
      <c r="AY153" s="3">
        <v>1.12765</v>
      </c>
      <c r="AZ153" s="3">
        <v>3.86849</v>
      </c>
      <c r="BA153" s="3">
        <v>5.0137200000000002</v>
      </c>
      <c r="BC153" s="3">
        <v>1.66537</v>
      </c>
      <c r="BD153" s="3">
        <v>1.2896800000000002</v>
      </c>
      <c r="BE153" s="3">
        <v>12.719700000000001</v>
      </c>
      <c r="BG153" s="3">
        <v>2.9705500000000002</v>
      </c>
      <c r="BH153" s="3">
        <v>0.55061000000000004</v>
      </c>
      <c r="BI153" s="3">
        <v>4.1724799999999993</v>
      </c>
      <c r="BK153" s="3">
        <v>2.5678000000000001</v>
      </c>
      <c r="BL153" s="3">
        <v>5.585</v>
      </c>
      <c r="BM153" s="3">
        <v>3.6831</v>
      </c>
      <c r="BO153" s="3">
        <v>2.0753499999999998</v>
      </c>
      <c r="BP153" s="3">
        <v>2.8542700000000001</v>
      </c>
      <c r="BQ153" s="3">
        <v>3.6737700000000002</v>
      </c>
      <c r="BS153" s="3">
        <v>1.1240999999999999</v>
      </c>
      <c r="BT153" s="3">
        <v>0.56215999999999999</v>
      </c>
      <c r="BU153" s="3">
        <v>6.6247100000000003</v>
      </c>
      <c r="BW153" s="3">
        <v>3.4520599999999999</v>
      </c>
      <c r="BX153" s="3">
        <v>1.3853900000000001</v>
      </c>
      <c r="BY153" s="3">
        <v>4.0445700000000002</v>
      </c>
      <c r="CA153" s="3">
        <v>5.2495000000000003</v>
      </c>
      <c r="CB153" s="3">
        <v>14.405700000000001</v>
      </c>
      <c r="CC153" s="3">
        <v>4.0275999999999996</v>
      </c>
    </row>
    <row r="154" spans="1:81" x14ac:dyDescent="0.25">
      <c r="A154" t="str">
        <f t="shared" si="54"/>
        <v>2000M11</v>
      </c>
      <c r="B154" t="e">
        <f t="shared" si="55"/>
        <v>#REF!</v>
      </c>
      <c r="C154" t="e">
        <f t="shared" si="56"/>
        <v>#REF!</v>
      </c>
      <c r="D154" t="e">
        <f t="shared" si="57"/>
        <v>#REF!</v>
      </c>
      <c r="E154" t="e">
        <f t="shared" si="58"/>
        <v>#REF!</v>
      </c>
      <c r="H154" s="2">
        <f t="shared" si="59"/>
        <v>36860</v>
      </c>
      <c r="I154" t="e">
        <f>+VLOOKUP($H154,#REF!,I$10,0)</f>
        <v>#REF!</v>
      </c>
      <c r="J154" t="e">
        <f>+VLOOKUP($H154,#REF!,J$10,0)</f>
        <v>#REF!</v>
      </c>
      <c r="K154" t="e">
        <f>+VLOOKUP($H154,#REF!,K$10,0)</f>
        <v>#REF!</v>
      </c>
      <c r="L154" t="e">
        <f>+VLOOKUP($H154,#REF!,L$10,0)</f>
        <v>#REF!</v>
      </c>
      <c r="N154" s="2">
        <f t="shared" si="50"/>
        <v>36860</v>
      </c>
      <c r="O154" s="3">
        <f t="shared" si="51"/>
        <v>6.2220852242151084E-2</v>
      </c>
      <c r="P154" s="3">
        <f t="shared" si="52"/>
        <v>0.15458626029117345</v>
      </c>
      <c r="Q154" s="3">
        <f t="shared" si="53"/>
        <v>0.18144815599078767</v>
      </c>
      <c r="R154" s="3"/>
      <c r="S154" s="3">
        <f t="shared" si="60"/>
        <v>7.3053165076550769E-2</v>
      </c>
      <c r="T154" s="3">
        <f t="shared" si="61"/>
        <v>4.8314629161405082E-2</v>
      </c>
      <c r="U154" s="3">
        <f t="shared" si="62"/>
        <v>0.51932824610262451</v>
      </c>
      <c r="V154" s="3"/>
      <c r="W154" s="3">
        <f t="shared" si="63"/>
        <v>0.22807204511288809</v>
      </c>
      <c r="X154" s="3">
        <f t="shared" si="64"/>
        <v>6.3437528671950544E-2</v>
      </c>
      <c r="Y154" s="3">
        <f t="shared" si="65"/>
        <v>0.28659140794274779</v>
      </c>
      <c r="Z154" s="3"/>
      <c r="AA154" s="3">
        <f t="shared" si="66"/>
        <v>0.11848016255952801</v>
      </c>
      <c r="AB154" s="3">
        <f t="shared" si="67"/>
        <v>0.29333521626222925</v>
      </c>
      <c r="AC154" s="3">
        <f t="shared" si="68"/>
        <v>0.12146617396693889</v>
      </c>
      <c r="AE154" s="5">
        <f t="shared" si="69"/>
        <v>36860</v>
      </c>
      <c r="AF154" s="3">
        <f t="shared" si="70"/>
        <v>93.378799999999998</v>
      </c>
      <c r="AG154" s="3">
        <f t="shared" si="71"/>
        <v>73.20320000000001</v>
      </c>
      <c r="AH154" s="3">
        <f t="shared" si="72"/>
        <v>54.2624</v>
      </c>
      <c r="AI154" s="3">
        <f t="shared" si="73"/>
        <v>177.2227</v>
      </c>
      <c r="AL154" t="s">
        <v>151</v>
      </c>
      <c r="AM154" s="5">
        <v>36860</v>
      </c>
      <c r="AN154" s="3">
        <v>48.627099999999999</v>
      </c>
      <c r="AO154" s="3">
        <v>39.340000000000003</v>
      </c>
      <c r="AP154" s="3">
        <v>25.144099999999998</v>
      </c>
      <c r="AQ154" s="3">
        <v>67.715699999999998</v>
      </c>
      <c r="AT154" s="3">
        <v>44.7517</v>
      </c>
      <c r="AU154" s="3">
        <v>33.863199999999999</v>
      </c>
      <c r="AV154" s="3">
        <v>29.118300000000001</v>
      </c>
      <c r="AW154" s="3">
        <v>109.50700000000001</v>
      </c>
      <c r="AY154" s="3">
        <v>1.06549</v>
      </c>
      <c r="AZ154" s="3">
        <v>4.1166099999999997</v>
      </c>
      <c r="BA154" s="3">
        <v>4.9584000000000001</v>
      </c>
      <c r="BC154" s="3">
        <v>1.4847999999999999</v>
      </c>
      <c r="BD154" s="3">
        <v>1.1283300000000001</v>
      </c>
      <c r="BE154" s="3">
        <v>12.115600000000001</v>
      </c>
      <c r="BG154" s="3">
        <v>2.9006500000000002</v>
      </c>
      <c r="BH154" s="3">
        <v>0.47705000000000003</v>
      </c>
      <c r="BI154" s="3">
        <v>4.1704799999999995</v>
      </c>
      <c r="BK154" s="3">
        <v>2.4725000000000001</v>
      </c>
      <c r="BL154" s="3">
        <v>5.7925000000000004</v>
      </c>
      <c r="BM154" s="3">
        <v>3.7014</v>
      </c>
      <c r="BO154" s="3">
        <v>1.95224</v>
      </c>
      <c r="BP154" s="3">
        <v>3.3808699999999998</v>
      </c>
      <c r="BQ154" s="3">
        <v>3.8418899999999998</v>
      </c>
      <c r="BS154" s="3">
        <v>1.0780000000000001</v>
      </c>
      <c r="BT154" s="3">
        <v>0.56661000000000006</v>
      </c>
      <c r="BU154" s="3">
        <v>6.10311</v>
      </c>
      <c r="BW154" s="3">
        <v>3.5624099999999999</v>
      </c>
      <c r="BX154" s="3">
        <v>1.3206300000000002</v>
      </c>
      <c r="BY154" s="3">
        <v>3.9508899999999998</v>
      </c>
      <c r="CA154" s="3">
        <v>5.0783000000000005</v>
      </c>
      <c r="CB154" s="3">
        <v>12.901899999999999</v>
      </c>
      <c r="CC154" s="3">
        <v>4.0396999999999998</v>
      </c>
    </row>
    <row r="155" spans="1:81" x14ac:dyDescent="0.25">
      <c r="A155" t="str">
        <f t="shared" si="54"/>
        <v>2000M12</v>
      </c>
      <c r="B155" t="e">
        <f t="shared" si="55"/>
        <v>#REF!</v>
      </c>
      <c r="C155" t="e">
        <f t="shared" si="56"/>
        <v>#REF!</v>
      </c>
      <c r="D155" t="e">
        <f t="shared" si="57"/>
        <v>#REF!</v>
      </c>
      <c r="E155" t="e">
        <f t="shared" si="58"/>
        <v>#REF!</v>
      </c>
      <c r="H155" s="2">
        <f t="shared" si="59"/>
        <v>36891</v>
      </c>
      <c r="I155" t="e">
        <f>+VLOOKUP($H155,#REF!,I$10,0)</f>
        <v>#REF!</v>
      </c>
      <c r="J155" t="e">
        <f>+VLOOKUP($H155,#REF!,J$10,0)</f>
        <v>#REF!</v>
      </c>
      <c r="K155" t="e">
        <f>+VLOOKUP($H155,#REF!,K$10,0)</f>
        <v>#REF!</v>
      </c>
      <c r="L155" t="e">
        <f>+VLOOKUP($H155,#REF!,L$10,0)</f>
        <v>#REF!</v>
      </c>
      <c r="N155" s="2">
        <f t="shared" si="50"/>
        <v>36891</v>
      </c>
      <c r="O155" s="3">
        <f t="shared" si="51"/>
        <v>6.0591790153875336E-2</v>
      </c>
      <c r="P155" s="3">
        <f t="shared" si="52"/>
        <v>0.12602519984412466</v>
      </c>
      <c r="Q155" s="3">
        <f t="shared" si="53"/>
        <v>0.17466036292559015</v>
      </c>
      <c r="R155" s="3"/>
      <c r="S155" s="3">
        <f t="shared" si="60"/>
        <v>8.0112766630655086E-2</v>
      </c>
      <c r="T155" s="3">
        <f t="shared" si="61"/>
        <v>5.256162114858913E-2</v>
      </c>
      <c r="U155" s="3">
        <f t="shared" si="62"/>
        <v>0.5339482858388942</v>
      </c>
      <c r="V155" s="3"/>
      <c r="W155" s="3">
        <f t="shared" si="63"/>
        <v>0.18948824538249262</v>
      </c>
      <c r="X155" s="3">
        <f t="shared" si="64"/>
        <v>6.0909103741292554E-2</v>
      </c>
      <c r="Y155" s="3">
        <f t="shared" si="65"/>
        <v>0.25342828307066884</v>
      </c>
      <c r="Z155" s="3"/>
      <c r="AA155" s="3">
        <f t="shared" si="66"/>
        <v>0.12032386377009438</v>
      </c>
      <c r="AB155" s="3">
        <f t="shared" si="67"/>
        <v>0.28813990161696518</v>
      </c>
      <c r="AC155" s="3">
        <f t="shared" si="68"/>
        <v>0.12040231914075677</v>
      </c>
      <c r="AE155" s="5">
        <f t="shared" si="69"/>
        <v>36891</v>
      </c>
      <c r="AF155" s="3">
        <f t="shared" si="70"/>
        <v>88.317800000000005</v>
      </c>
      <c r="AG155" s="3">
        <f t="shared" si="71"/>
        <v>75.266899999999993</v>
      </c>
      <c r="AH155" s="3">
        <f t="shared" si="72"/>
        <v>49.040599999999998</v>
      </c>
      <c r="AI155" s="3">
        <f t="shared" si="73"/>
        <v>168.76319999999998</v>
      </c>
      <c r="AL155" t="s">
        <v>152</v>
      </c>
      <c r="AM155" s="5">
        <v>36891</v>
      </c>
      <c r="AN155" s="3">
        <v>44.7042</v>
      </c>
      <c r="AO155" s="3">
        <v>41.2774</v>
      </c>
      <c r="AP155" s="3">
        <v>22.592099999999999</v>
      </c>
      <c r="AQ155" s="3">
        <v>66.230199999999996</v>
      </c>
      <c r="AT155" s="3">
        <v>43.613599999999998</v>
      </c>
      <c r="AU155" s="3">
        <v>33.9895</v>
      </c>
      <c r="AV155" s="3">
        <v>26.448499999999999</v>
      </c>
      <c r="AW155" s="3">
        <v>102.533</v>
      </c>
      <c r="AY155" s="3">
        <v>0.92239000000000004</v>
      </c>
      <c r="AZ155" s="3">
        <v>3.4281999999999999</v>
      </c>
      <c r="BA155" s="3">
        <v>4.5227200000000005</v>
      </c>
      <c r="BC155" s="3">
        <v>1.7279900000000001</v>
      </c>
      <c r="BD155" s="3">
        <v>1.27475</v>
      </c>
      <c r="BE155" s="3">
        <v>12.4754</v>
      </c>
      <c r="BG155" s="3">
        <v>2.4755199999999999</v>
      </c>
      <c r="BH155" s="3">
        <v>0.44933000000000001</v>
      </c>
      <c r="BI155" s="3">
        <v>3.5066900000000003</v>
      </c>
      <c r="BK155" s="3">
        <v>2.6443000000000003</v>
      </c>
      <c r="BL155" s="3">
        <v>5.9752000000000001</v>
      </c>
      <c r="BM155" s="3">
        <v>4.0175000000000001</v>
      </c>
      <c r="BO155" s="3">
        <v>2.01633</v>
      </c>
      <c r="BP155" s="3">
        <v>2.6840600000000001</v>
      </c>
      <c r="BQ155" s="3">
        <v>3.9483600000000001</v>
      </c>
      <c r="BS155" s="3">
        <v>1.08247</v>
      </c>
      <c r="BT155" s="3">
        <v>0.56917999999999991</v>
      </c>
      <c r="BU155" s="3">
        <v>6.2561999999999998</v>
      </c>
      <c r="BW155" s="3">
        <v>2.8941599999999998</v>
      </c>
      <c r="BX155" s="3">
        <v>1.2767000000000002</v>
      </c>
      <c r="BY155" s="3">
        <v>3.6749100000000001</v>
      </c>
      <c r="CA155" s="3">
        <v>5.024</v>
      </c>
      <c r="CB155" s="3">
        <v>12.388100000000001</v>
      </c>
      <c r="CC155" s="3">
        <v>3.6558000000000002</v>
      </c>
    </row>
    <row r="156" spans="1:81" x14ac:dyDescent="0.25">
      <c r="A156" t="str">
        <f t="shared" si="54"/>
        <v>2001M1</v>
      </c>
      <c r="B156" t="e">
        <f t="shared" si="55"/>
        <v>#REF!</v>
      </c>
      <c r="C156" t="e">
        <f t="shared" si="56"/>
        <v>#REF!</v>
      </c>
      <c r="D156" t="e">
        <f t="shared" si="57"/>
        <v>#REF!</v>
      </c>
      <c r="E156" t="e">
        <f t="shared" si="58"/>
        <v>#REF!</v>
      </c>
      <c r="H156" s="2">
        <f t="shared" si="59"/>
        <v>36922</v>
      </c>
      <c r="I156" t="e">
        <f>+VLOOKUP($H156,#REF!,I$10,0)</f>
        <v>#REF!</v>
      </c>
      <c r="J156" t="e">
        <f>+VLOOKUP($H156,#REF!,J$10,0)</f>
        <v>#REF!</v>
      </c>
      <c r="K156" t="e">
        <f>+VLOOKUP($H156,#REF!,K$10,0)</f>
        <v>#REF!</v>
      </c>
      <c r="L156" t="e">
        <f>+VLOOKUP($H156,#REF!,L$10,0)</f>
        <v>#REF!</v>
      </c>
      <c r="N156" s="2">
        <f t="shared" si="50"/>
        <v>36922</v>
      </c>
      <c r="O156" s="3">
        <f t="shared" si="51"/>
        <v>6.3137341418506701E-2</v>
      </c>
      <c r="P156" s="3">
        <f t="shared" si="52"/>
        <v>0.14232489283571442</v>
      </c>
      <c r="Q156" s="3">
        <f t="shared" si="53"/>
        <v>0.19662455696150333</v>
      </c>
      <c r="R156" s="3"/>
      <c r="S156" s="3">
        <f t="shared" si="60"/>
        <v>7.0771322613472146E-2</v>
      </c>
      <c r="T156" s="3">
        <f t="shared" si="61"/>
        <v>4.3402325455442078E-2</v>
      </c>
      <c r="U156" s="3">
        <f t="shared" si="62"/>
        <v>0.44498151436805367</v>
      </c>
      <c r="V156" s="3"/>
      <c r="W156" s="3">
        <f t="shared" si="63"/>
        <v>0.22053052812850679</v>
      </c>
      <c r="X156" s="3">
        <f t="shared" si="64"/>
        <v>5.9568491555448903E-2</v>
      </c>
      <c r="Y156" s="3">
        <f t="shared" si="65"/>
        <v>0.27238635321019983</v>
      </c>
      <c r="Z156" s="3"/>
      <c r="AA156" s="3">
        <f t="shared" si="66"/>
        <v>0.11941221236299729</v>
      </c>
      <c r="AB156" s="3">
        <f t="shared" si="67"/>
        <v>0.26236417413954072</v>
      </c>
      <c r="AC156" s="3">
        <f t="shared" si="68"/>
        <v>0.11606216803571287</v>
      </c>
      <c r="AE156" s="5">
        <f t="shared" si="69"/>
        <v>36922</v>
      </c>
      <c r="AF156" s="3">
        <f t="shared" si="70"/>
        <v>92.836200000000005</v>
      </c>
      <c r="AG156" s="3">
        <f t="shared" si="71"/>
        <v>62.743100000000005</v>
      </c>
      <c r="AH156" s="3">
        <f t="shared" si="72"/>
        <v>51.742000000000004</v>
      </c>
      <c r="AI156" s="3">
        <f t="shared" si="73"/>
        <v>167.36270000000002</v>
      </c>
      <c r="AL156" t="s">
        <v>153</v>
      </c>
      <c r="AM156" s="5">
        <v>36922</v>
      </c>
      <c r="AN156" s="3">
        <v>48.506800000000005</v>
      </c>
      <c r="AO156" s="3">
        <v>30.962700000000002</v>
      </c>
      <c r="AP156" s="3">
        <v>23.5991</v>
      </c>
      <c r="AQ156" s="3">
        <v>62.415700000000001</v>
      </c>
      <c r="AT156" s="3">
        <v>44.3294</v>
      </c>
      <c r="AU156" s="3">
        <v>31.780400000000004</v>
      </c>
      <c r="AV156" s="3">
        <v>28.142900000000001</v>
      </c>
      <c r="AW156" s="3">
        <v>104.947</v>
      </c>
      <c r="AY156" s="3">
        <v>1.034</v>
      </c>
      <c r="AZ156" s="3">
        <v>3.8202100000000003</v>
      </c>
      <c r="BA156" s="3">
        <v>5.6020900000000005</v>
      </c>
      <c r="BC156" s="3">
        <v>1.3219100000000001</v>
      </c>
      <c r="BD156" s="3">
        <v>0.96774000000000004</v>
      </c>
      <c r="BE156" s="3">
        <v>9.7887400000000007</v>
      </c>
      <c r="BG156" s="3">
        <v>2.8795799999999998</v>
      </c>
      <c r="BH156" s="3">
        <v>0.49193999999999999</v>
      </c>
      <c r="BI156" s="3">
        <v>3.68554</v>
      </c>
      <c r="BK156" s="3">
        <v>2.6013000000000002</v>
      </c>
      <c r="BL156" s="3">
        <v>5.2723999999999993</v>
      </c>
      <c r="BM156" s="3">
        <v>3.4016999999999999</v>
      </c>
      <c r="BO156" s="3">
        <v>2.0281800000000003</v>
      </c>
      <c r="BP156" s="3">
        <v>3.0825900000000002</v>
      </c>
      <c r="BQ156" s="3">
        <v>3.9342600000000001</v>
      </c>
      <c r="BS156" s="3">
        <v>1.1608399999999999</v>
      </c>
      <c r="BT156" s="3">
        <v>0.55486999999999997</v>
      </c>
      <c r="BU156" s="3">
        <v>5.82179</v>
      </c>
      <c r="BW156" s="3">
        <v>3.3697699999999999</v>
      </c>
      <c r="BX156" s="3">
        <v>1.1960999999999999</v>
      </c>
      <c r="BY156" s="3">
        <v>4.03329</v>
      </c>
      <c r="CA156" s="3">
        <v>5.0088999999999997</v>
      </c>
      <c r="CB156" s="3">
        <v>11.448200000000002</v>
      </c>
      <c r="CC156" s="3">
        <v>3.9950000000000001</v>
      </c>
    </row>
    <row r="157" spans="1:81" x14ac:dyDescent="0.25">
      <c r="A157" t="str">
        <f t="shared" si="54"/>
        <v>2001M2</v>
      </c>
      <c r="B157" t="e">
        <f t="shared" si="55"/>
        <v>#REF!</v>
      </c>
      <c r="C157" t="e">
        <f t="shared" si="56"/>
        <v>#REF!</v>
      </c>
      <c r="D157" t="e">
        <f t="shared" si="57"/>
        <v>#REF!</v>
      </c>
      <c r="E157" t="e">
        <f t="shared" si="58"/>
        <v>#REF!</v>
      </c>
      <c r="H157" s="2">
        <f t="shared" si="59"/>
        <v>36950</v>
      </c>
      <c r="I157" t="e">
        <f>+VLOOKUP($H157,#REF!,I$10,0)</f>
        <v>#REF!</v>
      </c>
      <c r="J157" t="e">
        <f>+VLOOKUP($H157,#REF!,J$10,0)</f>
        <v>#REF!</v>
      </c>
      <c r="K157" t="e">
        <f>+VLOOKUP($H157,#REF!,K$10,0)</f>
        <v>#REF!</v>
      </c>
      <c r="L157" t="e">
        <f>+VLOOKUP($H157,#REF!,L$10,0)</f>
        <v>#REF!</v>
      </c>
      <c r="N157" s="2">
        <f t="shared" si="50"/>
        <v>36950</v>
      </c>
      <c r="O157" s="3">
        <f t="shared" si="51"/>
        <v>5.6247487128945589E-2</v>
      </c>
      <c r="P157" s="3">
        <f t="shared" si="52"/>
        <v>0.14185108133351754</v>
      </c>
      <c r="Q157" s="3">
        <f t="shared" si="53"/>
        <v>0.17649066088250998</v>
      </c>
      <c r="R157" s="3"/>
      <c r="S157" s="3">
        <f t="shared" si="60"/>
        <v>7.0454059570198374E-2</v>
      </c>
      <c r="T157" s="3">
        <f t="shared" si="61"/>
        <v>4.8170107721207597E-2</v>
      </c>
      <c r="U157" s="3">
        <f t="shared" si="62"/>
        <v>0.48015238887954559</v>
      </c>
      <c r="V157" s="3"/>
      <c r="W157" s="3">
        <f t="shared" si="63"/>
        <v>0.22394081403637545</v>
      </c>
      <c r="X157" s="3">
        <f t="shared" si="64"/>
        <v>6.092180762091623E-2</v>
      </c>
      <c r="Y157" s="3">
        <f t="shared" si="65"/>
        <v>0.27359463331663009</v>
      </c>
      <c r="Z157" s="3"/>
      <c r="AA157" s="3">
        <f t="shared" si="66"/>
        <v>0.12407716870258353</v>
      </c>
      <c r="AB157" s="3">
        <f t="shared" si="67"/>
        <v>0.26584288527471145</v>
      </c>
      <c r="AC157" s="3">
        <f t="shared" si="68"/>
        <v>0.11164513066741982</v>
      </c>
      <c r="AE157" s="5">
        <f t="shared" si="69"/>
        <v>36950</v>
      </c>
      <c r="AF157" s="3">
        <f t="shared" si="70"/>
        <v>89.835099999999997</v>
      </c>
      <c r="AG157" s="3">
        <f t="shared" si="71"/>
        <v>64.806100000000001</v>
      </c>
      <c r="AH157" s="3">
        <f t="shared" si="72"/>
        <v>50.604399999999998</v>
      </c>
      <c r="AI157" s="3">
        <f t="shared" si="73"/>
        <v>157.84720000000002</v>
      </c>
      <c r="AL157" t="s">
        <v>154</v>
      </c>
      <c r="AM157" s="5">
        <v>36950</v>
      </c>
      <c r="AN157" s="3">
        <v>47.896000000000001</v>
      </c>
      <c r="AO157" s="3">
        <v>36.191000000000003</v>
      </c>
      <c r="AP157" s="3">
        <v>23.2911</v>
      </c>
      <c r="AQ157" s="3">
        <v>63.2211</v>
      </c>
      <c r="AT157" s="3">
        <v>41.939099999999996</v>
      </c>
      <c r="AU157" s="3">
        <v>28.615099999999998</v>
      </c>
      <c r="AV157" s="3">
        <v>27.313299999999998</v>
      </c>
      <c r="AW157" s="3">
        <v>94.626100000000008</v>
      </c>
      <c r="AY157" s="3">
        <v>1.00804</v>
      </c>
      <c r="AZ157" s="3">
        <v>4.2139600000000002</v>
      </c>
      <c r="BA157" s="3">
        <v>4.8674799999999996</v>
      </c>
      <c r="BC157" s="3">
        <v>1.5732600000000001</v>
      </c>
      <c r="BD157" s="3">
        <v>1.15611</v>
      </c>
      <c r="BE157" s="3">
        <v>11.341900000000001</v>
      </c>
      <c r="BG157" s="3">
        <v>2.7432600000000003</v>
      </c>
      <c r="BH157" s="3">
        <v>0.52466999999999997</v>
      </c>
      <c r="BI157" s="3">
        <v>4.0213200000000002</v>
      </c>
      <c r="BK157" s="3">
        <v>2.93</v>
      </c>
      <c r="BL157" s="3">
        <v>5.2698</v>
      </c>
      <c r="BM157" s="3">
        <v>3.4874000000000001</v>
      </c>
      <c r="BO157" s="3">
        <v>1.7199800000000001</v>
      </c>
      <c r="BP157" s="3">
        <v>2.6658600000000003</v>
      </c>
      <c r="BQ157" s="3">
        <v>3.6923699999999999</v>
      </c>
      <c r="BS157" s="3">
        <v>0.89836000000000005</v>
      </c>
      <c r="BT157" s="3">
        <v>0.53376000000000001</v>
      </c>
      <c r="BU157" s="3">
        <v>5.5024700000000006</v>
      </c>
      <c r="BW157" s="3">
        <v>3.6027300000000002</v>
      </c>
      <c r="BX157" s="3">
        <v>1.2017200000000001</v>
      </c>
      <c r="BY157" s="3">
        <v>3.7317499999999999</v>
      </c>
      <c r="CA157" s="3">
        <v>4.9775</v>
      </c>
      <c r="CB157" s="3">
        <v>11.672499999999999</v>
      </c>
      <c r="CC157" s="3">
        <v>3.6278000000000001</v>
      </c>
    </row>
    <row r="158" spans="1:81" x14ac:dyDescent="0.25">
      <c r="A158" t="str">
        <f t="shared" si="54"/>
        <v>2001M3</v>
      </c>
      <c r="B158" t="e">
        <f t="shared" si="55"/>
        <v>#REF!</v>
      </c>
      <c r="C158" t="e">
        <f t="shared" si="56"/>
        <v>#REF!</v>
      </c>
      <c r="D158" t="e">
        <f t="shared" si="57"/>
        <v>#REF!</v>
      </c>
      <c r="E158" t="e">
        <f t="shared" si="58"/>
        <v>#REF!</v>
      </c>
      <c r="H158" s="2">
        <f t="shared" si="59"/>
        <v>36981</v>
      </c>
      <c r="I158" t="e">
        <f>+VLOOKUP($H158,#REF!,I$10,0)</f>
        <v>#REF!</v>
      </c>
      <c r="J158" t="e">
        <f>+VLOOKUP($H158,#REF!,J$10,0)</f>
        <v>#REF!</v>
      </c>
      <c r="K158" t="e">
        <f>+VLOOKUP($H158,#REF!,K$10,0)</f>
        <v>#REF!</v>
      </c>
      <c r="L158" t="e">
        <f>+VLOOKUP($H158,#REF!,L$10,0)</f>
        <v>#REF!</v>
      </c>
      <c r="N158" s="2">
        <f t="shared" si="50"/>
        <v>36981</v>
      </c>
      <c r="O158" s="3">
        <f t="shared" si="51"/>
        <v>6.3035280194143131E-2</v>
      </c>
      <c r="P158" s="3">
        <f t="shared" si="52"/>
        <v>0.14345828788687903</v>
      </c>
      <c r="Q158" s="3">
        <f t="shared" si="53"/>
        <v>0.191289126046643</v>
      </c>
      <c r="R158" s="3"/>
      <c r="S158" s="3">
        <f t="shared" si="60"/>
        <v>8.6100857151815924E-2</v>
      </c>
      <c r="T158" s="3">
        <f t="shared" si="61"/>
        <v>5.0441973359026039E-2</v>
      </c>
      <c r="U158" s="3">
        <f t="shared" si="62"/>
        <v>0.51569668170791849</v>
      </c>
      <c r="V158" s="3"/>
      <c r="W158" s="3">
        <f t="shared" si="63"/>
        <v>0.23753078926381016</v>
      </c>
      <c r="X158" s="3">
        <f t="shared" si="64"/>
        <v>6.5244302662874329E-2</v>
      </c>
      <c r="Y158" s="3">
        <f t="shared" si="65"/>
        <v>0.26939423667327739</v>
      </c>
      <c r="Z158" s="3"/>
      <c r="AA158" s="3">
        <f t="shared" si="66"/>
        <v>0.1311773797475306</v>
      </c>
      <c r="AB158" s="3">
        <f t="shared" si="67"/>
        <v>0.28724237217658732</v>
      </c>
      <c r="AC158" s="3">
        <f t="shared" si="68"/>
        <v>0.11623320074375691</v>
      </c>
      <c r="AE158" s="5">
        <f t="shared" si="69"/>
        <v>36981</v>
      </c>
      <c r="AF158" s="3">
        <f t="shared" si="70"/>
        <v>93.606999999999999</v>
      </c>
      <c r="AG158" s="3">
        <f t="shared" si="71"/>
        <v>73.713200000000001</v>
      </c>
      <c r="AH158" s="3">
        <f t="shared" si="72"/>
        <v>53.6021</v>
      </c>
      <c r="AI158" s="3">
        <f t="shared" si="73"/>
        <v>177.25830000000002</v>
      </c>
      <c r="AL158" t="s">
        <v>155</v>
      </c>
      <c r="AM158" s="5">
        <v>36981</v>
      </c>
      <c r="AN158" s="3">
        <v>50.845400000000005</v>
      </c>
      <c r="AO158" s="3">
        <v>40.632800000000003</v>
      </c>
      <c r="AP158" s="3">
        <v>24.338100000000001</v>
      </c>
      <c r="AQ158" s="3">
        <v>70.566299999999998</v>
      </c>
      <c r="AT158" s="3">
        <v>42.761600000000001</v>
      </c>
      <c r="AU158" s="3">
        <v>33.080400000000004</v>
      </c>
      <c r="AV158" s="3">
        <v>29.263999999999999</v>
      </c>
      <c r="AW158" s="3">
        <v>106.69200000000001</v>
      </c>
      <c r="AY158" s="3">
        <v>1.06427</v>
      </c>
      <c r="AZ158" s="3">
        <v>4.0153400000000001</v>
      </c>
      <c r="BA158" s="3">
        <v>5.41167</v>
      </c>
      <c r="BC158" s="3">
        <v>1.8086099999999998</v>
      </c>
      <c r="BD158" s="3">
        <v>1.1864600000000001</v>
      </c>
      <c r="BE158" s="3">
        <v>11.9138</v>
      </c>
      <c r="BG158" s="3">
        <v>3.0989899999999997</v>
      </c>
      <c r="BH158" s="3">
        <v>0.56041999999999992</v>
      </c>
      <c r="BI158" s="3">
        <v>3.70804</v>
      </c>
      <c r="BK158" s="3">
        <v>2.8936000000000002</v>
      </c>
      <c r="BL158" s="3">
        <v>5.8879999999999999</v>
      </c>
      <c r="BM158" s="3">
        <v>3.6831999999999998</v>
      </c>
      <c r="BO158" s="3">
        <v>1.9929600000000001</v>
      </c>
      <c r="BP158" s="3">
        <v>2.9424299999999999</v>
      </c>
      <c r="BQ158" s="3">
        <v>3.86591</v>
      </c>
      <c r="BS158" s="3">
        <v>1.2119200000000001</v>
      </c>
      <c r="BT158" s="3">
        <v>0.58311000000000002</v>
      </c>
      <c r="BU158" s="3">
        <v>6.1775100000000007</v>
      </c>
      <c r="BW158" s="3">
        <v>3.6321100000000004</v>
      </c>
      <c r="BX158" s="3">
        <v>1.2884600000000002</v>
      </c>
      <c r="BY158" s="3">
        <v>3.9260000000000002</v>
      </c>
      <c r="CA158" s="3">
        <v>5.4664000000000001</v>
      </c>
      <c r="CB158" s="3">
        <v>12.418100000000001</v>
      </c>
      <c r="CC158" s="3">
        <v>3.7244000000000002</v>
      </c>
    </row>
    <row r="159" spans="1:81" x14ac:dyDescent="0.25">
      <c r="A159" t="str">
        <f t="shared" si="54"/>
        <v>2001M4</v>
      </c>
      <c r="B159" t="e">
        <f t="shared" si="55"/>
        <v>#REF!</v>
      </c>
      <c r="C159" t="e">
        <f t="shared" si="56"/>
        <v>#REF!</v>
      </c>
      <c r="D159" t="e">
        <f t="shared" si="57"/>
        <v>#REF!</v>
      </c>
      <c r="E159" t="e">
        <f t="shared" si="58"/>
        <v>#REF!</v>
      </c>
      <c r="H159" s="2">
        <f t="shared" si="59"/>
        <v>37011</v>
      </c>
      <c r="I159" t="e">
        <f>+VLOOKUP($H159,#REF!,I$10,0)</f>
        <v>#REF!</v>
      </c>
      <c r="J159" t="e">
        <f>+VLOOKUP($H159,#REF!,J$10,0)</f>
        <v>#REF!</v>
      </c>
      <c r="K159" t="e">
        <f>+VLOOKUP($H159,#REF!,K$10,0)</f>
        <v>#REF!</v>
      </c>
      <c r="L159" t="e">
        <f>+VLOOKUP($H159,#REF!,L$10,0)</f>
        <v>#REF!</v>
      </c>
      <c r="N159" s="2">
        <f t="shared" si="50"/>
        <v>37011</v>
      </c>
      <c r="O159" s="3">
        <f t="shared" si="51"/>
        <v>5.7870776057055318E-2</v>
      </c>
      <c r="P159" s="3">
        <f t="shared" si="52"/>
        <v>0.14692424582940722</v>
      </c>
      <c r="Q159" s="3">
        <f t="shared" si="53"/>
        <v>0.16997709292519839</v>
      </c>
      <c r="R159" s="3"/>
      <c r="S159" s="3">
        <f t="shared" si="60"/>
        <v>6.6074803385279338E-2</v>
      </c>
      <c r="T159" s="3">
        <f t="shared" si="61"/>
        <v>4.2798299948975667E-2</v>
      </c>
      <c r="U159" s="3">
        <f t="shared" si="62"/>
        <v>0.46527893778166712</v>
      </c>
      <c r="V159" s="3"/>
      <c r="W159" s="3">
        <f t="shared" si="63"/>
        <v>0.20717416313192979</v>
      </c>
      <c r="X159" s="3">
        <f t="shared" si="64"/>
        <v>5.669318013395535E-2</v>
      </c>
      <c r="Y159" s="3">
        <f t="shared" si="65"/>
        <v>0.27574405917184819</v>
      </c>
      <c r="Z159" s="3"/>
      <c r="AA159" s="3">
        <f t="shared" si="66"/>
        <v>0.12546739787072123</v>
      </c>
      <c r="AB159" s="3">
        <f t="shared" si="67"/>
        <v>0.26521681141682552</v>
      </c>
      <c r="AC159" s="3">
        <f t="shared" si="68"/>
        <v>0.11676512815684796</v>
      </c>
      <c r="AE159" s="5">
        <f t="shared" si="69"/>
        <v>37011</v>
      </c>
      <c r="AF159" s="3">
        <f t="shared" si="70"/>
        <v>89.247699999999995</v>
      </c>
      <c r="AG159" s="3">
        <f t="shared" si="71"/>
        <v>64.609300000000005</v>
      </c>
      <c r="AH159" s="3">
        <f t="shared" si="72"/>
        <v>48.0852</v>
      </c>
      <c r="AI159" s="3">
        <f t="shared" si="73"/>
        <v>162.00560000000002</v>
      </c>
      <c r="AL159" t="s">
        <v>156</v>
      </c>
      <c r="AM159" s="5">
        <v>37011</v>
      </c>
      <c r="AN159" s="3">
        <v>47.033999999999999</v>
      </c>
      <c r="AO159" s="3">
        <v>34.977800000000002</v>
      </c>
      <c r="AP159" s="3">
        <v>21.496099999999998</v>
      </c>
      <c r="AQ159" s="3">
        <v>62.162500000000001</v>
      </c>
      <c r="AT159" s="3">
        <v>42.213699999999996</v>
      </c>
      <c r="AU159" s="3">
        <v>29.631499999999999</v>
      </c>
      <c r="AV159" s="3">
        <v>26.589099999999998</v>
      </c>
      <c r="AW159" s="3">
        <v>99.843100000000007</v>
      </c>
      <c r="AY159" s="3">
        <v>0.87712999999999997</v>
      </c>
      <c r="AZ159" s="3">
        <v>4.0382699999999998</v>
      </c>
      <c r="BA159" s="3">
        <v>4.85562</v>
      </c>
      <c r="BC159" s="3">
        <v>1.3803699999999999</v>
      </c>
      <c r="BD159" s="3">
        <v>1.0456099999999999</v>
      </c>
      <c r="BE159" s="3">
        <v>10.902799999999999</v>
      </c>
      <c r="BG159" s="3">
        <v>2.7516500000000002</v>
      </c>
      <c r="BH159" s="3">
        <v>0.42326000000000003</v>
      </c>
      <c r="BI159" s="3">
        <v>3.5517399999999997</v>
      </c>
      <c r="BK159" s="3">
        <v>2.5045999999999999</v>
      </c>
      <c r="BL159" s="3">
        <v>5.0943000000000005</v>
      </c>
      <c r="BM159" s="3">
        <v>3.7199</v>
      </c>
      <c r="BO159" s="3">
        <v>1.9296199999999999</v>
      </c>
      <c r="BP159" s="3">
        <v>3.0876000000000001</v>
      </c>
      <c r="BQ159" s="3">
        <v>3.3883200000000002</v>
      </c>
      <c r="BS159" s="3">
        <v>0.93762000000000001</v>
      </c>
      <c r="BT159" s="3">
        <v>0.45580999999999999</v>
      </c>
      <c r="BU159" s="3">
        <v>5.4197899999999999</v>
      </c>
      <c r="BW159" s="3">
        <v>3.1192100000000003</v>
      </c>
      <c r="BX159" s="3">
        <v>1.1833</v>
      </c>
      <c r="BY159" s="3">
        <v>4.2622400000000003</v>
      </c>
      <c r="CA159" s="3">
        <v>5.4915000000000003</v>
      </c>
      <c r="CB159" s="3">
        <v>11.808100000000001</v>
      </c>
      <c r="CC159" s="3">
        <v>3.7216</v>
      </c>
    </row>
    <row r="160" spans="1:81" x14ac:dyDescent="0.25">
      <c r="A160" t="str">
        <f t="shared" si="54"/>
        <v>2001M5</v>
      </c>
      <c r="B160" t="e">
        <f t="shared" si="55"/>
        <v>#REF!</v>
      </c>
      <c r="C160" t="e">
        <f t="shared" si="56"/>
        <v>#REF!</v>
      </c>
      <c r="D160" t="e">
        <f t="shared" si="57"/>
        <v>#REF!</v>
      </c>
      <c r="E160" t="e">
        <f t="shared" si="58"/>
        <v>#REF!</v>
      </c>
      <c r="H160" s="2">
        <f t="shared" si="59"/>
        <v>37042</v>
      </c>
      <c r="I160" t="e">
        <f>+VLOOKUP($H160,#REF!,I$10,0)</f>
        <v>#REF!</v>
      </c>
      <c r="J160" t="e">
        <f>+VLOOKUP($H160,#REF!,J$10,0)</f>
        <v>#REF!</v>
      </c>
      <c r="K160" t="e">
        <f>+VLOOKUP($H160,#REF!,K$10,0)</f>
        <v>#REF!</v>
      </c>
      <c r="L160" t="e">
        <f>+VLOOKUP($H160,#REF!,L$10,0)</f>
        <v>#REF!</v>
      </c>
      <c r="N160" s="2">
        <f t="shared" si="50"/>
        <v>37042</v>
      </c>
      <c r="O160" s="3">
        <f t="shared" si="51"/>
        <v>5.6965214648156813E-2</v>
      </c>
      <c r="P160" s="3">
        <f t="shared" si="52"/>
        <v>0.14605476667154635</v>
      </c>
      <c r="Q160" s="3">
        <f t="shared" si="53"/>
        <v>0.17854095747861354</v>
      </c>
      <c r="R160" s="3"/>
      <c r="S160" s="3">
        <f t="shared" si="60"/>
        <v>6.6058270360562457E-2</v>
      </c>
      <c r="T160" s="3">
        <f t="shared" si="61"/>
        <v>4.0279009044704731E-2</v>
      </c>
      <c r="U160" s="3">
        <f t="shared" si="62"/>
        <v>0.43226875856938024</v>
      </c>
      <c r="V160" s="3"/>
      <c r="W160" s="3">
        <f t="shared" si="63"/>
        <v>0.2056885149870491</v>
      </c>
      <c r="X160" s="3">
        <f t="shared" si="64"/>
        <v>5.5072023939755382E-2</v>
      </c>
      <c r="Y160" s="3">
        <f t="shared" si="65"/>
        <v>0.27906047752471963</v>
      </c>
      <c r="Z160" s="3"/>
      <c r="AA160" s="3">
        <f t="shared" si="66"/>
        <v>0.12456673021551687</v>
      </c>
      <c r="AB160" s="3">
        <f t="shared" si="67"/>
        <v>0.2324428648763151</v>
      </c>
      <c r="AC160" s="3">
        <f t="shared" si="68"/>
        <v>0.12124179160684444</v>
      </c>
      <c r="AE160" s="5">
        <f t="shared" si="69"/>
        <v>37042</v>
      </c>
      <c r="AF160" s="3">
        <f t="shared" si="70"/>
        <v>88.819500000000005</v>
      </c>
      <c r="AG160" s="3">
        <f t="shared" si="71"/>
        <v>61.971599999999995</v>
      </c>
      <c r="AH160" s="3">
        <f t="shared" si="72"/>
        <v>49.480900000000005</v>
      </c>
      <c r="AI160" s="3">
        <f t="shared" si="73"/>
        <v>165.1773</v>
      </c>
      <c r="AL160" t="s">
        <v>157</v>
      </c>
      <c r="AM160" s="5">
        <v>37042</v>
      </c>
      <c r="AN160" s="3">
        <v>47.652300000000004</v>
      </c>
      <c r="AO160" s="3">
        <v>31.300799999999999</v>
      </c>
      <c r="AP160" s="3">
        <v>22.7087</v>
      </c>
      <c r="AQ160" s="3">
        <v>64.8703</v>
      </c>
      <c r="AT160" s="3">
        <v>41.167200000000001</v>
      </c>
      <c r="AU160" s="3">
        <v>30.6708</v>
      </c>
      <c r="AV160" s="3">
        <v>26.772200000000002</v>
      </c>
      <c r="AW160" s="3">
        <v>100.307</v>
      </c>
      <c r="AY160" s="3">
        <v>0.97155000000000002</v>
      </c>
      <c r="AZ160" s="3">
        <v>4.1011499999999996</v>
      </c>
      <c r="BA160" s="3">
        <v>5.0491999999999999</v>
      </c>
      <c r="BC160" s="3">
        <v>1.19075</v>
      </c>
      <c r="BD160" s="3">
        <v>0.90788000000000002</v>
      </c>
      <c r="BE160" s="3">
        <v>9.2142199999999992</v>
      </c>
      <c r="BG160" s="3">
        <v>2.8260999999999998</v>
      </c>
      <c r="BH160" s="3">
        <v>0.39667000000000002</v>
      </c>
      <c r="BI160" s="3">
        <v>3.8343800000000003</v>
      </c>
      <c r="BK160" s="3">
        <v>2.6019999999999999</v>
      </c>
      <c r="BL160" s="3">
        <v>4.8783000000000003</v>
      </c>
      <c r="BM160" s="3">
        <v>4.0457999999999998</v>
      </c>
      <c r="BO160" s="3">
        <v>1.79128</v>
      </c>
      <c r="BP160" s="3">
        <v>2.9825500000000003</v>
      </c>
      <c r="BQ160" s="3">
        <v>3.61009</v>
      </c>
      <c r="BS160" s="3">
        <v>1.12666</v>
      </c>
      <c r="BT160" s="3">
        <v>0.50516000000000005</v>
      </c>
      <c r="BU160" s="3">
        <v>5.9503300000000001</v>
      </c>
      <c r="BW160" s="3">
        <v>3.0026600000000001</v>
      </c>
      <c r="BX160" s="3">
        <v>1.16395</v>
      </c>
      <c r="BY160" s="3">
        <v>4.0735799999999998</v>
      </c>
      <c r="CA160" s="3">
        <v>5.3366999999999996</v>
      </c>
      <c r="CB160" s="3">
        <v>9.9353999999999996</v>
      </c>
      <c r="CC160" s="3">
        <v>3.681</v>
      </c>
    </row>
    <row r="161" spans="1:81" x14ac:dyDescent="0.25">
      <c r="A161" t="str">
        <f t="shared" si="54"/>
        <v>2001M6</v>
      </c>
      <c r="B161" t="e">
        <f t="shared" si="55"/>
        <v>#REF!</v>
      </c>
      <c r="C161" t="e">
        <f t="shared" si="56"/>
        <v>#REF!</v>
      </c>
      <c r="D161" t="e">
        <f t="shared" si="57"/>
        <v>#REF!</v>
      </c>
      <c r="E161" t="e">
        <f t="shared" si="58"/>
        <v>#REF!</v>
      </c>
      <c r="H161" s="2">
        <f t="shared" si="59"/>
        <v>37072</v>
      </c>
      <c r="I161" t="e">
        <f>+VLOOKUP($H161,#REF!,I$10,0)</f>
        <v>#REF!</v>
      </c>
      <c r="J161" t="e">
        <f>+VLOOKUP($H161,#REF!,J$10,0)</f>
        <v>#REF!</v>
      </c>
      <c r="K161" t="e">
        <f>+VLOOKUP($H161,#REF!,K$10,0)</f>
        <v>#REF!</v>
      </c>
      <c r="L161" t="e">
        <f>+VLOOKUP($H161,#REF!,L$10,0)</f>
        <v>#REF!</v>
      </c>
      <c r="N161" s="2">
        <f t="shared" si="50"/>
        <v>37072</v>
      </c>
      <c r="O161" s="3">
        <f t="shared" si="51"/>
        <v>5.1819885650191848E-2</v>
      </c>
      <c r="P161" s="3">
        <f t="shared" si="52"/>
        <v>0.131423104599353</v>
      </c>
      <c r="Q161" s="3">
        <f t="shared" si="53"/>
        <v>0.17050801747618055</v>
      </c>
      <c r="R161" s="3"/>
      <c r="S161" s="3">
        <f t="shared" si="60"/>
        <v>6.1953234344223278E-2</v>
      </c>
      <c r="T161" s="3">
        <f t="shared" si="61"/>
        <v>4.4258337062765635E-2</v>
      </c>
      <c r="U161" s="3">
        <f t="shared" si="62"/>
        <v>0.44437064760998024</v>
      </c>
      <c r="V161" s="3"/>
      <c r="W161" s="3">
        <f t="shared" si="63"/>
        <v>0.18878565026219393</v>
      </c>
      <c r="X161" s="3">
        <f t="shared" si="64"/>
        <v>5.5132720253512978E-2</v>
      </c>
      <c r="Y161" s="3">
        <f t="shared" si="65"/>
        <v>0.27779255976116707</v>
      </c>
      <c r="Z161" s="3"/>
      <c r="AA161" s="3">
        <f t="shared" si="66"/>
        <v>0.11539843559990898</v>
      </c>
      <c r="AB161" s="3">
        <f t="shared" si="67"/>
        <v>0.23910843316779246</v>
      </c>
      <c r="AC161" s="3">
        <f t="shared" si="68"/>
        <v>0.11316402664344387</v>
      </c>
      <c r="AE161" s="5">
        <f t="shared" si="69"/>
        <v>37072</v>
      </c>
      <c r="AF161" s="3">
        <f t="shared" si="70"/>
        <v>85.353700000000003</v>
      </c>
      <c r="AG161" s="3">
        <f t="shared" si="71"/>
        <v>61.581699999999998</v>
      </c>
      <c r="AH161" s="3">
        <f t="shared" si="72"/>
        <v>50.640200000000007</v>
      </c>
      <c r="AI161" s="3">
        <f t="shared" si="73"/>
        <v>162.8569</v>
      </c>
      <c r="AL161" t="s">
        <v>158</v>
      </c>
      <c r="AM161" s="5">
        <v>37072</v>
      </c>
      <c r="AN161" s="3">
        <v>45.607100000000003</v>
      </c>
      <c r="AO161" s="3">
        <v>33.920400000000001</v>
      </c>
      <c r="AP161" s="3">
        <v>22.761800000000001</v>
      </c>
      <c r="AQ161" s="3">
        <v>63.373800000000003</v>
      </c>
      <c r="AT161" s="3">
        <v>39.746600000000001</v>
      </c>
      <c r="AU161" s="3">
        <v>27.661300000000001</v>
      </c>
      <c r="AV161" s="3">
        <v>27.878400000000003</v>
      </c>
      <c r="AW161" s="3">
        <v>99.483100000000007</v>
      </c>
      <c r="AY161" s="3">
        <v>0.91234999999999999</v>
      </c>
      <c r="AZ161" s="3">
        <v>3.6274200000000003</v>
      </c>
      <c r="BA161" s="3">
        <v>4.8440399999999997</v>
      </c>
      <c r="BC161" s="3">
        <v>1.2494000000000001</v>
      </c>
      <c r="BD161" s="3">
        <v>1.0442400000000001</v>
      </c>
      <c r="BE161" s="3">
        <v>10.2271</v>
      </c>
      <c r="BG161" s="3">
        <v>2.4029400000000001</v>
      </c>
      <c r="BH161" s="3">
        <v>0.47513</v>
      </c>
      <c r="BI161" s="3">
        <v>3.34829</v>
      </c>
      <c r="BK161" s="3">
        <v>2.4294000000000002</v>
      </c>
      <c r="BL161" s="3">
        <v>5.0056000000000003</v>
      </c>
      <c r="BM161" s="3">
        <v>3.8044000000000002</v>
      </c>
      <c r="BO161" s="3">
        <v>1.6009300000000002</v>
      </c>
      <c r="BP161" s="3">
        <v>2.7466399999999997</v>
      </c>
      <c r="BQ161" s="3">
        <v>3.4256500000000001</v>
      </c>
      <c r="BS161" s="3">
        <v>0.92400000000000004</v>
      </c>
      <c r="BT161" s="3">
        <v>0.50839999999999996</v>
      </c>
      <c r="BU161" s="3">
        <v>5.3620000000000001</v>
      </c>
      <c r="BW161" s="3">
        <v>2.9468299999999998</v>
      </c>
      <c r="BX161" s="3">
        <v>1.08721</v>
      </c>
      <c r="BY161" s="3">
        <v>4.5237400000000001</v>
      </c>
      <c r="CA161" s="3">
        <v>4.9249999999999998</v>
      </c>
      <c r="CB161" s="3">
        <v>10.232899999999999</v>
      </c>
      <c r="CC161" s="3">
        <v>3.4076</v>
      </c>
    </row>
    <row r="162" spans="1:81" x14ac:dyDescent="0.25">
      <c r="A162" t="str">
        <f t="shared" si="54"/>
        <v>2001M7</v>
      </c>
      <c r="B162" t="e">
        <f t="shared" si="55"/>
        <v>#REF!</v>
      </c>
      <c r="C162" t="e">
        <f t="shared" si="56"/>
        <v>#REF!</v>
      </c>
      <c r="D162" t="e">
        <f t="shared" si="57"/>
        <v>#REF!</v>
      </c>
      <c r="E162" t="e">
        <f t="shared" si="58"/>
        <v>#REF!</v>
      </c>
      <c r="H162" s="2">
        <f t="shared" si="59"/>
        <v>37103</v>
      </c>
      <c r="I162" t="e">
        <f>+VLOOKUP($H162,#REF!,I$10,0)</f>
        <v>#REF!</v>
      </c>
      <c r="J162" t="e">
        <f>+VLOOKUP($H162,#REF!,J$10,0)</f>
        <v>#REF!</v>
      </c>
      <c r="K162" t="e">
        <f>+VLOOKUP($H162,#REF!,K$10,0)</f>
        <v>#REF!</v>
      </c>
      <c r="L162" t="e">
        <f>+VLOOKUP($H162,#REF!,L$10,0)</f>
        <v>#REF!</v>
      </c>
      <c r="N162" s="2">
        <f t="shared" si="50"/>
        <v>37103</v>
      </c>
      <c r="O162" s="3">
        <f t="shared" si="51"/>
        <v>5.2096584969577503E-2</v>
      </c>
      <c r="P162" s="3">
        <f t="shared" si="52"/>
        <v>0.13387875951282777</v>
      </c>
      <c r="Q162" s="3">
        <f t="shared" si="53"/>
        <v>0.17979167139172336</v>
      </c>
      <c r="R162" s="3"/>
      <c r="S162" s="3">
        <f t="shared" si="60"/>
        <v>6.1582096444544529E-2</v>
      </c>
      <c r="T162" s="3">
        <f t="shared" si="61"/>
        <v>3.993466604715333E-2</v>
      </c>
      <c r="U162" s="3">
        <f t="shared" si="62"/>
        <v>0.44057346791595525</v>
      </c>
      <c r="V162" s="3"/>
      <c r="W162" s="3">
        <f t="shared" si="63"/>
        <v>0.18524867844363357</v>
      </c>
      <c r="X162" s="3">
        <f t="shared" si="64"/>
        <v>5.5622525390114974E-2</v>
      </c>
      <c r="Y162" s="3">
        <f t="shared" si="65"/>
        <v>0.26529088355482783</v>
      </c>
      <c r="Z162" s="3"/>
      <c r="AA162" s="3">
        <f t="shared" si="66"/>
        <v>0.12172350758271157</v>
      </c>
      <c r="AB162" s="3">
        <f t="shared" si="67"/>
        <v>0.23235028753893347</v>
      </c>
      <c r="AC162" s="3">
        <f t="shared" si="68"/>
        <v>0.105710766430516</v>
      </c>
      <c r="AE162" s="5">
        <f t="shared" si="69"/>
        <v>37103</v>
      </c>
      <c r="AF162" s="3">
        <f t="shared" si="70"/>
        <v>87.68119999999999</v>
      </c>
      <c r="AG162" s="3">
        <f t="shared" si="71"/>
        <v>61.398499999999999</v>
      </c>
      <c r="AH162" s="3">
        <f t="shared" si="72"/>
        <v>48.176500000000004</v>
      </c>
      <c r="AI162" s="3">
        <f t="shared" si="73"/>
        <v>152.9162</v>
      </c>
      <c r="AL162" t="s">
        <v>159</v>
      </c>
      <c r="AM162" s="5">
        <v>37103</v>
      </c>
      <c r="AN162" s="3">
        <v>47.611499999999999</v>
      </c>
      <c r="AO162" s="3">
        <v>32.380900000000004</v>
      </c>
      <c r="AP162" s="3">
        <v>21.506799999999998</v>
      </c>
      <c r="AQ162" s="3">
        <v>54.890999999999998</v>
      </c>
      <c r="AT162" s="3">
        <v>40.069699999999997</v>
      </c>
      <c r="AU162" s="3">
        <v>29.017599999999998</v>
      </c>
      <c r="AV162" s="3">
        <v>26.669700000000002</v>
      </c>
      <c r="AW162" s="3">
        <v>98.025199999999998</v>
      </c>
      <c r="AY162" s="3">
        <v>1.01108</v>
      </c>
      <c r="AZ162" s="3">
        <v>4.0550700000000006</v>
      </c>
      <c r="BA162" s="3">
        <v>5.4689199999999998</v>
      </c>
      <c r="BC162" s="3">
        <v>1.14235</v>
      </c>
      <c r="BD162" s="3">
        <v>0.94379000000000002</v>
      </c>
      <c r="BE162" s="3">
        <v>10.243500000000001</v>
      </c>
      <c r="BG162" s="3">
        <v>2.2402899999999999</v>
      </c>
      <c r="BH162" s="3">
        <v>0.45165</v>
      </c>
      <c r="BI162" s="3">
        <v>3.7804200000000003</v>
      </c>
      <c r="BK162" s="3">
        <v>2.4529999999999998</v>
      </c>
      <c r="BL162" s="3">
        <v>4.3147000000000002</v>
      </c>
      <c r="BM162" s="3">
        <v>3.1236999999999999</v>
      </c>
      <c r="BO162" s="3">
        <v>1.51562</v>
      </c>
      <c r="BP162" s="3">
        <v>2.4380900000000003</v>
      </c>
      <c r="BQ162" s="3">
        <v>3.2510300000000001</v>
      </c>
      <c r="BS162" s="3">
        <v>1.01803</v>
      </c>
      <c r="BT162" s="3">
        <v>0.45717000000000002</v>
      </c>
      <c r="BU162" s="3">
        <v>5.2123900000000001</v>
      </c>
      <c r="BW162" s="3">
        <v>3.0092500000000002</v>
      </c>
      <c r="BX162" s="3">
        <v>1.1245700000000001</v>
      </c>
      <c r="BY162" s="3">
        <v>3.7373400000000001</v>
      </c>
      <c r="CA162" s="3">
        <v>5.3045</v>
      </c>
      <c r="CB162" s="3">
        <v>10.4931</v>
      </c>
      <c r="CC162" s="3">
        <v>3.6133000000000002</v>
      </c>
    </row>
    <row r="163" spans="1:81" x14ac:dyDescent="0.25">
      <c r="A163" t="str">
        <f t="shared" si="54"/>
        <v>2001M8</v>
      </c>
      <c r="B163" t="e">
        <f t="shared" si="55"/>
        <v>#REF!</v>
      </c>
      <c r="C163" t="e">
        <f t="shared" si="56"/>
        <v>#REF!</v>
      </c>
      <c r="D163" t="e">
        <f t="shared" si="57"/>
        <v>#REF!</v>
      </c>
      <c r="E163" t="e">
        <f t="shared" si="58"/>
        <v>#REF!</v>
      </c>
      <c r="H163" s="2">
        <f t="shared" si="59"/>
        <v>37134</v>
      </c>
      <c r="I163" t="e">
        <f>+VLOOKUP($H163,#REF!,I$10,0)</f>
        <v>#REF!</v>
      </c>
      <c r="J163" t="e">
        <f>+VLOOKUP($H163,#REF!,J$10,0)</f>
        <v>#REF!</v>
      </c>
      <c r="K163" t="e">
        <f>+VLOOKUP($H163,#REF!,K$10,0)</f>
        <v>#REF!</v>
      </c>
      <c r="L163" t="e">
        <f>+VLOOKUP($H163,#REF!,L$10,0)</f>
        <v>#REF!</v>
      </c>
      <c r="N163" s="2">
        <f t="shared" si="50"/>
        <v>37134</v>
      </c>
      <c r="O163" s="3">
        <f t="shared" si="51"/>
        <v>5.1409372725529534E-2</v>
      </c>
      <c r="P163" s="3">
        <f t="shared" si="52"/>
        <v>0.14035026587464405</v>
      </c>
      <c r="Q163" s="3">
        <f t="shared" si="53"/>
        <v>0.17695952396170744</v>
      </c>
      <c r="R163" s="3"/>
      <c r="S163" s="3">
        <f t="shared" si="60"/>
        <v>6.3444627194545244E-2</v>
      </c>
      <c r="T163" s="3">
        <f t="shared" si="61"/>
        <v>3.8693263932636481E-2</v>
      </c>
      <c r="U163" s="3">
        <f t="shared" si="62"/>
        <v>0.41797367828444215</v>
      </c>
      <c r="V163" s="3"/>
      <c r="W163" s="3">
        <f t="shared" si="63"/>
        <v>0.18969468342637749</v>
      </c>
      <c r="X163" s="3">
        <f t="shared" si="64"/>
        <v>5.2637466564094591E-2</v>
      </c>
      <c r="Y163" s="3">
        <f t="shared" si="65"/>
        <v>0.25274968416743715</v>
      </c>
      <c r="Z163" s="3"/>
      <c r="AA163" s="3">
        <f t="shared" si="66"/>
        <v>0.12145989753728589</v>
      </c>
      <c r="AB163" s="3">
        <f t="shared" si="67"/>
        <v>0.2321290433936655</v>
      </c>
      <c r="AC163" s="3">
        <f t="shared" si="68"/>
        <v>0.10144907069613449</v>
      </c>
      <c r="AE163" s="5">
        <f t="shared" si="69"/>
        <v>37134</v>
      </c>
      <c r="AF163" s="3">
        <f t="shared" si="70"/>
        <v>85.519200000000012</v>
      </c>
      <c r="AG163" s="3">
        <f t="shared" si="71"/>
        <v>60.6006</v>
      </c>
      <c r="AH163" s="3">
        <f t="shared" si="72"/>
        <v>45.961300000000001</v>
      </c>
      <c r="AI163" s="3">
        <f t="shared" si="73"/>
        <v>159.7159</v>
      </c>
      <c r="AL163" t="s">
        <v>160</v>
      </c>
      <c r="AM163" s="5">
        <v>37134</v>
      </c>
      <c r="AN163" s="3">
        <v>46.483600000000003</v>
      </c>
      <c r="AO163" s="3">
        <v>31.6661</v>
      </c>
      <c r="AP163" s="3">
        <v>20.413599999999999</v>
      </c>
      <c r="AQ163" s="3">
        <v>60.120600000000003</v>
      </c>
      <c r="AT163" s="3">
        <v>39.035600000000002</v>
      </c>
      <c r="AU163" s="3">
        <v>28.9345</v>
      </c>
      <c r="AV163" s="3">
        <v>25.547700000000003</v>
      </c>
      <c r="AW163" s="3">
        <v>99.595300000000009</v>
      </c>
      <c r="AY163" s="3">
        <v>0.98611000000000004</v>
      </c>
      <c r="AZ163" s="3">
        <v>4.1030299999999995</v>
      </c>
      <c r="BA163" s="3">
        <v>5.0042799999999996</v>
      </c>
      <c r="BC163" s="3">
        <v>1.1670700000000001</v>
      </c>
      <c r="BD163" s="3">
        <v>0.87512999999999996</v>
      </c>
      <c r="BE163" s="3">
        <v>9.6404800000000002</v>
      </c>
      <c r="BG163" s="3">
        <v>2.3635300000000004</v>
      </c>
      <c r="BH163" s="3">
        <v>0.39926</v>
      </c>
      <c r="BI163" s="3">
        <v>3.2710100000000004</v>
      </c>
      <c r="BK163" s="3">
        <v>2.3864999999999998</v>
      </c>
      <c r="BL163" s="3">
        <v>4.5951000000000004</v>
      </c>
      <c r="BM163" s="3">
        <v>3.2481999999999998</v>
      </c>
      <c r="BO163" s="3">
        <v>1.50726</v>
      </c>
      <c r="BP163" s="3">
        <v>2.7040000000000002</v>
      </c>
      <c r="BQ163" s="3">
        <v>3.5783100000000001</v>
      </c>
      <c r="BS163" s="3">
        <v>1.0586500000000001</v>
      </c>
      <c r="BT163" s="3">
        <v>0.48227999999999999</v>
      </c>
      <c r="BU163" s="3">
        <v>5.0225799999999996</v>
      </c>
      <c r="BW163" s="3">
        <v>3.012</v>
      </c>
      <c r="BX163" s="3">
        <v>1.0923699999999998</v>
      </c>
      <c r="BY163" s="3">
        <v>3.8913600000000002</v>
      </c>
      <c r="CA163" s="3">
        <v>5.3541999999999996</v>
      </c>
      <c r="CB163" s="3">
        <v>10.198600000000001</v>
      </c>
      <c r="CC163" s="3">
        <v>3.2172000000000001</v>
      </c>
    </row>
    <row r="164" spans="1:81" x14ac:dyDescent="0.25">
      <c r="A164" t="str">
        <f t="shared" si="54"/>
        <v>2001M9</v>
      </c>
      <c r="B164" t="e">
        <f t="shared" si="55"/>
        <v>#REF!</v>
      </c>
      <c r="C164" t="e">
        <f t="shared" si="56"/>
        <v>#REF!</v>
      </c>
      <c r="D164" t="e">
        <f t="shared" si="57"/>
        <v>#REF!</v>
      </c>
      <c r="E164" t="e">
        <f t="shared" si="58"/>
        <v>#REF!</v>
      </c>
      <c r="H164" s="2">
        <f t="shared" si="59"/>
        <v>37164</v>
      </c>
      <c r="I164" t="e">
        <f>+VLOOKUP($H164,#REF!,I$10,0)</f>
        <v>#REF!</v>
      </c>
      <c r="J164" t="e">
        <f>+VLOOKUP($H164,#REF!,J$10,0)</f>
        <v>#REF!</v>
      </c>
      <c r="K164" t="e">
        <f>+VLOOKUP($H164,#REF!,K$10,0)</f>
        <v>#REF!</v>
      </c>
      <c r="L164" t="e">
        <f>+VLOOKUP($H164,#REF!,L$10,0)</f>
        <v>#REF!</v>
      </c>
      <c r="N164" s="2">
        <f t="shared" si="50"/>
        <v>37164</v>
      </c>
      <c r="O164" s="3">
        <f t="shared" si="51"/>
        <v>4.9439900371750278E-2</v>
      </c>
      <c r="P164" s="3">
        <f t="shared" si="52"/>
        <v>0.13724389333674222</v>
      </c>
      <c r="Q164" s="3">
        <f t="shared" si="53"/>
        <v>0.15084360302925959</v>
      </c>
      <c r="R164" s="3"/>
      <c r="S164" s="3">
        <f t="shared" si="60"/>
        <v>6.7344140610524697E-2</v>
      </c>
      <c r="T164" s="3">
        <f t="shared" si="61"/>
        <v>4.2876404238155377E-2</v>
      </c>
      <c r="U164" s="3">
        <f t="shared" si="62"/>
        <v>0.42543035748390168</v>
      </c>
      <c r="V164" s="3"/>
      <c r="W164" s="3">
        <f t="shared" si="63"/>
        <v>0.20316256025520682</v>
      </c>
      <c r="X164" s="3">
        <f t="shared" si="64"/>
        <v>4.6316933565767271E-2</v>
      </c>
      <c r="Y164" s="3">
        <f t="shared" si="65"/>
        <v>0.2134650537444685</v>
      </c>
      <c r="Z164" s="3"/>
      <c r="AA164" s="3">
        <f t="shared" si="66"/>
        <v>0.1028487145087517</v>
      </c>
      <c r="AB164" s="3">
        <f t="shared" si="67"/>
        <v>0.22316630184919306</v>
      </c>
      <c r="AC164" s="3">
        <f t="shared" si="68"/>
        <v>9.3365029303080938E-2</v>
      </c>
      <c r="AE164" s="5">
        <f t="shared" si="69"/>
        <v>37164</v>
      </c>
      <c r="AF164" s="3">
        <f t="shared" si="70"/>
        <v>84.296900000000008</v>
      </c>
      <c r="AG164" s="3">
        <f t="shared" si="71"/>
        <v>61.207100000000004</v>
      </c>
      <c r="AH164" s="3">
        <f t="shared" si="72"/>
        <v>47.245999999999995</v>
      </c>
      <c r="AI164" s="3">
        <f t="shared" si="73"/>
        <v>148.22989999999999</v>
      </c>
      <c r="AL164" t="s">
        <v>161</v>
      </c>
      <c r="AM164" s="5">
        <v>37164</v>
      </c>
      <c r="AN164" s="3">
        <v>45.088500000000003</v>
      </c>
      <c r="AO164" s="3">
        <v>34.990300000000005</v>
      </c>
      <c r="AP164" s="3">
        <v>21.555299999999999</v>
      </c>
      <c r="AQ164" s="3">
        <v>55.292000000000002</v>
      </c>
      <c r="AT164" s="3">
        <v>39.208400000000005</v>
      </c>
      <c r="AU164" s="3">
        <v>26.216799999999999</v>
      </c>
      <c r="AV164" s="3">
        <v>25.6907</v>
      </c>
      <c r="AW164" s="3">
        <v>92.937899999999999</v>
      </c>
      <c r="AY164" s="3">
        <v>0.89550000000000007</v>
      </c>
      <c r="AZ164" s="3">
        <v>3.7631799999999997</v>
      </c>
      <c r="BA164" s="3">
        <v>4.5949799999999996</v>
      </c>
      <c r="BC164" s="3">
        <v>1.3761099999999999</v>
      </c>
      <c r="BD164" s="3">
        <v>1.0322800000000001</v>
      </c>
      <c r="BE164" s="3">
        <v>10.3599</v>
      </c>
      <c r="BG164" s="3">
        <v>2.6152500000000001</v>
      </c>
      <c r="BH164" s="3">
        <v>0.32758999999999999</v>
      </c>
      <c r="BI164" s="3">
        <v>3.03566</v>
      </c>
      <c r="BK164" s="3">
        <v>2.2779000000000003</v>
      </c>
      <c r="BL164" s="3">
        <v>4.3182</v>
      </c>
      <c r="BM164" s="3">
        <v>3.1624000000000003</v>
      </c>
      <c r="BO164" s="3">
        <v>1.5023499999999999</v>
      </c>
      <c r="BP164" s="3">
        <v>2.8931900000000002</v>
      </c>
      <c r="BQ164" s="3">
        <v>2.72098</v>
      </c>
      <c r="BS164" s="3">
        <v>0.98641000000000001</v>
      </c>
      <c r="BT164" s="3">
        <v>0.47188000000000002</v>
      </c>
      <c r="BU164" s="3">
        <v>4.5647500000000001</v>
      </c>
      <c r="BW164" s="3">
        <v>3.1419299999999999</v>
      </c>
      <c r="BX164" s="3">
        <v>0.98492999999999997</v>
      </c>
      <c r="BY164" s="3">
        <v>3.0134699999999999</v>
      </c>
      <c r="CA164" s="3">
        <v>4.2766999999999999</v>
      </c>
      <c r="CB164" s="3">
        <v>9.9042999999999992</v>
      </c>
      <c r="CC164" s="3">
        <v>2.7878000000000003</v>
      </c>
    </row>
    <row r="165" spans="1:81" x14ac:dyDescent="0.25">
      <c r="A165" t="str">
        <f t="shared" si="54"/>
        <v>2001M10</v>
      </c>
      <c r="B165" t="e">
        <f t="shared" si="55"/>
        <v>#REF!</v>
      </c>
      <c r="C165" t="e">
        <f t="shared" si="56"/>
        <v>#REF!</v>
      </c>
      <c r="D165" t="e">
        <f t="shared" si="57"/>
        <v>#REF!</v>
      </c>
      <c r="E165" t="e">
        <f t="shared" si="58"/>
        <v>#REF!</v>
      </c>
      <c r="H165" s="2">
        <f t="shared" si="59"/>
        <v>37195</v>
      </c>
      <c r="I165" t="e">
        <f>+VLOOKUP($H165,#REF!,I$10,0)</f>
        <v>#REF!</v>
      </c>
      <c r="J165" t="e">
        <f>+VLOOKUP($H165,#REF!,J$10,0)</f>
        <v>#REF!</v>
      </c>
      <c r="K165" t="e">
        <f>+VLOOKUP($H165,#REF!,K$10,0)</f>
        <v>#REF!</v>
      </c>
      <c r="L165" t="e">
        <f>+VLOOKUP($H165,#REF!,L$10,0)</f>
        <v>#REF!</v>
      </c>
      <c r="N165" s="2">
        <f t="shared" si="50"/>
        <v>37195</v>
      </c>
      <c r="O165" s="3">
        <f t="shared" si="51"/>
        <v>5.7742941796236312E-2</v>
      </c>
      <c r="P165" s="3">
        <f t="shared" si="52"/>
        <v>0.15587408737677907</v>
      </c>
      <c r="Q165" s="3">
        <f t="shared" si="53"/>
        <v>0.18238031517330819</v>
      </c>
      <c r="R165" s="3"/>
      <c r="S165" s="3">
        <f t="shared" si="60"/>
        <v>6.7393454632525024E-2</v>
      </c>
      <c r="T165" s="3">
        <f t="shared" si="61"/>
        <v>4.303574839016798E-2</v>
      </c>
      <c r="U165" s="3">
        <f t="shared" si="62"/>
        <v>0.44857260135741833</v>
      </c>
      <c r="V165" s="3"/>
      <c r="W165" s="3">
        <f t="shared" si="63"/>
        <v>0.21139749733571411</v>
      </c>
      <c r="X165" s="3">
        <f t="shared" si="64"/>
        <v>5.9886441431586071E-2</v>
      </c>
      <c r="Y165" s="3">
        <f t="shared" si="65"/>
        <v>0.26295019373416423</v>
      </c>
      <c r="Z165" s="3"/>
      <c r="AA165" s="3">
        <f t="shared" si="66"/>
        <v>0.11831854449596346</v>
      </c>
      <c r="AB165" s="3">
        <f t="shared" si="67"/>
        <v>0.24993527431920348</v>
      </c>
      <c r="AC165" s="3">
        <f t="shared" si="68"/>
        <v>0.1137602874604781</v>
      </c>
      <c r="AE165" s="5">
        <f t="shared" si="69"/>
        <v>37195</v>
      </c>
      <c r="AF165" s="3">
        <f t="shared" si="70"/>
        <v>95.524900000000002</v>
      </c>
      <c r="AG165" s="3">
        <f t="shared" si="71"/>
        <v>63.379400000000004</v>
      </c>
      <c r="AH165" s="3">
        <f t="shared" si="72"/>
        <v>53.245599999999996</v>
      </c>
      <c r="AI165" s="3">
        <f t="shared" si="73"/>
        <v>165.5035</v>
      </c>
      <c r="AL165" t="s">
        <v>162</v>
      </c>
      <c r="AM165" s="5">
        <v>37195</v>
      </c>
      <c r="AN165" s="3">
        <v>51.838200000000001</v>
      </c>
      <c r="AO165" s="3">
        <v>33.588200000000001</v>
      </c>
      <c r="AP165" s="3">
        <v>24.644600000000001</v>
      </c>
      <c r="AQ165" s="3">
        <v>60.841500000000003</v>
      </c>
      <c r="AT165" s="3">
        <v>43.686699999999995</v>
      </c>
      <c r="AU165" s="3">
        <v>29.7912</v>
      </c>
      <c r="AV165" s="3">
        <v>28.600999999999999</v>
      </c>
      <c r="AW165" s="3">
        <v>104.66200000000001</v>
      </c>
      <c r="AY165" s="3">
        <v>1.153</v>
      </c>
      <c r="AZ165" s="3">
        <v>4.2783199999999999</v>
      </c>
      <c r="BA165" s="3">
        <v>5.5664499999999997</v>
      </c>
      <c r="BC165" s="3">
        <v>1.28111</v>
      </c>
      <c r="BD165" s="3">
        <v>1.04548</v>
      </c>
      <c r="BE165" s="3">
        <v>10.4436</v>
      </c>
      <c r="BG165" s="3">
        <v>2.7113899999999997</v>
      </c>
      <c r="BH165" s="3">
        <v>0.55608000000000002</v>
      </c>
      <c r="BI165" s="3">
        <v>4.0212000000000003</v>
      </c>
      <c r="BK165" s="3">
        <v>2.3729</v>
      </c>
      <c r="BL165" s="3">
        <v>4.3485000000000005</v>
      </c>
      <c r="BM165" s="3">
        <v>3.2169000000000003</v>
      </c>
      <c r="BO165" s="3">
        <v>1.6475500000000001</v>
      </c>
      <c r="BP165" s="3">
        <v>3.2816199999999998</v>
      </c>
      <c r="BQ165" s="3">
        <v>3.2790500000000002</v>
      </c>
      <c r="BS165" s="3">
        <v>1.0831400000000002</v>
      </c>
      <c r="BT165" s="3">
        <v>0.46427000000000002</v>
      </c>
      <c r="BU165" s="3">
        <v>5.29291</v>
      </c>
      <c r="BW165" s="3">
        <v>3.27915</v>
      </c>
      <c r="BX165" s="3">
        <v>1.14097</v>
      </c>
      <c r="BY165" s="3">
        <v>3.4302299999999999</v>
      </c>
      <c r="CA165" s="3">
        <v>5.1676000000000002</v>
      </c>
      <c r="CB165" s="3">
        <v>11.58</v>
      </c>
      <c r="CC165" s="3">
        <v>4.0331000000000001</v>
      </c>
    </row>
    <row r="166" spans="1:81" x14ac:dyDescent="0.25">
      <c r="A166" t="str">
        <f t="shared" si="54"/>
        <v>2001M11</v>
      </c>
      <c r="B166" t="e">
        <f t="shared" si="55"/>
        <v>#REF!</v>
      </c>
      <c r="C166" t="e">
        <f t="shared" si="56"/>
        <v>#REF!</v>
      </c>
      <c r="D166" t="e">
        <f t="shared" si="57"/>
        <v>#REF!</v>
      </c>
      <c r="E166" t="e">
        <f t="shared" si="58"/>
        <v>#REF!</v>
      </c>
      <c r="H166" s="2">
        <f t="shared" si="59"/>
        <v>37225</v>
      </c>
      <c r="I166" t="e">
        <f>+VLOOKUP($H166,#REF!,I$10,0)</f>
        <v>#REF!</v>
      </c>
      <c r="J166" t="e">
        <f>+VLOOKUP($H166,#REF!,J$10,0)</f>
        <v>#REF!</v>
      </c>
      <c r="K166" t="e">
        <f>+VLOOKUP($H166,#REF!,K$10,0)</f>
        <v>#REF!</v>
      </c>
      <c r="L166" t="e">
        <f>+VLOOKUP($H166,#REF!,L$10,0)</f>
        <v>#REF!</v>
      </c>
      <c r="N166" s="2">
        <f t="shared" si="50"/>
        <v>37225</v>
      </c>
      <c r="O166" s="3">
        <f t="shared" si="51"/>
        <v>5.3652245450028141E-2</v>
      </c>
      <c r="P166" s="3">
        <f t="shared" si="52"/>
        <v>0.14477704261623123</v>
      </c>
      <c r="Q166" s="3">
        <f t="shared" si="53"/>
        <v>0.16460784778650853</v>
      </c>
      <c r="R166" s="3"/>
      <c r="S166" s="3">
        <f t="shared" si="60"/>
        <v>6.0969804425719698E-2</v>
      </c>
      <c r="T166" s="3">
        <f t="shared" si="61"/>
        <v>4.0284139983409961E-2</v>
      </c>
      <c r="U166" s="3">
        <f t="shared" si="62"/>
        <v>0.41128720999506863</v>
      </c>
      <c r="V166" s="3"/>
      <c r="W166" s="3">
        <f t="shared" si="63"/>
        <v>0.19808383149009451</v>
      </c>
      <c r="X166" s="3">
        <f t="shared" si="64"/>
        <v>5.2869312367226799E-2</v>
      </c>
      <c r="Y166" s="3">
        <f t="shared" si="65"/>
        <v>0.24470248219692425</v>
      </c>
      <c r="Z166" s="3"/>
      <c r="AA166" s="3">
        <f t="shared" si="66"/>
        <v>0.10690799538682419</v>
      </c>
      <c r="AB166" s="3">
        <f t="shared" si="67"/>
        <v>0.23108558696385559</v>
      </c>
      <c r="AC166" s="3">
        <f t="shared" si="68"/>
        <v>0.10219596582484053</v>
      </c>
      <c r="AE166" s="5">
        <f t="shared" si="69"/>
        <v>37225</v>
      </c>
      <c r="AF166" s="3">
        <f t="shared" si="70"/>
        <v>91.493300000000005</v>
      </c>
      <c r="AG166" s="3">
        <f t="shared" si="71"/>
        <v>59.584500000000006</v>
      </c>
      <c r="AH166" s="3">
        <f t="shared" si="72"/>
        <v>49.789400000000001</v>
      </c>
      <c r="AI166" s="3">
        <f t="shared" si="73"/>
        <v>152.46020000000001</v>
      </c>
      <c r="AL166" t="s">
        <v>163</v>
      </c>
      <c r="AM166" s="5">
        <v>37225</v>
      </c>
      <c r="AN166" s="3">
        <v>48.7241</v>
      </c>
      <c r="AO166" s="3">
        <v>31.8063</v>
      </c>
      <c r="AP166" s="3">
        <v>22.796099999999999</v>
      </c>
      <c r="AQ166" s="3">
        <v>58.086599999999997</v>
      </c>
      <c r="AT166" s="3">
        <v>42.769199999999998</v>
      </c>
      <c r="AU166" s="3">
        <v>27.778200000000002</v>
      </c>
      <c r="AV166" s="3">
        <v>26.993300000000001</v>
      </c>
      <c r="AW166" s="3">
        <v>94.37360000000001</v>
      </c>
      <c r="AY166" s="3">
        <v>0.90376000000000001</v>
      </c>
      <c r="AZ166" s="3">
        <v>4.0934400000000002</v>
      </c>
      <c r="BA166" s="3">
        <v>4.7039300000000006</v>
      </c>
      <c r="BC166" s="3">
        <v>1.0949200000000001</v>
      </c>
      <c r="BD166" s="3">
        <v>0.93467</v>
      </c>
      <c r="BE166" s="3">
        <v>9.7622499999999999</v>
      </c>
      <c r="BG166" s="3">
        <v>2.4323800000000002</v>
      </c>
      <c r="BH166" s="3">
        <v>0.39239999999999997</v>
      </c>
      <c r="BI166" s="3">
        <v>3.65272</v>
      </c>
      <c r="BK166" s="3">
        <v>2.2052</v>
      </c>
      <c r="BL166" s="3">
        <v>4.3014999999999999</v>
      </c>
      <c r="BM166" s="3">
        <v>2.9359000000000002</v>
      </c>
      <c r="BO166" s="3">
        <v>1.6983900000000001</v>
      </c>
      <c r="BP166" s="3">
        <v>2.9282900000000001</v>
      </c>
      <c r="BQ166" s="3">
        <v>3.2795999999999998</v>
      </c>
      <c r="BS166" s="3">
        <v>1.0439800000000001</v>
      </c>
      <c r="BT166" s="3">
        <v>0.47855000000000003</v>
      </c>
      <c r="BU166" s="3">
        <v>4.6662400000000002</v>
      </c>
      <c r="BW166" s="3">
        <v>3.1808800000000002</v>
      </c>
      <c r="BX166" s="3">
        <v>1.1057999999999999</v>
      </c>
      <c r="BY166" s="3">
        <v>3.2816100000000001</v>
      </c>
      <c r="CA166" s="3">
        <v>4.6081000000000003</v>
      </c>
      <c r="CB166" s="3">
        <v>10.425700000000001</v>
      </c>
      <c r="CC166" s="3">
        <v>3.5771000000000002</v>
      </c>
    </row>
    <row r="167" spans="1:81" x14ac:dyDescent="0.25">
      <c r="A167" t="str">
        <f t="shared" si="54"/>
        <v>2001M12</v>
      </c>
      <c r="B167" t="e">
        <f t="shared" si="55"/>
        <v>#REF!</v>
      </c>
      <c r="C167" t="e">
        <f t="shared" si="56"/>
        <v>#REF!</v>
      </c>
      <c r="D167" t="e">
        <f t="shared" si="57"/>
        <v>#REF!</v>
      </c>
      <c r="E167" t="e">
        <f t="shared" si="58"/>
        <v>#REF!</v>
      </c>
      <c r="H167" s="2">
        <f t="shared" si="59"/>
        <v>37256</v>
      </c>
      <c r="I167" t="e">
        <f>+VLOOKUP($H167,#REF!,I$10,0)</f>
        <v>#REF!</v>
      </c>
      <c r="J167" t="e">
        <f>+VLOOKUP($H167,#REF!,J$10,0)</f>
        <v>#REF!</v>
      </c>
      <c r="K167" t="e">
        <f>+VLOOKUP($H167,#REF!,K$10,0)</f>
        <v>#REF!</v>
      </c>
      <c r="L167" t="e">
        <f>+VLOOKUP($H167,#REF!,L$10,0)</f>
        <v>#REF!</v>
      </c>
      <c r="N167" s="2">
        <f t="shared" si="50"/>
        <v>37256</v>
      </c>
      <c r="O167" s="3">
        <f t="shared" si="51"/>
        <v>4.5534357519438018E-2</v>
      </c>
      <c r="P167" s="3">
        <f t="shared" si="52"/>
        <v>0.12478520751418032</v>
      </c>
      <c r="Q167" s="3">
        <f t="shared" si="53"/>
        <v>0.14395168689678206</v>
      </c>
      <c r="R167" s="3"/>
      <c r="S167" s="3">
        <f t="shared" si="60"/>
        <v>5.7221083597244121E-2</v>
      </c>
      <c r="T167" s="3">
        <f t="shared" si="61"/>
        <v>4.3135231590619508E-2</v>
      </c>
      <c r="U167" s="3">
        <f t="shared" si="62"/>
        <v>0.38716182125519871</v>
      </c>
      <c r="V167" s="3"/>
      <c r="W167" s="3">
        <f t="shared" si="63"/>
        <v>0.1665168079385132</v>
      </c>
      <c r="X167" s="3">
        <f t="shared" si="64"/>
        <v>4.4990436801727728E-2</v>
      </c>
      <c r="Y167" s="3">
        <f t="shared" si="65"/>
        <v>0.21297207263796059</v>
      </c>
      <c r="Z167" s="3"/>
      <c r="AA167" s="3">
        <f t="shared" si="66"/>
        <v>0.11035061705149025</v>
      </c>
      <c r="AB167" s="3">
        <f t="shared" si="67"/>
        <v>0.21879633770329746</v>
      </c>
      <c r="AC167" s="3">
        <f t="shared" si="68"/>
        <v>9.3355614658601455E-2</v>
      </c>
      <c r="AE167" s="5">
        <f t="shared" si="69"/>
        <v>37256</v>
      </c>
      <c r="AF167" s="3">
        <f t="shared" si="70"/>
        <v>78.898799999999994</v>
      </c>
      <c r="AG167" s="3">
        <f t="shared" si="71"/>
        <v>57.0214</v>
      </c>
      <c r="AH167" s="3">
        <f t="shared" si="72"/>
        <v>42.848399999999998</v>
      </c>
      <c r="AI167" s="3">
        <f t="shared" si="73"/>
        <v>139.86279999999999</v>
      </c>
      <c r="AL167" t="s">
        <v>164</v>
      </c>
      <c r="AM167" s="5">
        <v>37256</v>
      </c>
      <c r="AN167" s="3">
        <v>43.167400000000001</v>
      </c>
      <c r="AO167" s="3">
        <v>31.106999999999999</v>
      </c>
      <c r="AP167" s="3">
        <v>19.466699999999999</v>
      </c>
      <c r="AQ167" s="3">
        <v>55.184600000000003</v>
      </c>
      <c r="AT167" s="3">
        <v>35.731400000000001</v>
      </c>
      <c r="AU167" s="3">
        <v>25.914400000000001</v>
      </c>
      <c r="AV167" s="3">
        <v>23.381700000000002</v>
      </c>
      <c r="AW167" s="3">
        <v>84.678200000000004</v>
      </c>
      <c r="AY167" s="3">
        <v>0.89196000000000009</v>
      </c>
      <c r="AZ167" s="3">
        <v>3.58223</v>
      </c>
      <c r="BA167" s="3">
        <v>4.2968500000000001</v>
      </c>
      <c r="BC167" s="3">
        <v>1.0658900000000002</v>
      </c>
      <c r="BD167" s="3">
        <v>1.00617</v>
      </c>
      <c r="BE167" s="3">
        <v>8.8622900000000016</v>
      </c>
      <c r="BG167" s="3">
        <v>2.0977199999999998</v>
      </c>
      <c r="BH167" s="3">
        <v>0.34259000000000001</v>
      </c>
      <c r="BI167" s="3">
        <v>2.8839399999999999</v>
      </c>
      <c r="BK167" s="3">
        <v>2.4575</v>
      </c>
      <c r="BL167" s="3">
        <v>4.3526999999999996</v>
      </c>
      <c r="BM167" s="3">
        <v>2.9683000000000002</v>
      </c>
      <c r="BO167" s="3">
        <v>1.31647</v>
      </c>
      <c r="BP167" s="3">
        <v>2.4698899999999999</v>
      </c>
      <c r="BQ167" s="3">
        <v>2.68485</v>
      </c>
      <c r="BS167" s="3">
        <v>0.9415</v>
      </c>
      <c r="BT167" s="3">
        <v>0.50707000000000002</v>
      </c>
      <c r="BU167" s="3">
        <v>4.7198500000000001</v>
      </c>
      <c r="BW167" s="3">
        <v>2.621</v>
      </c>
      <c r="BX167" s="3">
        <v>0.93234000000000006</v>
      </c>
      <c r="BY167" s="3">
        <v>3.1512199999999999</v>
      </c>
      <c r="CA167" s="3">
        <v>4.5751999999999997</v>
      </c>
      <c r="CB167" s="3">
        <v>9.5912999999999986</v>
      </c>
      <c r="CC167" s="3">
        <v>2.9813000000000001</v>
      </c>
    </row>
    <row r="168" spans="1:81" x14ac:dyDescent="0.25">
      <c r="A168" t="str">
        <f t="shared" si="54"/>
        <v>2002M1</v>
      </c>
      <c r="B168" t="e">
        <f t="shared" si="55"/>
        <v>#REF!</v>
      </c>
      <c r="C168" t="e">
        <f t="shared" si="56"/>
        <v>#REF!</v>
      </c>
      <c r="D168" t="e">
        <f t="shared" si="57"/>
        <v>#REF!</v>
      </c>
      <c r="E168" t="e">
        <f t="shared" si="58"/>
        <v>#REF!</v>
      </c>
      <c r="H168" s="2">
        <f t="shared" si="59"/>
        <v>37287</v>
      </c>
      <c r="I168" t="e">
        <f>+VLOOKUP($H168,#REF!,I$10,0)</f>
        <v>#REF!</v>
      </c>
      <c r="J168" t="e">
        <f>+VLOOKUP($H168,#REF!,J$10,0)</f>
        <v>#REF!</v>
      </c>
      <c r="K168" t="e">
        <f>+VLOOKUP($H168,#REF!,K$10,0)</f>
        <v>#REF!</v>
      </c>
      <c r="L168" t="e">
        <f>+VLOOKUP($H168,#REF!,L$10,0)</f>
        <v>#REF!</v>
      </c>
      <c r="N168" s="2">
        <f t="shared" si="50"/>
        <v>37287</v>
      </c>
      <c r="O168" s="3">
        <f t="shared" si="51"/>
        <v>4.323540266761236E-2</v>
      </c>
      <c r="P168" s="3">
        <f t="shared" si="52"/>
        <v>0.12517778240546965</v>
      </c>
      <c r="Q168" s="3">
        <f t="shared" si="53"/>
        <v>0.15138710482203205</v>
      </c>
      <c r="R168" s="3"/>
      <c r="S168" s="3">
        <f t="shared" si="60"/>
        <v>5.3624580617023881E-2</v>
      </c>
      <c r="T168" s="3">
        <f t="shared" si="61"/>
        <v>3.4601055263060378E-2</v>
      </c>
      <c r="U168" s="3">
        <f t="shared" si="62"/>
        <v>0.36181327373843042</v>
      </c>
      <c r="V168" s="3"/>
      <c r="W168" s="3">
        <f t="shared" si="63"/>
        <v>0.19808594880336511</v>
      </c>
      <c r="X168" s="3">
        <f t="shared" si="64"/>
        <v>4.9879313143575008E-2</v>
      </c>
      <c r="Y168" s="3">
        <f t="shared" si="65"/>
        <v>0.23297680130426496</v>
      </c>
      <c r="Z168" s="3"/>
      <c r="AA168" s="3">
        <f t="shared" si="66"/>
        <v>9.5963471179419571E-2</v>
      </c>
      <c r="AB168" s="3">
        <f t="shared" si="67"/>
        <v>0.20097755391845348</v>
      </c>
      <c r="AC168" s="3">
        <f t="shared" si="68"/>
        <v>9.2283914295353084E-2</v>
      </c>
      <c r="AE168" s="5">
        <f t="shared" si="69"/>
        <v>37287</v>
      </c>
      <c r="AF168" s="3">
        <f t="shared" si="70"/>
        <v>79.632100000000008</v>
      </c>
      <c r="AG168" s="3">
        <f t="shared" si="71"/>
        <v>52.272300000000001</v>
      </c>
      <c r="AH168" s="3">
        <f t="shared" si="72"/>
        <v>47.0426</v>
      </c>
      <c r="AI168" s="3">
        <f t="shared" si="73"/>
        <v>140.68</v>
      </c>
      <c r="AL168" t="s">
        <v>165</v>
      </c>
      <c r="AM168" s="5">
        <v>37287</v>
      </c>
      <c r="AN168" s="3">
        <v>44.265800000000006</v>
      </c>
      <c r="AO168" s="3">
        <v>26.831700000000001</v>
      </c>
      <c r="AP168" s="3">
        <v>21.255099999999999</v>
      </c>
      <c r="AQ168" s="3">
        <v>52.457800000000006</v>
      </c>
      <c r="AT168" s="3">
        <v>35.366300000000003</v>
      </c>
      <c r="AU168" s="3">
        <v>25.4406</v>
      </c>
      <c r="AV168" s="3">
        <v>25.787500000000001</v>
      </c>
      <c r="AW168" s="3">
        <v>88.222200000000001</v>
      </c>
      <c r="AY168" s="3">
        <v>0.82891000000000004</v>
      </c>
      <c r="AZ168" s="3">
        <v>3.7629999999999999</v>
      </c>
      <c r="BA168" s="3">
        <v>4.6422700000000008</v>
      </c>
      <c r="BC168" s="3">
        <v>0.88482000000000005</v>
      </c>
      <c r="BD168" s="3">
        <v>0.84020000000000006</v>
      </c>
      <c r="BE168" s="3">
        <v>8.3478899999999996</v>
      </c>
      <c r="BG168" s="3">
        <v>2.37886</v>
      </c>
      <c r="BH168" s="3">
        <v>0.38875999999999999</v>
      </c>
      <c r="BI168" s="3">
        <v>3.3252299999999999</v>
      </c>
      <c r="BK168" s="3">
        <v>2.0225999999999997</v>
      </c>
      <c r="BL168" s="3">
        <v>3.9184000000000001</v>
      </c>
      <c r="BM168" s="3">
        <v>2.7548000000000004</v>
      </c>
      <c r="BO168" s="3">
        <v>1.2680199999999999</v>
      </c>
      <c r="BP168" s="3">
        <v>2.30816</v>
      </c>
      <c r="BQ168" s="3">
        <v>2.7000500000000001</v>
      </c>
      <c r="BS168" s="3">
        <v>0.99639999999999995</v>
      </c>
      <c r="BT168" s="3">
        <v>0.37364999999999998</v>
      </c>
      <c r="BU168" s="3">
        <v>4.3449900000000001</v>
      </c>
      <c r="BW168" s="3">
        <v>3.2344599999999999</v>
      </c>
      <c r="BX168" s="3">
        <v>1.02471</v>
      </c>
      <c r="BY168" s="3">
        <v>3.2768200000000003</v>
      </c>
      <c r="CA168" s="3">
        <v>4.0931999999999995</v>
      </c>
      <c r="CB168" s="3">
        <v>8.89</v>
      </c>
      <c r="CC168" s="3">
        <v>3.1265000000000001</v>
      </c>
    </row>
    <row r="169" spans="1:81" x14ac:dyDescent="0.25">
      <c r="A169" t="str">
        <f t="shared" si="54"/>
        <v>2002M2</v>
      </c>
      <c r="B169" t="e">
        <f t="shared" si="55"/>
        <v>#REF!</v>
      </c>
      <c r="C169" t="e">
        <f t="shared" si="56"/>
        <v>#REF!</v>
      </c>
      <c r="D169" t="e">
        <f t="shared" si="57"/>
        <v>#REF!</v>
      </c>
      <c r="E169" t="e">
        <f t="shared" si="58"/>
        <v>#REF!</v>
      </c>
      <c r="H169" s="2">
        <f t="shared" si="59"/>
        <v>37315</v>
      </c>
      <c r="I169" t="e">
        <f>+VLOOKUP($H169,#REF!,I$10,0)</f>
        <v>#REF!</v>
      </c>
      <c r="J169" t="e">
        <f>+VLOOKUP($H169,#REF!,J$10,0)</f>
        <v>#REF!</v>
      </c>
      <c r="K169" t="e">
        <f>+VLOOKUP($H169,#REF!,K$10,0)</f>
        <v>#REF!</v>
      </c>
      <c r="L169" t="e">
        <f>+VLOOKUP($H169,#REF!,L$10,0)</f>
        <v>#REF!</v>
      </c>
      <c r="N169" s="2">
        <f t="shared" si="50"/>
        <v>37315</v>
      </c>
      <c r="O169" s="3">
        <f t="shared" si="51"/>
        <v>4.3528802914621141E-2</v>
      </c>
      <c r="P169" s="3">
        <f t="shared" si="52"/>
        <v>0.12737405748005684</v>
      </c>
      <c r="Q169" s="3">
        <f t="shared" si="53"/>
        <v>0.1520827706220374</v>
      </c>
      <c r="R169" s="3"/>
      <c r="S169" s="3">
        <f t="shared" si="60"/>
        <v>5.3068158819656056E-2</v>
      </c>
      <c r="T169" s="3">
        <f t="shared" si="61"/>
        <v>3.6393178131939243E-2</v>
      </c>
      <c r="U169" s="3">
        <f t="shared" si="62"/>
        <v>0.40052563616513642</v>
      </c>
      <c r="V169" s="3"/>
      <c r="W169" s="3">
        <f t="shared" si="63"/>
        <v>0.20527881486918531</v>
      </c>
      <c r="X169" s="3">
        <f t="shared" si="64"/>
        <v>4.8443421860553747E-2</v>
      </c>
      <c r="Y169" s="3">
        <f t="shared" si="65"/>
        <v>0.21478096394215501</v>
      </c>
      <c r="Z169" s="3"/>
      <c r="AA169" s="3">
        <f t="shared" si="66"/>
        <v>0.10655337711143016</v>
      </c>
      <c r="AB169" s="3">
        <f t="shared" si="67"/>
        <v>0.21403095848926335</v>
      </c>
      <c r="AC169" s="3">
        <f t="shared" si="68"/>
        <v>9.0029106942515744E-2</v>
      </c>
      <c r="AE169" s="5">
        <f t="shared" si="69"/>
        <v>37315</v>
      </c>
      <c r="AF169" s="3">
        <f t="shared" si="70"/>
        <v>81.028899999999993</v>
      </c>
      <c r="AG169" s="3">
        <f t="shared" si="71"/>
        <v>54.366</v>
      </c>
      <c r="AH169" s="3">
        <f t="shared" si="72"/>
        <v>45.679500000000004</v>
      </c>
      <c r="AI169" s="3">
        <f t="shared" si="73"/>
        <v>139.86360000000002</v>
      </c>
      <c r="AL169" t="s">
        <v>166</v>
      </c>
      <c r="AM169" s="5">
        <v>37315</v>
      </c>
      <c r="AN169" s="3">
        <v>44.867699999999999</v>
      </c>
      <c r="AO169" s="3">
        <v>30.131599999999999</v>
      </c>
      <c r="AP169" s="3">
        <v>20.569599999999998</v>
      </c>
      <c r="AQ169" s="3">
        <v>53.417500000000004</v>
      </c>
      <c r="AT169" s="3">
        <v>36.161200000000001</v>
      </c>
      <c r="AU169" s="3">
        <v>24.234400000000001</v>
      </c>
      <c r="AV169" s="3">
        <v>25.109900000000003</v>
      </c>
      <c r="AW169" s="3">
        <v>86.446100000000001</v>
      </c>
      <c r="AY169" s="3">
        <v>0.82155</v>
      </c>
      <c r="AZ169" s="3">
        <v>3.9446300000000001</v>
      </c>
      <c r="BA169" s="3">
        <v>4.6322600000000005</v>
      </c>
      <c r="BC169" s="3">
        <v>1.04881</v>
      </c>
      <c r="BD169" s="3">
        <v>0.90972000000000008</v>
      </c>
      <c r="BE169" s="3">
        <v>9.5520800000000001</v>
      </c>
      <c r="BG169" s="3">
        <v>2.4026100000000001</v>
      </c>
      <c r="BH169" s="3">
        <v>0.37243000000000004</v>
      </c>
      <c r="BI169" s="3">
        <v>2.9443600000000001</v>
      </c>
      <c r="BK169" s="3">
        <v>2.1730999999999998</v>
      </c>
      <c r="BL169" s="3">
        <v>3.8761000000000001</v>
      </c>
      <c r="BM169" s="3">
        <v>2.7967</v>
      </c>
      <c r="BO169" s="3">
        <v>1.2896099999999999</v>
      </c>
      <c r="BP169" s="3">
        <v>2.2330500000000004</v>
      </c>
      <c r="BQ169" s="3">
        <v>2.7438000000000002</v>
      </c>
      <c r="BS169" s="3">
        <v>0.81289</v>
      </c>
      <c r="BT169" s="3">
        <v>0.36699999999999999</v>
      </c>
      <c r="BU169" s="3">
        <v>4.4988799999999998</v>
      </c>
      <c r="BW169" s="3">
        <v>3.4145400000000001</v>
      </c>
      <c r="BX169" s="3">
        <v>1.0003500000000001</v>
      </c>
      <c r="BY169" s="3">
        <v>3.1420599999999999</v>
      </c>
      <c r="CA169" s="3">
        <v>4.6176000000000004</v>
      </c>
      <c r="CB169" s="3">
        <v>9.7642000000000007</v>
      </c>
      <c r="CC169" s="3">
        <v>2.9409000000000001</v>
      </c>
    </row>
    <row r="170" spans="1:81" x14ac:dyDescent="0.25">
      <c r="A170" t="str">
        <f t="shared" si="54"/>
        <v>2002M3</v>
      </c>
      <c r="B170" t="e">
        <f t="shared" si="55"/>
        <v>#REF!</v>
      </c>
      <c r="C170" t="e">
        <f t="shared" si="56"/>
        <v>#REF!</v>
      </c>
      <c r="D170" t="e">
        <f t="shared" si="57"/>
        <v>#REF!</v>
      </c>
      <c r="E170" t="e">
        <f t="shared" si="58"/>
        <v>#REF!</v>
      </c>
      <c r="H170" s="2">
        <f t="shared" si="59"/>
        <v>37346</v>
      </c>
      <c r="I170" t="e">
        <f>+VLOOKUP($H170,#REF!,I$10,0)</f>
        <v>#REF!</v>
      </c>
      <c r="J170" t="e">
        <f>+VLOOKUP($H170,#REF!,J$10,0)</f>
        <v>#REF!</v>
      </c>
      <c r="K170" t="e">
        <f>+VLOOKUP($H170,#REF!,K$10,0)</f>
        <v>#REF!</v>
      </c>
      <c r="L170" t="e">
        <f>+VLOOKUP($H170,#REF!,L$10,0)</f>
        <v>#REF!</v>
      </c>
      <c r="N170" s="2">
        <f t="shared" si="50"/>
        <v>37346</v>
      </c>
      <c r="O170" s="3">
        <f t="shared" si="51"/>
        <v>4.6727752199470923E-2</v>
      </c>
      <c r="P170" s="3">
        <f t="shared" si="52"/>
        <v>0.13555545017247317</v>
      </c>
      <c r="Q170" s="3">
        <f t="shared" si="53"/>
        <v>0.16927070554202753</v>
      </c>
      <c r="R170" s="3"/>
      <c r="S170" s="3">
        <f t="shared" si="60"/>
        <v>6.3226562299572714E-2</v>
      </c>
      <c r="T170" s="3">
        <f t="shared" si="61"/>
        <v>4.5723505115260833E-2</v>
      </c>
      <c r="U170" s="3">
        <f t="shared" si="62"/>
        <v>0.45121959562501962</v>
      </c>
      <c r="V170" s="3"/>
      <c r="W170" s="3">
        <f t="shared" si="63"/>
        <v>0.20608233525538328</v>
      </c>
      <c r="X170" s="3">
        <f t="shared" si="64"/>
        <v>5.4477411796258E-2</v>
      </c>
      <c r="Y170" s="3">
        <f t="shared" si="65"/>
        <v>0.2308481956962079</v>
      </c>
      <c r="Z170" s="3"/>
      <c r="AA170" s="3">
        <f t="shared" si="66"/>
        <v>0.12043997771867471</v>
      </c>
      <c r="AB170" s="3">
        <f t="shared" si="67"/>
        <v>0.24186849310769568</v>
      </c>
      <c r="AC170" s="3">
        <f t="shared" si="68"/>
        <v>9.9125222617114248E-2</v>
      </c>
      <c r="AE170" s="5">
        <f t="shared" si="69"/>
        <v>37346</v>
      </c>
      <c r="AF170" s="3">
        <f t="shared" si="70"/>
        <v>84.849400000000003</v>
      </c>
      <c r="AG170" s="3">
        <f t="shared" si="71"/>
        <v>63.110699999999994</v>
      </c>
      <c r="AH170" s="3">
        <f t="shared" si="72"/>
        <v>48.780299999999997</v>
      </c>
      <c r="AI170" s="3">
        <f t="shared" si="73"/>
        <v>154.94159999999999</v>
      </c>
      <c r="AL170" t="s">
        <v>167</v>
      </c>
      <c r="AM170" s="5">
        <v>37346</v>
      </c>
      <c r="AN170" s="3">
        <v>47.564399999999999</v>
      </c>
      <c r="AO170" s="3">
        <v>36.381999999999998</v>
      </c>
      <c r="AP170" s="3">
        <v>22.3431</v>
      </c>
      <c r="AQ170" s="3">
        <v>60.630099999999999</v>
      </c>
      <c r="AT170" s="3">
        <v>37.285000000000004</v>
      </c>
      <c r="AU170" s="3">
        <v>26.7287</v>
      </c>
      <c r="AV170" s="3">
        <v>26.437200000000001</v>
      </c>
      <c r="AW170" s="3">
        <v>94.311499999999995</v>
      </c>
      <c r="AY170" s="3">
        <v>0.84</v>
      </c>
      <c r="AZ170" s="3">
        <v>4.0716700000000001</v>
      </c>
      <c r="BA170" s="3">
        <v>5.1416499999999994</v>
      </c>
      <c r="BC170" s="3">
        <v>1.25101</v>
      </c>
      <c r="BD170" s="3">
        <v>1.1408499999999999</v>
      </c>
      <c r="BE170" s="3">
        <v>10.7073</v>
      </c>
      <c r="BG170" s="3">
        <v>2.4575200000000001</v>
      </c>
      <c r="BH170" s="3">
        <v>0.40888999999999998</v>
      </c>
      <c r="BI170" s="3">
        <v>3.3495700000000004</v>
      </c>
      <c r="BK170" s="3">
        <v>2.5283000000000002</v>
      </c>
      <c r="BL170" s="3">
        <v>4.7291000000000007</v>
      </c>
      <c r="BM170" s="3">
        <v>3.0053000000000001</v>
      </c>
      <c r="BO170" s="3">
        <v>1.42631</v>
      </c>
      <c r="BP170" s="3">
        <v>2.5028100000000002</v>
      </c>
      <c r="BQ170" s="3">
        <v>3.0680300000000003</v>
      </c>
      <c r="BS170" s="3">
        <v>0.96705999999999992</v>
      </c>
      <c r="BT170" s="3">
        <v>0.46318999999999999</v>
      </c>
      <c r="BU170" s="3">
        <v>5.1220699999999999</v>
      </c>
      <c r="BW170" s="3">
        <v>3.3824000000000001</v>
      </c>
      <c r="BX170" s="3">
        <v>1.1348800000000001</v>
      </c>
      <c r="BY170" s="3">
        <v>3.1921599999999999</v>
      </c>
      <c r="CA170" s="3">
        <v>5.1473999999999993</v>
      </c>
      <c r="CB170" s="3">
        <v>10.6853</v>
      </c>
      <c r="CC170" s="3">
        <v>3.3120000000000003</v>
      </c>
    </row>
    <row r="171" spans="1:81" x14ac:dyDescent="0.25">
      <c r="A171" t="str">
        <f t="shared" si="54"/>
        <v>2002M4</v>
      </c>
      <c r="B171" t="e">
        <f t="shared" si="55"/>
        <v>#REF!</v>
      </c>
      <c r="C171" t="e">
        <f t="shared" si="56"/>
        <v>#REF!</v>
      </c>
      <c r="D171" t="e">
        <f t="shared" si="57"/>
        <v>#REF!</v>
      </c>
      <c r="E171" t="e">
        <f t="shared" si="58"/>
        <v>#REF!</v>
      </c>
      <c r="H171" s="2">
        <f t="shared" si="59"/>
        <v>37376</v>
      </c>
      <c r="I171" t="e">
        <f>+VLOOKUP($H171,#REF!,I$10,0)</f>
        <v>#REF!</v>
      </c>
      <c r="J171" t="e">
        <f>+VLOOKUP($H171,#REF!,J$10,0)</f>
        <v>#REF!</v>
      </c>
      <c r="K171" t="e">
        <f>+VLOOKUP($H171,#REF!,K$10,0)</f>
        <v>#REF!</v>
      </c>
      <c r="L171" t="e">
        <f>+VLOOKUP($H171,#REF!,L$10,0)</f>
        <v>#REF!</v>
      </c>
      <c r="N171" s="2">
        <f t="shared" si="50"/>
        <v>37376</v>
      </c>
      <c r="O171" s="3">
        <f t="shared" si="51"/>
        <v>4.976629010542203E-2</v>
      </c>
      <c r="P171" s="3">
        <f t="shared" si="52"/>
        <v>0.13317257831394858</v>
      </c>
      <c r="Q171" s="3">
        <f t="shared" si="53"/>
        <v>0.17628612606519958</v>
      </c>
      <c r="R171" s="3"/>
      <c r="S171" s="3">
        <f t="shared" si="60"/>
        <v>5.8587053501438092E-2</v>
      </c>
      <c r="T171" s="3">
        <f t="shared" si="61"/>
        <v>4.1152408833196027E-2</v>
      </c>
      <c r="U171" s="3">
        <f t="shared" si="62"/>
        <v>0.4164355368814725</v>
      </c>
      <c r="V171" s="3"/>
      <c r="W171" s="3">
        <f t="shared" si="63"/>
        <v>0.21784965664236461</v>
      </c>
      <c r="X171" s="3">
        <f t="shared" si="64"/>
        <v>5.1807126876468892E-2</v>
      </c>
      <c r="Y171" s="3">
        <f t="shared" si="65"/>
        <v>0.25883201942282041</v>
      </c>
      <c r="Z171" s="3"/>
      <c r="AA171" s="3">
        <f t="shared" si="66"/>
        <v>0.11290198570543145</v>
      </c>
      <c r="AB171" s="3">
        <f t="shared" si="67"/>
        <v>0.23290418245580999</v>
      </c>
      <c r="AC171" s="3">
        <f t="shared" si="68"/>
        <v>0.10556013211884419</v>
      </c>
      <c r="AE171" s="5">
        <f t="shared" si="69"/>
        <v>37376</v>
      </c>
      <c r="AF171" s="3">
        <f t="shared" si="70"/>
        <v>90.271500000000003</v>
      </c>
      <c r="AG171" s="3">
        <f t="shared" si="71"/>
        <v>60.798200000000001</v>
      </c>
      <c r="AH171" s="3">
        <f t="shared" si="72"/>
        <v>51.431600000000003</v>
      </c>
      <c r="AI171" s="3">
        <f t="shared" si="73"/>
        <v>158.01749999999998</v>
      </c>
      <c r="AL171" t="s">
        <v>168</v>
      </c>
      <c r="AM171" s="5">
        <v>37376</v>
      </c>
      <c r="AN171" s="3">
        <v>49.294199999999996</v>
      </c>
      <c r="AO171" s="3">
        <v>33.585900000000002</v>
      </c>
      <c r="AP171" s="3">
        <v>23.3596</v>
      </c>
      <c r="AQ171" s="3">
        <v>58.066600000000001</v>
      </c>
      <c r="AT171" s="3">
        <v>40.977300000000007</v>
      </c>
      <c r="AU171" s="3">
        <v>27.212299999999999</v>
      </c>
      <c r="AV171" s="3">
        <v>28.071999999999999</v>
      </c>
      <c r="AW171" s="3">
        <v>99.95089999999999</v>
      </c>
      <c r="AY171" s="3">
        <v>0.89005000000000001</v>
      </c>
      <c r="AZ171" s="3">
        <v>3.9683600000000001</v>
      </c>
      <c r="BA171" s="3">
        <v>5.0762799999999997</v>
      </c>
      <c r="BC171" s="3">
        <v>1.1128100000000001</v>
      </c>
      <c r="BD171" s="3">
        <v>0.95614999999999994</v>
      </c>
      <c r="BE171" s="3">
        <v>9.7995900000000002</v>
      </c>
      <c r="BG171" s="3">
        <v>2.5581300000000002</v>
      </c>
      <c r="BH171" s="3">
        <v>0.44131000000000004</v>
      </c>
      <c r="BI171" s="3">
        <v>3.6400300000000003</v>
      </c>
      <c r="BK171" s="3">
        <v>2.1320999999999999</v>
      </c>
      <c r="BL171" s="3">
        <v>3.9007000000000001</v>
      </c>
      <c r="BM171" s="3">
        <v>2.9589000000000003</v>
      </c>
      <c r="BO171" s="3">
        <v>1.52363</v>
      </c>
      <c r="BP171" s="3">
        <v>2.4905500000000003</v>
      </c>
      <c r="BQ171" s="3">
        <v>3.4736500000000001</v>
      </c>
      <c r="BS171" s="3">
        <v>0.9425</v>
      </c>
      <c r="BT171" s="3">
        <v>0.48752999999999996</v>
      </c>
      <c r="BU171" s="3">
        <v>4.8095100000000004</v>
      </c>
      <c r="BW171" s="3">
        <v>3.6152500000000001</v>
      </c>
      <c r="BX171" s="3">
        <v>1.0267900000000001</v>
      </c>
      <c r="BY171" s="3">
        <v>3.6947000000000001</v>
      </c>
      <c r="CA171" s="3">
        <v>5.0632000000000001</v>
      </c>
      <c r="CB171" s="3">
        <v>10.942399999999999</v>
      </c>
      <c r="CC171" s="3">
        <v>3.7685</v>
      </c>
    </row>
    <row r="172" spans="1:81" x14ac:dyDescent="0.25">
      <c r="A172" t="str">
        <f t="shared" si="54"/>
        <v>2002M5</v>
      </c>
      <c r="B172" t="e">
        <f t="shared" si="55"/>
        <v>#REF!</v>
      </c>
      <c r="C172" t="e">
        <f t="shared" si="56"/>
        <v>#REF!</v>
      </c>
      <c r="D172" t="e">
        <f t="shared" si="57"/>
        <v>#REF!</v>
      </c>
      <c r="E172" t="e">
        <f t="shared" si="58"/>
        <v>#REF!</v>
      </c>
      <c r="H172" s="2">
        <f t="shared" si="59"/>
        <v>37407</v>
      </c>
      <c r="I172" t="e">
        <f>+VLOOKUP($H172,#REF!,I$10,0)</f>
        <v>#REF!</v>
      </c>
      <c r="J172" t="e">
        <f>+VLOOKUP($H172,#REF!,J$10,0)</f>
        <v>#REF!</v>
      </c>
      <c r="K172" t="e">
        <f>+VLOOKUP($H172,#REF!,K$10,0)</f>
        <v>#REF!</v>
      </c>
      <c r="L172" t="e">
        <f>+VLOOKUP($H172,#REF!,L$10,0)</f>
        <v>#REF!</v>
      </c>
      <c r="N172" s="2">
        <f t="shared" si="50"/>
        <v>37407</v>
      </c>
      <c r="O172" s="3">
        <f t="shared" si="51"/>
        <v>4.6756411816009383E-2</v>
      </c>
      <c r="P172" s="3">
        <f t="shared" si="52"/>
        <v>0.12946456001303083</v>
      </c>
      <c r="Q172" s="3">
        <f t="shared" si="53"/>
        <v>0.15937839559755299</v>
      </c>
      <c r="R172" s="3"/>
      <c r="S172" s="3">
        <f t="shared" si="60"/>
        <v>5.7514117207743153E-2</v>
      </c>
      <c r="T172" s="3">
        <f t="shared" si="61"/>
        <v>3.8781345047076365E-2</v>
      </c>
      <c r="U172" s="3">
        <f t="shared" si="62"/>
        <v>0.41693352298803071</v>
      </c>
      <c r="V172" s="3"/>
      <c r="W172" s="3">
        <f t="shared" si="63"/>
        <v>0.20726661914474662</v>
      </c>
      <c r="X172" s="3">
        <f t="shared" si="64"/>
        <v>5.6532617210933798E-2</v>
      </c>
      <c r="Y172" s="3">
        <f t="shared" si="65"/>
        <v>0.29100988785297377</v>
      </c>
      <c r="Z172" s="3"/>
      <c r="AA172" s="3">
        <f t="shared" si="66"/>
        <v>0.12230407732561333</v>
      </c>
      <c r="AB172" s="3">
        <f t="shared" si="67"/>
        <v>0.21296553455566802</v>
      </c>
      <c r="AC172" s="3">
        <f t="shared" si="68"/>
        <v>0.10089203756443146</v>
      </c>
      <c r="AE172" s="5">
        <f t="shared" si="69"/>
        <v>37407</v>
      </c>
      <c r="AF172" s="3">
        <f t="shared" si="70"/>
        <v>83.213899999999995</v>
      </c>
      <c r="AG172" s="3">
        <f t="shared" si="71"/>
        <v>60.755899999999997</v>
      </c>
      <c r="AH172" s="3">
        <f t="shared" si="72"/>
        <v>53.790900000000008</v>
      </c>
      <c r="AI172" s="3">
        <f t="shared" si="73"/>
        <v>161.11340000000001</v>
      </c>
      <c r="AL172" t="s">
        <v>169</v>
      </c>
      <c r="AM172" s="5">
        <v>37407</v>
      </c>
      <c r="AN172" s="3">
        <v>46.0732</v>
      </c>
      <c r="AO172" s="3">
        <v>32.826099999999997</v>
      </c>
      <c r="AP172" s="3">
        <v>25.654400000000003</v>
      </c>
      <c r="AQ172" s="3">
        <v>59.879400000000004</v>
      </c>
      <c r="AT172" s="3">
        <v>37.140699999999995</v>
      </c>
      <c r="AU172" s="3">
        <v>27.9298</v>
      </c>
      <c r="AV172" s="3">
        <v>28.136500000000002</v>
      </c>
      <c r="AW172" s="3">
        <v>101.23400000000001</v>
      </c>
      <c r="AY172" s="3">
        <v>0.86645000000000005</v>
      </c>
      <c r="AZ172" s="3">
        <v>3.6461199999999998</v>
      </c>
      <c r="BA172" s="3">
        <v>4.7149799999999997</v>
      </c>
      <c r="BC172" s="3">
        <v>1.0289200000000001</v>
      </c>
      <c r="BD172" s="3">
        <v>0.90876000000000001</v>
      </c>
      <c r="BE172" s="3">
        <v>9.3791200000000003</v>
      </c>
      <c r="BG172" s="3">
        <v>2.5873000000000004</v>
      </c>
      <c r="BH172" s="3">
        <v>0.50280000000000002</v>
      </c>
      <c r="BI172" s="3">
        <v>4.5523199999999999</v>
      </c>
      <c r="BK172" s="3">
        <v>2.0879000000000003</v>
      </c>
      <c r="BL172" s="3">
        <v>4.2267999999999999</v>
      </c>
      <c r="BM172" s="3">
        <v>2.6947000000000001</v>
      </c>
      <c r="BO172" s="3">
        <v>1.4012500000000001</v>
      </c>
      <c r="BP172" s="3">
        <v>2.6329499999999997</v>
      </c>
      <c r="BQ172" s="3">
        <v>3.01492</v>
      </c>
      <c r="BS172" s="3">
        <v>0.98875000000000002</v>
      </c>
      <c r="BT172" s="3">
        <v>0.45174000000000003</v>
      </c>
      <c r="BU172" s="3">
        <v>5.2474499999999997</v>
      </c>
      <c r="BW172" s="3">
        <v>3.2861799999999999</v>
      </c>
      <c r="BX172" s="3">
        <v>1.09921</v>
      </c>
      <c r="BY172" s="3">
        <v>3.6942600000000003</v>
      </c>
      <c r="CA172" s="3">
        <v>5.7066000000000008</v>
      </c>
      <c r="CB172" s="3">
        <v>9.345600000000001</v>
      </c>
      <c r="CC172" s="3">
        <v>3.7351999999999999</v>
      </c>
    </row>
    <row r="173" spans="1:81" x14ac:dyDescent="0.25">
      <c r="A173" t="str">
        <f t="shared" si="54"/>
        <v>2002M6</v>
      </c>
      <c r="B173" t="e">
        <f t="shared" si="55"/>
        <v>#REF!</v>
      </c>
      <c r="C173" t="e">
        <f t="shared" si="56"/>
        <v>#REF!</v>
      </c>
      <c r="D173" t="e">
        <f t="shared" si="57"/>
        <v>#REF!</v>
      </c>
      <c r="E173" t="e">
        <f t="shared" si="58"/>
        <v>#REF!</v>
      </c>
      <c r="H173" s="2">
        <f t="shared" si="59"/>
        <v>37437</v>
      </c>
      <c r="I173" t="e">
        <f>+VLOOKUP($H173,#REF!,I$10,0)</f>
        <v>#REF!</v>
      </c>
      <c r="J173" t="e">
        <f>+VLOOKUP($H173,#REF!,J$10,0)</f>
        <v>#REF!</v>
      </c>
      <c r="K173" t="e">
        <f>+VLOOKUP($H173,#REF!,K$10,0)</f>
        <v>#REF!</v>
      </c>
      <c r="L173" t="e">
        <f>+VLOOKUP($H173,#REF!,L$10,0)</f>
        <v>#REF!</v>
      </c>
      <c r="N173" s="2">
        <f t="shared" si="50"/>
        <v>37437</v>
      </c>
      <c r="O173" s="3">
        <f t="shared" si="51"/>
        <v>5.3326061900648036E-2</v>
      </c>
      <c r="P173" s="3">
        <f t="shared" si="52"/>
        <v>0.15044257458201288</v>
      </c>
      <c r="Q173" s="3">
        <f t="shared" si="53"/>
        <v>0.17897662488685639</v>
      </c>
      <c r="R173" s="3"/>
      <c r="S173" s="3">
        <f t="shared" si="60"/>
        <v>6.10541798622058E-2</v>
      </c>
      <c r="T173" s="3">
        <f t="shared" si="61"/>
        <v>4.2282355556949147E-2</v>
      </c>
      <c r="U173" s="3">
        <f t="shared" si="62"/>
        <v>0.42974690219575673</v>
      </c>
      <c r="V173" s="3"/>
      <c r="W173" s="3">
        <f t="shared" si="63"/>
        <v>0.20655096725927916</v>
      </c>
      <c r="X173" s="3">
        <f t="shared" si="64"/>
        <v>4.636175002999527E-2</v>
      </c>
      <c r="Y173" s="3">
        <f t="shared" si="65"/>
        <v>0.2635885636852543</v>
      </c>
      <c r="Z173" s="3"/>
      <c r="AA173" s="3">
        <f t="shared" si="66"/>
        <v>0.10964451871552866</v>
      </c>
      <c r="AB173" s="3">
        <f t="shared" si="67"/>
        <v>0.23504287586006697</v>
      </c>
      <c r="AC173" s="3">
        <f t="shared" si="68"/>
        <v>0.10045111838130878</v>
      </c>
      <c r="AE173" s="5">
        <f t="shared" si="69"/>
        <v>37437</v>
      </c>
      <c r="AF173" s="3">
        <f t="shared" si="70"/>
        <v>97.558099999999996</v>
      </c>
      <c r="AG173" s="3">
        <f t="shared" si="71"/>
        <v>61.799800000000005</v>
      </c>
      <c r="AH173" s="3">
        <f t="shared" si="72"/>
        <v>49.513300000000001</v>
      </c>
      <c r="AI173" s="3">
        <f t="shared" si="73"/>
        <v>160.33800000000002</v>
      </c>
      <c r="AL173" t="s">
        <v>170</v>
      </c>
      <c r="AM173" s="5">
        <v>37437</v>
      </c>
      <c r="AN173" s="3">
        <v>53.920900000000003</v>
      </c>
      <c r="AO173" s="3">
        <v>35.843400000000003</v>
      </c>
      <c r="AP173" s="3">
        <v>22.063299999999998</v>
      </c>
      <c r="AQ173" s="3">
        <v>60.155000000000001</v>
      </c>
      <c r="AT173" s="3">
        <v>43.6372</v>
      </c>
      <c r="AU173" s="3">
        <v>25.956400000000002</v>
      </c>
      <c r="AV173" s="3">
        <v>27.45</v>
      </c>
      <c r="AW173" s="3">
        <v>100.18300000000001</v>
      </c>
      <c r="AY173" s="3">
        <v>1.0189299999999999</v>
      </c>
      <c r="AZ173" s="3">
        <v>4.33535</v>
      </c>
      <c r="BA173" s="3">
        <v>5.1773500000000006</v>
      </c>
      <c r="BC173" s="3">
        <v>1.1952700000000001</v>
      </c>
      <c r="BD173" s="3">
        <v>1.0861700000000001</v>
      </c>
      <c r="BE173" s="3">
        <v>10.077200000000001</v>
      </c>
      <c r="BG173" s="3">
        <v>2.5573800000000002</v>
      </c>
      <c r="BH173" s="3">
        <v>0.36770999999999998</v>
      </c>
      <c r="BI173" s="3">
        <v>3.5217900000000002</v>
      </c>
      <c r="BK173" s="3">
        <v>2.2021999999999999</v>
      </c>
      <c r="BL173" s="3">
        <v>4.7036999999999995</v>
      </c>
      <c r="BM173" s="3">
        <v>2.9741</v>
      </c>
      <c r="BO173" s="3">
        <v>1.5674000000000001</v>
      </c>
      <c r="BP173" s="3">
        <v>2.96116</v>
      </c>
      <c r="BQ173" s="3">
        <v>3.5030700000000001</v>
      </c>
      <c r="BS173" s="3">
        <v>0.94659000000000004</v>
      </c>
      <c r="BT173" s="3">
        <v>0.39715</v>
      </c>
      <c r="BU173" s="3">
        <v>4.9988800000000007</v>
      </c>
      <c r="BW173" s="3">
        <v>3.2958200000000004</v>
      </c>
      <c r="BX173" s="3">
        <v>0.94608000000000003</v>
      </c>
      <c r="BY173" s="3">
        <v>3.94773</v>
      </c>
      <c r="CA173" s="3">
        <v>4.7854999999999999</v>
      </c>
      <c r="CB173" s="3">
        <v>10.275700000000001</v>
      </c>
      <c r="CC173" s="3">
        <v>3.4276999999999997</v>
      </c>
    </row>
    <row r="174" spans="1:81" x14ac:dyDescent="0.25">
      <c r="A174" t="str">
        <f t="shared" si="54"/>
        <v>2002M7</v>
      </c>
      <c r="B174" t="e">
        <f t="shared" si="55"/>
        <v>#REF!</v>
      </c>
      <c r="C174" t="e">
        <f t="shared" si="56"/>
        <v>#REF!</v>
      </c>
      <c r="D174" t="e">
        <f t="shared" si="57"/>
        <v>#REF!</v>
      </c>
      <c r="E174" t="e">
        <f t="shared" si="58"/>
        <v>#REF!</v>
      </c>
      <c r="H174" s="2">
        <f t="shared" si="59"/>
        <v>37468</v>
      </c>
      <c r="I174" t="e">
        <f>+VLOOKUP($H174,#REF!,I$10,0)</f>
        <v>#REF!</v>
      </c>
      <c r="J174" t="e">
        <f>+VLOOKUP($H174,#REF!,J$10,0)</f>
        <v>#REF!</v>
      </c>
      <c r="K174" t="e">
        <f>+VLOOKUP($H174,#REF!,K$10,0)</f>
        <v>#REF!</v>
      </c>
      <c r="L174" t="e">
        <f>+VLOOKUP($H174,#REF!,L$10,0)</f>
        <v>#REF!</v>
      </c>
      <c r="N174" s="2">
        <f t="shared" si="50"/>
        <v>37468</v>
      </c>
      <c r="O174" s="3">
        <f t="shared" si="51"/>
        <v>5.4602342665921649E-2</v>
      </c>
      <c r="P174" s="3">
        <f t="shared" si="52"/>
        <v>0.14334550507935001</v>
      </c>
      <c r="Q174" s="3">
        <f t="shared" si="53"/>
        <v>0.17963352804003271</v>
      </c>
      <c r="R174" s="3"/>
      <c r="S174" s="3">
        <f t="shared" si="60"/>
        <v>7.0657586805506073E-2</v>
      </c>
      <c r="T174" s="3">
        <f t="shared" si="61"/>
        <v>4.630928728410863E-2</v>
      </c>
      <c r="U174" s="3">
        <f t="shared" si="62"/>
        <v>0.4619150373560843</v>
      </c>
      <c r="V174" s="3"/>
      <c r="W174" s="3">
        <f t="shared" si="63"/>
        <v>0.24458497131040519</v>
      </c>
      <c r="X174" s="3">
        <f t="shared" si="64"/>
        <v>6.241874810324019E-2</v>
      </c>
      <c r="Y174" s="3">
        <f t="shared" si="65"/>
        <v>0.26395450599552539</v>
      </c>
      <c r="Z174" s="3"/>
      <c r="AA174" s="3">
        <f t="shared" si="66"/>
        <v>0.12422152658460235</v>
      </c>
      <c r="AB174" s="3">
        <f t="shared" si="67"/>
        <v>0.23545241289492472</v>
      </c>
      <c r="AC174" s="3">
        <f t="shared" si="68"/>
        <v>9.8350083554969728E-2</v>
      </c>
      <c r="AE174" s="5">
        <f t="shared" si="69"/>
        <v>37468</v>
      </c>
      <c r="AF174" s="3">
        <f t="shared" si="70"/>
        <v>97.042200000000008</v>
      </c>
      <c r="AG174" s="3">
        <f t="shared" si="71"/>
        <v>68.129099999999994</v>
      </c>
      <c r="AH174" s="3">
        <f t="shared" si="72"/>
        <v>57.0563</v>
      </c>
      <c r="AI174" s="3">
        <f t="shared" si="73"/>
        <v>159.0008</v>
      </c>
      <c r="AL174" t="s">
        <v>171</v>
      </c>
      <c r="AM174" s="5">
        <v>37468</v>
      </c>
      <c r="AN174" s="3">
        <v>54.410600000000002</v>
      </c>
      <c r="AO174" s="3">
        <v>37.237699999999997</v>
      </c>
      <c r="AP174" s="3">
        <v>25.700700000000001</v>
      </c>
      <c r="AQ174" s="3">
        <v>55.062800000000003</v>
      </c>
      <c r="AT174" s="3">
        <v>42.631599999999999</v>
      </c>
      <c r="AU174" s="3">
        <v>30.891400000000001</v>
      </c>
      <c r="AV174" s="3">
        <v>31.355599999999999</v>
      </c>
      <c r="AW174" s="3">
        <v>103.938</v>
      </c>
      <c r="AY174" s="3">
        <v>1.0561900000000002</v>
      </c>
      <c r="AZ174" s="3">
        <v>4.4691299999999998</v>
      </c>
      <c r="BA174" s="3">
        <v>5.6913</v>
      </c>
      <c r="BC174" s="3">
        <v>1.27206</v>
      </c>
      <c r="BD174" s="3">
        <v>1.08351</v>
      </c>
      <c r="BE174" s="3">
        <v>10.690100000000001</v>
      </c>
      <c r="BG174" s="3">
        <v>2.7637700000000001</v>
      </c>
      <c r="BH174" s="3">
        <v>0.58708000000000005</v>
      </c>
      <c r="BI174" s="3">
        <v>4.0197799999999999</v>
      </c>
      <c r="BK174" s="3">
        <v>1.9895</v>
      </c>
      <c r="BL174" s="3">
        <v>4.5087999999999999</v>
      </c>
      <c r="BM174" s="3">
        <v>2.4546999999999999</v>
      </c>
      <c r="BO174" s="3">
        <v>1.5920399999999999</v>
      </c>
      <c r="BP174" s="3">
        <v>2.4831700000000003</v>
      </c>
      <c r="BQ174" s="3">
        <v>3.0209800000000002</v>
      </c>
      <c r="BS174" s="3">
        <v>1.2067000000000001</v>
      </c>
      <c r="BT174" s="3">
        <v>0.54108000000000001</v>
      </c>
      <c r="BU174" s="3">
        <v>5.5144799999999998</v>
      </c>
      <c r="BW174" s="3">
        <v>4.16723</v>
      </c>
      <c r="BX174" s="3">
        <v>1.1817299999999999</v>
      </c>
      <c r="BY174" s="3">
        <v>3.4601100000000002</v>
      </c>
      <c r="CA174" s="3">
        <v>5.9272</v>
      </c>
      <c r="CB174" s="3">
        <v>10.496700000000001</v>
      </c>
      <c r="CC174" s="3">
        <v>3.8131999999999997</v>
      </c>
    </row>
    <row r="175" spans="1:81" x14ac:dyDescent="0.25">
      <c r="A175" t="str">
        <f t="shared" si="54"/>
        <v>2002M8</v>
      </c>
      <c r="B175" t="e">
        <f t="shared" si="55"/>
        <v>#REF!</v>
      </c>
      <c r="C175" t="e">
        <f t="shared" si="56"/>
        <v>#REF!</v>
      </c>
      <c r="D175" t="e">
        <f t="shared" si="57"/>
        <v>#REF!</v>
      </c>
      <c r="E175" t="e">
        <f t="shared" si="58"/>
        <v>#REF!</v>
      </c>
      <c r="H175" s="2">
        <f t="shared" si="59"/>
        <v>37499</v>
      </c>
      <c r="I175" t="e">
        <f>+VLOOKUP($H175,#REF!,I$10,0)</f>
        <v>#REF!</v>
      </c>
      <c r="J175" t="e">
        <f>+VLOOKUP($H175,#REF!,J$10,0)</f>
        <v>#REF!</v>
      </c>
      <c r="K175" t="e">
        <f>+VLOOKUP($H175,#REF!,K$10,0)</f>
        <v>#REF!</v>
      </c>
      <c r="L175" t="e">
        <f>+VLOOKUP($H175,#REF!,L$10,0)</f>
        <v>#REF!</v>
      </c>
      <c r="N175" s="2">
        <f t="shared" si="50"/>
        <v>37499</v>
      </c>
      <c r="O175" s="3">
        <f t="shared" si="51"/>
        <v>5.195060649109387E-2</v>
      </c>
      <c r="P175" s="3">
        <f t="shared" si="52"/>
        <v>0.1546277033337938</v>
      </c>
      <c r="Q175" s="3">
        <f t="shared" si="53"/>
        <v>0.17606035426584987</v>
      </c>
      <c r="R175" s="3"/>
      <c r="S175" s="3">
        <f t="shared" si="60"/>
        <v>6.4994170683526545E-2</v>
      </c>
      <c r="T175" s="3">
        <f t="shared" si="61"/>
        <v>4.1187755299832103E-2</v>
      </c>
      <c r="U175" s="3">
        <f t="shared" si="62"/>
        <v>0.4072785216055278</v>
      </c>
      <c r="V175" s="3"/>
      <c r="W175" s="3">
        <f t="shared" si="63"/>
        <v>0.21565012103974199</v>
      </c>
      <c r="X175" s="3">
        <f t="shared" si="64"/>
        <v>5.5712864089661161E-2</v>
      </c>
      <c r="Y175" s="3">
        <f t="shared" si="65"/>
        <v>0.22751872057816766</v>
      </c>
      <c r="Z175" s="3"/>
      <c r="AA175" s="3">
        <f t="shared" si="66"/>
        <v>0.11404900322451572</v>
      </c>
      <c r="AB175" s="3">
        <f t="shared" si="67"/>
        <v>0.23632640572410382</v>
      </c>
      <c r="AC175" s="3">
        <f t="shared" si="68"/>
        <v>0.10013572779124595</v>
      </c>
      <c r="AE175" s="5">
        <f t="shared" si="69"/>
        <v>37499</v>
      </c>
      <c r="AF175" s="3">
        <f t="shared" si="70"/>
        <v>91.375700000000009</v>
      </c>
      <c r="AG175" s="3">
        <f t="shared" si="71"/>
        <v>62.976299999999995</v>
      </c>
      <c r="AH175" s="3">
        <f t="shared" si="72"/>
        <v>46.496400000000008</v>
      </c>
      <c r="AI175" s="3">
        <f t="shared" si="73"/>
        <v>164.69499999999999</v>
      </c>
      <c r="AL175" t="s">
        <v>172</v>
      </c>
      <c r="AM175" s="5">
        <v>37499</v>
      </c>
      <c r="AN175" s="3">
        <v>50.765900000000002</v>
      </c>
      <c r="AO175" s="3">
        <v>34.185099999999998</v>
      </c>
      <c r="AP175" s="3">
        <v>20.329400000000003</v>
      </c>
      <c r="AQ175" s="3">
        <v>59.198</v>
      </c>
      <c r="AT175" s="3">
        <v>40.609800000000007</v>
      </c>
      <c r="AU175" s="3">
        <v>28.7912</v>
      </c>
      <c r="AV175" s="3">
        <v>26.167000000000002</v>
      </c>
      <c r="AW175" s="3">
        <v>105.497</v>
      </c>
      <c r="AY175" s="3">
        <v>0.92720000000000002</v>
      </c>
      <c r="AZ175" s="3">
        <v>4.7838500000000002</v>
      </c>
      <c r="BA175" s="3">
        <v>5.4092799999999999</v>
      </c>
      <c r="BC175" s="3">
        <v>1.1678900000000001</v>
      </c>
      <c r="BD175" s="3">
        <v>0.94545000000000001</v>
      </c>
      <c r="BE175" s="3">
        <v>9.2453300000000009</v>
      </c>
      <c r="BG175" s="3">
        <v>2.3857800000000005</v>
      </c>
      <c r="BH175" s="3">
        <v>0.47253000000000001</v>
      </c>
      <c r="BI175" s="3">
        <v>3.4824899999999999</v>
      </c>
      <c r="BK175" s="3">
        <v>2.1440000000000001</v>
      </c>
      <c r="BL175" s="3">
        <v>4.7698</v>
      </c>
      <c r="BM175" s="3">
        <v>2.9093000000000004</v>
      </c>
      <c r="BO175" s="3">
        <v>1.5924200000000002</v>
      </c>
      <c r="BP175" s="3">
        <v>2.7156400000000001</v>
      </c>
      <c r="BQ175" s="3">
        <v>3.1296999999999997</v>
      </c>
      <c r="BS175" s="3">
        <v>1.11219</v>
      </c>
      <c r="BT175" s="3">
        <v>0.49947000000000003</v>
      </c>
      <c r="BU175" s="3">
        <v>5.0425300000000002</v>
      </c>
      <c r="BW175" s="3">
        <v>3.7252700000000001</v>
      </c>
      <c r="BX175" s="3">
        <v>1.10625</v>
      </c>
      <c r="BY175" s="3">
        <v>2.96489</v>
      </c>
      <c r="CA175" s="3">
        <v>5.1243999999999996</v>
      </c>
      <c r="CB175" s="3">
        <v>10.291399999999999</v>
      </c>
      <c r="CC175" s="3">
        <v>3.4724000000000004</v>
      </c>
    </row>
    <row r="176" spans="1:81" x14ac:dyDescent="0.25">
      <c r="A176" t="str">
        <f t="shared" si="54"/>
        <v>2002M9</v>
      </c>
      <c r="B176" t="e">
        <f t="shared" si="55"/>
        <v>#REF!</v>
      </c>
      <c r="C176" t="e">
        <f t="shared" si="56"/>
        <v>#REF!</v>
      </c>
      <c r="D176" t="e">
        <f t="shared" si="57"/>
        <v>#REF!</v>
      </c>
      <c r="E176" t="e">
        <f t="shared" si="58"/>
        <v>#REF!</v>
      </c>
      <c r="H176" s="2">
        <f t="shared" si="59"/>
        <v>37529</v>
      </c>
      <c r="I176" t="e">
        <f>+VLOOKUP($H176,#REF!,I$10,0)</f>
        <v>#REF!</v>
      </c>
      <c r="J176" t="e">
        <f>+VLOOKUP($H176,#REF!,J$10,0)</f>
        <v>#REF!</v>
      </c>
      <c r="K176" t="e">
        <f>+VLOOKUP($H176,#REF!,K$10,0)</f>
        <v>#REF!</v>
      </c>
      <c r="L176" t="e">
        <f>+VLOOKUP($H176,#REF!,L$10,0)</f>
        <v>#REF!</v>
      </c>
      <c r="N176" s="2">
        <f t="shared" si="50"/>
        <v>37529</v>
      </c>
      <c r="O176" s="3">
        <f t="shared" si="51"/>
        <v>5.2298027022513259E-2</v>
      </c>
      <c r="P176" s="3">
        <f t="shared" si="52"/>
        <v>0.15366090519027717</v>
      </c>
      <c r="Q176" s="3">
        <f t="shared" si="53"/>
        <v>0.1743269629260025</v>
      </c>
      <c r="R176" s="3"/>
      <c r="S176" s="3">
        <f t="shared" si="60"/>
        <v>6.4817438350346201E-2</v>
      </c>
      <c r="T176" s="3">
        <f t="shared" si="61"/>
        <v>3.9707479483371486E-2</v>
      </c>
      <c r="U176" s="3">
        <f t="shared" si="62"/>
        <v>0.44013192213515467</v>
      </c>
      <c r="V176" s="3"/>
      <c r="W176" s="3">
        <f t="shared" si="63"/>
        <v>0.24248741963031711</v>
      </c>
      <c r="X176" s="3">
        <f t="shared" si="64"/>
        <v>5.2486431550790823E-2</v>
      </c>
      <c r="Y176" s="3">
        <f t="shared" si="65"/>
        <v>0.23626040130144188</v>
      </c>
      <c r="Z176" s="3"/>
      <c r="AA176" s="3">
        <f t="shared" si="66"/>
        <v>0.11809730035069549</v>
      </c>
      <c r="AB176" s="3">
        <f t="shared" si="67"/>
        <v>0.22608797985266083</v>
      </c>
      <c r="AC176" s="3">
        <f t="shared" si="68"/>
        <v>9.4126046398506205E-2</v>
      </c>
      <c r="AE176" s="5">
        <f t="shared" si="69"/>
        <v>37529</v>
      </c>
      <c r="AF176" s="3">
        <f t="shared" si="70"/>
        <v>97.236000000000004</v>
      </c>
      <c r="AG176" s="3">
        <f t="shared" si="71"/>
        <v>65.191200000000009</v>
      </c>
      <c r="AH176" s="3">
        <f t="shared" si="72"/>
        <v>52.809400000000004</v>
      </c>
      <c r="AI176" s="3">
        <f t="shared" si="73"/>
        <v>160.6011</v>
      </c>
      <c r="AL176" t="s">
        <v>173</v>
      </c>
      <c r="AM176" s="5">
        <v>37529</v>
      </c>
      <c r="AN176" s="3">
        <v>53.967800000000004</v>
      </c>
      <c r="AO176" s="3">
        <v>36.973400000000005</v>
      </c>
      <c r="AP176" s="3">
        <v>23.869700000000002</v>
      </c>
      <c r="AQ176" s="3">
        <v>57.5321</v>
      </c>
      <c r="AT176" s="3">
        <v>43.2682</v>
      </c>
      <c r="AU176" s="3">
        <v>28.2178</v>
      </c>
      <c r="AV176" s="3">
        <v>28.939700000000002</v>
      </c>
      <c r="AW176" s="3">
        <v>103.069</v>
      </c>
      <c r="AY176" s="3">
        <v>1.0617000000000001</v>
      </c>
      <c r="AZ176" s="3">
        <v>4.7817600000000002</v>
      </c>
      <c r="BA176" s="3">
        <v>5.5103999999999997</v>
      </c>
      <c r="BC176" s="3">
        <v>1.2559400000000001</v>
      </c>
      <c r="BD176" s="3">
        <v>0.95828999999999998</v>
      </c>
      <c r="BE176" s="3">
        <v>10.658700000000001</v>
      </c>
      <c r="BG176" s="3">
        <v>2.9053900000000001</v>
      </c>
      <c r="BH176" s="3">
        <v>0.42764000000000002</v>
      </c>
      <c r="BI176" s="3">
        <v>3.5101999999999998</v>
      </c>
      <c r="BK176" s="3">
        <v>2.3346999999999998</v>
      </c>
      <c r="BL176" s="3">
        <v>4.1546000000000003</v>
      </c>
      <c r="BM176" s="3">
        <v>2.6574</v>
      </c>
      <c r="BO176" s="3">
        <v>1.4747699999999999</v>
      </c>
      <c r="BP176" s="3">
        <v>2.6708400000000001</v>
      </c>
      <c r="BQ176" s="3">
        <v>2.9445100000000002</v>
      </c>
      <c r="BS176" s="3">
        <v>1.0179400000000001</v>
      </c>
      <c r="BT176" s="3">
        <v>0.43469999999999998</v>
      </c>
      <c r="BU176" s="3">
        <v>4.7816999999999998</v>
      </c>
      <c r="BW176" s="3">
        <v>3.96617</v>
      </c>
      <c r="BX176" s="3">
        <v>1.0597100000000002</v>
      </c>
      <c r="BY176" s="3">
        <v>3.1849000000000003</v>
      </c>
      <c r="CA176" s="3">
        <v>5.1917</v>
      </c>
      <c r="CB176" s="3">
        <v>10.254100000000001</v>
      </c>
      <c r="CC176" s="3">
        <v>3.3413000000000004</v>
      </c>
    </row>
    <row r="177" spans="1:81" x14ac:dyDescent="0.25">
      <c r="A177" t="str">
        <f t="shared" si="54"/>
        <v>2002M10</v>
      </c>
      <c r="B177" t="e">
        <f t="shared" si="55"/>
        <v>#REF!</v>
      </c>
      <c r="C177" t="e">
        <f t="shared" si="56"/>
        <v>#REF!</v>
      </c>
      <c r="D177" t="e">
        <f t="shared" si="57"/>
        <v>#REF!</v>
      </c>
      <c r="E177" t="e">
        <f t="shared" si="58"/>
        <v>#REF!</v>
      </c>
      <c r="H177" s="2">
        <f t="shared" si="59"/>
        <v>37560</v>
      </c>
      <c r="I177" t="e">
        <f>+VLOOKUP($H177,#REF!,I$10,0)</f>
        <v>#REF!</v>
      </c>
      <c r="J177" t="e">
        <f>+VLOOKUP($H177,#REF!,J$10,0)</f>
        <v>#REF!</v>
      </c>
      <c r="K177" t="e">
        <f>+VLOOKUP($H177,#REF!,K$10,0)</f>
        <v>#REF!</v>
      </c>
      <c r="L177" t="e">
        <f>+VLOOKUP($H177,#REF!,L$10,0)</f>
        <v>#REF!</v>
      </c>
      <c r="N177" s="2">
        <f t="shared" si="50"/>
        <v>37560</v>
      </c>
      <c r="O177" s="3">
        <f t="shared" si="51"/>
        <v>6.0571996461877553E-2</v>
      </c>
      <c r="P177" s="3">
        <f t="shared" si="52"/>
        <v>0.15627511582402581</v>
      </c>
      <c r="Q177" s="3">
        <f t="shared" si="53"/>
        <v>0.19769465343513343</v>
      </c>
      <c r="R177" s="3"/>
      <c r="S177" s="3">
        <f t="shared" si="60"/>
        <v>7.1969681853295067E-2</v>
      </c>
      <c r="T177" s="3">
        <f t="shared" si="61"/>
        <v>4.3700490004646354E-2</v>
      </c>
      <c r="U177" s="3">
        <f t="shared" si="62"/>
        <v>0.42174406307633983</v>
      </c>
      <c r="V177" s="3"/>
      <c r="W177" s="3">
        <f t="shared" si="63"/>
        <v>0.24952642759847271</v>
      </c>
      <c r="X177" s="3">
        <f t="shared" si="64"/>
        <v>5.5858252934243312E-2</v>
      </c>
      <c r="Y177" s="3">
        <f t="shared" si="65"/>
        <v>0.2644598380961119</v>
      </c>
      <c r="Z177" s="3"/>
      <c r="AA177" s="3">
        <f t="shared" si="66"/>
        <v>0.13010881759910872</v>
      </c>
      <c r="AB177" s="3">
        <f t="shared" si="67"/>
        <v>0.23588705564839441</v>
      </c>
      <c r="AC177" s="3">
        <f t="shared" si="68"/>
        <v>0.10519296098414417</v>
      </c>
      <c r="AE177" s="5">
        <f t="shared" si="69"/>
        <v>37560</v>
      </c>
      <c r="AF177" s="3">
        <f t="shared" si="70"/>
        <v>104.078</v>
      </c>
      <c r="AG177" s="3">
        <f t="shared" si="71"/>
        <v>67.872600000000006</v>
      </c>
      <c r="AH177" s="3">
        <f t="shared" si="72"/>
        <v>57.609899999999996</v>
      </c>
      <c r="AI177" s="3">
        <f t="shared" si="73"/>
        <v>171.06569999999999</v>
      </c>
      <c r="AL177" t="s">
        <v>174</v>
      </c>
      <c r="AM177" s="5">
        <v>37560</v>
      </c>
      <c r="AN177" s="3">
        <v>57.466500000000003</v>
      </c>
      <c r="AO177" s="3">
        <v>37.547499999999999</v>
      </c>
      <c r="AP177" s="3">
        <v>25.505099999999999</v>
      </c>
      <c r="AQ177" s="3">
        <v>61.573699999999995</v>
      </c>
      <c r="AT177" s="3">
        <v>46.611499999999999</v>
      </c>
      <c r="AU177" s="3">
        <v>30.325099999999999</v>
      </c>
      <c r="AV177" s="3">
        <v>32.104799999999997</v>
      </c>
      <c r="AW177" s="3">
        <v>109.492</v>
      </c>
      <c r="AY177" s="3">
        <v>1.18543</v>
      </c>
      <c r="AZ177" s="3">
        <v>4.58507</v>
      </c>
      <c r="BA177" s="3">
        <v>6.2098100000000009</v>
      </c>
      <c r="BC177" s="3">
        <v>1.33134</v>
      </c>
      <c r="BD177" s="3">
        <v>1.0988800000000001</v>
      </c>
      <c r="BE177" s="3">
        <v>10.3756</v>
      </c>
      <c r="BG177" s="3">
        <v>2.8876300000000001</v>
      </c>
      <c r="BH177" s="3">
        <v>0.49001</v>
      </c>
      <c r="BI177" s="3">
        <v>3.8941700000000004</v>
      </c>
      <c r="BK177" s="3">
        <v>2.3616000000000001</v>
      </c>
      <c r="BL177" s="3">
        <v>4.1186000000000007</v>
      </c>
      <c r="BM177" s="3">
        <v>2.8611</v>
      </c>
      <c r="BO177" s="3">
        <v>1.7523299999999999</v>
      </c>
      <c r="BP177" s="3">
        <v>2.9943200000000001</v>
      </c>
      <c r="BQ177" s="3">
        <v>3.3784400000000003</v>
      </c>
      <c r="BS177" s="3">
        <v>1.1934500000000001</v>
      </c>
      <c r="BT177" s="3">
        <v>0.43419000000000002</v>
      </c>
      <c r="BU177" s="3">
        <v>4.4197299999999995</v>
      </c>
      <c r="BW177" s="3">
        <v>4.1833999999999998</v>
      </c>
      <c r="BX177" s="3">
        <v>1.0928900000000001</v>
      </c>
      <c r="BY177" s="3">
        <v>3.6000399999999999</v>
      </c>
      <c r="CA177" s="3">
        <v>5.9302999999999999</v>
      </c>
      <c r="CB177" s="3">
        <v>10.9146</v>
      </c>
      <c r="CC177" s="3">
        <v>3.8429000000000002</v>
      </c>
    </row>
    <row r="178" spans="1:81" x14ac:dyDescent="0.25">
      <c r="A178" t="str">
        <f t="shared" si="54"/>
        <v>2002M11</v>
      </c>
      <c r="B178" t="e">
        <f t="shared" si="55"/>
        <v>#REF!</v>
      </c>
      <c r="C178" t="e">
        <f t="shared" si="56"/>
        <v>#REF!</v>
      </c>
      <c r="D178" t="e">
        <f t="shared" si="57"/>
        <v>#REF!</v>
      </c>
      <c r="E178" t="e">
        <f t="shared" si="58"/>
        <v>#REF!</v>
      </c>
      <c r="H178" s="2">
        <f t="shared" si="59"/>
        <v>37590</v>
      </c>
      <c r="I178" t="e">
        <f>+VLOOKUP($H178,#REF!,I$10,0)</f>
        <v>#REF!</v>
      </c>
      <c r="J178" t="e">
        <f>+VLOOKUP($H178,#REF!,J$10,0)</f>
        <v>#REF!</v>
      </c>
      <c r="K178" t="e">
        <f>+VLOOKUP($H178,#REF!,K$10,0)</f>
        <v>#REF!</v>
      </c>
      <c r="L178" t="e">
        <f>+VLOOKUP($H178,#REF!,L$10,0)</f>
        <v>#REF!</v>
      </c>
      <c r="N178" s="2">
        <f t="shared" si="50"/>
        <v>37590</v>
      </c>
      <c r="O178" s="3">
        <f t="shared" si="51"/>
        <v>5.5473265113824041E-2</v>
      </c>
      <c r="P178" s="3">
        <f t="shared" si="52"/>
        <v>0.16021797803312557</v>
      </c>
      <c r="Q178" s="3">
        <f t="shared" si="53"/>
        <v>0.19841011292713651</v>
      </c>
      <c r="R178" s="3"/>
      <c r="S178" s="3">
        <f t="shared" si="60"/>
        <v>6.7747204351036025E-2</v>
      </c>
      <c r="T178" s="3">
        <f t="shared" si="61"/>
        <v>4.2508116859979531E-2</v>
      </c>
      <c r="U178" s="3">
        <f t="shared" si="62"/>
        <v>0.46561957510126478</v>
      </c>
      <c r="V178" s="3"/>
      <c r="W178" s="3">
        <f t="shared" si="63"/>
        <v>0.2348703851392839</v>
      </c>
      <c r="X178" s="3">
        <f t="shared" si="64"/>
        <v>5.2801911228112265E-2</v>
      </c>
      <c r="Y178" s="3">
        <f t="shared" si="65"/>
        <v>0.21151324379450767</v>
      </c>
      <c r="Z178" s="3"/>
      <c r="AA178" s="3">
        <f t="shared" si="66"/>
        <v>0.12986403684264203</v>
      </c>
      <c r="AB178" s="3">
        <f t="shared" si="67"/>
        <v>0.24547273283592622</v>
      </c>
      <c r="AC178" s="3">
        <f t="shared" si="68"/>
        <v>9.7992327064749224E-2</v>
      </c>
      <c r="AE178" s="5">
        <f t="shared" si="69"/>
        <v>37590</v>
      </c>
      <c r="AF178" s="3">
        <f t="shared" si="70"/>
        <v>105.39070000000001</v>
      </c>
      <c r="AG178" s="3">
        <f t="shared" si="71"/>
        <v>68.490000000000009</v>
      </c>
      <c r="AH178" s="3">
        <f t="shared" si="72"/>
        <v>52.582700000000003</v>
      </c>
      <c r="AI178" s="3">
        <f t="shared" si="73"/>
        <v>166.0737</v>
      </c>
      <c r="AL178" t="s">
        <v>175</v>
      </c>
      <c r="AM178" s="5">
        <v>37590</v>
      </c>
      <c r="AN178" s="3">
        <v>58.682400000000001</v>
      </c>
      <c r="AO178" s="3">
        <v>37.898300000000006</v>
      </c>
      <c r="AP178" s="3">
        <v>23.061900000000001</v>
      </c>
      <c r="AQ178" s="3">
        <v>59.704699999999995</v>
      </c>
      <c r="AT178" s="3">
        <v>46.708300000000001</v>
      </c>
      <c r="AU178" s="3">
        <v>30.591700000000003</v>
      </c>
      <c r="AV178" s="3">
        <v>29.520800000000001</v>
      </c>
      <c r="AW178" s="3">
        <v>106.369</v>
      </c>
      <c r="AY178" s="3">
        <v>1.0636700000000001</v>
      </c>
      <c r="AZ178" s="3">
        <v>4.7150200000000009</v>
      </c>
      <c r="BA178" s="3">
        <v>5.7886699999999998</v>
      </c>
      <c r="BC178" s="3">
        <v>1.3127500000000001</v>
      </c>
      <c r="BD178" s="3">
        <v>1.0202899999999999</v>
      </c>
      <c r="BE178" s="3">
        <v>11.3757</v>
      </c>
      <c r="BG178" s="3">
        <v>2.8325300000000002</v>
      </c>
      <c r="BH178" s="3">
        <v>0.42872000000000005</v>
      </c>
      <c r="BI178" s="3">
        <v>3.0258699999999998</v>
      </c>
      <c r="BK178" s="3">
        <v>2.4420999999999999</v>
      </c>
      <c r="BL178" s="3">
        <v>4.4218000000000002</v>
      </c>
      <c r="BM178" s="3">
        <v>2.6479000000000004</v>
      </c>
      <c r="BO178" s="3">
        <v>1.6268</v>
      </c>
      <c r="BP178" s="3">
        <v>3.0556000000000001</v>
      </c>
      <c r="BQ178" s="3">
        <v>3.8342800000000001</v>
      </c>
      <c r="BS178" s="3">
        <v>1.0639100000000001</v>
      </c>
      <c r="BT178" s="3">
        <v>0.47094999999999998</v>
      </c>
      <c r="BU178" s="3">
        <v>4.9588400000000004</v>
      </c>
      <c r="BW178" s="3">
        <v>3.8231799999999998</v>
      </c>
      <c r="BX178" s="3">
        <v>1.0675699999999999</v>
      </c>
      <c r="BY178" s="3">
        <v>2.9679500000000001</v>
      </c>
      <c r="CA178" s="3">
        <v>5.8342000000000001</v>
      </c>
      <c r="CB178" s="3">
        <v>11.222299999999999</v>
      </c>
      <c r="CC178" s="3">
        <v>3.5972</v>
      </c>
    </row>
    <row r="179" spans="1:81" x14ac:dyDescent="0.25">
      <c r="A179" t="str">
        <f t="shared" si="54"/>
        <v>2002M12</v>
      </c>
      <c r="B179" t="e">
        <f t="shared" si="55"/>
        <v>#REF!</v>
      </c>
      <c r="C179" t="e">
        <f t="shared" si="56"/>
        <v>#REF!</v>
      </c>
      <c r="D179" t="e">
        <f t="shared" si="57"/>
        <v>#REF!</v>
      </c>
      <c r="E179" t="e">
        <f t="shared" si="58"/>
        <v>#REF!</v>
      </c>
      <c r="H179" s="2">
        <f t="shared" si="59"/>
        <v>37621</v>
      </c>
      <c r="I179" t="e">
        <f>+VLOOKUP($H179,#REF!,I$10,0)</f>
        <v>#REF!</v>
      </c>
      <c r="J179" t="e">
        <f>+VLOOKUP($H179,#REF!,J$10,0)</f>
        <v>#REF!</v>
      </c>
      <c r="K179" t="e">
        <f>+VLOOKUP($H179,#REF!,K$10,0)</f>
        <v>#REF!</v>
      </c>
      <c r="L179" t="e">
        <f>+VLOOKUP($H179,#REF!,L$10,0)</f>
        <v>#REF!</v>
      </c>
      <c r="N179" s="2">
        <f t="shared" si="50"/>
        <v>37621</v>
      </c>
      <c r="O179" s="3">
        <f t="shared" si="51"/>
        <v>5.2207924487065023E-2</v>
      </c>
      <c r="P179" s="3">
        <f t="shared" si="52"/>
        <v>0.14127170347399912</v>
      </c>
      <c r="Q179" s="3">
        <f t="shared" si="53"/>
        <v>0.1633637317707313</v>
      </c>
      <c r="R179" s="3"/>
      <c r="S179" s="3">
        <f t="shared" si="60"/>
        <v>6.9929848665813407E-2</v>
      </c>
      <c r="T179" s="3">
        <f t="shared" si="61"/>
        <v>4.2388680009007647E-2</v>
      </c>
      <c r="U179" s="3">
        <f t="shared" si="62"/>
        <v>0.42298888581666011</v>
      </c>
      <c r="V179" s="3"/>
      <c r="W179" s="3">
        <f t="shared" si="63"/>
        <v>0.19400906210079821</v>
      </c>
      <c r="X179" s="3">
        <f t="shared" si="64"/>
        <v>5.3430047498394369E-2</v>
      </c>
      <c r="Y179" s="3">
        <f t="shared" si="65"/>
        <v>0.22449272702891543</v>
      </c>
      <c r="Z179" s="3"/>
      <c r="AA179" s="3">
        <f t="shared" si="66"/>
        <v>0.13609025505841002</v>
      </c>
      <c r="AB179" s="3">
        <f t="shared" si="67"/>
        <v>0.24575203395548442</v>
      </c>
      <c r="AC179" s="3">
        <f t="shared" si="68"/>
        <v>9.3915786005130966E-2</v>
      </c>
      <c r="AE179" s="5">
        <f t="shared" si="69"/>
        <v>37621</v>
      </c>
      <c r="AF179" s="3">
        <f t="shared" si="70"/>
        <v>95.020499999999998</v>
      </c>
      <c r="AG179" s="3">
        <f t="shared" si="71"/>
        <v>68.214500000000001</v>
      </c>
      <c r="AH179" s="3">
        <f t="shared" si="72"/>
        <v>48.3523</v>
      </c>
      <c r="AI179" s="3">
        <f t="shared" si="73"/>
        <v>159.27790000000002</v>
      </c>
      <c r="AL179" t="s">
        <v>176</v>
      </c>
      <c r="AM179" s="5">
        <v>37621</v>
      </c>
      <c r="AN179" s="3">
        <v>51.779600000000002</v>
      </c>
      <c r="AO179" s="3">
        <v>37.353999999999999</v>
      </c>
      <c r="AP179" s="3">
        <v>22.090700000000002</v>
      </c>
      <c r="AQ179" s="3">
        <v>55.576900000000002</v>
      </c>
      <c r="AT179" s="3">
        <v>43.240900000000003</v>
      </c>
      <c r="AU179" s="3">
        <v>30.860500000000002</v>
      </c>
      <c r="AV179" s="3">
        <v>26.261599999999998</v>
      </c>
      <c r="AW179" s="3">
        <v>103.70100000000001</v>
      </c>
      <c r="AY179" s="3">
        <v>0.96355999999999997</v>
      </c>
      <c r="AZ179" s="3">
        <v>4.12399</v>
      </c>
      <c r="BA179" s="3">
        <v>4.93187</v>
      </c>
      <c r="BC179" s="3">
        <v>1.2645999999999999</v>
      </c>
      <c r="BD179" s="3">
        <v>1.0125299999999999</v>
      </c>
      <c r="BE179" s="3">
        <v>9.989139999999999</v>
      </c>
      <c r="BG179" s="3">
        <v>2.21835</v>
      </c>
      <c r="BH179" s="3">
        <v>0.51991999999999994</v>
      </c>
      <c r="BI179" s="3">
        <v>3.5879400000000001</v>
      </c>
      <c r="BK179" s="3">
        <v>2.2103999999999999</v>
      </c>
      <c r="BL179" s="3">
        <v>4.1112000000000002</v>
      </c>
      <c r="BM179" s="3">
        <v>2.5381999999999998</v>
      </c>
      <c r="BO179" s="3">
        <v>1.56854</v>
      </c>
      <c r="BP179" s="3">
        <v>2.7277300000000002</v>
      </c>
      <c r="BQ179" s="3">
        <v>2.9913200000000004</v>
      </c>
      <c r="BS179" s="3">
        <v>1.1886300000000001</v>
      </c>
      <c r="BT179" s="3">
        <v>0.47452</v>
      </c>
      <c r="BU179" s="3">
        <v>4.8498599999999996</v>
      </c>
      <c r="BW179" s="3">
        <v>3.2794400000000001</v>
      </c>
      <c r="BX179" s="3">
        <v>0.99417</v>
      </c>
      <c r="BY179" s="3">
        <v>2.7736900000000002</v>
      </c>
      <c r="CA179" s="3">
        <v>6.4626999999999999</v>
      </c>
      <c r="CB179" s="3">
        <v>11.550700000000001</v>
      </c>
      <c r="CC179" s="3">
        <v>3.4470999999999998</v>
      </c>
    </row>
    <row r="180" spans="1:81" x14ac:dyDescent="0.25">
      <c r="A180" t="str">
        <f t="shared" si="54"/>
        <v>2003M1</v>
      </c>
      <c r="B180" t="e">
        <f t="shared" si="55"/>
        <v>#REF!</v>
      </c>
      <c r="C180" t="e">
        <f t="shared" si="56"/>
        <v>#REF!</v>
      </c>
      <c r="D180" t="e">
        <f t="shared" si="57"/>
        <v>#REF!</v>
      </c>
      <c r="E180" t="e">
        <f t="shared" si="58"/>
        <v>#REF!</v>
      </c>
      <c r="H180" s="2">
        <f t="shared" si="59"/>
        <v>37652</v>
      </c>
      <c r="I180" t="e">
        <f>+VLOOKUP($H180,#REF!,I$10,0)</f>
        <v>#REF!</v>
      </c>
      <c r="J180" t="e">
        <f>+VLOOKUP($H180,#REF!,J$10,0)</f>
        <v>#REF!</v>
      </c>
      <c r="K180" t="e">
        <f>+VLOOKUP($H180,#REF!,K$10,0)</f>
        <v>#REF!</v>
      </c>
      <c r="L180" t="e">
        <f>+VLOOKUP($H180,#REF!,L$10,0)</f>
        <v>#REF!</v>
      </c>
      <c r="N180" s="2">
        <f t="shared" si="50"/>
        <v>37652</v>
      </c>
      <c r="O180" s="3">
        <f t="shared" si="51"/>
        <v>5.1313909398498565E-2</v>
      </c>
      <c r="P180" s="3">
        <f t="shared" si="52"/>
        <v>0.143006538103888</v>
      </c>
      <c r="Q180" s="3">
        <f t="shared" si="53"/>
        <v>0.1774042634787826</v>
      </c>
      <c r="R180" s="3"/>
      <c r="S180" s="3">
        <f t="shared" si="60"/>
        <v>7.0032182387767858E-2</v>
      </c>
      <c r="T180" s="3">
        <f t="shared" si="61"/>
        <v>4.2937120346167333E-2</v>
      </c>
      <c r="U180" s="3">
        <f t="shared" si="62"/>
        <v>0.39484084113188511</v>
      </c>
      <c r="V180" s="3"/>
      <c r="W180" s="3">
        <f t="shared" si="63"/>
        <v>0.24857081354233565</v>
      </c>
      <c r="X180" s="3">
        <f t="shared" si="64"/>
        <v>5.1350140095561402E-2</v>
      </c>
      <c r="Y180" s="3">
        <f t="shared" si="65"/>
        <v>0.25142953934320939</v>
      </c>
      <c r="Z180" s="3"/>
      <c r="AA180" s="3">
        <f t="shared" si="66"/>
        <v>0.1111696911212057</v>
      </c>
      <c r="AB180" s="3">
        <f t="shared" si="67"/>
        <v>0.20887173331450404</v>
      </c>
      <c r="AC180" s="3">
        <f t="shared" si="68"/>
        <v>9.0482578984944412E-2</v>
      </c>
      <c r="AE180" s="5">
        <f t="shared" si="69"/>
        <v>37652</v>
      </c>
      <c r="AF180" s="3">
        <f t="shared" si="70"/>
        <v>91.966499999999996</v>
      </c>
      <c r="AG180" s="3">
        <f t="shared" si="71"/>
        <v>63.902200000000008</v>
      </c>
      <c r="AH180" s="3">
        <f t="shared" si="72"/>
        <v>56.037800000000004</v>
      </c>
      <c r="AI180" s="3">
        <f t="shared" si="73"/>
        <v>155.7936</v>
      </c>
      <c r="AL180" t="s">
        <v>177</v>
      </c>
      <c r="AM180" s="5">
        <v>37652</v>
      </c>
      <c r="AN180" s="3">
        <v>50.209800000000001</v>
      </c>
      <c r="AO180" s="3">
        <v>32.383000000000003</v>
      </c>
      <c r="AP180" s="3">
        <v>24.994700000000002</v>
      </c>
      <c r="AQ180" s="3">
        <v>54.701599999999999</v>
      </c>
      <c r="AT180" s="3">
        <v>41.756699999999995</v>
      </c>
      <c r="AU180" s="3">
        <v>31.519200000000001</v>
      </c>
      <c r="AV180" s="3">
        <v>31.043099999999999</v>
      </c>
      <c r="AW180" s="3">
        <v>101.092</v>
      </c>
      <c r="AY180" s="3">
        <v>0.93757000000000001</v>
      </c>
      <c r="AZ180" s="3">
        <v>4.3188300000000002</v>
      </c>
      <c r="BA180" s="3">
        <v>5.16709</v>
      </c>
      <c r="BC180" s="3">
        <v>1.1814200000000001</v>
      </c>
      <c r="BD180" s="3">
        <v>1.05969</v>
      </c>
      <c r="BE180" s="3">
        <v>8.9369699999999987</v>
      </c>
      <c r="BG180" s="3">
        <v>2.8198699999999999</v>
      </c>
      <c r="BH180" s="3">
        <v>0.40936</v>
      </c>
      <c r="BI180" s="3">
        <v>3.7453699999999999</v>
      </c>
      <c r="BK180" s="3">
        <v>2.1478999999999999</v>
      </c>
      <c r="BL180" s="3">
        <v>3.9245999999999999</v>
      </c>
      <c r="BM180" s="3">
        <v>2.669</v>
      </c>
      <c r="BO180" s="3">
        <v>1.5511700000000002</v>
      </c>
      <c r="BP180" s="3">
        <v>2.6170300000000002</v>
      </c>
      <c r="BQ180" s="3">
        <v>3.4370700000000003</v>
      </c>
      <c r="BS180" s="3">
        <v>1.2754000000000001</v>
      </c>
      <c r="BT180" s="3">
        <v>0.44660000000000005</v>
      </c>
      <c r="BU180" s="3">
        <v>4.9145600000000007</v>
      </c>
      <c r="BW180" s="3">
        <v>4.2240799999999998</v>
      </c>
      <c r="BX180" s="3">
        <v>1.04579</v>
      </c>
      <c r="BY180" s="3">
        <v>3.3795900000000003</v>
      </c>
      <c r="CA180" s="3">
        <v>4.9370000000000003</v>
      </c>
      <c r="CB180" s="3">
        <v>9.3869000000000007</v>
      </c>
      <c r="CC180" s="3">
        <v>3.0975000000000001</v>
      </c>
    </row>
    <row r="181" spans="1:81" x14ac:dyDescent="0.25">
      <c r="A181" t="str">
        <f t="shared" si="54"/>
        <v>2003M2</v>
      </c>
      <c r="B181" t="e">
        <f t="shared" si="55"/>
        <v>#REF!</v>
      </c>
      <c r="C181" t="e">
        <f t="shared" si="56"/>
        <v>#REF!</v>
      </c>
      <c r="D181" t="e">
        <f t="shared" si="57"/>
        <v>#REF!</v>
      </c>
      <c r="E181" t="e">
        <f t="shared" si="58"/>
        <v>#REF!</v>
      </c>
      <c r="H181" s="2">
        <f t="shared" si="59"/>
        <v>37680</v>
      </c>
      <c r="I181" t="e">
        <f>+VLOOKUP($H181,#REF!,I$10,0)</f>
        <v>#REF!</v>
      </c>
      <c r="J181" t="e">
        <f>+VLOOKUP($H181,#REF!,J$10,0)</f>
        <v>#REF!</v>
      </c>
      <c r="K181" t="e">
        <f>+VLOOKUP($H181,#REF!,K$10,0)</f>
        <v>#REF!</v>
      </c>
      <c r="L181" t="e">
        <f>+VLOOKUP($H181,#REF!,L$10,0)</f>
        <v>#REF!</v>
      </c>
      <c r="N181" s="2">
        <f t="shared" si="50"/>
        <v>37680</v>
      </c>
      <c r="O181" s="3">
        <f t="shared" si="51"/>
        <v>5.2279882804848625E-2</v>
      </c>
      <c r="P181" s="3">
        <f t="shared" si="52"/>
        <v>0.17138368216279073</v>
      </c>
      <c r="Q181" s="3">
        <f t="shared" si="53"/>
        <v>0.18781244652094933</v>
      </c>
      <c r="R181" s="3"/>
      <c r="S181" s="3">
        <f t="shared" si="60"/>
        <v>6.5632687500178158E-2</v>
      </c>
      <c r="T181" s="3">
        <f t="shared" si="61"/>
        <v>4.3871521294820894E-2</v>
      </c>
      <c r="U181" s="3">
        <f t="shared" si="62"/>
        <v>0.38892173323109464</v>
      </c>
      <c r="V181" s="3"/>
      <c r="W181" s="3">
        <f t="shared" si="63"/>
        <v>0.25373882235035894</v>
      </c>
      <c r="X181" s="3">
        <f t="shared" si="64"/>
        <v>4.3881670419016298E-2</v>
      </c>
      <c r="Y181" s="3">
        <f t="shared" si="65"/>
        <v>0.2229520287389988</v>
      </c>
      <c r="Z181" s="3"/>
      <c r="AA181" s="3">
        <f t="shared" si="66"/>
        <v>0.11747279560022281</v>
      </c>
      <c r="AB181" s="3">
        <f t="shared" si="67"/>
        <v>0.21781878378484396</v>
      </c>
      <c r="AC181" s="3">
        <f t="shared" si="68"/>
        <v>9.8880441860647567E-2</v>
      </c>
      <c r="AE181" s="5">
        <f t="shared" si="69"/>
        <v>37680</v>
      </c>
      <c r="AF181" s="3">
        <f t="shared" si="70"/>
        <v>104.31270000000001</v>
      </c>
      <c r="AG181" s="3">
        <f t="shared" si="71"/>
        <v>64.745800000000003</v>
      </c>
      <c r="AH181" s="3">
        <f t="shared" si="72"/>
        <v>53.047800000000002</v>
      </c>
      <c r="AI181" s="3">
        <f t="shared" si="73"/>
        <v>152.7544</v>
      </c>
      <c r="AL181" t="s">
        <v>178</v>
      </c>
      <c r="AM181" s="5">
        <v>37680</v>
      </c>
      <c r="AN181" s="3">
        <v>57.902500000000003</v>
      </c>
      <c r="AO181" s="3">
        <v>36.287100000000002</v>
      </c>
      <c r="AP181" s="3">
        <v>23.345800000000001</v>
      </c>
      <c r="AQ181" s="3">
        <v>55.926400000000001</v>
      </c>
      <c r="AT181" s="3">
        <v>46.410199999999996</v>
      </c>
      <c r="AU181" s="3">
        <v>28.4587</v>
      </c>
      <c r="AV181" s="3">
        <v>29.702000000000002</v>
      </c>
      <c r="AW181" s="3">
        <v>96.828000000000003</v>
      </c>
      <c r="AY181" s="3">
        <v>0.98896000000000006</v>
      </c>
      <c r="AZ181" s="3">
        <v>5.2269399999999999</v>
      </c>
      <c r="BA181" s="3">
        <v>5.7697500000000002</v>
      </c>
      <c r="BC181" s="3">
        <v>1.3255399999999999</v>
      </c>
      <c r="BD181" s="3">
        <v>1.1182700000000001</v>
      </c>
      <c r="BE181" s="3">
        <v>9.20425</v>
      </c>
      <c r="BG181" s="3">
        <v>2.7310100000000004</v>
      </c>
      <c r="BH181" s="3">
        <v>0.32280000000000003</v>
      </c>
      <c r="BI181" s="3">
        <v>3.1221100000000002</v>
      </c>
      <c r="BK181" s="3">
        <v>2.4356</v>
      </c>
      <c r="BL181" s="3">
        <v>4.1597</v>
      </c>
      <c r="BM181" s="3">
        <v>2.7656000000000001</v>
      </c>
      <c r="BO181" s="3">
        <v>1.5466300000000002</v>
      </c>
      <c r="BP181" s="3">
        <v>3.0852200000000001</v>
      </c>
      <c r="BQ181" s="3">
        <v>3.33921</v>
      </c>
      <c r="BS181" s="3">
        <v>0.97694000000000003</v>
      </c>
      <c r="BT181" s="3">
        <v>0.42080000000000001</v>
      </c>
      <c r="BU181" s="3">
        <v>4.4396300000000002</v>
      </c>
      <c r="BW181" s="3">
        <v>4.4593900000000009</v>
      </c>
      <c r="BX181" s="3">
        <v>0.92071000000000003</v>
      </c>
      <c r="BY181" s="3">
        <v>3.1958600000000001</v>
      </c>
      <c r="CA181" s="3">
        <v>5.0510000000000002</v>
      </c>
      <c r="CB181" s="3">
        <v>9.7219999999999995</v>
      </c>
      <c r="CC181" s="3">
        <v>3.5360999999999998</v>
      </c>
    </row>
    <row r="182" spans="1:81" x14ac:dyDescent="0.25">
      <c r="A182" t="str">
        <f t="shared" si="54"/>
        <v>2003M3</v>
      </c>
      <c r="B182" t="e">
        <f t="shared" si="55"/>
        <v>#REF!</v>
      </c>
      <c r="C182" t="e">
        <f t="shared" si="56"/>
        <v>#REF!</v>
      </c>
      <c r="D182" t="e">
        <f t="shared" si="57"/>
        <v>#REF!</v>
      </c>
      <c r="E182" t="e">
        <f t="shared" si="58"/>
        <v>#REF!</v>
      </c>
      <c r="H182" s="2">
        <f t="shared" si="59"/>
        <v>37711</v>
      </c>
      <c r="I182" t="e">
        <f>+VLOOKUP($H182,#REF!,I$10,0)</f>
        <v>#REF!</v>
      </c>
      <c r="J182" t="e">
        <f>+VLOOKUP($H182,#REF!,J$10,0)</f>
        <v>#REF!</v>
      </c>
      <c r="K182" t="e">
        <f>+VLOOKUP($H182,#REF!,K$10,0)</f>
        <v>#REF!</v>
      </c>
      <c r="L182" t="e">
        <f>+VLOOKUP($H182,#REF!,L$10,0)</f>
        <v>#REF!</v>
      </c>
      <c r="N182" s="2">
        <f t="shared" si="50"/>
        <v>37711</v>
      </c>
      <c r="O182" s="3">
        <f t="shared" si="51"/>
        <v>5.8869532765776701E-2</v>
      </c>
      <c r="P182" s="3">
        <f t="shared" si="52"/>
        <v>0.17554509972103263</v>
      </c>
      <c r="Q182" s="3">
        <f t="shared" si="53"/>
        <v>0.19266272579757238</v>
      </c>
      <c r="R182" s="3"/>
      <c r="S182" s="3">
        <f t="shared" si="60"/>
        <v>7.6780506993754508E-2</v>
      </c>
      <c r="T182" s="3">
        <f t="shared" si="61"/>
        <v>4.5480355631062702E-2</v>
      </c>
      <c r="U182" s="3">
        <f t="shared" si="62"/>
        <v>0.42744054524775316</v>
      </c>
      <c r="V182" s="3"/>
      <c r="W182" s="3">
        <f t="shared" si="63"/>
        <v>0.2458483015618714</v>
      </c>
      <c r="X182" s="3">
        <f t="shared" si="64"/>
        <v>5.6783871719046641E-2</v>
      </c>
      <c r="Y182" s="3">
        <f t="shared" si="65"/>
        <v>0.25822752648406017</v>
      </c>
      <c r="Z182" s="3"/>
      <c r="AA182" s="3">
        <f t="shared" si="66"/>
        <v>0.14300844964342033</v>
      </c>
      <c r="AB182" s="3">
        <f t="shared" si="67"/>
        <v>0.23572700669224314</v>
      </c>
      <c r="AC182" s="3">
        <f t="shared" si="68"/>
        <v>0.11114615451000698</v>
      </c>
      <c r="AE182" s="5">
        <f t="shared" si="69"/>
        <v>37711</v>
      </c>
      <c r="AF182" s="3">
        <f t="shared" si="70"/>
        <v>110.04930000000002</v>
      </c>
      <c r="AG182" s="3">
        <f t="shared" si="71"/>
        <v>72.971300000000014</v>
      </c>
      <c r="AH182" s="3">
        <f t="shared" si="72"/>
        <v>55.718599999999995</v>
      </c>
      <c r="AI182" s="3">
        <f t="shared" si="73"/>
        <v>172.7535</v>
      </c>
      <c r="AL182" t="s">
        <v>179</v>
      </c>
      <c r="AM182" s="5">
        <v>37711</v>
      </c>
      <c r="AN182" s="3">
        <v>60.241800000000005</v>
      </c>
      <c r="AO182" s="3">
        <v>40.553900000000006</v>
      </c>
      <c r="AP182" s="3">
        <v>24.896599999999999</v>
      </c>
      <c r="AQ182" s="3">
        <v>63.092500000000001</v>
      </c>
      <c r="AT182" s="3">
        <v>49.807500000000005</v>
      </c>
      <c r="AU182" s="3">
        <v>32.417400000000001</v>
      </c>
      <c r="AV182" s="3">
        <v>30.821999999999999</v>
      </c>
      <c r="AW182" s="3">
        <v>109.661</v>
      </c>
      <c r="AY182" s="3">
        <v>1.0375999999999999</v>
      </c>
      <c r="AZ182" s="3">
        <v>5.3365799999999997</v>
      </c>
      <c r="BA182" s="3">
        <v>5.5613299999999999</v>
      </c>
      <c r="BC182" s="3">
        <v>1.5298499999999999</v>
      </c>
      <c r="BD182" s="3">
        <v>1.0878399999999999</v>
      </c>
      <c r="BE182" s="3">
        <v>10.029200000000001</v>
      </c>
      <c r="BG182" s="3">
        <v>2.8102</v>
      </c>
      <c r="BH182" s="3">
        <v>0.37545999999999996</v>
      </c>
      <c r="BI182" s="3">
        <v>3.8223099999999999</v>
      </c>
      <c r="BK182" s="3">
        <v>2.7988000000000004</v>
      </c>
      <c r="BL182" s="3">
        <v>4.4628000000000005</v>
      </c>
      <c r="BM182" s="3">
        <v>3.2829000000000002</v>
      </c>
      <c r="BO182" s="3">
        <v>1.81759</v>
      </c>
      <c r="BP182" s="3">
        <v>3.1774100000000001</v>
      </c>
      <c r="BQ182" s="3">
        <v>3.78287</v>
      </c>
      <c r="BS182" s="3">
        <v>1.16371</v>
      </c>
      <c r="BT182" s="3">
        <v>0.50767000000000007</v>
      </c>
      <c r="BU182" s="3">
        <v>4.9659700000000004</v>
      </c>
      <c r="BW182" s="3">
        <v>4.1566000000000001</v>
      </c>
      <c r="BX182" s="3">
        <v>1.23367</v>
      </c>
      <c r="BY182" s="3">
        <v>3.4952900000000002</v>
      </c>
      <c r="CA182" s="3">
        <v>6.3151999999999999</v>
      </c>
      <c r="CB182" s="3">
        <v>10.560200000000002</v>
      </c>
      <c r="CC182" s="3">
        <v>3.8005</v>
      </c>
    </row>
    <row r="183" spans="1:81" x14ac:dyDescent="0.25">
      <c r="A183" t="str">
        <f t="shared" si="54"/>
        <v>2003M4</v>
      </c>
      <c r="B183" t="e">
        <f t="shared" si="55"/>
        <v>#REF!</v>
      </c>
      <c r="C183" t="e">
        <f t="shared" si="56"/>
        <v>#REF!</v>
      </c>
      <c r="D183" t="e">
        <f t="shared" si="57"/>
        <v>#REF!</v>
      </c>
      <c r="E183" t="e">
        <f t="shared" si="58"/>
        <v>#REF!</v>
      </c>
      <c r="H183" s="2">
        <f t="shared" si="59"/>
        <v>37741</v>
      </c>
      <c r="I183" t="e">
        <f>+VLOOKUP($H183,#REF!,I$10,0)</f>
        <v>#REF!</v>
      </c>
      <c r="J183" t="e">
        <f>+VLOOKUP($H183,#REF!,J$10,0)</f>
        <v>#REF!</v>
      </c>
      <c r="K183" t="e">
        <f>+VLOOKUP($H183,#REF!,K$10,0)</f>
        <v>#REF!</v>
      </c>
      <c r="L183" t="e">
        <f>+VLOOKUP($H183,#REF!,L$10,0)</f>
        <v>#REF!</v>
      </c>
      <c r="N183" s="2">
        <f t="shared" si="50"/>
        <v>37741</v>
      </c>
      <c r="O183" s="3">
        <f t="shared" si="51"/>
        <v>5.8002321635123907E-2</v>
      </c>
      <c r="P183" s="3">
        <f t="shared" si="52"/>
        <v>0.15638624915722171</v>
      </c>
      <c r="Q183" s="3">
        <f t="shared" si="53"/>
        <v>0.19199881237848015</v>
      </c>
      <c r="R183" s="3"/>
      <c r="S183" s="3">
        <f t="shared" si="60"/>
        <v>6.8045939004540881E-2</v>
      </c>
      <c r="T183" s="3">
        <f t="shared" si="61"/>
        <v>4.4782833019300881E-2</v>
      </c>
      <c r="U183" s="3">
        <f t="shared" si="62"/>
        <v>0.4293857411213382</v>
      </c>
      <c r="V183" s="3"/>
      <c r="W183" s="3">
        <f t="shared" si="63"/>
        <v>0.23715390750164089</v>
      </c>
      <c r="X183" s="3">
        <f t="shared" si="64"/>
        <v>6.4181411401026192E-2</v>
      </c>
      <c r="Y183" s="3">
        <f t="shared" si="65"/>
        <v>0.28299515135261027</v>
      </c>
      <c r="Z183" s="3"/>
      <c r="AA183" s="3">
        <f t="shared" si="66"/>
        <v>0.1336895207161406</v>
      </c>
      <c r="AB183" s="3">
        <f t="shared" si="67"/>
        <v>0.23796141564870821</v>
      </c>
      <c r="AC183" s="3">
        <f t="shared" si="68"/>
        <v>0.10008080903178226</v>
      </c>
      <c r="AE183" s="5">
        <f t="shared" si="69"/>
        <v>37741</v>
      </c>
      <c r="AF183" s="3">
        <f t="shared" si="70"/>
        <v>106.52590000000001</v>
      </c>
      <c r="AG183" s="3">
        <f t="shared" si="71"/>
        <v>69.978999999999999</v>
      </c>
      <c r="AH183" s="3">
        <f t="shared" si="72"/>
        <v>57.683</v>
      </c>
      <c r="AI183" s="3">
        <f t="shared" si="73"/>
        <v>166.82650000000001</v>
      </c>
      <c r="AL183" t="s">
        <v>180</v>
      </c>
      <c r="AM183" s="5">
        <v>37741</v>
      </c>
      <c r="AN183" s="3">
        <v>58.261300000000006</v>
      </c>
      <c r="AO183" s="3">
        <v>38.4876</v>
      </c>
      <c r="AP183" s="3">
        <v>27.445</v>
      </c>
      <c r="AQ183" s="3">
        <v>59.083500000000001</v>
      </c>
      <c r="AT183" s="3">
        <v>48.264600000000002</v>
      </c>
      <c r="AU183" s="3">
        <v>31.491400000000002</v>
      </c>
      <c r="AV183" s="3">
        <v>30.238</v>
      </c>
      <c r="AW183" s="3">
        <v>107.74300000000001</v>
      </c>
      <c r="AY183" s="3">
        <v>1.0296500000000002</v>
      </c>
      <c r="AZ183" s="3">
        <v>4.6443100000000008</v>
      </c>
      <c r="BA183" s="3">
        <v>5.4987000000000004</v>
      </c>
      <c r="BC183" s="3">
        <v>1.33822</v>
      </c>
      <c r="BD183" s="3">
        <v>1.10558</v>
      </c>
      <c r="BE183" s="3">
        <v>9.9468899999999998</v>
      </c>
      <c r="BG183" s="3">
        <v>2.6079699999999999</v>
      </c>
      <c r="BH183" s="3">
        <v>0.72675999999999996</v>
      </c>
      <c r="BI183" s="3">
        <v>4.7221000000000002</v>
      </c>
      <c r="BK183" s="3">
        <v>2.4794</v>
      </c>
      <c r="BL183" s="3">
        <v>4.4656000000000002</v>
      </c>
      <c r="BM183" s="3">
        <v>2.7429000000000001</v>
      </c>
      <c r="BO183" s="3">
        <v>1.78348</v>
      </c>
      <c r="BP183" s="3">
        <v>2.9404699999999999</v>
      </c>
      <c r="BQ183" s="3">
        <v>3.8133000000000004</v>
      </c>
      <c r="BS183" s="3">
        <v>1.0489200000000001</v>
      </c>
      <c r="BT183" s="3">
        <v>0.46545999999999998</v>
      </c>
      <c r="BU183" s="3">
        <v>5.1165200000000004</v>
      </c>
      <c r="BW183" s="3">
        <v>4.1124499999999999</v>
      </c>
      <c r="BX183" s="3">
        <v>1.0920000000000001</v>
      </c>
      <c r="BY183" s="3">
        <v>3.2973600000000003</v>
      </c>
      <c r="CA183" s="3">
        <v>6.0407000000000002</v>
      </c>
      <c r="CB183" s="3">
        <v>10.6998</v>
      </c>
      <c r="CC183" s="3">
        <v>3.6353000000000004</v>
      </c>
    </row>
    <row r="184" spans="1:81" x14ac:dyDescent="0.25">
      <c r="A184" t="str">
        <f t="shared" si="54"/>
        <v>2003M5</v>
      </c>
      <c r="B184" t="e">
        <f t="shared" si="55"/>
        <v>#REF!</v>
      </c>
      <c r="C184" t="e">
        <f t="shared" si="56"/>
        <v>#REF!</v>
      </c>
      <c r="D184" t="e">
        <f t="shared" si="57"/>
        <v>#REF!</v>
      </c>
      <c r="E184" t="e">
        <f t="shared" si="58"/>
        <v>#REF!</v>
      </c>
      <c r="H184" s="2">
        <f t="shared" si="59"/>
        <v>37772</v>
      </c>
      <c r="I184" t="e">
        <f>+VLOOKUP($H184,#REF!,I$10,0)</f>
        <v>#REF!</v>
      </c>
      <c r="J184" t="e">
        <f>+VLOOKUP($H184,#REF!,J$10,0)</f>
        <v>#REF!</v>
      </c>
      <c r="K184" t="e">
        <f>+VLOOKUP($H184,#REF!,K$10,0)</f>
        <v>#REF!</v>
      </c>
      <c r="L184" t="e">
        <f>+VLOOKUP($H184,#REF!,L$10,0)</f>
        <v>#REF!</v>
      </c>
      <c r="N184" s="2">
        <f t="shared" si="50"/>
        <v>37772</v>
      </c>
      <c r="O184" s="3">
        <f t="shared" si="51"/>
        <v>5.8414484034119377E-2</v>
      </c>
      <c r="P184" s="3">
        <f t="shared" si="52"/>
        <v>0.16377630653831007</v>
      </c>
      <c r="Q184" s="3">
        <f t="shared" si="53"/>
        <v>0.2024540054391416</v>
      </c>
      <c r="R184" s="3"/>
      <c r="S184" s="3">
        <f t="shared" si="60"/>
        <v>6.8574995795480778E-2</v>
      </c>
      <c r="T184" s="3">
        <f t="shared" si="61"/>
        <v>3.9767625487082868E-2</v>
      </c>
      <c r="U184" s="3">
        <f t="shared" si="62"/>
        <v>0.42239227166610138</v>
      </c>
      <c r="V184" s="3"/>
      <c r="W184" s="3">
        <f t="shared" si="63"/>
        <v>0.2427644347832224</v>
      </c>
      <c r="X184" s="3">
        <f t="shared" si="64"/>
        <v>5.9676121646705105E-2</v>
      </c>
      <c r="Y184" s="3">
        <f t="shared" si="65"/>
        <v>0.28539265574603528</v>
      </c>
      <c r="Z184" s="3"/>
      <c r="AA184" s="3">
        <f t="shared" si="66"/>
        <v>0.13126995708491224</v>
      </c>
      <c r="AB184" s="3">
        <f t="shared" si="67"/>
        <v>0.21784859682569571</v>
      </c>
      <c r="AC184" s="3">
        <f t="shared" si="68"/>
        <v>0.10337593459960301</v>
      </c>
      <c r="AE184" s="5">
        <f t="shared" si="69"/>
        <v>37772</v>
      </c>
      <c r="AF184" s="3">
        <f t="shared" si="70"/>
        <v>113.738</v>
      </c>
      <c r="AG184" s="3">
        <f t="shared" si="71"/>
        <v>67.444699999999997</v>
      </c>
      <c r="AH184" s="3">
        <f t="shared" si="72"/>
        <v>56.698300000000003</v>
      </c>
      <c r="AI184" s="3">
        <f t="shared" si="73"/>
        <v>166.2955</v>
      </c>
      <c r="AL184" t="s">
        <v>181</v>
      </c>
      <c r="AM184" s="5">
        <v>37772</v>
      </c>
      <c r="AN184" s="3">
        <v>62.781199999999998</v>
      </c>
      <c r="AO184" s="3">
        <v>36.680900000000001</v>
      </c>
      <c r="AP184" s="3">
        <v>25.145099999999999</v>
      </c>
      <c r="AQ184" s="3">
        <v>60.073500000000003</v>
      </c>
      <c r="AT184" s="3">
        <v>50.956800000000001</v>
      </c>
      <c r="AU184" s="3">
        <v>30.7638</v>
      </c>
      <c r="AV184" s="3">
        <v>31.5532</v>
      </c>
      <c r="AW184" s="3">
        <v>106.22200000000001</v>
      </c>
      <c r="AY184" s="3">
        <v>1.0257499999999999</v>
      </c>
      <c r="AZ184" s="3">
        <v>4.8933800000000005</v>
      </c>
      <c r="BA184" s="3">
        <v>6.08338</v>
      </c>
      <c r="BC184" s="3">
        <v>1.2763499999999999</v>
      </c>
      <c r="BD184" s="3">
        <v>0.95894000000000013</v>
      </c>
      <c r="BE184" s="3">
        <v>9.5826900000000013</v>
      </c>
      <c r="BG184" s="3">
        <v>2.7418499999999999</v>
      </c>
      <c r="BH184" s="3">
        <v>0.50175000000000003</v>
      </c>
      <c r="BI184" s="3">
        <v>4.1912399999999996</v>
      </c>
      <c r="BK184" s="3">
        <v>2.4872000000000001</v>
      </c>
      <c r="BL184" s="3">
        <v>4.5793999999999997</v>
      </c>
      <c r="BM184" s="3">
        <v>2.9466000000000001</v>
      </c>
      <c r="BO184" s="3">
        <v>1.8073699999999999</v>
      </c>
      <c r="BP184" s="3">
        <v>3.0498200000000004</v>
      </c>
      <c r="BQ184" s="3">
        <v>3.7357</v>
      </c>
      <c r="BS184" s="3">
        <v>1.1293499999999999</v>
      </c>
      <c r="BT184" s="3">
        <v>0.43616000000000005</v>
      </c>
      <c r="BU184" s="3">
        <v>5.2353800000000001</v>
      </c>
      <c r="BW184" s="3">
        <v>4.1375600000000006</v>
      </c>
      <c r="BX184" s="3">
        <v>1.1893399999999998</v>
      </c>
      <c r="BY184" s="3">
        <v>3.8961600000000001</v>
      </c>
      <c r="CA184" s="3">
        <v>5.8787000000000003</v>
      </c>
      <c r="CB184" s="3">
        <v>9.3042000000000016</v>
      </c>
      <c r="CC184" s="3">
        <v>3.6415999999999999</v>
      </c>
    </row>
    <row r="185" spans="1:81" x14ac:dyDescent="0.25">
      <c r="A185" t="str">
        <f t="shared" si="54"/>
        <v>2003M6</v>
      </c>
      <c r="B185" t="e">
        <f t="shared" si="55"/>
        <v>#REF!</v>
      </c>
      <c r="C185" t="e">
        <f t="shared" si="56"/>
        <v>#REF!</v>
      </c>
      <c r="D185" t="e">
        <f t="shared" si="57"/>
        <v>#REF!</v>
      </c>
      <c r="E185" t="e">
        <f t="shared" si="58"/>
        <v>#REF!</v>
      </c>
      <c r="H185" s="2">
        <f t="shared" si="59"/>
        <v>37802</v>
      </c>
      <c r="I185" t="e">
        <f>+VLOOKUP($H185,#REF!,I$10,0)</f>
        <v>#REF!</v>
      </c>
      <c r="J185" t="e">
        <f>+VLOOKUP($H185,#REF!,J$10,0)</f>
        <v>#REF!</v>
      </c>
      <c r="K185" t="e">
        <f>+VLOOKUP($H185,#REF!,K$10,0)</f>
        <v>#REF!</v>
      </c>
      <c r="L185" t="e">
        <f>+VLOOKUP($H185,#REF!,L$10,0)</f>
        <v>#REF!</v>
      </c>
      <c r="N185" s="2">
        <f t="shared" si="50"/>
        <v>37802</v>
      </c>
      <c r="O185" s="3">
        <f t="shared" si="51"/>
        <v>6.2756931400424321E-2</v>
      </c>
      <c r="P185" s="3">
        <f t="shared" si="52"/>
        <v>0.16364352385449163</v>
      </c>
      <c r="Q185" s="3">
        <f t="shared" si="53"/>
        <v>0.19516704020387501</v>
      </c>
      <c r="R185" s="3"/>
      <c r="S185" s="3">
        <f t="shared" si="60"/>
        <v>6.8157964499605206E-2</v>
      </c>
      <c r="T185" s="3">
        <f t="shared" si="61"/>
        <v>4.4301950041760144E-2</v>
      </c>
      <c r="U185" s="3">
        <f t="shared" si="62"/>
        <v>0.41058341623600042</v>
      </c>
      <c r="V185" s="3"/>
      <c r="W185" s="3">
        <f t="shared" si="63"/>
        <v>0.25053426871528489</v>
      </c>
      <c r="X185" s="3">
        <f t="shared" si="64"/>
        <v>4.6000748117355619E-2</v>
      </c>
      <c r="Y185" s="3">
        <f t="shared" si="65"/>
        <v>0.23031745583637403</v>
      </c>
      <c r="Z185" s="3"/>
      <c r="AA185" s="3">
        <f t="shared" si="66"/>
        <v>0.12885666988333686</v>
      </c>
      <c r="AB185" s="3">
        <f t="shared" si="67"/>
        <v>0.22590439428531078</v>
      </c>
      <c r="AC185" s="3">
        <f t="shared" si="68"/>
        <v>0.10274829163430381</v>
      </c>
      <c r="AE185" s="5">
        <f t="shared" si="69"/>
        <v>37802</v>
      </c>
      <c r="AF185" s="3">
        <f t="shared" si="70"/>
        <v>113.9297</v>
      </c>
      <c r="AG185" s="3">
        <f t="shared" si="71"/>
        <v>67.766099999999994</v>
      </c>
      <c r="AH185" s="3">
        <f t="shared" si="72"/>
        <v>55.692000000000007</v>
      </c>
      <c r="AI185" s="3">
        <f t="shared" si="73"/>
        <v>168.88210000000001</v>
      </c>
      <c r="AL185" t="s">
        <v>182</v>
      </c>
      <c r="AM185" s="5">
        <v>37802</v>
      </c>
      <c r="AN185" s="3">
        <v>63.021599999999999</v>
      </c>
      <c r="AO185" s="3">
        <v>37.447800000000001</v>
      </c>
      <c r="AP185" s="3">
        <v>23.101200000000002</v>
      </c>
      <c r="AQ185" s="3">
        <v>61.179099999999998</v>
      </c>
      <c r="AT185" s="3">
        <v>50.908099999999997</v>
      </c>
      <c r="AU185" s="3">
        <v>30.318300000000001</v>
      </c>
      <c r="AV185" s="3">
        <v>32.590800000000002</v>
      </c>
      <c r="AW185" s="3">
        <v>107.703</v>
      </c>
      <c r="AY185" s="3">
        <v>1.0218099999999999</v>
      </c>
      <c r="AZ185" s="3">
        <v>4.9341000000000008</v>
      </c>
      <c r="BA185" s="3">
        <v>5.6370399999999998</v>
      </c>
      <c r="BC185" s="3">
        <v>1.28806</v>
      </c>
      <c r="BD185" s="3">
        <v>1.09537</v>
      </c>
      <c r="BE185" s="3">
        <v>9.2552099999999999</v>
      </c>
      <c r="BG185" s="3">
        <v>2.6512600000000002</v>
      </c>
      <c r="BH185" s="3">
        <v>0.31535000000000002</v>
      </c>
      <c r="BI185" s="3">
        <v>2.9864800000000002</v>
      </c>
      <c r="BK185" s="3">
        <v>2.2578</v>
      </c>
      <c r="BL185" s="3">
        <v>4.3772000000000002</v>
      </c>
      <c r="BM185" s="3">
        <v>2.99</v>
      </c>
      <c r="BO185" s="3">
        <v>2.0219200000000002</v>
      </c>
      <c r="BP185" s="3">
        <v>3.0026600000000001</v>
      </c>
      <c r="BQ185" s="3">
        <v>3.8286199999999999</v>
      </c>
      <c r="BS185" s="3">
        <v>1.10301</v>
      </c>
      <c r="BT185" s="3">
        <v>0.45880000000000004</v>
      </c>
      <c r="BU185" s="3">
        <v>5.1485900000000004</v>
      </c>
      <c r="BW185" s="3">
        <v>4.4483300000000003</v>
      </c>
      <c r="BX185" s="3">
        <v>0.98821000000000003</v>
      </c>
      <c r="BY185" s="3">
        <v>3.5402100000000001</v>
      </c>
      <c r="CA185" s="3">
        <v>5.9542999999999999</v>
      </c>
      <c r="CB185" s="3">
        <v>10.0198</v>
      </c>
      <c r="CC185" s="3">
        <v>3.5581999999999998</v>
      </c>
    </row>
    <row r="186" spans="1:81" x14ac:dyDescent="0.25">
      <c r="A186" t="str">
        <f t="shared" si="54"/>
        <v>2003M7</v>
      </c>
      <c r="B186" t="e">
        <f t="shared" si="55"/>
        <v>#REF!</v>
      </c>
      <c r="C186" t="e">
        <f t="shared" si="56"/>
        <v>#REF!</v>
      </c>
      <c r="D186" t="e">
        <f t="shared" si="57"/>
        <v>#REF!</v>
      </c>
      <c r="E186" t="e">
        <f t="shared" si="58"/>
        <v>#REF!</v>
      </c>
      <c r="H186" s="2">
        <f t="shared" si="59"/>
        <v>37833</v>
      </c>
      <c r="I186" t="e">
        <f>+VLOOKUP($H186,#REF!,I$10,0)</f>
        <v>#REF!</v>
      </c>
      <c r="J186" t="e">
        <f>+VLOOKUP($H186,#REF!,J$10,0)</f>
        <v>#REF!</v>
      </c>
      <c r="K186" t="e">
        <f>+VLOOKUP($H186,#REF!,K$10,0)</f>
        <v>#REF!</v>
      </c>
      <c r="L186" t="e">
        <f>+VLOOKUP($H186,#REF!,L$10,0)</f>
        <v>#REF!</v>
      </c>
      <c r="N186" s="2">
        <f t="shared" si="50"/>
        <v>37833</v>
      </c>
      <c r="O186" s="3">
        <f t="shared" si="51"/>
        <v>6.1421269559157367E-2</v>
      </c>
      <c r="P186" s="3">
        <f t="shared" si="52"/>
        <v>0.1729209922412851</v>
      </c>
      <c r="Q186" s="3">
        <f t="shared" si="53"/>
        <v>0.20506512330851559</v>
      </c>
      <c r="R186" s="3"/>
      <c r="S186" s="3">
        <f t="shared" si="60"/>
        <v>6.7989213626633002E-2</v>
      </c>
      <c r="T186" s="3">
        <f t="shared" si="61"/>
        <v>4.6251421697599576E-2</v>
      </c>
      <c r="U186" s="3">
        <f t="shared" si="62"/>
        <v>0.42668173642367874</v>
      </c>
      <c r="V186" s="3"/>
      <c r="W186" s="3">
        <f t="shared" si="63"/>
        <v>0.26088228443986478</v>
      </c>
      <c r="X186" s="3">
        <f t="shared" si="64"/>
        <v>6.3996499375392576E-2</v>
      </c>
      <c r="Y186" s="3">
        <f t="shared" si="65"/>
        <v>0.28222974260528344</v>
      </c>
      <c r="Z186" s="3"/>
      <c r="AA186" s="3">
        <f t="shared" si="66"/>
        <v>0.12917990601046594</v>
      </c>
      <c r="AB186" s="3">
        <f t="shared" si="67"/>
        <v>0.2309914405190607</v>
      </c>
      <c r="AC186" s="3">
        <f t="shared" si="68"/>
        <v>0.10232149441790038</v>
      </c>
      <c r="AE186" s="5">
        <f t="shared" si="69"/>
        <v>37833</v>
      </c>
      <c r="AF186" s="3">
        <f t="shared" si="70"/>
        <v>115.2381</v>
      </c>
      <c r="AG186" s="3">
        <f t="shared" si="71"/>
        <v>71.561900000000009</v>
      </c>
      <c r="AH186" s="3">
        <f t="shared" si="72"/>
        <v>60.127600000000001</v>
      </c>
      <c r="AI186" s="3">
        <f t="shared" si="73"/>
        <v>169.07589999999999</v>
      </c>
      <c r="AL186" t="s">
        <v>183</v>
      </c>
      <c r="AM186" s="5">
        <v>37833</v>
      </c>
      <c r="AN186" s="3">
        <v>65.669300000000007</v>
      </c>
      <c r="AO186" s="3">
        <v>39.130000000000003</v>
      </c>
      <c r="AP186" s="3">
        <v>27.1388</v>
      </c>
      <c r="AQ186" s="3">
        <v>57.104900000000001</v>
      </c>
      <c r="AT186" s="3">
        <v>49.568800000000003</v>
      </c>
      <c r="AU186" s="3">
        <v>32.431899999999999</v>
      </c>
      <c r="AV186" s="3">
        <v>32.988800000000005</v>
      </c>
      <c r="AW186" s="3">
        <v>111.971</v>
      </c>
      <c r="AY186" s="3">
        <v>1.23373</v>
      </c>
      <c r="AZ186" s="3">
        <v>5.5993900000000005</v>
      </c>
      <c r="BA186" s="3">
        <v>6.3548999999999998</v>
      </c>
      <c r="BC186" s="3">
        <v>1.2619</v>
      </c>
      <c r="BD186" s="3">
        <v>1.13124</v>
      </c>
      <c r="BE186" s="3">
        <v>9.9005900000000011</v>
      </c>
      <c r="BG186" s="3">
        <v>2.6582500000000002</v>
      </c>
      <c r="BH186" s="3">
        <v>0.64971000000000001</v>
      </c>
      <c r="BI186" s="3">
        <v>4.7947600000000001</v>
      </c>
      <c r="BK186" s="3">
        <v>2.2012</v>
      </c>
      <c r="BL186" s="3">
        <v>4.2646000000000006</v>
      </c>
      <c r="BM186" s="3">
        <v>2.6575000000000002</v>
      </c>
      <c r="BO186" s="3">
        <v>1.74522</v>
      </c>
      <c r="BP186" s="3">
        <v>2.7873299999999999</v>
      </c>
      <c r="BQ186" s="3">
        <v>3.5908200000000003</v>
      </c>
      <c r="BS186" s="3">
        <v>1.1232500000000001</v>
      </c>
      <c r="BT186" s="3">
        <v>0.49131999999999998</v>
      </c>
      <c r="BU186" s="3">
        <v>5.0679600000000002</v>
      </c>
      <c r="BW186" s="3">
        <v>4.7345800000000002</v>
      </c>
      <c r="BX186" s="3">
        <v>1.16381</v>
      </c>
      <c r="BY186" s="3">
        <v>3.2030100000000004</v>
      </c>
      <c r="CA186" s="3">
        <v>6.0315000000000003</v>
      </c>
      <c r="CB186" s="3">
        <v>10.4566</v>
      </c>
      <c r="CC186" s="3">
        <v>3.8635000000000002</v>
      </c>
    </row>
    <row r="187" spans="1:81" x14ac:dyDescent="0.25">
      <c r="A187" t="str">
        <f t="shared" si="54"/>
        <v>2003M8</v>
      </c>
      <c r="B187" t="e">
        <f t="shared" si="55"/>
        <v>#REF!</v>
      </c>
      <c r="C187" t="e">
        <f t="shared" si="56"/>
        <v>#REF!</v>
      </c>
      <c r="D187" t="e">
        <f t="shared" si="57"/>
        <v>#REF!</v>
      </c>
      <c r="E187" t="e">
        <f t="shared" si="58"/>
        <v>#REF!</v>
      </c>
      <c r="H187" s="2">
        <f t="shared" si="59"/>
        <v>37864</v>
      </c>
      <c r="I187" t="e">
        <f>+VLOOKUP($H187,#REF!,I$10,0)</f>
        <v>#REF!</v>
      </c>
      <c r="J187" t="e">
        <f>+VLOOKUP($H187,#REF!,J$10,0)</f>
        <v>#REF!</v>
      </c>
      <c r="K187" t="e">
        <f>+VLOOKUP($H187,#REF!,K$10,0)</f>
        <v>#REF!</v>
      </c>
      <c r="L187" t="e">
        <f>+VLOOKUP($H187,#REF!,L$10,0)</f>
        <v>#REF!</v>
      </c>
      <c r="N187" s="2">
        <f t="shared" si="50"/>
        <v>37864</v>
      </c>
      <c r="O187" s="3">
        <f t="shared" si="51"/>
        <v>5.1646897029502911E-2</v>
      </c>
      <c r="P187" s="3">
        <f t="shared" si="52"/>
        <v>0.15093308701183292</v>
      </c>
      <c r="Q187" s="3">
        <f t="shared" si="53"/>
        <v>0.17664839186561729</v>
      </c>
      <c r="R187" s="3"/>
      <c r="S187" s="3">
        <f t="shared" si="60"/>
        <v>6.6700207803017567E-2</v>
      </c>
      <c r="T187" s="3">
        <f t="shared" si="61"/>
        <v>4.1973359026033823E-2</v>
      </c>
      <c r="U187" s="3">
        <f t="shared" si="62"/>
        <v>0.37278065522087267</v>
      </c>
      <c r="V187" s="3"/>
      <c r="W187" s="3">
        <f t="shared" si="63"/>
        <v>0.21243145198286387</v>
      </c>
      <c r="X187" s="3">
        <f t="shared" si="64"/>
        <v>5.5806731644658374E-2</v>
      </c>
      <c r="Y187" s="3">
        <f t="shared" si="65"/>
        <v>0.22889744440288234</v>
      </c>
      <c r="Z187" s="3"/>
      <c r="AA187" s="3">
        <f t="shared" si="66"/>
        <v>0.11687025835353558</v>
      </c>
      <c r="AB187" s="3">
        <f t="shared" si="67"/>
        <v>0.21413295047112446</v>
      </c>
      <c r="AC187" s="3">
        <f t="shared" si="68"/>
        <v>9.4701908819168221E-2</v>
      </c>
      <c r="AE187" s="5">
        <f t="shared" si="69"/>
        <v>37864</v>
      </c>
      <c r="AF187" s="3">
        <f t="shared" si="70"/>
        <v>99.050700000000006</v>
      </c>
      <c r="AG187" s="3">
        <f t="shared" si="71"/>
        <v>66.294000000000011</v>
      </c>
      <c r="AH187" s="3">
        <f t="shared" si="72"/>
        <v>50.452500000000001</v>
      </c>
      <c r="AI187" s="3">
        <f t="shared" si="73"/>
        <v>164.76220000000001</v>
      </c>
      <c r="AL187" t="s">
        <v>184</v>
      </c>
      <c r="AM187" s="5">
        <v>37864</v>
      </c>
      <c r="AN187" s="3">
        <v>55.330500000000001</v>
      </c>
      <c r="AO187" s="3">
        <v>36.440100000000001</v>
      </c>
      <c r="AP187" s="3">
        <v>22.9316</v>
      </c>
      <c r="AQ187" s="3">
        <v>58.592199999999998</v>
      </c>
      <c r="AT187" s="3">
        <v>43.720199999999998</v>
      </c>
      <c r="AU187" s="3">
        <v>29.853900000000003</v>
      </c>
      <c r="AV187" s="3">
        <v>27.520900000000001</v>
      </c>
      <c r="AW187" s="3">
        <v>106.17</v>
      </c>
      <c r="AY187" s="3">
        <v>1.00013</v>
      </c>
      <c r="AZ187" s="3">
        <v>4.6181700000000001</v>
      </c>
      <c r="BA187" s="3">
        <v>4.9847399999999995</v>
      </c>
      <c r="BC187" s="3">
        <v>1.2453399999999999</v>
      </c>
      <c r="BD187" s="3">
        <v>1.0014800000000001</v>
      </c>
      <c r="BE187" s="3">
        <v>8.5648099999999996</v>
      </c>
      <c r="BG187" s="3">
        <v>2.2685200000000001</v>
      </c>
      <c r="BH187" s="3">
        <v>0.51223000000000007</v>
      </c>
      <c r="BI187" s="3">
        <v>3.7466599999999999</v>
      </c>
      <c r="BK187" s="3">
        <v>2.3205999999999998</v>
      </c>
      <c r="BL187" s="3">
        <v>4.2759999999999998</v>
      </c>
      <c r="BM187" s="3">
        <v>2.8139000000000003</v>
      </c>
      <c r="BO187" s="3">
        <v>1.5047600000000001</v>
      </c>
      <c r="BP187" s="3">
        <v>2.7021300000000004</v>
      </c>
      <c r="BQ187" s="3">
        <v>3.5827600000000004</v>
      </c>
      <c r="BS187" s="3">
        <v>1.09459</v>
      </c>
      <c r="BT187" s="3">
        <v>0.47100000000000003</v>
      </c>
      <c r="BU187" s="3">
        <v>4.5128199999999996</v>
      </c>
      <c r="BW187" s="3">
        <v>3.7513200000000002</v>
      </c>
      <c r="BX187" s="3">
        <v>1.06921</v>
      </c>
      <c r="BY187" s="3">
        <v>2.7397900000000002</v>
      </c>
      <c r="CA187" s="3">
        <v>5.1276000000000002</v>
      </c>
      <c r="CB187" s="3">
        <v>9.3707999999999991</v>
      </c>
      <c r="CC187" s="3">
        <v>3.2215000000000003</v>
      </c>
    </row>
    <row r="188" spans="1:81" x14ac:dyDescent="0.25">
      <c r="A188" t="str">
        <f t="shared" si="54"/>
        <v>2003M9</v>
      </c>
      <c r="B188" t="e">
        <f t="shared" si="55"/>
        <v>#REF!</v>
      </c>
      <c r="C188" t="e">
        <f t="shared" si="56"/>
        <v>#REF!</v>
      </c>
      <c r="D188" t="e">
        <f t="shared" si="57"/>
        <v>#REF!</v>
      </c>
      <c r="E188" t="e">
        <f t="shared" si="58"/>
        <v>#REF!</v>
      </c>
      <c r="H188" s="2">
        <f t="shared" si="59"/>
        <v>37894</v>
      </c>
      <c r="I188" t="e">
        <f>+VLOOKUP($H188,#REF!,I$10,0)</f>
        <v>#REF!</v>
      </c>
      <c r="J188" t="e">
        <f>+VLOOKUP($H188,#REF!,J$10,0)</f>
        <v>#REF!</v>
      </c>
      <c r="K188" t="e">
        <f>+VLOOKUP($H188,#REF!,K$10,0)</f>
        <v>#REF!</v>
      </c>
      <c r="L188" t="e">
        <f>+VLOOKUP($H188,#REF!,L$10,0)</f>
        <v>#REF!</v>
      </c>
      <c r="N188" s="2">
        <f t="shared" si="50"/>
        <v>37894</v>
      </c>
      <c r="O188" s="3">
        <f t="shared" si="51"/>
        <v>6.0799005366977112E-2</v>
      </c>
      <c r="P188" s="3">
        <f t="shared" si="52"/>
        <v>0.16818019682352481</v>
      </c>
      <c r="Q188" s="3">
        <f t="shared" si="53"/>
        <v>0.19918309783650825</v>
      </c>
      <c r="R188" s="3"/>
      <c r="S188" s="3">
        <f t="shared" si="60"/>
        <v>7.7901046996548026E-2</v>
      </c>
      <c r="T188" s="3">
        <f t="shared" si="61"/>
        <v>4.5687303492173897E-2</v>
      </c>
      <c r="U188" s="3">
        <f t="shared" si="62"/>
        <v>0.43328953031957201</v>
      </c>
      <c r="V188" s="3"/>
      <c r="W188" s="3">
        <f t="shared" si="63"/>
        <v>0.25590342228401636</v>
      </c>
      <c r="X188" s="3">
        <f t="shared" si="64"/>
        <v>5.7357663615382991E-2</v>
      </c>
      <c r="Y188" s="3">
        <f t="shared" si="65"/>
        <v>0.24867350323596044</v>
      </c>
      <c r="Z188" s="3"/>
      <c r="AA188" s="3">
        <f t="shared" si="66"/>
        <v>0.11432202791442087</v>
      </c>
      <c r="AB188" s="3">
        <f t="shared" si="67"/>
        <v>0.21574442378453015</v>
      </c>
      <c r="AC188" s="3">
        <f t="shared" si="68"/>
        <v>9.9981955264747638E-2</v>
      </c>
      <c r="AE188" s="5">
        <f t="shared" si="69"/>
        <v>37894</v>
      </c>
      <c r="AF188" s="3">
        <f t="shared" si="70"/>
        <v>114.5059</v>
      </c>
      <c r="AG188" s="3">
        <f t="shared" si="71"/>
        <v>74.828800000000001</v>
      </c>
      <c r="AH188" s="3">
        <f t="shared" si="72"/>
        <v>58.3583</v>
      </c>
      <c r="AI188" s="3">
        <f t="shared" si="73"/>
        <v>172.67490000000001</v>
      </c>
      <c r="AL188" t="s">
        <v>185</v>
      </c>
      <c r="AM188" s="5">
        <v>37894</v>
      </c>
      <c r="AN188" s="3">
        <v>65.2898</v>
      </c>
      <c r="AO188" s="3">
        <v>42.189699999999995</v>
      </c>
      <c r="AP188" s="3">
        <v>25.1294</v>
      </c>
      <c r="AQ188" s="3">
        <v>59.963900000000002</v>
      </c>
      <c r="AT188" s="3">
        <v>49.216099999999997</v>
      </c>
      <c r="AU188" s="3">
        <v>32.639099999999999</v>
      </c>
      <c r="AV188" s="3">
        <v>33.228900000000003</v>
      </c>
      <c r="AW188" s="3">
        <v>112.711</v>
      </c>
      <c r="AY188" s="3">
        <v>1.1747000000000001</v>
      </c>
      <c r="AZ188" s="3">
        <v>5.4440800000000005</v>
      </c>
      <c r="BA188" s="3">
        <v>6.0525600000000006</v>
      </c>
      <c r="BC188" s="3">
        <v>1.4963599999999999</v>
      </c>
      <c r="BD188" s="3">
        <v>1.09494</v>
      </c>
      <c r="BE188" s="3">
        <v>10.317200000000001</v>
      </c>
      <c r="BG188" s="3">
        <v>2.7639200000000002</v>
      </c>
      <c r="BH188" s="3">
        <v>0.57147999999999999</v>
      </c>
      <c r="BI188" s="3">
        <v>3.8912399999999998</v>
      </c>
      <c r="BK188" s="3">
        <v>2.2089000000000003</v>
      </c>
      <c r="BL188" s="3">
        <v>4.1768000000000001</v>
      </c>
      <c r="BM188" s="3">
        <v>2.6015999999999999</v>
      </c>
      <c r="BO188" s="3">
        <v>1.77407</v>
      </c>
      <c r="BP188" s="3">
        <v>2.71271</v>
      </c>
      <c r="BQ188" s="3">
        <v>3.6078800000000002</v>
      </c>
      <c r="BS188" s="3">
        <v>1.23651</v>
      </c>
      <c r="BT188" s="3">
        <v>0.50783</v>
      </c>
      <c r="BU188" s="3">
        <v>4.8831600000000002</v>
      </c>
      <c r="BW188" s="3">
        <v>4.4878200000000001</v>
      </c>
      <c r="BX188" s="3">
        <v>1.0539100000000001</v>
      </c>
      <c r="BY188" s="3">
        <v>3.1556199999999999</v>
      </c>
      <c r="CA188" s="3">
        <v>5.0768999999999993</v>
      </c>
      <c r="CB188" s="3">
        <v>9.5727000000000011</v>
      </c>
      <c r="CC188" s="3">
        <v>3.7703000000000002</v>
      </c>
    </row>
    <row r="189" spans="1:81" x14ac:dyDescent="0.25">
      <c r="A189" t="str">
        <f t="shared" si="54"/>
        <v>2003M10</v>
      </c>
      <c r="B189" t="e">
        <f t="shared" si="55"/>
        <v>#REF!</v>
      </c>
      <c r="C189" t="e">
        <f t="shared" si="56"/>
        <v>#REF!</v>
      </c>
      <c r="D189" t="e">
        <f t="shared" si="57"/>
        <v>#REF!</v>
      </c>
      <c r="E189" t="e">
        <f t="shared" si="58"/>
        <v>#REF!</v>
      </c>
      <c r="H189" s="2">
        <f t="shared" si="59"/>
        <v>37925</v>
      </c>
      <c r="I189" t="e">
        <f>+VLOOKUP($H189,#REF!,I$10,0)</f>
        <v>#REF!</v>
      </c>
      <c r="J189" t="e">
        <f>+VLOOKUP($H189,#REF!,J$10,0)</f>
        <v>#REF!</v>
      </c>
      <c r="K189" t="e">
        <f>+VLOOKUP($H189,#REF!,K$10,0)</f>
        <v>#REF!</v>
      </c>
      <c r="L189" t="e">
        <f>+VLOOKUP($H189,#REF!,L$10,0)</f>
        <v>#REF!</v>
      </c>
      <c r="N189" s="2">
        <f t="shared" si="50"/>
        <v>37925</v>
      </c>
      <c r="O189" s="3">
        <f t="shared" si="51"/>
        <v>6.9358333865976091E-2</v>
      </c>
      <c r="P189" s="3">
        <f t="shared" si="52"/>
        <v>0.18517988548524442</v>
      </c>
      <c r="Q189" s="3">
        <f t="shared" si="53"/>
        <v>0.21054653270185955</v>
      </c>
      <c r="R189" s="3"/>
      <c r="S189" s="3">
        <f t="shared" si="60"/>
        <v>8.0522101518472805E-2</v>
      </c>
      <c r="T189" s="3">
        <f t="shared" si="61"/>
        <v>5.0504399779939743E-2</v>
      </c>
      <c r="U189" s="3">
        <f t="shared" si="62"/>
        <v>0.4671560061913328</v>
      </c>
      <c r="V189" s="3"/>
      <c r="W189" s="3">
        <f t="shared" si="63"/>
        <v>0.26144513688430293</v>
      </c>
      <c r="X189" s="3">
        <f t="shared" si="64"/>
        <v>6.7575817459365223E-2</v>
      </c>
      <c r="Y189" s="3">
        <f t="shared" si="65"/>
        <v>0.28697534741581909</v>
      </c>
      <c r="Z189" s="3"/>
      <c r="AA189" s="3">
        <f t="shared" si="66"/>
        <v>0.14251888813048696</v>
      </c>
      <c r="AB189" s="3">
        <f t="shared" si="67"/>
        <v>0.2434062183726787</v>
      </c>
      <c r="AC189" s="3">
        <f t="shared" si="68"/>
        <v>0.11065502388966038</v>
      </c>
      <c r="AE189" s="5">
        <f t="shared" si="69"/>
        <v>37925</v>
      </c>
      <c r="AF189" s="3">
        <f t="shared" si="70"/>
        <v>123.34100000000001</v>
      </c>
      <c r="AG189" s="3">
        <f t="shared" si="71"/>
        <v>79.691300000000012</v>
      </c>
      <c r="AH189" s="3">
        <f t="shared" si="72"/>
        <v>64.838400000000007</v>
      </c>
      <c r="AI189" s="3">
        <f t="shared" si="73"/>
        <v>188.2867</v>
      </c>
      <c r="AL189" t="s">
        <v>186</v>
      </c>
      <c r="AM189" s="5">
        <v>37925</v>
      </c>
      <c r="AN189" s="3">
        <v>68.000900000000001</v>
      </c>
      <c r="AO189" s="3">
        <v>44.734300000000005</v>
      </c>
      <c r="AP189" s="3">
        <v>28.518599999999999</v>
      </c>
      <c r="AQ189" s="3">
        <v>66.446699999999993</v>
      </c>
      <c r="AT189" s="3">
        <v>55.3401</v>
      </c>
      <c r="AU189" s="3">
        <v>34.957000000000001</v>
      </c>
      <c r="AV189" s="3">
        <v>36.319800000000001</v>
      </c>
      <c r="AW189" s="3">
        <v>121.84</v>
      </c>
      <c r="AY189" s="3">
        <v>1.3409900000000001</v>
      </c>
      <c r="AZ189" s="3">
        <v>5.8304200000000002</v>
      </c>
      <c r="BA189" s="3">
        <v>6.31562</v>
      </c>
      <c r="BC189" s="3">
        <v>1.53511</v>
      </c>
      <c r="BD189" s="3">
        <v>1.17228</v>
      </c>
      <c r="BE189" s="3">
        <v>11.063600000000001</v>
      </c>
      <c r="BG189" s="3">
        <v>2.8963200000000002</v>
      </c>
      <c r="BH189" s="3">
        <v>0.62334000000000001</v>
      </c>
      <c r="BI189" s="3">
        <v>4.8159000000000001</v>
      </c>
      <c r="BK189" s="3">
        <v>2.6550000000000002</v>
      </c>
      <c r="BL189" s="3">
        <v>4.3878000000000004</v>
      </c>
      <c r="BM189" s="3">
        <v>2.8279999999999998</v>
      </c>
      <c r="BO189" s="3">
        <v>2.02291</v>
      </c>
      <c r="BP189" s="3">
        <v>3.1508600000000002</v>
      </c>
      <c r="BQ189" s="3">
        <v>3.89595</v>
      </c>
      <c r="BS189" s="3">
        <v>1.2897100000000001</v>
      </c>
      <c r="BT189" s="3">
        <v>0.59948000000000001</v>
      </c>
      <c r="BU189" s="3">
        <v>5.32484</v>
      </c>
      <c r="BW189" s="3">
        <v>4.5124599999999999</v>
      </c>
      <c r="BX189" s="3">
        <v>1.2916099999999999</v>
      </c>
      <c r="BY189" s="3">
        <v>3.3163499999999999</v>
      </c>
      <c r="CA189" s="3">
        <v>6.4278000000000004</v>
      </c>
      <c r="CB189" s="3">
        <v>11.124600000000001</v>
      </c>
      <c r="CC189" s="3">
        <v>4.2241000000000009</v>
      </c>
    </row>
    <row r="190" spans="1:81" x14ac:dyDescent="0.25">
      <c r="A190" t="str">
        <f t="shared" si="54"/>
        <v>2003M11</v>
      </c>
      <c r="B190" t="e">
        <f t="shared" si="55"/>
        <v>#REF!</v>
      </c>
      <c r="C190" t="e">
        <f t="shared" si="56"/>
        <v>#REF!</v>
      </c>
      <c r="D190" t="e">
        <f t="shared" si="57"/>
        <v>#REF!</v>
      </c>
      <c r="E190" t="e">
        <f t="shared" si="58"/>
        <v>#REF!</v>
      </c>
      <c r="H190" s="2">
        <f t="shared" si="59"/>
        <v>37955</v>
      </c>
      <c r="I190" t="e">
        <f>+VLOOKUP($H190,#REF!,I$10,0)</f>
        <v>#REF!</v>
      </c>
      <c r="J190" t="e">
        <f>+VLOOKUP($H190,#REF!,J$10,0)</f>
        <v>#REF!</v>
      </c>
      <c r="K190" t="e">
        <f>+VLOOKUP($H190,#REF!,K$10,0)</f>
        <v>#REF!</v>
      </c>
      <c r="L190" t="e">
        <f>+VLOOKUP($H190,#REF!,L$10,0)</f>
        <v>#REF!</v>
      </c>
      <c r="N190" s="2">
        <f t="shared" si="50"/>
        <v>37955</v>
      </c>
      <c r="O190" s="3">
        <f t="shared" si="51"/>
        <v>6.5306193982305263E-2</v>
      </c>
      <c r="P190" s="3">
        <f t="shared" si="52"/>
        <v>0.18326546433733398</v>
      </c>
      <c r="Q190" s="3">
        <f t="shared" si="53"/>
        <v>0.19275530254452036</v>
      </c>
      <c r="R190" s="3"/>
      <c r="S190" s="3">
        <f t="shared" si="60"/>
        <v>7.7935823358883508E-2</v>
      </c>
      <c r="T190" s="3">
        <f t="shared" si="61"/>
        <v>4.7633069470059547E-2</v>
      </c>
      <c r="U190" s="3">
        <f t="shared" si="62"/>
        <v>0.43233574582469864</v>
      </c>
      <c r="V190" s="3"/>
      <c r="W190" s="3">
        <f t="shared" si="63"/>
        <v>0.26164381144619553</v>
      </c>
      <c r="X190" s="3">
        <f t="shared" si="64"/>
        <v>6.1185060237562552E-2</v>
      </c>
      <c r="Y190" s="3">
        <f t="shared" si="65"/>
        <v>0.24811947293014983</v>
      </c>
      <c r="Z190" s="3"/>
      <c r="AA190" s="3">
        <f t="shared" si="66"/>
        <v>0.13459803390841119</v>
      </c>
      <c r="AB190" s="3">
        <f t="shared" si="67"/>
        <v>0.23523116874965674</v>
      </c>
      <c r="AC190" s="3">
        <f t="shared" si="68"/>
        <v>9.8459921073897116E-2</v>
      </c>
      <c r="AE190" s="5">
        <f t="shared" si="69"/>
        <v>37955</v>
      </c>
      <c r="AF190" s="3">
        <f t="shared" si="70"/>
        <v>125.0018</v>
      </c>
      <c r="AG190" s="3">
        <f t="shared" si="71"/>
        <v>74.231200000000001</v>
      </c>
      <c r="AH190" s="3">
        <f t="shared" si="72"/>
        <v>60.954899999999995</v>
      </c>
      <c r="AI190" s="3">
        <f t="shared" si="73"/>
        <v>174.36020000000002</v>
      </c>
      <c r="AL190" t="s">
        <v>187</v>
      </c>
      <c r="AM190" s="5">
        <v>37955</v>
      </c>
      <c r="AN190" s="3">
        <v>68.569500000000005</v>
      </c>
      <c r="AO190" s="3">
        <v>41.646800000000006</v>
      </c>
      <c r="AP190" s="3">
        <v>26.1877</v>
      </c>
      <c r="AQ190" s="3">
        <v>64.495199999999997</v>
      </c>
      <c r="AT190" s="3">
        <v>56.432300000000005</v>
      </c>
      <c r="AU190" s="3">
        <v>32.584400000000002</v>
      </c>
      <c r="AV190" s="3">
        <v>34.767199999999995</v>
      </c>
      <c r="AW190" s="3">
        <v>109.86500000000001</v>
      </c>
      <c r="AY190" s="3">
        <v>1.2127399999999999</v>
      </c>
      <c r="AZ190" s="3">
        <v>5.6119899999999996</v>
      </c>
      <c r="BA190" s="3">
        <v>5.8753100000000007</v>
      </c>
      <c r="BC190" s="3">
        <v>1.36747</v>
      </c>
      <c r="BD190" s="3">
        <v>1.15387</v>
      </c>
      <c r="BE190" s="3">
        <v>10.1304</v>
      </c>
      <c r="BG190" s="3">
        <v>2.8565500000000004</v>
      </c>
      <c r="BH190" s="3">
        <v>0.49969000000000002</v>
      </c>
      <c r="BI190" s="3">
        <v>3.9105799999999999</v>
      </c>
      <c r="BK190" s="3">
        <v>2.4699</v>
      </c>
      <c r="BL190" s="3">
        <v>4.4877000000000002</v>
      </c>
      <c r="BM190" s="3">
        <v>2.8069999999999999</v>
      </c>
      <c r="BO190" s="3">
        <v>1.9546300000000001</v>
      </c>
      <c r="BP190" s="3">
        <v>3.27644</v>
      </c>
      <c r="BQ190" s="3">
        <v>3.4733800000000001</v>
      </c>
      <c r="BS190" s="3">
        <v>1.3666199999999999</v>
      </c>
      <c r="BT190" s="3">
        <v>0.51715999999999995</v>
      </c>
      <c r="BU190" s="3">
        <v>5.0365000000000002</v>
      </c>
      <c r="BW190" s="3">
        <v>4.5578599999999998</v>
      </c>
      <c r="BX190" s="3">
        <v>1.2341600000000001</v>
      </c>
      <c r="BY190" s="3">
        <v>3.1205799999999999</v>
      </c>
      <c r="CA190" s="3">
        <v>6.1081000000000003</v>
      </c>
      <c r="CB190" s="3">
        <v>10.5037</v>
      </c>
      <c r="CC190" s="3">
        <v>3.4679000000000002</v>
      </c>
    </row>
    <row r="191" spans="1:81" x14ac:dyDescent="0.25">
      <c r="A191" t="str">
        <f t="shared" si="54"/>
        <v>2003M12</v>
      </c>
      <c r="B191" t="e">
        <f t="shared" si="55"/>
        <v>#REF!</v>
      </c>
      <c r="C191" t="e">
        <f t="shared" si="56"/>
        <v>#REF!</v>
      </c>
      <c r="D191" t="e">
        <f t="shared" si="57"/>
        <v>#REF!</v>
      </c>
      <c r="E191" t="e">
        <f t="shared" si="58"/>
        <v>#REF!</v>
      </c>
      <c r="H191" s="2">
        <f t="shared" si="59"/>
        <v>37986</v>
      </c>
      <c r="I191" t="e">
        <f>+VLOOKUP($H191,#REF!,I$10,0)</f>
        <v>#REF!</v>
      </c>
      <c r="J191" t="e">
        <f>+VLOOKUP($H191,#REF!,J$10,0)</f>
        <v>#REF!</v>
      </c>
      <c r="K191" t="e">
        <f>+VLOOKUP($H191,#REF!,K$10,0)</f>
        <v>#REF!</v>
      </c>
      <c r="L191" t="e">
        <f>+VLOOKUP($H191,#REF!,L$10,0)</f>
        <v>#REF!</v>
      </c>
      <c r="N191" s="2">
        <f t="shared" si="50"/>
        <v>37986</v>
      </c>
      <c r="O191" s="3">
        <f t="shared" si="51"/>
        <v>6.6036086374723454E-2</v>
      </c>
      <c r="P191" s="3">
        <f t="shared" si="52"/>
        <v>0.18132011554567704</v>
      </c>
      <c r="Q191" s="3">
        <f t="shared" si="53"/>
        <v>0.19066768659162933</v>
      </c>
      <c r="R191" s="3"/>
      <c r="S191" s="3">
        <f t="shared" si="60"/>
        <v>8.510459988654924E-2</v>
      </c>
      <c r="T191" s="3">
        <f t="shared" si="61"/>
        <v>4.9924888758398345E-2</v>
      </c>
      <c r="U191" s="3">
        <f t="shared" si="62"/>
        <v>0.44747258510944576</v>
      </c>
      <c r="V191" s="3"/>
      <c r="W191" s="3">
        <f t="shared" si="63"/>
        <v>0.24101518113615025</v>
      </c>
      <c r="X191" s="3">
        <f t="shared" si="64"/>
        <v>6.3756890090268123E-2</v>
      </c>
      <c r="Y191" s="3">
        <f t="shared" si="65"/>
        <v>0.25803096923543817</v>
      </c>
      <c r="Z191" s="3"/>
      <c r="AA191" s="3">
        <f t="shared" si="66"/>
        <v>0.14207169251771132</v>
      </c>
      <c r="AB191" s="3">
        <f t="shared" si="67"/>
        <v>0.23556852684350504</v>
      </c>
      <c r="AC191" s="3">
        <f t="shared" si="68"/>
        <v>0.10572645750464846</v>
      </c>
      <c r="AE191" s="5">
        <f t="shared" si="69"/>
        <v>37986</v>
      </c>
      <c r="AF191" s="3">
        <f t="shared" si="70"/>
        <v>121.00069999999999</v>
      </c>
      <c r="AG191" s="3">
        <f t="shared" si="71"/>
        <v>81.463300000000004</v>
      </c>
      <c r="AH191" s="3">
        <f t="shared" si="72"/>
        <v>59.981700000000004</v>
      </c>
      <c r="AI191" s="3">
        <f t="shared" si="73"/>
        <v>176.637</v>
      </c>
      <c r="AL191" t="s">
        <v>188</v>
      </c>
      <c r="AM191" s="5">
        <v>37986</v>
      </c>
      <c r="AN191" s="3">
        <v>66.899000000000001</v>
      </c>
      <c r="AO191" s="3">
        <v>45.934800000000003</v>
      </c>
      <c r="AP191" s="3">
        <v>27.121400000000001</v>
      </c>
      <c r="AQ191" s="3">
        <v>63.131999999999998</v>
      </c>
      <c r="AT191" s="3">
        <v>54.101700000000001</v>
      </c>
      <c r="AU191" s="3">
        <v>35.528500000000001</v>
      </c>
      <c r="AV191" s="3">
        <v>32.860300000000002</v>
      </c>
      <c r="AW191" s="3">
        <v>113.505</v>
      </c>
      <c r="AY191" s="3">
        <v>1.2773099999999999</v>
      </c>
      <c r="AZ191" s="3">
        <v>5.5152900000000002</v>
      </c>
      <c r="BA191" s="3">
        <v>5.7090399999999999</v>
      </c>
      <c r="BC191" s="3">
        <v>1.56673</v>
      </c>
      <c r="BD191" s="3">
        <v>1.2248699999999999</v>
      </c>
      <c r="BE191" s="3">
        <v>10.452399999999999</v>
      </c>
      <c r="BG191" s="3">
        <v>2.4291399999999999</v>
      </c>
      <c r="BH191" s="3">
        <v>0.60660999999999998</v>
      </c>
      <c r="BI191" s="3">
        <v>4.4181800000000004</v>
      </c>
      <c r="BK191" s="3">
        <v>2.3856000000000002</v>
      </c>
      <c r="BL191" s="3">
        <v>4.5015000000000001</v>
      </c>
      <c r="BM191" s="3">
        <v>2.7906999999999997</v>
      </c>
      <c r="BO191" s="3">
        <v>1.9254600000000002</v>
      </c>
      <c r="BP191" s="3">
        <v>3.2787899999999999</v>
      </c>
      <c r="BQ191" s="3">
        <v>3.5384000000000002</v>
      </c>
      <c r="BS191" s="3">
        <v>1.4188499999999999</v>
      </c>
      <c r="BT191" s="3">
        <v>0.52655999999999992</v>
      </c>
      <c r="BU191" s="3">
        <v>5.2455200000000008</v>
      </c>
      <c r="BW191" s="3">
        <v>4.4006999999999996</v>
      </c>
      <c r="BX191" s="3">
        <v>1.2001199999999999</v>
      </c>
      <c r="BY191" s="3">
        <v>2.89385</v>
      </c>
      <c r="CA191" s="3">
        <v>6.6687000000000003</v>
      </c>
      <c r="CB191" s="3">
        <v>10.5114</v>
      </c>
      <c r="CC191" s="3">
        <v>3.9473000000000003</v>
      </c>
    </row>
    <row r="192" spans="1:81" x14ac:dyDescent="0.25">
      <c r="A192" t="str">
        <f t="shared" si="54"/>
        <v>2004M1</v>
      </c>
      <c r="B192" t="e">
        <f t="shared" si="55"/>
        <v>#REF!</v>
      </c>
      <c r="C192" t="e">
        <f t="shared" si="56"/>
        <v>#REF!</v>
      </c>
      <c r="D192" t="e">
        <f t="shared" si="57"/>
        <v>#REF!</v>
      </c>
      <c r="E192" t="e">
        <f t="shared" si="58"/>
        <v>#REF!</v>
      </c>
      <c r="H192" s="2">
        <f t="shared" si="59"/>
        <v>38017</v>
      </c>
      <c r="I192" t="e">
        <f>+VLOOKUP($H192,#REF!,I$10,0)</f>
        <v>#REF!</v>
      </c>
      <c r="J192" t="e">
        <f>+VLOOKUP($H192,#REF!,J$10,0)</f>
        <v>#REF!</v>
      </c>
      <c r="K192" t="e">
        <f>+VLOOKUP($H192,#REF!,K$10,0)</f>
        <v>#REF!</v>
      </c>
      <c r="L192" t="e">
        <f>+VLOOKUP($H192,#REF!,L$10,0)</f>
        <v>#REF!</v>
      </c>
      <c r="N192" s="2">
        <f t="shared" si="50"/>
        <v>38017</v>
      </c>
      <c r="O192" s="3">
        <f t="shared" si="51"/>
        <v>6.9356478207351288E-2</v>
      </c>
      <c r="P192" s="3">
        <f t="shared" si="52"/>
        <v>0.18285474522838002</v>
      </c>
      <c r="Q192" s="3">
        <f t="shared" si="53"/>
        <v>0.20631109498291761</v>
      </c>
      <c r="R192" s="3"/>
      <c r="S192" s="3">
        <f t="shared" si="60"/>
        <v>8.7541510719386109E-2</v>
      </c>
      <c r="T192" s="3">
        <f t="shared" si="61"/>
        <v>5.0552003489038315E-2</v>
      </c>
      <c r="U192" s="3">
        <f t="shared" si="62"/>
        <v>0.40596300593193524</v>
      </c>
      <c r="V192" s="3"/>
      <c r="W192" s="3">
        <f t="shared" si="63"/>
        <v>0.24509383226644271</v>
      </c>
      <c r="X192" s="3">
        <f t="shared" si="64"/>
        <v>6.2730698925110628E-2</v>
      </c>
      <c r="Y192" s="3">
        <f t="shared" si="65"/>
        <v>0.23926098709144675</v>
      </c>
      <c r="Z192" s="3"/>
      <c r="AA192" s="3">
        <f t="shared" si="66"/>
        <v>0.11828873145511176</v>
      </c>
      <c r="AB192" s="3">
        <f t="shared" si="67"/>
        <v>0.21225159068264018</v>
      </c>
      <c r="AC192" s="3">
        <f t="shared" si="68"/>
        <v>9.6336918743772593E-2</v>
      </c>
      <c r="AE192" s="5">
        <f t="shared" si="69"/>
        <v>38017</v>
      </c>
      <c r="AF192" s="3">
        <f t="shared" si="70"/>
        <v>124.65940000000001</v>
      </c>
      <c r="AG192" s="3">
        <f t="shared" si="71"/>
        <v>75.572400000000002</v>
      </c>
      <c r="AH192" s="3">
        <f t="shared" si="72"/>
        <v>59.626100000000008</v>
      </c>
      <c r="AI192" s="3">
        <f t="shared" si="73"/>
        <v>166.91249999999999</v>
      </c>
      <c r="AL192" t="s">
        <v>189</v>
      </c>
      <c r="AM192" s="5">
        <v>38017</v>
      </c>
      <c r="AN192" s="3">
        <v>70.203800000000001</v>
      </c>
      <c r="AO192" s="3">
        <v>40.137800000000006</v>
      </c>
      <c r="AP192" s="3">
        <v>24.403300000000002</v>
      </c>
      <c r="AQ192" s="3">
        <v>59.156500000000001</v>
      </c>
      <c r="AT192" s="3">
        <v>54.455599999999997</v>
      </c>
      <c r="AU192" s="3">
        <v>35.434599999999996</v>
      </c>
      <c r="AV192" s="3">
        <v>35.222800000000007</v>
      </c>
      <c r="AW192" s="3">
        <v>107.756</v>
      </c>
      <c r="AY192" s="3">
        <v>1.3390200000000001</v>
      </c>
      <c r="AZ192" s="3">
        <v>5.7339399999999996</v>
      </c>
      <c r="BA192" s="3">
        <v>6.1990299999999996</v>
      </c>
      <c r="BC192" s="3">
        <v>1.4907000000000001</v>
      </c>
      <c r="BD192" s="3">
        <v>1.2380599999999999</v>
      </c>
      <c r="BE192" s="3">
        <v>9.4564699999999995</v>
      </c>
      <c r="BG192" s="3">
        <v>2.7613499999999997</v>
      </c>
      <c r="BH192" s="3">
        <v>0.46594999999999998</v>
      </c>
      <c r="BI192" s="3">
        <v>3.24736</v>
      </c>
      <c r="BK192" s="3">
        <v>2.3114000000000003</v>
      </c>
      <c r="BL192" s="3">
        <v>3.9851999999999999</v>
      </c>
      <c r="BM192" s="3">
        <v>2.8117000000000001</v>
      </c>
      <c r="BO192" s="3">
        <v>2.0247899999999999</v>
      </c>
      <c r="BP192" s="3">
        <v>3.1345700000000001</v>
      </c>
      <c r="BQ192" s="3">
        <v>3.8071199999999998</v>
      </c>
      <c r="BS192" s="3">
        <v>1.5803699999999998</v>
      </c>
      <c r="BT192" s="3">
        <v>0.53537000000000001</v>
      </c>
      <c r="BU192" s="3">
        <v>4.7852399999999999</v>
      </c>
      <c r="BW192" s="3">
        <v>4.1840700000000002</v>
      </c>
      <c r="BX192" s="3">
        <v>1.3117000000000001</v>
      </c>
      <c r="BY192" s="3">
        <v>3.5327700000000002</v>
      </c>
      <c r="CA192" s="3">
        <v>5.2271999999999998</v>
      </c>
      <c r="CB192" s="3">
        <v>9.5417000000000005</v>
      </c>
      <c r="CC192" s="3">
        <v>3.3279000000000001</v>
      </c>
    </row>
    <row r="193" spans="1:81" x14ac:dyDescent="0.25">
      <c r="A193" t="str">
        <f t="shared" si="54"/>
        <v>2004M2</v>
      </c>
      <c r="B193" t="e">
        <f t="shared" si="55"/>
        <v>#REF!</v>
      </c>
      <c r="C193" t="e">
        <f t="shared" si="56"/>
        <v>#REF!</v>
      </c>
      <c r="D193" t="e">
        <f t="shared" si="57"/>
        <v>#REF!</v>
      </c>
      <c r="E193" t="e">
        <f t="shared" si="58"/>
        <v>#REF!</v>
      </c>
      <c r="H193" s="2">
        <f t="shared" si="59"/>
        <v>38046</v>
      </c>
      <c r="I193" t="e">
        <f>+VLOOKUP($H193,#REF!,I$10,0)</f>
        <v>#REF!</v>
      </c>
      <c r="J193" t="e">
        <f>+VLOOKUP($H193,#REF!,J$10,0)</f>
        <v>#REF!</v>
      </c>
      <c r="K193" t="e">
        <f>+VLOOKUP($H193,#REF!,K$10,0)</f>
        <v>#REF!</v>
      </c>
      <c r="L193" t="e">
        <f>+VLOOKUP($H193,#REF!,L$10,0)</f>
        <v>#REF!</v>
      </c>
      <c r="N193" s="2">
        <f t="shared" si="50"/>
        <v>38046</v>
      </c>
      <c r="O193" s="3">
        <f t="shared" si="51"/>
        <v>7.0837706158518601E-2</v>
      </c>
      <c r="P193" s="3">
        <f t="shared" si="52"/>
        <v>0.19793671379352296</v>
      </c>
      <c r="Q193" s="3">
        <f t="shared" si="53"/>
        <v>0.20547728570751106</v>
      </c>
      <c r="R193" s="3"/>
      <c r="S193" s="3">
        <f t="shared" si="60"/>
        <v>8.0448558063697759E-2</v>
      </c>
      <c r="T193" s="3">
        <f t="shared" si="61"/>
        <v>4.9160093839167883E-2</v>
      </c>
      <c r="U193" s="3">
        <f t="shared" si="62"/>
        <v>0.42296750690538831</v>
      </c>
      <c r="V193" s="3"/>
      <c r="W193" s="3">
        <f t="shared" si="63"/>
        <v>0.26954033128894972</v>
      </c>
      <c r="X193" s="3">
        <f t="shared" si="64"/>
        <v>6.4980697160682901E-2</v>
      </c>
      <c r="Y193" s="3">
        <f t="shared" si="65"/>
        <v>0.25708276577574835</v>
      </c>
      <c r="Z193" s="3"/>
      <c r="AA193" s="3">
        <f t="shared" si="66"/>
        <v>0.13522410776629712</v>
      </c>
      <c r="AB193" s="3">
        <f t="shared" si="67"/>
        <v>0.22847773044303746</v>
      </c>
      <c r="AC193" s="3">
        <f t="shared" si="68"/>
        <v>0.10169542056001442</v>
      </c>
      <c r="AE193" s="5">
        <f t="shared" si="69"/>
        <v>38046</v>
      </c>
      <c r="AF193" s="3">
        <f t="shared" si="70"/>
        <v>127.80160000000001</v>
      </c>
      <c r="AG193" s="3">
        <f t="shared" si="71"/>
        <v>76.346800000000002</v>
      </c>
      <c r="AH193" s="3">
        <f t="shared" si="72"/>
        <v>61.427999999999997</v>
      </c>
      <c r="AI193" s="3">
        <f t="shared" si="73"/>
        <v>172.22140000000002</v>
      </c>
      <c r="AL193" t="s">
        <v>190</v>
      </c>
      <c r="AM193" s="5">
        <v>38046</v>
      </c>
      <c r="AN193" s="3">
        <v>71.557500000000005</v>
      </c>
      <c r="AO193" s="3">
        <v>44.750800000000005</v>
      </c>
      <c r="AP193" s="3">
        <v>26.7865</v>
      </c>
      <c r="AQ193" s="3">
        <v>63.545400000000001</v>
      </c>
      <c r="AT193" s="3">
        <v>56.244100000000003</v>
      </c>
      <c r="AU193" s="3">
        <v>31.596</v>
      </c>
      <c r="AV193" s="3">
        <v>34.641500000000001</v>
      </c>
      <c r="AW193" s="3">
        <v>108.676</v>
      </c>
      <c r="AY193" s="3">
        <v>1.3429800000000001</v>
      </c>
      <c r="AZ193" s="3">
        <v>6.4825200000000009</v>
      </c>
      <c r="BA193" s="3">
        <v>6.4261699999999999</v>
      </c>
      <c r="BC193" s="3">
        <v>1.59674</v>
      </c>
      <c r="BD193" s="3">
        <v>1.2306700000000002</v>
      </c>
      <c r="BE193" s="3">
        <v>10.286799999999999</v>
      </c>
      <c r="BG193" s="3">
        <v>2.8403800000000001</v>
      </c>
      <c r="BH193" s="3">
        <v>0.56952000000000003</v>
      </c>
      <c r="BI193" s="3">
        <v>4.0410900000000005</v>
      </c>
      <c r="BK193" s="3">
        <v>2.5004</v>
      </c>
      <c r="BL193" s="3">
        <v>4.1113999999999997</v>
      </c>
      <c r="BM193" s="3">
        <v>2.8896999999999999</v>
      </c>
      <c r="BO193" s="3">
        <v>2.09267</v>
      </c>
      <c r="BP193" s="3">
        <v>3.11747</v>
      </c>
      <c r="BQ193" s="3">
        <v>3.5395400000000001</v>
      </c>
      <c r="BS193" s="3">
        <v>1.2255</v>
      </c>
      <c r="BT193" s="3">
        <v>0.49393000000000004</v>
      </c>
      <c r="BU193" s="3">
        <v>4.55145</v>
      </c>
      <c r="BW193" s="3">
        <v>4.7978000000000005</v>
      </c>
      <c r="BX193" s="3">
        <v>1.2718900000000002</v>
      </c>
      <c r="BY193" s="3">
        <v>3.2440700000000002</v>
      </c>
      <c r="CA193" s="3">
        <v>6.1174999999999997</v>
      </c>
      <c r="CB193" s="3">
        <v>10.4496</v>
      </c>
      <c r="CC193" s="3">
        <v>3.5914000000000001</v>
      </c>
    </row>
    <row r="194" spans="1:81" x14ac:dyDescent="0.25">
      <c r="A194" t="str">
        <f t="shared" si="54"/>
        <v>2004M3</v>
      </c>
      <c r="B194" t="e">
        <f t="shared" si="55"/>
        <v>#REF!</v>
      </c>
      <c r="C194" t="e">
        <f t="shared" si="56"/>
        <v>#REF!</v>
      </c>
      <c r="D194" t="e">
        <f t="shared" si="57"/>
        <v>#REF!</v>
      </c>
      <c r="E194" t="e">
        <f t="shared" si="58"/>
        <v>#REF!</v>
      </c>
      <c r="H194" s="2">
        <f t="shared" si="59"/>
        <v>38077</v>
      </c>
      <c r="I194" t="e">
        <f>+VLOOKUP($H194,#REF!,I$10,0)</f>
        <v>#REF!</v>
      </c>
      <c r="J194" t="e">
        <f>+VLOOKUP($H194,#REF!,J$10,0)</f>
        <v>#REF!</v>
      </c>
      <c r="K194" t="e">
        <f>+VLOOKUP($H194,#REF!,K$10,0)</f>
        <v>#REF!</v>
      </c>
      <c r="L194" t="e">
        <f>+VLOOKUP($H194,#REF!,L$10,0)</f>
        <v>#REF!</v>
      </c>
      <c r="N194" s="2">
        <f t="shared" si="50"/>
        <v>38077</v>
      </c>
      <c r="O194" s="3">
        <f t="shared" si="51"/>
        <v>7.8244670651521742E-2</v>
      </c>
      <c r="P194" s="3">
        <f t="shared" si="52"/>
        <v>0.21138281618876587</v>
      </c>
      <c r="Q194" s="3">
        <f t="shared" si="53"/>
        <v>0.222102543695606</v>
      </c>
      <c r="R194" s="3"/>
      <c r="S194" s="3">
        <f t="shared" si="60"/>
        <v>9.7818780945974071E-2</v>
      </c>
      <c r="T194" s="3">
        <f t="shared" si="61"/>
        <v>5.6711695404674287E-2</v>
      </c>
      <c r="U194" s="3">
        <f t="shared" si="62"/>
        <v>0.49162972865885812</v>
      </c>
      <c r="V194" s="3"/>
      <c r="W194" s="3">
        <f t="shared" si="63"/>
        <v>0.3086866305782382</v>
      </c>
      <c r="X194" s="3">
        <f t="shared" si="64"/>
        <v>6.894748357317787E-2</v>
      </c>
      <c r="Y194" s="3">
        <f t="shared" si="65"/>
        <v>0.29046820854124172</v>
      </c>
      <c r="Z194" s="3"/>
      <c r="AA194" s="3">
        <f t="shared" si="66"/>
        <v>0.15435152713378994</v>
      </c>
      <c r="AB194" s="3">
        <f t="shared" si="67"/>
        <v>0.27219933940577901</v>
      </c>
      <c r="AC194" s="3">
        <f t="shared" si="68"/>
        <v>0.12131710876268034</v>
      </c>
      <c r="AE194" s="5">
        <f t="shared" si="69"/>
        <v>38077</v>
      </c>
      <c r="AF194" s="3">
        <f t="shared" si="70"/>
        <v>138.93270000000001</v>
      </c>
      <c r="AG194" s="3">
        <f t="shared" si="71"/>
        <v>89.866</v>
      </c>
      <c r="AH194" s="3">
        <f t="shared" si="72"/>
        <v>68.285300000000007</v>
      </c>
      <c r="AI194" s="3">
        <f t="shared" si="73"/>
        <v>202.46369999999999</v>
      </c>
      <c r="AL194" t="s">
        <v>191</v>
      </c>
      <c r="AM194" s="5">
        <v>38077</v>
      </c>
      <c r="AN194" s="3">
        <v>79.613100000000003</v>
      </c>
      <c r="AO194" s="3">
        <v>50.103699999999996</v>
      </c>
      <c r="AP194" s="3">
        <v>29.878599999999999</v>
      </c>
      <c r="AQ194" s="3">
        <v>74.220699999999994</v>
      </c>
      <c r="AT194" s="3">
        <v>59.319600000000001</v>
      </c>
      <c r="AU194" s="3">
        <v>39.762300000000003</v>
      </c>
      <c r="AV194" s="3">
        <v>38.406700000000001</v>
      </c>
      <c r="AW194" s="3">
        <v>128.24299999999999</v>
      </c>
      <c r="AY194" s="3">
        <v>1.4747300000000001</v>
      </c>
      <c r="AZ194" s="3">
        <v>6.6915500000000003</v>
      </c>
      <c r="BA194" s="3">
        <v>6.8967799999999997</v>
      </c>
      <c r="BC194" s="3">
        <v>1.7456500000000001</v>
      </c>
      <c r="BD194" s="3">
        <v>1.34778</v>
      </c>
      <c r="BE194" s="3">
        <v>11.3065</v>
      </c>
      <c r="BG194" s="3">
        <v>3.3620999999999999</v>
      </c>
      <c r="BH194" s="3">
        <v>0.60424</v>
      </c>
      <c r="BI194" s="3">
        <v>4.5054300000000005</v>
      </c>
      <c r="BK194" s="3">
        <v>2.8238000000000003</v>
      </c>
      <c r="BL194" s="3">
        <v>5.1418999999999997</v>
      </c>
      <c r="BM194" s="3">
        <v>3.3786</v>
      </c>
      <c r="BO194" s="3">
        <v>2.32016</v>
      </c>
      <c r="BP194" s="3">
        <v>3.5605799999999999</v>
      </c>
      <c r="BQ194" s="3">
        <v>3.8752600000000004</v>
      </c>
      <c r="BS194" s="3">
        <v>1.6859600000000001</v>
      </c>
      <c r="BT194" s="3">
        <v>0.64173999999999998</v>
      </c>
      <c r="BU194" s="3">
        <v>5.9405100000000006</v>
      </c>
      <c r="BW194" s="3">
        <v>5.3853999999999997</v>
      </c>
      <c r="BX194" s="3">
        <v>1.34958</v>
      </c>
      <c r="BY194" s="3">
        <v>3.7258000000000004</v>
      </c>
      <c r="CA194" s="3">
        <v>7.0131000000000006</v>
      </c>
      <c r="CB194" s="3">
        <v>12.205500000000001</v>
      </c>
      <c r="CC194" s="3">
        <v>4.3529999999999998</v>
      </c>
    </row>
    <row r="195" spans="1:81" x14ac:dyDescent="0.25">
      <c r="A195" t="str">
        <f t="shared" si="54"/>
        <v>2004M4</v>
      </c>
      <c r="B195" t="e">
        <f t="shared" si="55"/>
        <v>#REF!</v>
      </c>
      <c r="C195" t="e">
        <f t="shared" si="56"/>
        <v>#REF!</v>
      </c>
      <c r="D195" t="e">
        <f t="shared" si="57"/>
        <v>#REF!</v>
      </c>
      <c r="E195" t="e">
        <f t="shared" si="58"/>
        <v>#REF!</v>
      </c>
      <c r="H195" s="2">
        <f t="shared" si="59"/>
        <v>38107</v>
      </c>
      <c r="I195" t="e">
        <f>+VLOOKUP($H195,#REF!,I$10,0)</f>
        <v>#REF!</v>
      </c>
      <c r="J195" t="e">
        <f>+VLOOKUP($H195,#REF!,J$10,0)</f>
        <v>#REF!</v>
      </c>
      <c r="K195" t="e">
        <f>+VLOOKUP($H195,#REF!,K$10,0)</f>
        <v>#REF!</v>
      </c>
      <c r="L195" t="e">
        <f>+VLOOKUP($H195,#REF!,L$10,0)</f>
        <v>#REF!</v>
      </c>
      <c r="N195" s="2">
        <f t="shared" si="50"/>
        <v>38107</v>
      </c>
      <c r="O195" s="3">
        <f t="shared" si="51"/>
        <v>7.0186369981216606E-2</v>
      </c>
      <c r="P195" s="3">
        <f t="shared" si="52"/>
        <v>0.1885279060129525</v>
      </c>
      <c r="Q195" s="3">
        <f t="shared" si="53"/>
        <v>0.23132021863782287</v>
      </c>
      <c r="R195" s="3"/>
      <c r="S195" s="3">
        <f t="shared" si="60"/>
        <v>8.2126945124610551E-2</v>
      </c>
      <c r="T195" s="3">
        <f t="shared" si="61"/>
        <v>5.0711917745351519E-2</v>
      </c>
      <c r="U195" s="3">
        <f t="shared" si="62"/>
        <v>0.46883182778289284</v>
      </c>
      <c r="V195" s="3"/>
      <c r="W195" s="3">
        <f t="shared" si="63"/>
        <v>0.26192082659910082</v>
      </c>
      <c r="X195" s="3">
        <f t="shared" si="64"/>
        <v>6.1537592897119749E-2</v>
      </c>
      <c r="Y195" s="3">
        <f t="shared" si="65"/>
        <v>0.28027052205887537</v>
      </c>
      <c r="Z195" s="3"/>
      <c r="AA195" s="3">
        <f t="shared" si="66"/>
        <v>0.14633181914467955</v>
      </c>
      <c r="AB195" s="3">
        <f t="shared" si="67"/>
        <v>0.25453275904002004</v>
      </c>
      <c r="AC195" s="3">
        <f t="shared" si="68"/>
        <v>0.11501243517624998</v>
      </c>
      <c r="AE195" s="5">
        <f t="shared" si="69"/>
        <v>38107</v>
      </c>
      <c r="AF195" s="3">
        <f t="shared" si="70"/>
        <v>130.86700000000002</v>
      </c>
      <c r="AG195" s="3">
        <f t="shared" si="71"/>
        <v>85.19080000000001</v>
      </c>
      <c r="AH195" s="3">
        <f t="shared" si="72"/>
        <v>64.003800000000012</v>
      </c>
      <c r="AI195" s="3">
        <f t="shared" si="73"/>
        <v>191.0258</v>
      </c>
      <c r="AL195" t="s">
        <v>192</v>
      </c>
      <c r="AM195" s="5">
        <v>38107</v>
      </c>
      <c r="AN195" s="3">
        <v>73.988600000000005</v>
      </c>
      <c r="AO195" s="3">
        <v>47.612500000000004</v>
      </c>
      <c r="AP195" s="3">
        <v>27.490900000000003</v>
      </c>
      <c r="AQ195" s="3">
        <v>67.6708</v>
      </c>
      <c r="AT195" s="3">
        <v>56.878399999999999</v>
      </c>
      <c r="AU195" s="3">
        <v>37.578300000000006</v>
      </c>
      <c r="AV195" s="3">
        <v>36.512900000000002</v>
      </c>
      <c r="AW195" s="3">
        <v>123.355</v>
      </c>
      <c r="AY195" s="3">
        <v>1.1405000000000001</v>
      </c>
      <c r="AZ195" s="3">
        <v>6.0315900000000005</v>
      </c>
      <c r="BA195" s="3">
        <v>6.82172</v>
      </c>
      <c r="BC195" s="3">
        <v>1.59596</v>
      </c>
      <c r="BD195" s="3">
        <v>1.23756</v>
      </c>
      <c r="BE195" s="3">
        <v>10.836399999999999</v>
      </c>
      <c r="BG195" s="3">
        <v>2.6797600000000004</v>
      </c>
      <c r="BH195" s="3">
        <v>0.53839000000000004</v>
      </c>
      <c r="BI195" s="3">
        <v>4.3902700000000001</v>
      </c>
      <c r="BK195" s="3">
        <v>2.5464000000000002</v>
      </c>
      <c r="BL195" s="3">
        <v>4.7645</v>
      </c>
      <c r="BM195" s="3">
        <v>3.0486</v>
      </c>
      <c r="BO195" s="3">
        <v>2.26356</v>
      </c>
      <c r="BP195" s="3">
        <v>3.1120700000000001</v>
      </c>
      <c r="BQ195" s="3">
        <v>4.3973800000000001</v>
      </c>
      <c r="BS195" s="3">
        <v>1.2851600000000001</v>
      </c>
      <c r="BT195" s="3">
        <v>0.54148000000000007</v>
      </c>
      <c r="BU195" s="3">
        <v>5.61083</v>
      </c>
      <c r="BW195" s="3">
        <v>4.7424999999999997</v>
      </c>
      <c r="BX195" s="3">
        <v>1.2054500000000001</v>
      </c>
      <c r="BY195" s="3">
        <v>3.5519799999999999</v>
      </c>
      <c r="CA195" s="3">
        <v>6.7793999999999999</v>
      </c>
      <c r="CB195" s="3">
        <v>11.457000000000001</v>
      </c>
      <c r="CC195" s="3">
        <v>4.2812000000000001</v>
      </c>
    </row>
    <row r="196" spans="1:81" x14ac:dyDescent="0.25">
      <c r="A196" t="str">
        <f t="shared" si="54"/>
        <v>2004M5</v>
      </c>
      <c r="B196" t="e">
        <f t="shared" si="55"/>
        <v>#REF!</v>
      </c>
      <c r="C196" t="e">
        <f t="shared" si="56"/>
        <v>#REF!</v>
      </c>
      <c r="D196" t="e">
        <f t="shared" si="57"/>
        <v>#REF!</v>
      </c>
      <c r="E196" t="e">
        <f t="shared" si="58"/>
        <v>#REF!</v>
      </c>
      <c r="H196" s="2">
        <f t="shared" si="59"/>
        <v>38138</v>
      </c>
      <c r="I196" t="e">
        <f>+VLOOKUP($H196,#REF!,I$10,0)</f>
        <v>#REF!</v>
      </c>
      <c r="J196" t="e">
        <f>+VLOOKUP($H196,#REF!,J$10,0)</f>
        <v>#REF!</v>
      </c>
      <c r="K196" t="e">
        <f>+VLOOKUP($H196,#REF!,K$10,0)</f>
        <v>#REF!</v>
      </c>
      <c r="L196" t="e">
        <f>+VLOOKUP($H196,#REF!,L$10,0)</f>
        <v>#REF!</v>
      </c>
      <c r="N196" s="2">
        <f t="shared" si="50"/>
        <v>38138</v>
      </c>
      <c r="O196" s="3">
        <f t="shared" si="51"/>
        <v>6.5813613524040054E-2</v>
      </c>
      <c r="P196" s="3">
        <f t="shared" si="52"/>
        <v>0.19089242746952081</v>
      </c>
      <c r="Q196" s="3">
        <f t="shared" si="53"/>
        <v>0.22286748741760357</v>
      </c>
      <c r="R196" s="3"/>
      <c r="S196" s="3">
        <f t="shared" si="60"/>
        <v>7.4757776935290315E-2</v>
      </c>
      <c r="T196" s="3">
        <f t="shared" si="61"/>
        <v>4.4517734519530353E-2</v>
      </c>
      <c r="U196" s="3">
        <f t="shared" si="62"/>
        <v>0.40817358535744114</v>
      </c>
      <c r="V196" s="3"/>
      <c r="W196" s="3">
        <f t="shared" si="63"/>
        <v>0.25630747623315853</v>
      </c>
      <c r="X196" s="3">
        <f t="shared" si="64"/>
        <v>5.7593038273966224E-2</v>
      </c>
      <c r="Y196" s="3">
        <f t="shared" si="65"/>
        <v>0.27756141972912501</v>
      </c>
      <c r="Z196" s="3"/>
      <c r="AA196" s="3">
        <f t="shared" si="66"/>
        <v>0.14665976259404837</v>
      </c>
      <c r="AB196" s="3">
        <f t="shared" si="67"/>
        <v>0.22728207059414249</v>
      </c>
      <c r="AC196" s="3">
        <f t="shared" si="68"/>
        <v>0.11214724503965919</v>
      </c>
      <c r="AE196" s="5">
        <f t="shared" si="69"/>
        <v>38138</v>
      </c>
      <c r="AF196" s="3">
        <f t="shared" si="70"/>
        <v>128.80530000000002</v>
      </c>
      <c r="AG196" s="3">
        <f t="shared" si="71"/>
        <v>75.7072</v>
      </c>
      <c r="AH196" s="3">
        <f t="shared" si="72"/>
        <v>61.155699999999996</v>
      </c>
      <c r="AI196" s="3">
        <f t="shared" si="73"/>
        <v>191.37110000000001</v>
      </c>
      <c r="AL196" t="s">
        <v>193</v>
      </c>
      <c r="AM196" s="5">
        <v>38138</v>
      </c>
      <c r="AN196" s="3">
        <v>72.856800000000007</v>
      </c>
      <c r="AO196" s="3">
        <v>41.997099999999996</v>
      </c>
      <c r="AP196" s="3">
        <v>26.171099999999999</v>
      </c>
      <c r="AQ196" s="3">
        <v>69.709100000000007</v>
      </c>
      <c r="AT196" s="3">
        <v>55.948500000000003</v>
      </c>
      <c r="AU196" s="3">
        <v>33.710099999999997</v>
      </c>
      <c r="AV196" s="3">
        <v>34.9846</v>
      </c>
      <c r="AW196" s="3">
        <v>121.66200000000001</v>
      </c>
      <c r="AY196" s="3">
        <v>1.0827100000000001</v>
      </c>
      <c r="AZ196" s="3">
        <v>5.9419300000000002</v>
      </c>
      <c r="BA196" s="3">
        <v>6.3697900000000001</v>
      </c>
      <c r="BC196" s="3">
        <v>1.33734</v>
      </c>
      <c r="BD196" s="3">
        <v>1.0502200000000002</v>
      </c>
      <c r="BE196" s="3">
        <v>9.3272099999999991</v>
      </c>
      <c r="BG196" s="3">
        <v>2.7043900000000001</v>
      </c>
      <c r="BH196" s="3">
        <v>0.49441000000000002</v>
      </c>
      <c r="BI196" s="3">
        <v>4.3471500000000001</v>
      </c>
      <c r="BK196" s="3">
        <v>2.7321</v>
      </c>
      <c r="BL196" s="3">
        <v>4.3446000000000007</v>
      </c>
      <c r="BM196" s="3">
        <v>3.1344000000000003</v>
      </c>
      <c r="BO196" s="3">
        <v>2.10927</v>
      </c>
      <c r="BP196" s="3">
        <v>3.3164099999999999</v>
      </c>
      <c r="BQ196" s="3">
        <v>4.4393500000000001</v>
      </c>
      <c r="BS196" s="3">
        <v>1.2852600000000001</v>
      </c>
      <c r="BT196" s="3">
        <v>0.51151999999999997</v>
      </c>
      <c r="BU196" s="3">
        <v>4.9920499999999999</v>
      </c>
      <c r="BW196" s="3">
        <v>4.5588000000000006</v>
      </c>
      <c r="BX196" s="3">
        <v>1.1376500000000001</v>
      </c>
      <c r="BY196" s="3">
        <v>3.5183300000000002</v>
      </c>
      <c r="CA196" s="3">
        <v>6.6146000000000003</v>
      </c>
      <c r="CB196" s="3">
        <v>10.1402</v>
      </c>
      <c r="CC196" s="3">
        <v>4.0128000000000004</v>
      </c>
    </row>
    <row r="197" spans="1:81" x14ac:dyDescent="0.25">
      <c r="A197" t="str">
        <f t="shared" si="54"/>
        <v>2004M6</v>
      </c>
      <c r="B197" t="e">
        <f t="shared" si="55"/>
        <v>#REF!</v>
      </c>
      <c r="C197" t="e">
        <f t="shared" si="56"/>
        <v>#REF!</v>
      </c>
      <c r="D197" t="e">
        <f t="shared" si="57"/>
        <v>#REF!</v>
      </c>
      <c r="E197" t="e">
        <f t="shared" si="58"/>
        <v>#REF!</v>
      </c>
      <c r="H197" s="2">
        <f t="shared" si="59"/>
        <v>38168</v>
      </c>
      <c r="I197" t="e">
        <f>+VLOOKUP($H197,#REF!,I$10,0)</f>
        <v>#REF!</v>
      </c>
      <c r="J197" t="e">
        <f>+VLOOKUP($H197,#REF!,J$10,0)</f>
        <v>#REF!</v>
      </c>
      <c r="K197" t="e">
        <f>+VLOOKUP($H197,#REF!,K$10,0)</f>
        <v>#REF!</v>
      </c>
      <c r="L197" t="e">
        <f>+VLOOKUP($H197,#REF!,L$10,0)</f>
        <v>#REF!</v>
      </c>
      <c r="N197" s="2">
        <f t="shared" si="50"/>
        <v>38168</v>
      </c>
      <c r="O197" s="3">
        <f t="shared" si="51"/>
        <v>6.8468854831825771E-2</v>
      </c>
      <c r="P197" s="3">
        <f t="shared" si="52"/>
        <v>0.20399049078046938</v>
      </c>
      <c r="Q197" s="3">
        <f t="shared" si="53"/>
        <v>0.23509380354348322</v>
      </c>
      <c r="R197" s="3"/>
      <c r="S197" s="3">
        <f t="shared" si="60"/>
        <v>8.1824219741001625E-2</v>
      </c>
      <c r="T197" s="3">
        <f t="shared" si="61"/>
        <v>5.1711595636421685E-2</v>
      </c>
      <c r="U197" s="3">
        <f t="shared" si="62"/>
        <v>0.48144795090261766</v>
      </c>
      <c r="V197" s="3"/>
      <c r="W197" s="3">
        <f t="shared" si="63"/>
        <v>0.30903351706907378</v>
      </c>
      <c r="X197" s="3">
        <f t="shared" si="64"/>
        <v>6.3174276055304221E-2</v>
      </c>
      <c r="Y197" s="3">
        <f t="shared" si="65"/>
        <v>0.28380537656416516</v>
      </c>
      <c r="Z197" s="3"/>
      <c r="AA197" s="3">
        <f t="shared" si="66"/>
        <v>0.13630365366661176</v>
      </c>
      <c r="AB197" s="3">
        <f t="shared" si="67"/>
        <v>0.25181349589286134</v>
      </c>
      <c r="AC197" s="3">
        <f t="shared" si="68"/>
        <v>0.1086905014082739</v>
      </c>
      <c r="AE197" s="5">
        <f t="shared" si="69"/>
        <v>38168</v>
      </c>
      <c r="AF197" s="3">
        <f t="shared" si="70"/>
        <v>134.87560000000002</v>
      </c>
      <c r="AG197" s="3">
        <f t="shared" si="71"/>
        <v>86.194599999999994</v>
      </c>
      <c r="AH197" s="3">
        <f t="shared" si="72"/>
        <v>68.536200000000008</v>
      </c>
      <c r="AI197" s="3">
        <f t="shared" si="73"/>
        <v>200.44239999999999</v>
      </c>
      <c r="AL197" t="s">
        <v>194</v>
      </c>
      <c r="AM197" s="5">
        <v>38168</v>
      </c>
      <c r="AN197" s="3">
        <v>76.346000000000004</v>
      </c>
      <c r="AO197" s="3">
        <v>48.318899999999999</v>
      </c>
      <c r="AP197" s="3">
        <v>29.029700000000002</v>
      </c>
      <c r="AQ197" s="3">
        <v>67.848399999999998</v>
      </c>
      <c r="AT197" s="3">
        <v>58.529600000000002</v>
      </c>
      <c r="AU197" s="3">
        <v>37.875699999999995</v>
      </c>
      <c r="AV197" s="3">
        <v>39.506500000000003</v>
      </c>
      <c r="AW197" s="3">
        <v>132.59399999999999</v>
      </c>
      <c r="AY197" s="3">
        <v>1.2386400000000002</v>
      </c>
      <c r="AZ197" s="3">
        <v>6.3514799999999996</v>
      </c>
      <c r="BA197" s="3">
        <v>6.7659099999999999</v>
      </c>
      <c r="BC197" s="3">
        <v>1.5975000000000001</v>
      </c>
      <c r="BD197" s="3">
        <v>1.2708699999999999</v>
      </c>
      <c r="BE197" s="3">
        <v>11.0952</v>
      </c>
      <c r="BG197" s="3">
        <v>3.4172899999999999</v>
      </c>
      <c r="BH197" s="3">
        <v>0.57435999999999998</v>
      </c>
      <c r="BI197" s="3">
        <v>4.02902</v>
      </c>
      <c r="BK197" s="3">
        <v>2.4484000000000004</v>
      </c>
      <c r="BL197" s="3">
        <v>4.7324000000000002</v>
      </c>
      <c r="BM197" s="3">
        <v>2.8645</v>
      </c>
      <c r="BO197" s="3">
        <v>2.0821199999999997</v>
      </c>
      <c r="BP197" s="3">
        <v>3.5421200000000002</v>
      </c>
      <c r="BQ197" s="3">
        <v>4.6362100000000002</v>
      </c>
      <c r="BS197" s="3">
        <v>1.2730000000000001</v>
      </c>
      <c r="BT197" s="3">
        <v>0.54324000000000006</v>
      </c>
      <c r="BU197" s="3">
        <v>5.7946200000000001</v>
      </c>
      <c r="BW197" s="3">
        <v>5.3400400000000001</v>
      </c>
      <c r="BX197" s="3">
        <v>1.2158599999999999</v>
      </c>
      <c r="BY197" s="3">
        <v>4.0133999999999999</v>
      </c>
      <c r="CA197" s="3">
        <v>6.2383000000000006</v>
      </c>
      <c r="CB197" s="3">
        <v>11.315799999999999</v>
      </c>
      <c r="CC197" s="3">
        <v>4.0624000000000002</v>
      </c>
    </row>
    <row r="198" spans="1:81" x14ac:dyDescent="0.25">
      <c r="A198" t="str">
        <f t="shared" si="54"/>
        <v>2004M7</v>
      </c>
      <c r="B198" t="e">
        <f t="shared" si="55"/>
        <v>#REF!</v>
      </c>
      <c r="C198" t="e">
        <f t="shared" si="56"/>
        <v>#REF!</v>
      </c>
      <c r="D198" t="e">
        <f t="shared" si="57"/>
        <v>#REF!</v>
      </c>
      <c r="E198" t="e">
        <f t="shared" si="58"/>
        <v>#REF!</v>
      </c>
      <c r="H198" s="2">
        <f t="shared" si="59"/>
        <v>38199</v>
      </c>
      <c r="I198" t="e">
        <f>+VLOOKUP($H198,#REF!,I$10,0)</f>
        <v>#REF!</v>
      </c>
      <c r="J198" t="e">
        <f>+VLOOKUP($H198,#REF!,J$10,0)</f>
        <v>#REF!</v>
      </c>
      <c r="K198" t="e">
        <f>+VLOOKUP($H198,#REF!,K$10,0)</f>
        <v>#REF!</v>
      </c>
      <c r="L198" t="e">
        <f>+VLOOKUP($H198,#REF!,L$10,0)</f>
        <v>#REF!</v>
      </c>
      <c r="N198" s="2">
        <f t="shared" si="50"/>
        <v>38199</v>
      </c>
      <c r="O198" s="3">
        <f t="shared" si="51"/>
        <v>7.3686554516157632E-2</v>
      </c>
      <c r="P198" s="3">
        <f t="shared" si="52"/>
        <v>0.21798360010144269</v>
      </c>
      <c r="Q198" s="3">
        <f t="shared" si="53"/>
        <v>0.2332546396620227</v>
      </c>
      <c r="R198" s="3"/>
      <c r="S198" s="3">
        <f t="shared" si="60"/>
        <v>8.1711339089486412E-2</v>
      </c>
      <c r="T198" s="3">
        <f t="shared" si="61"/>
        <v>5.2345551618668648E-2</v>
      </c>
      <c r="U198" s="3">
        <f t="shared" si="62"/>
        <v>0.46572190882321923</v>
      </c>
      <c r="V198" s="3"/>
      <c r="W198" s="3">
        <f t="shared" si="63"/>
        <v>0.29795926289267338</v>
      </c>
      <c r="X198" s="3">
        <f t="shared" si="64"/>
        <v>6.5304998976631917E-2</v>
      </c>
      <c r="Y198" s="3">
        <f t="shared" si="65"/>
        <v>0.28588669550917856</v>
      </c>
      <c r="Z198" s="3"/>
      <c r="AA198" s="3">
        <f t="shared" si="66"/>
        <v>0.14619844501455345</v>
      </c>
      <c r="AB198" s="3">
        <f t="shared" si="67"/>
        <v>0.25013925828292577</v>
      </c>
      <c r="AC198" s="3">
        <f t="shared" si="68"/>
        <v>0.10581118930496386</v>
      </c>
      <c r="AE198" s="5">
        <f t="shared" si="69"/>
        <v>38199</v>
      </c>
      <c r="AF198" s="3">
        <f t="shared" si="70"/>
        <v>136.60039999999998</v>
      </c>
      <c r="AG198" s="3">
        <f t="shared" si="71"/>
        <v>86.703400000000002</v>
      </c>
      <c r="AH198" s="3">
        <f t="shared" si="72"/>
        <v>68.184799999999996</v>
      </c>
      <c r="AI198" s="3">
        <f t="shared" si="73"/>
        <v>191.43260000000001</v>
      </c>
      <c r="AL198" t="s">
        <v>195</v>
      </c>
      <c r="AM198" s="5">
        <v>38199</v>
      </c>
      <c r="AN198" s="3">
        <v>76.621399999999994</v>
      </c>
      <c r="AO198" s="3">
        <v>48.534500000000001</v>
      </c>
      <c r="AP198" s="3">
        <v>28.950700000000001</v>
      </c>
      <c r="AQ198" s="3">
        <v>63.9116</v>
      </c>
      <c r="AT198" s="3">
        <v>59.978999999999999</v>
      </c>
      <c r="AU198" s="3">
        <v>38.168900000000001</v>
      </c>
      <c r="AV198" s="3">
        <v>39.234099999999998</v>
      </c>
      <c r="AW198" s="3">
        <v>127.521</v>
      </c>
      <c r="AY198" s="3">
        <v>1.4347100000000002</v>
      </c>
      <c r="AZ198" s="3">
        <v>6.7919300000000007</v>
      </c>
      <c r="BA198" s="3">
        <v>7.22363</v>
      </c>
      <c r="BC198" s="3">
        <v>1.5598399999999999</v>
      </c>
      <c r="BD198" s="3">
        <v>1.2661600000000002</v>
      </c>
      <c r="BE198" s="3">
        <v>11.084299999999999</v>
      </c>
      <c r="BG198" s="3">
        <v>3.00088</v>
      </c>
      <c r="BH198" s="3">
        <v>0.62074000000000007</v>
      </c>
      <c r="BI198" s="3">
        <v>4.6319600000000003</v>
      </c>
      <c r="BK198" s="3">
        <v>2.4421999999999997</v>
      </c>
      <c r="BL198" s="3">
        <v>4.5971000000000002</v>
      </c>
      <c r="BM198" s="3">
        <v>2.8499000000000003</v>
      </c>
      <c r="BO198" s="3">
        <v>2.1391100000000001</v>
      </c>
      <c r="BP198" s="3">
        <v>3.7803400000000003</v>
      </c>
      <c r="BQ198" s="3">
        <v>4.0892900000000001</v>
      </c>
      <c r="BS198" s="3">
        <v>1.3067</v>
      </c>
      <c r="BT198" s="3">
        <v>0.57019000000000009</v>
      </c>
      <c r="BU198" s="3">
        <v>5.2538299999999998</v>
      </c>
      <c r="BW198" s="3">
        <v>5.4426300000000003</v>
      </c>
      <c r="BX198" s="3">
        <v>1.22986</v>
      </c>
      <c r="BY198" s="3">
        <v>3.4694400000000001</v>
      </c>
      <c r="CA198" s="3">
        <v>6.8751000000000007</v>
      </c>
      <c r="CB198" s="3">
        <v>11.3444</v>
      </c>
      <c r="CC198" s="3">
        <v>3.8935</v>
      </c>
    </row>
    <row r="199" spans="1:81" x14ac:dyDescent="0.25">
      <c r="A199" t="str">
        <f t="shared" si="54"/>
        <v>2004M8</v>
      </c>
      <c r="B199" t="e">
        <f t="shared" si="55"/>
        <v>#REF!</v>
      </c>
      <c r="C199" t="e">
        <f t="shared" si="56"/>
        <v>#REF!</v>
      </c>
      <c r="D199" t="e">
        <f t="shared" si="57"/>
        <v>#REF!</v>
      </c>
      <c r="E199" t="e">
        <f t="shared" si="58"/>
        <v>#REF!</v>
      </c>
      <c r="H199" s="2">
        <f t="shared" si="59"/>
        <v>38230</v>
      </c>
      <c r="I199" t="e">
        <f>+VLOOKUP($H199,#REF!,I$10,0)</f>
        <v>#REF!</v>
      </c>
      <c r="J199" t="e">
        <f>+VLOOKUP($H199,#REF!,J$10,0)</f>
        <v>#REF!</v>
      </c>
      <c r="K199" t="e">
        <f>+VLOOKUP($H199,#REF!,K$10,0)</f>
        <v>#REF!</v>
      </c>
      <c r="L199" t="e">
        <f>+VLOOKUP($H199,#REF!,L$10,0)</f>
        <v>#REF!</v>
      </c>
      <c r="N199" s="2">
        <f t="shared" si="50"/>
        <v>38230</v>
      </c>
      <c r="O199" s="3">
        <f t="shared" si="51"/>
        <v>6.6917524221499658E-2</v>
      </c>
      <c r="P199" s="3">
        <f t="shared" si="52"/>
        <v>0.18606132333202061</v>
      </c>
      <c r="Q199" s="3">
        <f t="shared" si="53"/>
        <v>0.19887608942625096</v>
      </c>
      <c r="R199" s="3"/>
      <c r="S199" s="3">
        <f t="shared" si="60"/>
        <v>8.1540877903612474E-2</v>
      </c>
      <c r="T199" s="3">
        <f t="shared" si="61"/>
        <v>4.8758170307257716E-2</v>
      </c>
      <c r="U199" s="3">
        <f t="shared" si="62"/>
        <v>0.41408870252812757</v>
      </c>
      <c r="V199" s="3"/>
      <c r="W199" s="3">
        <f t="shared" si="63"/>
        <v>0.26523583340979184</v>
      </c>
      <c r="X199" s="3">
        <f t="shared" si="64"/>
        <v>6.4060724544601211E-2</v>
      </c>
      <c r="Y199" s="3">
        <f t="shared" si="65"/>
        <v>0.2559919965558371</v>
      </c>
      <c r="Z199" s="3"/>
      <c r="AA199" s="3">
        <f t="shared" si="66"/>
        <v>0.14601642855461672</v>
      </c>
      <c r="AB199" s="3">
        <f t="shared" si="67"/>
        <v>0.24019739371258658</v>
      </c>
      <c r="AC199" s="3">
        <f t="shared" si="68"/>
        <v>0.10178329057515631</v>
      </c>
      <c r="AE199" s="5">
        <f t="shared" si="69"/>
        <v>38230</v>
      </c>
      <c r="AF199" s="3">
        <f t="shared" si="70"/>
        <v>123.32850000000001</v>
      </c>
      <c r="AG199" s="3">
        <f t="shared" si="71"/>
        <v>81.489599999999996</v>
      </c>
      <c r="AH199" s="3">
        <f t="shared" si="72"/>
        <v>60.478799999999993</v>
      </c>
      <c r="AI199" s="3">
        <f t="shared" si="73"/>
        <v>199.2013</v>
      </c>
      <c r="AL199" t="s">
        <v>196</v>
      </c>
      <c r="AM199" s="5">
        <v>38230</v>
      </c>
      <c r="AN199" s="3">
        <v>68.381500000000003</v>
      </c>
      <c r="AO199" s="3">
        <v>43.340900000000005</v>
      </c>
      <c r="AP199" s="3">
        <v>25.5307</v>
      </c>
      <c r="AQ199" s="3">
        <v>66.932299999999998</v>
      </c>
      <c r="AT199" s="3">
        <v>54.947000000000003</v>
      </c>
      <c r="AU199" s="3">
        <v>38.148699999999998</v>
      </c>
      <c r="AV199" s="3">
        <v>34.948099999999997</v>
      </c>
      <c r="AW199" s="3">
        <v>132.26900000000001</v>
      </c>
      <c r="AY199" s="3">
        <v>1.29939</v>
      </c>
      <c r="AZ199" s="3">
        <v>5.6575600000000001</v>
      </c>
      <c r="BA199" s="3">
        <v>5.8936800000000007</v>
      </c>
      <c r="BC199" s="3">
        <v>1.3908900000000002</v>
      </c>
      <c r="BD199" s="3">
        <v>1.1621400000000002</v>
      </c>
      <c r="BE199" s="3">
        <v>9.4229300000000009</v>
      </c>
      <c r="BG199" s="3">
        <v>2.9723800000000002</v>
      </c>
      <c r="BH199" s="3">
        <v>0.54646000000000006</v>
      </c>
      <c r="BI199" s="3">
        <v>3.8742100000000002</v>
      </c>
      <c r="BK199" s="3">
        <v>2.6185999999999998</v>
      </c>
      <c r="BL199" s="3">
        <v>4.2806000000000006</v>
      </c>
      <c r="BM199" s="3">
        <v>2.9356999999999998</v>
      </c>
      <c r="BO199" s="3">
        <v>1.9461300000000001</v>
      </c>
      <c r="BP199" s="3">
        <v>3.3664700000000001</v>
      </c>
      <c r="BQ199" s="3">
        <v>3.7518699999999998</v>
      </c>
      <c r="BS199" s="3">
        <v>1.46967</v>
      </c>
      <c r="BT199" s="3">
        <v>0.54836000000000007</v>
      </c>
      <c r="BU199" s="3">
        <v>5.1038399999999999</v>
      </c>
      <c r="BW199" s="3">
        <v>4.5438200000000002</v>
      </c>
      <c r="BX199" s="3">
        <v>1.2688800000000002</v>
      </c>
      <c r="BY199" s="3">
        <v>3.3800400000000002</v>
      </c>
      <c r="CA199" s="3">
        <v>6.6871000000000009</v>
      </c>
      <c r="CB199" s="3">
        <v>11.0273</v>
      </c>
      <c r="CC199" s="3">
        <v>3.5510000000000002</v>
      </c>
    </row>
    <row r="200" spans="1:81" x14ac:dyDescent="0.25">
      <c r="A200" t="str">
        <f t="shared" si="54"/>
        <v>2004M9</v>
      </c>
      <c r="B200" t="e">
        <f t="shared" si="55"/>
        <v>#REF!</v>
      </c>
      <c r="C200" t="e">
        <f t="shared" si="56"/>
        <v>#REF!</v>
      </c>
      <c r="D200" t="e">
        <f t="shared" si="57"/>
        <v>#REF!</v>
      </c>
      <c r="E200" t="e">
        <f t="shared" si="58"/>
        <v>#REF!</v>
      </c>
      <c r="H200" s="2">
        <f t="shared" si="59"/>
        <v>38260</v>
      </c>
      <c r="I200" t="e">
        <f>+VLOOKUP($H200,#REF!,I$10,0)</f>
        <v>#REF!</v>
      </c>
      <c r="J200" t="e">
        <f>+VLOOKUP($H200,#REF!,J$10,0)</f>
        <v>#REF!</v>
      </c>
      <c r="K200" t="e">
        <f>+VLOOKUP($H200,#REF!,K$10,0)</f>
        <v>#REF!</v>
      </c>
      <c r="L200" t="e">
        <f>+VLOOKUP($H200,#REF!,L$10,0)</f>
        <v>#REF!</v>
      </c>
      <c r="N200" s="2">
        <f t="shared" si="50"/>
        <v>38260</v>
      </c>
      <c r="O200" s="3">
        <f t="shared" si="51"/>
        <v>7.1655639243468586E-2</v>
      </c>
      <c r="P200" s="3">
        <f t="shared" si="52"/>
        <v>0.19924639641404276</v>
      </c>
      <c r="Q200" s="3">
        <f t="shared" si="53"/>
        <v>0.22060935705552334</v>
      </c>
      <c r="R200" s="3"/>
      <c r="S200" s="3">
        <f t="shared" si="60"/>
        <v>8.4521383187054072E-2</v>
      </c>
      <c r="T200" s="3">
        <f t="shared" si="61"/>
        <v>5.3583248055231708E-2</v>
      </c>
      <c r="U200" s="3">
        <f t="shared" si="62"/>
        <v>0.46981098191914217</v>
      </c>
      <c r="V200" s="3"/>
      <c r="W200" s="3">
        <f t="shared" si="63"/>
        <v>0.28677420265511083</v>
      </c>
      <c r="X200" s="3">
        <f t="shared" si="64"/>
        <v>6.6824171248297329E-2</v>
      </c>
      <c r="Y200" s="3">
        <f t="shared" si="65"/>
        <v>0.26633542476833066</v>
      </c>
      <c r="Z200" s="3"/>
      <c r="AA200" s="3">
        <f t="shared" si="66"/>
        <v>0.13964585245682992</v>
      </c>
      <c r="AB200" s="3">
        <f t="shared" si="67"/>
        <v>0.24012364566416391</v>
      </c>
      <c r="AC200" s="3">
        <f t="shared" si="68"/>
        <v>0.10214418528020336</v>
      </c>
      <c r="AE200" s="5">
        <f t="shared" si="69"/>
        <v>38260</v>
      </c>
      <c r="AF200" s="3">
        <f t="shared" si="70"/>
        <v>136.26250000000002</v>
      </c>
      <c r="AG200" s="3">
        <f t="shared" si="71"/>
        <v>88.119200000000006</v>
      </c>
      <c r="AH200" s="3">
        <f t="shared" si="72"/>
        <v>68.429100000000005</v>
      </c>
      <c r="AI200" s="3">
        <f t="shared" si="73"/>
        <v>201.14410000000004</v>
      </c>
      <c r="AL200" t="s">
        <v>197</v>
      </c>
      <c r="AM200" s="5">
        <v>38260</v>
      </c>
      <c r="AN200" s="3">
        <v>75.491600000000005</v>
      </c>
      <c r="AO200" s="3">
        <v>49.661300000000004</v>
      </c>
      <c r="AP200" s="3">
        <v>29.941200000000002</v>
      </c>
      <c r="AQ200" s="3">
        <v>69.695100000000011</v>
      </c>
      <c r="AT200" s="3">
        <v>60.770900000000005</v>
      </c>
      <c r="AU200" s="3">
        <v>38.457900000000002</v>
      </c>
      <c r="AV200" s="3">
        <v>38.487900000000003</v>
      </c>
      <c r="AW200" s="3">
        <v>131.44900000000001</v>
      </c>
      <c r="AY200" s="3">
        <v>1.31816</v>
      </c>
      <c r="AZ200" s="3">
        <v>6.1080699999999997</v>
      </c>
      <c r="BA200" s="3">
        <v>6.5861499999999999</v>
      </c>
      <c r="BC200" s="3">
        <v>1.6097699999999999</v>
      </c>
      <c r="BD200" s="3">
        <v>1.34284</v>
      </c>
      <c r="BE200" s="3">
        <v>11.3498</v>
      </c>
      <c r="BG200" s="3">
        <v>3.1751900000000002</v>
      </c>
      <c r="BH200" s="3">
        <v>0.65019000000000005</v>
      </c>
      <c r="BI200" s="3">
        <v>4.1988300000000001</v>
      </c>
      <c r="BK200" s="3">
        <v>2.7799</v>
      </c>
      <c r="BL200" s="3">
        <v>4.4527999999999999</v>
      </c>
      <c r="BM200" s="3">
        <v>2.8973000000000004</v>
      </c>
      <c r="BO200" s="3">
        <v>2.1571599999999997</v>
      </c>
      <c r="BP200" s="3">
        <v>3.5554399999999999</v>
      </c>
      <c r="BQ200" s="3">
        <v>4.1134700000000004</v>
      </c>
      <c r="BS200" s="3">
        <v>1.3553499999999998</v>
      </c>
      <c r="BT200" s="3">
        <v>0.53692999999999991</v>
      </c>
      <c r="BU200" s="3">
        <v>5.13178</v>
      </c>
      <c r="BW200" s="3">
        <v>4.9513600000000002</v>
      </c>
      <c r="BX200" s="3">
        <v>1.24346</v>
      </c>
      <c r="BY200" s="3">
        <v>3.3485300000000002</v>
      </c>
      <c r="CA200" s="3">
        <v>6.1198000000000006</v>
      </c>
      <c r="CB200" s="3">
        <v>10.8504</v>
      </c>
      <c r="CC200" s="3">
        <v>3.6124000000000001</v>
      </c>
    </row>
    <row r="201" spans="1:81" x14ac:dyDescent="0.25">
      <c r="A201" t="str">
        <f t="shared" si="54"/>
        <v>2004M10</v>
      </c>
      <c r="B201" t="e">
        <f t="shared" si="55"/>
        <v>#REF!</v>
      </c>
      <c r="C201" t="e">
        <f t="shared" si="56"/>
        <v>#REF!</v>
      </c>
      <c r="D201" t="e">
        <f t="shared" si="57"/>
        <v>#REF!</v>
      </c>
      <c r="E201" t="e">
        <f t="shared" si="58"/>
        <v>#REF!</v>
      </c>
      <c r="H201" s="2">
        <f t="shared" si="59"/>
        <v>38291</v>
      </c>
      <c r="I201" t="e">
        <f>+VLOOKUP($H201,#REF!,I$10,0)</f>
        <v>#REF!</v>
      </c>
      <c r="J201" t="e">
        <f>+VLOOKUP($H201,#REF!,J$10,0)</f>
        <v>#REF!</v>
      </c>
      <c r="K201" t="e">
        <f>+VLOOKUP($H201,#REF!,K$10,0)</f>
        <v>#REF!</v>
      </c>
      <c r="L201" t="e">
        <f>+VLOOKUP($H201,#REF!,L$10,0)</f>
        <v>#REF!</v>
      </c>
      <c r="N201" s="2">
        <f t="shared" si="50"/>
        <v>38291</v>
      </c>
      <c r="O201" s="3">
        <f t="shared" si="51"/>
        <v>7.128450751851019E-2</v>
      </c>
      <c r="P201" s="3">
        <f t="shared" si="52"/>
        <v>0.21634670301008446</v>
      </c>
      <c r="Q201" s="3">
        <f t="shared" si="53"/>
        <v>0.23263196310125916</v>
      </c>
      <c r="R201" s="3"/>
      <c r="S201" s="3">
        <f t="shared" si="60"/>
        <v>8.9609279017596272E-2</v>
      </c>
      <c r="T201" s="3">
        <f t="shared" si="61"/>
        <v>5.1821055662133395E-2</v>
      </c>
      <c r="U201" s="3">
        <f t="shared" si="62"/>
        <v>0.49119017824310962</v>
      </c>
      <c r="V201" s="3"/>
      <c r="W201" s="3">
        <f t="shared" si="63"/>
        <v>0.28259392048782894</v>
      </c>
      <c r="X201" s="3">
        <f t="shared" si="64"/>
        <v>6.6779001898524232E-2</v>
      </c>
      <c r="Y201" s="3">
        <f t="shared" si="65"/>
        <v>0.28387595367318563</v>
      </c>
      <c r="Z201" s="3"/>
      <c r="AA201" s="3">
        <f t="shared" si="66"/>
        <v>0.15958763857179842</v>
      </c>
      <c r="AB201" s="3">
        <f t="shared" si="67"/>
        <v>0.2628176461819694</v>
      </c>
      <c r="AC201" s="3">
        <f t="shared" si="68"/>
        <v>0.11299299393539984</v>
      </c>
      <c r="AE201" s="5">
        <f t="shared" si="69"/>
        <v>38291</v>
      </c>
      <c r="AF201" s="3">
        <f t="shared" si="70"/>
        <v>144.96420000000001</v>
      </c>
      <c r="AG201" s="3">
        <f t="shared" si="71"/>
        <v>89.881100000000004</v>
      </c>
      <c r="AH201" s="3">
        <f t="shared" si="72"/>
        <v>70.165999999999997</v>
      </c>
      <c r="AI201" s="3">
        <f t="shared" si="73"/>
        <v>213.87889999999999</v>
      </c>
      <c r="AL201" t="s">
        <v>198</v>
      </c>
      <c r="AM201" s="5">
        <v>38291</v>
      </c>
      <c r="AN201" s="3">
        <v>80.335300000000004</v>
      </c>
      <c r="AO201" s="3">
        <v>50.240500000000004</v>
      </c>
      <c r="AP201" s="3">
        <v>29.651</v>
      </c>
      <c r="AQ201" s="3">
        <v>73.846899999999991</v>
      </c>
      <c r="AT201" s="3">
        <v>64.628900000000002</v>
      </c>
      <c r="AU201" s="3">
        <v>39.640599999999999</v>
      </c>
      <c r="AV201" s="3">
        <v>40.515000000000001</v>
      </c>
      <c r="AW201" s="3">
        <v>140.03200000000001</v>
      </c>
      <c r="AY201" s="3">
        <v>1.3147</v>
      </c>
      <c r="AZ201" s="3">
        <v>6.5335799999999997</v>
      </c>
      <c r="BA201" s="3">
        <v>6.9508800000000006</v>
      </c>
      <c r="BC201" s="3">
        <v>1.72346</v>
      </c>
      <c r="BD201" s="3">
        <v>1.2457</v>
      </c>
      <c r="BE201" s="3">
        <v>11.444600000000001</v>
      </c>
      <c r="BG201" s="3">
        <v>3.0394800000000002</v>
      </c>
      <c r="BH201" s="3">
        <v>0.58087</v>
      </c>
      <c r="BI201" s="3">
        <v>4.7941800000000008</v>
      </c>
      <c r="BK201" s="3">
        <v>2.8656000000000001</v>
      </c>
      <c r="BL201" s="3">
        <v>5.2735000000000003</v>
      </c>
      <c r="BM201" s="3">
        <v>3.0615999999999999</v>
      </c>
      <c r="BO201" s="3">
        <v>2.14262</v>
      </c>
      <c r="BP201" s="3">
        <v>3.9593000000000003</v>
      </c>
      <c r="BQ201" s="3">
        <v>4.3318400000000006</v>
      </c>
      <c r="BS201" s="3">
        <v>1.42015</v>
      </c>
      <c r="BT201" s="3">
        <v>0.57225000000000004</v>
      </c>
      <c r="BU201" s="3">
        <v>5.7869900000000003</v>
      </c>
      <c r="BW201" s="3">
        <v>4.96861</v>
      </c>
      <c r="BX201" s="3">
        <v>1.3115000000000001</v>
      </c>
      <c r="BY201" s="3">
        <v>3.2502399999999998</v>
      </c>
      <c r="CA201" s="3">
        <v>7.3049999999999997</v>
      </c>
      <c r="CB201" s="3">
        <v>11.476000000000001</v>
      </c>
      <c r="CC201" s="3">
        <v>4.1395</v>
      </c>
    </row>
    <row r="202" spans="1:81" x14ac:dyDescent="0.25">
      <c r="A202" t="str">
        <f t="shared" si="54"/>
        <v>2004M11</v>
      </c>
      <c r="B202" t="e">
        <f t="shared" si="55"/>
        <v>#REF!</v>
      </c>
      <c r="C202" t="e">
        <f t="shared" si="56"/>
        <v>#REF!</v>
      </c>
      <c r="D202" t="e">
        <f t="shared" si="57"/>
        <v>#REF!</v>
      </c>
      <c r="E202" t="e">
        <f t="shared" si="58"/>
        <v>#REF!</v>
      </c>
      <c r="H202" s="2">
        <f t="shared" si="59"/>
        <v>38321</v>
      </c>
      <c r="I202" t="e">
        <f>+VLOOKUP($H202,#REF!,I$10,0)</f>
        <v>#REF!</v>
      </c>
      <c r="J202" t="e">
        <f>+VLOOKUP($H202,#REF!,J$10,0)</f>
        <v>#REF!</v>
      </c>
      <c r="K202" t="e">
        <f>+VLOOKUP($H202,#REF!,K$10,0)</f>
        <v>#REF!</v>
      </c>
      <c r="L202" t="e">
        <f>+VLOOKUP($H202,#REF!,L$10,0)</f>
        <v>#REF!</v>
      </c>
      <c r="N202" s="2">
        <f t="shared" si="50"/>
        <v>38321</v>
      </c>
      <c r="O202" s="3">
        <f t="shared" si="51"/>
        <v>8.0218679059717163E-2</v>
      </c>
      <c r="P202" s="3">
        <f t="shared" si="52"/>
        <v>0.24620940489027904</v>
      </c>
      <c r="Q202" s="3">
        <f t="shared" si="53"/>
        <v>0.24313787749766497</v>
      </c>
      <c r="R202" s="3"/>
      <c r="S202" s="3">
        <f t="shared" si="60"/>
        <v>9.2330386844273166E-2</v>
      </c>
      <c r="T202" s="3">
        <f t="shared" si="61"/>
        <v>5.4082089318240774E-2</v>
      </c>
      <c r="U202" s="3">
        <f t="shared" si="62"/>
        <v>0.48300547585180709</v>
      </c>
      <c r="V202" s="3"/>
      <c r="W202" s="3">
        <f t="shared" si="63"/>
        <v>0.30466620556288776</v>
      </c>
      <c r="X202" s="3">
        <f t="shared" si="64"/>
        <v>6.8660940510554797E-2</v>
      </c>
      <c r="Y202" s="3">
        <f t="shared" si="65"/>
        <v>0.31495352497371004</v>
      </c>
      <c r="Z202" s="3"/>
      <c r="AA202" s="3">
        <f t="shared" si="66"/>
        <v>0.14983877421328876</v>
      </c>
      <c r="AB202" s="3">
        <f t="shared" si="67"/>
        <v>0.25309388754207174</v>
      </c>
      <c r="AC202" s="3">
        <f t="shared" si="68"/>
        <v>0.11633519272561803</v>
      </c>
      <c r="AE202" s="5">
        <f t="shared" si="69"/>
        <v>38321</v>
      </c>
      <c r="AF202" s="3">
        <f t="shared" si="70"/>
        <v>157.1755</v>
      </c>
      <c r="AG202" s="3">
        <f t="shared" si="71"/>
        <v>92.5929</v>
      </c>
      <c r="AH202" s="3">
        <f t="shared" si="72"/>
        <v>73.585399999999993</v>
      </c>
      <c r="AI202" s="3">
        <f t="shared" si="73"/>
        <v>207.42380000000003</v>
      </c>
      <c r="AL202" t="s">
        <v>199</v>
      </c>
      <c r="AM202" s="5">
        <v>38321</v>
      </c>
      <c r="AN202" s="3">
        <v>86.367500000000007</v>
      </c>
      <c r="AO202" s="3">
        <v>49.149099999999997</v>
      </c>
      <c r="AP202" s="3">
        <v>31.776700000000002</v>
      </c>
      <c r="AQ202" s="3">
        <v>68.31580000000001</v>
      </c>
      <c r="AT202" s="3">
        <v>70.808000000000007</v>
      </c>
      <c r="AU202" s="3">
        <v>43.443800000000003</v>
      </c>
      <c r="AV202" s="3">
        <v>41.808699999999995</v>
      </c>
      <c r="AW202" s="3">
        <v>139.108</v>
      </c>
      <c r="AY202" s="3">
        <v>1.38531</v>
      </c>
      <c r="AZ202" s="3">
        <v>7.4015600000000008</v>
      </c>
      <c r="BA202" s="3">
        <v>7.2040200000000008</v>
      </c>
      <c r="BC202" s="3">
        <v>1.5703699999999998</v>
      </c>
      <c r="BD202" s="3">
        <v>1.2792600000000001</v>
      </c>
      <c r="BE202" s="3">
        <v>11.397500000000001</v>
      </c>
      <c r="BG202" s="3">
        <v>3.42943</v>
      </c>
      <c r="BH202" s="3">
        <v>0.63629999999999998</v>
      </c>
      <c r="BI202" s="3">
        <v>5.1150400000000005</v>
      </c>
      <c r="BK202" s="3">
        <v>2.5683000000000002</v>
      </c>
      <c r="BL202" s="3">
        <v>4.2491000000000003</v>
      </c>
      <c r="BM202" s="3">
        <v>3.0286</v>
      </c>
      <c r="BO202" s="3">
        <v>2.5053200000000002</v>
      </c>
      <c r="BP202" s="3">
        <v>4.5396700000000001</v>
      </c>
      <c r="BQ202" s="3">
        <v>4.5882399999999999</v>
      </c>
      <c r="BS202" s="3">
        <v>1.6687000000000001</v>
      </c>
      <c r="BT202" s="3">
        <v>0.61800999999999995</v>
      </c>
      <c r="BU202" s="3">
        <v>5.5469600000000003</v>
      </c>
      <c r="BW202" s="3">
        <v>5.2041400000000007</v>
      </c>
      <c r="BX202" s="3">
        <v>1.3094000000000001</v>
      </c>
      <c r="BY202" s="3">
        <v>3.8100500000000004</v>
      </c>
      <c r="CA202" s="3">
        <v>6.9809999999999999</v>
      </c>
      <c r="CB202" s="3">
        <v>11.880700000000001</v>
      </c>
      <c r="CC202" s="3">
        <v>4.3855000000000004</v>
      </c>
    </row>
    <row r="203" spans="1:81" x14ac:dyDescent="0.25">
      <c r="A203" t="str">
        <f t="shared" si="54"/>
        <v>2004M12</v>
      </c>
      <c r="B203" t="e">
        <f t="shared" si="55"/>
        <v>#REF!</v>
      </c>
      <c r="C203" t="e">
        <f t="shared" si="56"/>
        <v>#REF!</v>
      </c>
      <c r="D203" t="e">
        <f t="shared" si="57"/>
        <v>#REF!</v>
      </c>
      <c r="E203" t="e">
        <f t="shared" si="58"/>
        <v>#REF!</v>
      </c>
      <c r="H203" s="2">
        <f t="shared" si="59"/>
        <v>38352</v>
      </c>
      <c r="I203" t="e">
        <f>+VLOOKUP($H203,#REF!,I$10,0)</f>
        <v>#REF!</v>
      </c>
      <c r="J203" t="e">
        <f>+VLOOKUP($H203,#REF!,J$10,0)</f>
        <v>#REF!</v>
      </c>
      <c r="K203" t="e">
        <f>+VLOOKUP($H203,#REF!,K$10,0)</f>
        <v>#REF!</v>
      </c>
      <c r="L203" t="e">
        <f>+VLOOKUP($H203,#REF!,L$10,0)</f>
        <v>#REF!</v>
      </c>
      <c r="N203" s="2">
        <f t="shared" si="50"/>
        <v>38352</v>
      </c>
      <c r="O203" s="3">
        <f t="shared" si="51"/>
        <v>7.9756001509269009E-2</v>
      </c>
      <c r="P203" s="3">
        <f t="shared" si="52"/>
        <v>0.20352451428135496</v>
      </c>
      <c r="Q203" s="3">
        <f t="shared" si="53"/>
        <v>0.24043377051275971</v>
      </c>
      <c r="R203" s="3"/>
      <c r="S203" s="3">
        <f t="shared" si="60"/>
        <v>9.3593452922212134E-2</v>
      </c>
      <c r="T203" s="3">
        <f t="shared" si="61"/>
        <v>5.7186307234908626E-2</v>
      </c>
      <c r="U203" s="3">
        <f t="shared" si="62"/>
        <v>0.47618047221739218</v>
      </c>
      <c r="V203" s="3"/>
      <c r="W203" s="3">
        <f t="shared" si="63"/>
        <v>0.29579289853129032</v>
      </c>
      <c r="X203" s="3">
        <f t="shared" si="64"/>
        <v>6.682170104948161E-2</v>
      </c>
      <c r="Y203" s="3">
        <f t="shared" si="65"/>
        <v>0.29338763065587303</v>
      </c>
      <c r="Z203" s="3"/>
      <c r="AA203" s="3">
        <f t="shared" si="66"/>
        <v>0.15538086159688061</v>
      </c>
      <c r="AB203" s="3">
        <f t="shared" si="67"/>
        <v>0.25289931822282891</v>
      </c>
      <c r="AC203" s="3">
        <f t="shared" si="68"/>
        <v>0.11807847106173654</v>
      </c>
      <c r="AE203" s="5">
        <f t="shared" si="69"/>
        <v>38352</v>
      </c>
      <c r="AF203" s="3">
        <f t="shared" si="70"/>
        <v>145.77960000000002</v>
      </c>
      <c r="AG203" s="3">
        <f t="shared" si="71"/>
        <v>92.980700000000013</v>
      </c>
      <c r="AH203" s="3">
        <f t="shared" si="72"/>
        <v>71.291300000000007</v>
      </c>
      <c r="AI203" s="3">
        <f t="shared" si="73"/>
        <v>204.4914</v>
      </c>
      <c r="AL203" t="s">
        <v>200</v>
      </c>
      <c r="AM203" s="5">
        <v>38352</v>
      </c>
      <c r="AN203" s="3">
        <v>80.046499999999995</v>
      </c>
      <c r="AO203" s="3">
        <v>51.974400000000003</v>
      </c>
      <c r="AP203" s="3">
        <v>32.368200000000002</v>
      </c>
      <c r="AQ203" s="3">
        <v>71.682400000000001</v>
      </c>
      <c r="AT203" s="3">
        <v>65.733100000000007</v>
      </c>
      <c r="AU203" s="3">
        <v>41.006300000000003</v>
      </c>
      <c r="AV203" s="3">
        <v>38.923099999999998</v>
      </c>
      <c r="AW203" s="3">
        <v>132.809</v>
      </c>
      <c r="AY203" s="3">
        <v>1.4183299999999999</v>
      </c>
      <c r="AZ203" s="3">
        <v>6.1708600000000002</v>
      </c>
      <c r="BA203" s="3">
        <v>7.2141200000000003</v>
      </c>
      <c r="BC203" s="3">
        <v>1.7534100000000001</v>
      </c>
      <c r="BD203" s="3">
        <v>1.4643299999999999</v>
      </c>
      <c r="BE203" s="3">
        <v>11.5983</v>
      </c>
      <c r="BG203" s="3">
        <v>3.4129299999999998</v>
      </c>
      <c r="BH203" s="3">
        <v>0.68457000000000001</v>
      </c>
      <c r="BI203" s="3">
        <v>5.0220700000000003</v>
      </c>
      <c r="BK203" s="3">
        <v>2.7437</v>
      </c>
      <c r="BL203" s="3">
        <v>4.4668999999999999</v>
      </c>
      <c r="BM203" s="3">
        <v>3.0590999999999999</v>
      </c>
      <c r="BO203" s="3">
        <v>2.4498600000000001</v>
      </c>
      <c r="BP203" s="3">
        <v>3.7001399999999998</v>
      </c>
      <c r="BQ203" s="3">
        <v>4.4469899999999996</v>
      </c>
      <c r="BS203" s="3">
        <v>1.5299700000000001</v>
      </c>
      <c r="BT203" s="3">
        <v>0.54183999999999999</v>
      </c>
      <c r="BU203" s="3">
        <v>5.1067299999999998</v>
      </c>
      <c r="BW203" s="3">
        <v>4.9691899999999993</v>
      </c>
      <c r="BX203" s="3">
        <v>1.2090099999999999</v>
      </c>
      <c r="BY203" s="3">
        <v>3.29189</v>
      </c>
      <c r="CA203" s="3">
        <v>7.1588000000000003</v>
      </c>
      <c r="CB203" s="3">
        <v>11.650500000000001</v>
      </c>
      <c r="CC203" s="3">
        <v>4.4661000000000008</v>
      </c>
    </row>
    <row r="204" spans="1:81" x14ac:dyDescent="0.25">
      <c r="A204" t="str">
        <f t="shared" si="54"/>
        <v>2005M1</v>
      </c>
      <c r="B204" t="e">
        <f t="shared" si="55"/>
        <v>#REF!</v>
      </c>
      <c r="C204" t="e">
        <f t="shared" si="56"/>
        <v>#REF!</v>
      </c>
      <c r="D204" t="e">
        <f t="shared" si="57"/>
        <v>#REF!</v>
      </c>
      <c r="E204" t="e">
        <f t="shared" si="58"/>
        <v>#REF!</v>
      </c>
      <c r="H204" s="2">
        <f t="shared" si="59"/>
        <v>38383</v>
      </c>
      <c r="I204" t="e">
        <f>+VLOOKUP($H204,#REF!,I$10,0)</f>
        <v>#REF!</v>
      </c>
      <c r="J204" t="e">
        <f>+VLOOKUP($H204,#REF!,J$10,0)</f>
        <v>#REF!</v>
      </c>
      <c r="K204" t="e">
        <f>+VLOOKUP($H204,#REF!,K$10,0)</f>
        <v>#REF!</v>
      </c>
      <c r="L204" t="e">
        <f>+VLOOKUP($H204,#REF!,L$10,0)</f>
        <v>#REF!</v>
      </c>
      <c r="N204" s="2">
        <f t="shared" ref="N204:N267" si="74">+AE204</f>
        <v>38383</v>
      </c>
      <c r="O204" s="3">
        <f t="shared" ref="O204:O267" si="75">+(AY204+BO204)/$AF$12</f>
        <v>7.6543237876879111E-2</v>
      </c>
      <c r="P204" s="3">
        <f t="shared" ref="P204:P267" si="76">+(AZ204+BP204)/$AF$12</f>
        <v>0.21747040739954185</v>
      </c>
      <c r="Q204" s="3">
        <f t="shared" ref="Q204:Q267" si="77">+(BA204+BQ204)/$AF$12</f>
        <v>0.2217660509316437</v>
      </c>
      <c r="R204" s="3"/>
      <c r="S204" s="3">
        <f t="shared" si="60"/>
        <v>8.4993999652236377E-2</v>
      </c>
      <c r="T204" s="3">
        <f t="shared" si="61"/>
        <v>4.8391878294133911E-2</v>
      </c>
      <c r="U204" s="3">
        <f t="shared" si="62"/>
        <v>0.41189978706604374</v>
      </c>
      <c r="V204" s="3"/>
      <c r="W204" s="3">
        <f t="shared" si="63"/>
        <v>0.30425015350521206</v>
      </c>
      <c r="X204" s="3">
        <f t="shared" si="64"/>
        <v>6.192188525573615E-2</v>
      </c>
      <c r="Y204" s="3">
        <f t="shared" si="65"/>
        <v>0.2232449237414337</v>
      </c>
      <c r="Z204" s="3"/>
      <c r="AA204" s="3">
        <f t="shared" si="66"/>
        <v>0.13714783345493917</v>
      </c>
      <c r="AB204" s="3">
        <f t="shared" si="67"/>
        <v>0.22746722526890575</v>
      </c>
      <c r="AC204" s="3">
        <f t="shared" si="68"/>
        <v>0.10161382697452553</v>
      </c>
      <c r="AE204" s="5">
        <f t="shared" si="69"/>
        <v>38383</v>
      </c>
      <c r="AF204" s="3">
        <f t="shared" si="70"/>
        <v>141.3845</v>
      </c>
      <c r="AG204" s="3">
        <f t="shared" si="71"/>
        <v>83.031499999999994</v>
      </c>
      <c r="AH204" s="3">
        <f t="shared" si="72"/>
        <v>67.008200000000002</v>
      </c>
      <c r="AI204" s="3">
        <f t="shared" si="73"/>
        <v>194.2638</v>
      </c>
      <c r="AL204" t="s">
        <v>201</v>
      </c>
      <c r="AM204" s="5">
        <v>38383</v>
      </c>
      <c r="AN204" s="3">
        <v>79.436300000000003</v>
      </c>
      <c r="AO204" s="3">
        <v>42.448599999999999</v>
      </c>
      <c r="AP204" s="3">
        <v>27.4785</v>
      </c>
      <c r="AQ204" s="3">
        <v>66.374800000000008</v>
      </c>
      <c r="AT204" s="3">
        <v>61.9482</v>
      </c>
      <c r="AU204" s="3">
        <v>40.582900000000002</v>
      </c>
      <c r="AV204" s="3">
        <v>39.529699999999998</v>
      </c>
      <c r="AW204" s="3">
        <v>127.889</v>
      </c>
      <c r="AY204" s="3">
        <v>1.5030600000000001</v>
      </c>
      <c r="AZ204" s="3">
        <v>6.5398900000000006</v>
      </c>
      <c r="BA204" s="3">
        <v>6.6668700000000003</v>
      </c>
      <c r="BC204" s="3">
        <v>1.39734</v>
      </c>
      <c r="BD204" s="3">
        <v>1.11497</v>
      </c>
      <c r="BE204" s="3">
        <v>9.5215200000000006</v>
      </c>
      <c r="BG204" s="3">
        <v>3.18438</v>
      </c>
      <c r="BH204" s="3">
        <v>0.43761</v>
      </c>
      <c r="BI204" s="3">
        <v>3.4300300000000004</v>
      </c>
      <c r="BK204" s="3">
        <v>2.5213000000000001</v>
      </c>
      <c r="BL204" s="3">
        <v>3.9971999999999999</v>
      </c>
      <c r="BM204" s="3">
        <v>2.8090999999999999</v>
      </c>
      <c r="BO204" s="3">
        <v>2.2093099999999999</v>
      </c>
      <c r="BP204" s="3">
        <v>4.0074899999999998</v>
      </c>
      <c r="BQ204" s="3">
        <v>4.0888499999999999</v>
      </c>
      <c r="BS204" s="3">
        <v>1.58436</v>
      </c>
      <c r="BT204" s="3">
        <v>0.58267999999999998</v>
      </c>
      <c r="BU204" s="3">
        <v>4.9284600000000003</v>
      </c>
      <c r="BW204" s="3">
        <v>5.4373999999999993</v>
      </c>
      <c r="BX204" s="3">
        <v>1.3171199999999998</v>
      </c>
      <c r="BY204" s="3">
        <v>2.8962399999999997</v>
      </c>
      <c r="CA204" s="3">
        <v>6.2191999999999998</v>
      </c>
      <c r="CB204" s="3">
        <v>10.4994</v>
      </c>
      <c r="CC204" s="3">
        <v>3.6668000000000003</v>
      </c>
    </row>
    <row r="205" spans="1:81" x14ac:dyDescent="0.25">
      <c r="A205" t="str">
        <f t="shared" ref="A205:A268" si="78">+RIGHT(AL205,4)&amp;"M"&amp;MONTH(AM205)</f>
        <v>2005M2</v>
      </c>
      <c r="B205" t="e">
        <f t="shared" ref="B205:B268" si="79">+J205*O205+K205*P205+L205*Q205</f>
        <v>#REF!</v>
      </c>
      <c r="C205" t="e">
        <f t="shared" ref="C205:C268" si="80">+I205*S205+K205*T205+L205*U205</f>
        <v>#REF!</v>
      </c>
      <c r="D205" t="e">
        <f t="shared" ref="D205:D268" si="81">+I205*W205+J205*X205+L205*Y205</f>
        <v>#REF!</v>
      </c>
      <c r="E205" t="e">
        <f t="shared" ref="E205:E268" si="82">+I205*AA205+J205*AB205+K205*AC205</f>
        <v>#REF!</v>
      </c>
      <c r="H205" s="2">
        <f t="shared" ref="H205:H268" si="83">+N205</f>
        <v>38411</v>
      </c>
      <c r="I205" t="e">
        <f>+VLOOKUP($H205,#REF!,I$10,0)</f>
        <v>#REF!</v>
      </c>
      <c r="J205" t="e">
        <f>+VLOOKUP($H205,#REF!,J$10,0)</f>
        <v>#REF!</v>
      </c>
      <c r="K205" t="e">
        <f>+VLOOKUP($H205,#REF!,K$10,0)</f>
        <v>#REF!</v>
      </c>
      <c r="L205" t="e">
        <f>+VLOOKUP($H205,#REF!,L$10,0)</f>
        <v>#REF!</v>
      </c>
      <c r="N205" s="2">
        <f t="shared" si="74"/>
        <v>38411</v>
      </c>
      <c r="O205" s="3">
        <f t="shared" si="75"/>
        <v>6.9581631453826051E-2</v>
      </c>
      <c r="P205" s="3">
        <f t="shared" si="76"/>
        <v>0.22055162545386314</v>
      </c>
      <c r="Q205" s="3">
        <f t="shared" si="77"/>
        <v>0.22283759069531528</v>
      </c>
      <c r="R205" s="3"/>
      <c r="S205" s="3">
        <f t="shared" ref="S205:S268" si="84">+(BC205+BS205)/$AG$12</f>
        <v>7.8510488493869948E-2</v>
      </c>
      <c r="T205" s="3">
        <f t="shared" ref="T205:T268" si="85">+(BD205+BT205)/$AG$12</f>
        <v>5.1490110115645665E-2</v>
      </c>
      <c r="U205" s="3">
        <f t="shared" ref="U205:U268" si="86">+(BE205+BU205)/$AG$12</f>
        <v>0.44729072183756019</v>
      </c>
      <c r="V205" s="3"/>
      <c r="W205" s="3">
        <f t="shared" ref="W205:W268" si="87">+(BG205+BW205)/$AH$12</f>
        <v>0.3109782693081326</v>
      </c>
      <c r="X205" s="3">
        <f t="shared" ref="X205:X268" si="88">+(BH205+BX205)/$AH$12</f>
        <v>6.224936304159108E-2</v>
      </c>
      <c r="Y205" s="3">
        <f t="shared" ref="Y205:Y268" si="89">+(BI205+BY205)/$AH$12</f>
        <v>0.24103494272667605</v>
      </c>
      <c r="Z205" s="3"/>
      <c r="AA205" s="3">
        <f t="shared" ref="AA205:AA268" si="90">+(BK205+CA205)/$AI$12</f>
        <v>0.14465758153474395</v>
      </c>
      <c r="AB205" s="3">
        <f t="shared" ref="AB205:AB268" si="91">+(BL205+CB205)/$AI$12</f>
        <v>0.24142286660233328</v>
      </c>
      <c r="AC205" s="3">
        <f t="shared" ref="AC205:AC268" si="92">+(BM205+CC205)/$AI$12</f>
        <v>0.10815543578035636</v>
      </c>
      <c r="AE205" s="5">
        <f t="shared" ref="AE205:AE268" si="93">+AM205</f>
        <v>38411</v>
      </c>
      <c r="AF205" s="3">
        <f t="shared" ref="AF205:AF268" si="94">+AN205+AT205</f>
        <v>137.76749999999998</v>
      </c>
      <c r="AG205" s="3">
        <f t="shared" ref="AG205:AG268" si="95">+AO205+AU205</f>
        <v>82.034999999999997</v>
      </c>
      <c r="AH205" s="3">
        <f t="shared" ref="AH205:AH268" si="96">+AP205+AV205</f>
        <v>69.000900000000001</v>
      </c>
      <c r="AI205" s="3">
        <f t="shared" ref="AI205:AI268" si="97">+AQ205+AW205</f>
        <v>195.88460000000003</v>
      </c>
      <c r="AL205" t="s">
        <v>202</v>
      </c>
      <c r="AM205" s="5">
        <v>38411</v>
      </c>
      <c r="AN205" s="3">
        <v>77.712800000000001</v>
      </c>
      <c r="AO205" s="3">
        <v>46.213500000000003</v>
      </c>
      <c r="AP205" s="3">
        <v>29.740400000000001</v>
      </c>
      <c r="AQ205" s="3">
        <v>68.311600000000013</v>
      </c>
      <c r="AT205" s="3">
        <v>60.054699999999997</v>
      </c>
      <c r="AU205" s="3">
        <v>35.8215</v>
      </c>
      <c r="AV205" s="3">
        <v>39.2605</v>
      </c>
      <c r="AW205" s="3">
        <v>127.57300000000001</v>
      </c>
      <c r="AY205" s="3">
        <v>1.43746</v>
      </c>
      <c r="AZ205" s="3">
        <v>6.7316599999999998</v>
      </c>
      <c r="BA205" s="3">
        <v>6.71347</v>
      </c>
      <c r="BC205" s="3">
        <v>1.6158399999999999</v>
      </c>
      <c r="BD205" s="3">
        <v>1.3113800000000002</v>
      </c>
      <c r="BE205" s="3">
        <v>11.0908</v>
      </c>
      <c r="BG205" s="3">
        <v>3.1222300000000001</v>
      </c>
      <c r="BH205" s="3">
        <v>0.56216999999999995</v>
      </c>
      <c r="BI205" s="3">
        <v>3.9328800000000004</v>
      </c>
      <c r="BK205" s="3">
        <v>2.6924999999999999</v>
      </c>
      <c r="BL205" s="3">
        <v>4.1093000000000002</v>
      </c>
      <c r="BM205" s="3">
        <v>3.1088000000000005</v>
      </c>
      <c r="BO205" s="3">
        <v>1.93727</v>
      </c>
      <c r="BP205" s="3">
        <v>3.96516</v>
      </c>
      <c r="BQ205" s="3">
        <v>4.09422</v>
      </c>
      <c r="BS205" s="3">
        <v>1.1384100000000001</v>
      </c>
      <c r="BT205" s="3">
        <v>0.49496000000000001</v>
      </c>
      <c r="BU205" s="3">
        <v>4.6007400000000001</v>
      </c>
      <c r="BW205" s="3">
        <v>5.6902100000000004</v>
      </c>
      <c r="BX205" s="3">
        <v>1.20184</v>
      </c>
      <c r="BY205" s="3">
        <v>2.8975200000000001</v>
      </c>
      <c r="CA205" s="3">
        <v>6.5266000000000002</v>
      </c>
      <c r="CB205" s="3">
        <v>11.276700000000002</v>
      </c>
      <c r="CC205" s="3">
        <v>3.7840000000000003</v>
      </c>
    </row>
    <row r="206" spans="1:81" x14ac:dyDescent="0.25">
      <c r="A206" t="str">
        <f t="shared" si="78"/>
        <v>2005M3</v>
      </c>
      <c r="B206" t="e">
        <f t="shared" si="79"/>
        <v>#REF!</v>
      </c>
      <c r="C206" t="e">
        <f t="shared" si="80"/>
        <v>#REF!</v>
      </c>
      <c r="D206" t="e">
        <f t="shared" si="81"/>
        <v>#REF!</v>
      </c>
      <c r="E206" t="e">
        <f t="shared" si="82"/>
        <v>#REF!</v>
      </c>
      <c r="H206" s="2">
        <f t="shared" si="83"/>
        <v>38442</v>
      </c>
      <c r="I206" t="e">
        <f>+VLOOKUP($H206,#REF!,I$10,0)</f>
        <v>#REF!</v>
      </c>
      <c r="J206" t="e">
        <f>+VLOOKUP($H206,#REF!,J$10,0)</f>
        <v>#REF!</v>
      </c>
      <c r="K206" t="e">
        <f>+VLOOKUP($H206,#REF!,K$10,0)</f>
        <v>#REF!</v>
      </c>
      <c r="L206" t="e">
        <f>+VLOOKUP($H206,#REF!,L$10,0)</f>
        <v>#REF!</v>
      </c>
      <c r="N206" s="2">
        <f t="shared" si="74"/>
        <v>38442</v>
      </c>
      <c r="O206" s="3">
        <f t="shared" si="75"/>
        <v>7.9294148695987443E-2</v>
      </c>
      <c r="P206" s="3">
        <f t="shared" si="76"/>
        <v>0.21804421828318588</v>
      </c>
      <c r="Q206" s="3">
        <f t="shared" si="77"/>
        <v>0.23281134343498905</v>
      </c>
      <c r="R206" s="3"/>
      <c r="S206" s="3">
        <f t="shared" si="84"/>
        <v>0.10445194448324323</v>
      </c>
      <c r="T206" s="3">
        <f t="shared" si="85"/>
        <v>6.076428182535995E-2</v>
      </c>
      <c r="U206" s="3">
        <f t="shared" si="86"/>
        <v>0.52369809556658387</v>
      </c>
      <c r="V206" s="3"/>
      <c r="W206" s="3">
        <f t="shared" si="87"/>
        <v>0.3413747715066095</v>
      </c>
      <c r="X206" s="3">
        <f t="shared" si="88"/>
        <v>7.6667207757835823E-2</v>
      </c>
      <c r="Y206" s="3">
        <f t="shared" si="89"/>
        <v>0.27634184728525152</v>
      </c>
      <c r="Z206" s="3"/>
      <c r="AA206" s="3">
        <f t="shared" si="90"/>
        <v>0.16815496504813235</v>
      </c>
      <c r="AB206" s="3">
        <f t="shared" si="91"/>
        <v>0.2844713284847914</v>
      </c>
      <c r="AC206" s="3">
        <f t="shared" si="92"/>
        <v>0.12391868885384547</v>
      </c>
      <c r="AE206" s="5">
        <f t="shared" si="93"/>
        <v>38442</v>
      </c>
      <c r="AF206" s="3">
        <f t="shared" si="94"/>
        <v>150.59480000000002</v>
      </c>
      <c r="AG206" s="3">
        <f t="shared" si="95"/>
        <v>99.061000000000007</v>
      </c>
      <c r="AH206" s="3">
        <f t="shared" si="96"/>
        <v>78.551600000000008</v>
      </c>
      <c r="AI206" s="3">
        <f t="shared" si="97"/>
        <v>220.0566</v>
      </c>
      <c r="AL206" t="s">
        <v>203</v>
      </c>
      <c r="AM206" s="5">
        <v>38442</v>
      </c>
      <c r="AN206" s="3">
        <v>86.070600000000013</v>
      </c>
      <c r="AO206" s="3">
        <v>54.848300000000002</v>
      </c>
      <c r="AP206" s="3">
        <v>34.082900000000002</v>
      </c>
      <c r="AQ206" s="3">
        <v>79.664600000000007</v>
      </c>
      <c r="AT206" s="3">
        <v>64.524199999999993</v>
      </c>
      <c r="AU206" s="3">
        <v>44.212699999999998</v>
      </c>
      <c r="AV206" s="3">
        <v>44.468699999999998</v>
      </c>
      <c r="AW206" s="3">
        <v>140.392</v>
      </c>
      <c r="AY206" s="3">
        <v>1.6216600000000001</v>
      </c>
      <c r="AZ206" s="3">
        <v>6.9566600000000003</v>
      </c>
      <c r="BA206" s="3">
        <v>7.3368100000000007</v>
      </c>
      <c r="BC206" s="3">
        <v>1.89036</v>
      </c>
      <c r="BD206" s="3">
        <v>1.51654</v>
      </c>
      <c r="BE206" s="3">
        <v>12.426600000000001</v>
      </c>
      <c r="BG206" s="3">
        <v>3.4671700000000003</v>
      </c>
      <c r="BH206" s="3">
        <v>0.59733000000000003</v>
      </c>
      <c r="BI206" s="3">
        <v>4.6005799999999999</v>
      </c>
      <c r="BK206" s="3">
        <v>3.1141999999999999</v>
      </c>
      <c r="BL206" s="3">
        <v>4.9708999999999994</v>
      </c>
      <c r="BM206" s="3">
        <v>3.4575</v>
      </c>
      <c r="BO206" s="3">
        <v>2.2241300000000002</v>
      </c>
      <c r="BP206" s="3">
        <v>3.6185500000000004</v>
      </c>
      <c r="BQ206" s="3">
        <v>3.9546100000000002</v>
      </c>
      <c r="BS206" s="3">
        <v>1.7739500000000001</v>
      </c>
      <c r="BT206" s="3">
        <v>0.61514999999999997</v>
      </c>
      <c r="BU206" s="3">
        <v>5.9454099999999999</v>
      </c>
      <c r="BW206" s="3">
        <v>6.2066400000000002</v>
      </c>
      <c r="BX206" s="3">
        <v>1.57525</v>
      </c>
      <c r="BY206" s="3">
        <v>3.2303400000000004</v>
      </c>
      <c r="CA206" s="3">
        <v>7.6023999999999994</v>
      </c>
      <c r="CB206" s="3">
        <v>13.1586</v>
      </c>
      <c r="CC206" s="3">
        <v>4.4398999999999997</v>
      </c>
    </row>
    <row r="207" spans="1:81" x14ac:dyDescent="0.25">
      <c r="A207" t="str">
        <f t="shared" si="78"/>
        <v>2005M4</v>
      </c>
      <c r="B207" t="e">
        <f t="shared" si="79"/>
        <v>#REF!</v>
      </c>
      <c r="C207" t="e">
        <f t="shared" si="80"/>
        <v>#REF!</v>
      </c>
      <c r="D207" t="e">
        <f t="shared" si="81"/>
        <v>#REF!</v>
      </c>
      <c r="E207" t="e">
        <f t="shared" si="82"/>
        <v>#REF!</v>
      </c>
      <c r="H207" s="2">
        <f t="shared" si="83"/>
        <v>38472</v>
      </c>
      <c r="I207" t="e">
        <f>+VLOOKUP($H207,#REF!,I$10,0)</f>
        <v>#REF!</v>
      </c>
      <c r="J207" t="e">
        <f>+VLOOKUP($H207,#REF!,J$10,0)</f>
        <v>#REF!</v>
      </c>
      <c r="K207" t="e">
        <f>+VLOOKUP($H207,#REF!,K$10,0)</f>
        <v>#REF!</v>
      </c>
      <c r="L207" t="e">
        <f>+VLOOKUP($H207,#REF!,L$10,0)</f>
        <v>#REF!</v>
      </c>
      <c r="N207" s="2">
        <f t="shared" si="74"/>
        <v>38472</v>
      </c>
      <c r="O207" s="3">
        <f t="shared" si="75"/>
        <v>8.0040123463153839E-2</v>
      </c>
      <c r="P207" s="3">
        <f t="shared" si="76"/>
        <v>0.22414583002579366</v>
      </c>
      <c r="Q207" s="3">
        <f t="shared" si="77"/>
        <v>0.24739537693581279</v>
      </c>
      <c r="R207" s="3"/>
      <c r="S207" s="3">
        <f t="shared" si="84"/>
        <v>9.1695860757725636E-2</v>
      </c>
      <c r="T207" s="3">
        <f t="shared" si="85"/>
        <v>5.5434946823521361E-2</v>
      </c>
      <c r="U207" s="3">
        <f t="shared" si="86"/>
        <v>0.49274143204499266</v>
      </c>
      <c r="V207" s="3"/>
      <c r="W207" s="3">
        <f t="shared" si="87"/>
        <v>0.33743409862445217</v>
      </c>
      <c r="X207" s="3">
        <f t="shared" si="88"/>
        <v>7.8815927841963743E-2</v>
      </c>
      <c r="Y207" s="3">
        <f t="shared" si="89"/>
        <v>0.27965614832485231</v>
      </c>
      <c r="Z207" s="3"/>
      <c r="AA207" s="3">
        <f t="shared" si="90"/>
        <v>0.1533849569672292</v>
      </c>
      <c r="AB207" s="3">
        <f t="shared" si="91"/>
        <v>0.26110104267187606</v>
      </c>
      <c r="AC207" s="3">
        <f t="shared" si="92"/>
        <v>0.12515043817324514</v>
      </c>
      <c r="AE207" s="5">
        <f t="shared" si="93"/>
        <v>38472</v>
      </c>
      <c r="AF207" s="3">
        <f t="shared" si="94"/>
        <v>150.42360000000002</v>
      </c>
      <c r="AG207" s="3">
        <f t="shared" si="95"/>
        <v>93.651399999999995</v>
      </c>
      <c r="AH207" s="3">
        <f t="shared" si="96"/>
        <v>78.457899999999995</v>
      </c>
      <c r="AI207" s="3">
        <f t="shared" si="97"/>
        <v>216.42619999999999</v>
      </c>
      <c r="AL207" t="s">
        <v>204</v>
      </c>
      <c r="AM207" s="5">
        <v>38472</v>
      </c>
      <c r="AN207" s="3">
        <v>83.439000000000007</v>
      </c>
      <c r="AO207" s="3">
        <v>51.287599999999998</v>
      </c>
      <c r="AP207" s="3">
        <v>33.9621</v>
      </c>
      <c r="AQ207" s="3">
        <v>76.271199999999993</v>
      </c>
      <c r="AT207" s="3">
        <v>66.9846</v>
      </c>
      <c r="AU207" s="3">
        <v>42.363800000000005</v>
      </c>
      <c r="AV207" s="3">
        <v>44.495800000000003</v>
      </c>
      <c r="AW207" s="3">
        <v>140.155</v>
      </c>
      <c r="AY207" s="3">
        <v>1.48428</v>
      </c>
      <c r="AZ207" s="3">
        <v>6.6666099999999995</v>
      </c>
      <c r="BA207" s="3">
        <v>7.1966599999999996</v>
      </c>
      <c r="BC207" s="3">
        <v>1.57887</v>
      </c>
      <c r="BD207" s="3">
        <v>1.38469</v>
      </c>
      <c r="BE207" s="3">
        <v>11.5953</v>
      </c>
      <c r="BG207" s="3">
        <v>3.5246200000000001</v>
      </c>
      <c r="BH207" s="3">
        <v>0.59725000000000006</v>
      </c>
      <c r="BI207" s="3">
        <v>4.6261999999999999</v>
      </c>
      <c r="BK207" s="3">
        <v>2.7851999999999997</v>
      </c>
      <c r="BL207" s="3">
        <v>4.5709999999999997</v>
      </c>
      <c r="BM207" s="3">
        <v>3.5018000000000002</v>
      </c>
      <c r="BO207" s="3">
        <v>2.3976900000000003</v>
      </c>
      <c r="BP207" s="3">
        <v>4.2045300000000001</v>
      </c>
      <c r="BQ207" s="3">
        <v>4.8020900000000006</v>
      </c>
      <c r="BS207" s="3">
        <v>1.6379400000000002</v>
      </c>
      <c r="BT207" s="3">
        <v>0.56003999999999998</v>
      </c>
      <c r="BU207" s="3">
        <v>5.6907100000000002</v>
      </c>
      <c r="BW207" s="3">
        <v>6.0375200000000007</v>
      </c>
      <c r="BX207" s="3">
        <v>1.63622</v>
      </c>
      <c r="BY207" s="3">
        <v>3.2986399999999998</v>
      </c>
      <c r="CA207" s="3">
        <v>6.9901000000000009</v>
      </c>
      <c r="CB207" s="3">
        <v>12.069100000000001</v>
      </c>
      <c r="CC207" s="3">
        <v>4.4741000000000009</v>
      </c>
    </row>
    <row r="208" spans="1:81" x14ac:dyDescent="0.25">
      <c r="A208" t="str">
        <f t="shared" si="78"/>
        <v>2005M5</v>
      </c>
      <c r="B208" t="e">
        <f t="shared" si="79"/>
        <v>#REF!</v>
      </c>
      <c r="C208" t="e">
        <f t="shared" si="80"/>
        <v>#REF!</v>
      </c>
      <c r="D208" t="e">
        <f t="shared" si="81"/>
        <v>#REF!</v>
      </c>
      <c r="E208" t="e">
        <f t="shared" si="82"/>
        <v>#REF!</v>
      </c>
      <c r="H208" s="2">
        <f t="shared" si="83"/>
        <v>38503</v>
      </c>
      <c r="I208" t="e">
        <f>+VLOOKUP($H208,#REF!,I$10,0)</f>
        <v>#REF!</v>
      </c>
      <c r="J208" t="e">
        <f>+VLOOKUP($H208,#REF!,J$10,0)</f>
        <v>#REF!</v>
      </c>
      <c r="K208" t="e">
        <f>+VLOOKUP($H208,#REF!,K$10,0)</f>
        <v>#REF!</v>
      </c>
      <c r="L208" t="e">
        <f>+VLOOKUP($H208,#REF!,L$10,0)</f>
        <v>#REF!</v>
      </c>
      <c r="N208" s="2">
        <f t="shared" si="74"/>
        <v>38503</v>
      </c>
      <c r="O208" s="3">
        <f t="shared" si="75"/>
        <v>6.8124320880489392E-2</v>
      </c>
      <c r="P208" s="3">
        <f t="shared" si="76"/>
        <v>0.21568402669674208</v>
      </c>
      <c r="Q208" s="3">
        <f t="shared" si="77"/>
        <v>0.22964538363680223</v>
      </c>
      <c r="R208" s="3"/>
      <c r="S208" s="3">
        <f t="shared" si="84"/>
        <v>8.4783346113171412E-2</v>
      </c>
      <c r="T208" s="3">
        <f t="shared" si="85"/>
        <v>4.8361947818353374E-2</v>
      </c>
      <c r="U208" s="3">
        <f t="shared" si="86"/>
        <v>0.44416683532252232</v>
      </c>
      <c r="V208" s="3"/>
      <c r="W208" s="3">
        <f t="shared" si="87"/>
        <v>0.29555575944498164</v>
      </c>
      <c r="X208" s="3">
        <f t="shared" si="88"/>
        <v>7.3022252962474138E-2</v>
      </c>
      <c r="Y208" s="3">
        <f t="shared" si="89"/>
        <v>0.28293586658103309</v>
      </c>
      <c r="Z208" s="3"/>
      <c r="AA208" s="3">
        <f t="shared" si="90"/>
        <v>0.16581228768015316</v>
      </c>
      <c r="AB208" s="3">
        <f t="shared" si="91"/>
        <v>0.23777469186653172</v>
      </c>
      <c r="AC208" s="3">
        <f t="shared" si="92"/>
        <v>0.12617035799185633</v>
      </c>
      <c r="AE208" s="5">
        <f t="shared" si="93"/>
        <v>38503</v>
      </c>
      <c r="AF208" s="3">
        <f t="shared" si="94"/>
        <v>145.98830000000001</v>
      </c>
      <c r="AG208" s="3">
        <f t="shared" si="95"/>
        <v>86.969300000000004</v>
      </c>
      <c r="AH208" s="3">
        <f t="shared" si="96"/>
        <v>74.587500000000006</v>
      </c>
      <c r="AI208" s="3">
        <f t="shared" si="97"/>
        <v>216.66399999999999</v>
      </c>
      <c r="AL208" t="s">
        <v>205</v>
      </c>
      <c r="AM208" s="5">
        <v>38503</v>
      </c>
      <c r="AN208" s="3">
        <v>80.659100000000009</v>
      </c>
      <c r="AO208" s="3">
        <v>44.8596</v>
      </c>
      <c r="AP208" s="3">
        <v>32.9649</v>
      </c>
      <c r="AQ208" s="3">
        <v>76.111000000000004</v>
      </c>
      <c r="AT208" s="3">
        <v>65.3292</v>
      </c>
      <c r="AU208" s="3">
        <v>42.109699999999997</v>
      </c>
      <c r="AV208" s="3">
        <v>41.622599999999998</v>
      </c>
      <c r="AW208" s="3">
        <v>140.553</v>
      </c>
      <c r="AY208" s="3">
        <v>1.1937500000000001</v>
      </c>
      <c r="AZ208" s="3">
        <v>6.3125600000000004</v>
      </c>
      <c r="BA208" s="3">
        <v>6.8769600000000004</v>
      </c>
      <c r="BC208" s="3">
        <v>1.34101</v>
      </c>
      <c r="BD208" s="3">
        <v>1.1291300000000002</v>
      </c>
      <c r="BE208" s="3">
        <v>10.173200000000001</v>
      </c>
      <c r="BG208" s="3">
        <v>3.1750900000000004</v>
      </c>
      <c r="BH208" s="3">
        <v>0.51452999999999993</v>
      </c>
      <c r="BI208" s="3">
        <v>4.6579300000000003</v>
      </c>
      <c r="BK208" s="3">
        <v>2.9487000000000001</v>
      </c>
      <c r="BL208" s="3">
        <v>4.1381000000000006</v>
      </c>
      <c r="BM208" s="3">
        <v>3.6480000000000001</v>
      </c>
      <c r="BO208" s="3">
        <v>2.1103000000000001</v>
      </c>
      <c r="BP208" s="3">
        <v>4.14818</v>
      </c>
      <c r="BQ208" s="3">
        <v>4.26091</v>
      </c>
      <c r="BS208" s="3">
        <v>1.6333</v>
      </c>
      <c r="BT208" s="3">
        <v>0.56747000000000003</v>
      </c>
      <c r="BU208" s="3">
        <v>5.4087500000000004</v>
      </c>
      <c r="BW208" s="3">
        <v>5.2003100000000009</v>
      </c>
      <c r="BX208" s="3">
        <v>1.5547599999999999</v>
      </c>
      <c r="BY208" s="3">
        <v>3.3598499999999998</v>
      </c>
      <c r="CA208" s="3">
        <v>7.6186000000000007</v>
      </c>
      <c r="CB208" s="3">
        <v>11.0154</v>
      </c>
      <c r="CC208" s="3">
        <v>4.3929</v>
      </c>
    </row>
    <row r="209" spans="1:81" x14ac:dyDescent="0.25">
      <c r="A209" t="str">
        <f t="shared" si="78"/>
        <v>2005M6</v>
      </c>
      <c r="B209" t="e">
        <f t="shared" si="79"/>
        <v>#REF!</v>
      </c>
      <c r="C209" t="e">
        <f t="shared" si="80"/>
        <v>#REF!</v>
      </c>
      <c r="D209" t="e">
        <f t="shared" si="81"/>
        <v>#REF!</v>
      </c>
      <c r="E209" t="e">
        <f t="shared" si="82"/>
        <v>#REF!</v>
      </c>
      <c r="H209" s="2">
        <f t="shared" si="83"/>
        <v>38533</v>
      </c>
      <c r="I209" t="e">
        <f>+VLOOKUP($H209,#REF!,I$10,0)</f>
        <v>#REF!</v>
      </c>
      <c r="J209" t="e">
        <f>+VLOOKUP($H209,#REF!,J$10,0)</f>
        <v>#REF!</v>
      </c>
      <c r="K209" t="e">
        <f>+VLOOKUP($H209,#REF!,K$10,0)</f>
        <v>#REF!</v>
      </c>
      <c r="L209" t="e">
        <f>+VLOOKUP($H209,#REF!,L$10,0)</f>
        <v>#REF!</v>
      </c>
      <c r="N209" s="2">
        <f t="shared" si="74"/>
        <v>38533</v>
      </c>
      <c r="O209" s="3">
        <f t="shared" si="75"/>
        <v>7.2705529656517595E-2</v>
      </c>
      <c r="P209" s="3">
        <f t="shared" si="76"/>
        <v>0.21612072502644311</v>
      </c>
      <c r="Q209" s="3">
        <f t="shared" si="77"/>
        <v>0.25188215330626818</v>
      </c>
      <c r="R209" s="3"/>
      <c r="S209" s="3">
        <f t="shared" si="84"/>
        <v>8.2251797966437959E-2</v>
      </c>
      <c r="T209" s="3">
        <f t="shared" si="85"/>
        <v>5.280676599783931E-2</v>
      </c>
      <c r="U209" s="3">
        <f t="shared" si="86"/>
        <v>0.50215898498630329</v>
      </c>
      <c r="V209" s="3"/>
      <c r="W209" s="3">
        <f t="shared" si="87"/>
        <v>0.32755612644594845</v>
      </c>
      <c r="X209" s="3">
        <f t="shared" si="88"/>
        <v>7.3059305944709885E-2</v>
      </c>
      <c r="Y209" s="3">
        <f t="shared" si="89"/>
        <v>0.25572133334274361</v>
      </c>
      <c r="Z209" s="3"/>
      <c r="AA209" s="3">
        <f t="shared" si="90"/>
        <v>0.15615913887385161</v>
      </c>
      <c r="AB209" s="3">
        <f t="shared" si="91"/>
        <v>0.27231702246177258</v>
      </c>
      <c r="AC209" s="3">
        <f t="shared" si="92"/>
        <v>0.11920195196962206</v>
      </c>
      <c r="AE209" s="5">
        <f t="shared" si="93"/>
        <v>38533</v>
      </c>
      <c r="AF209" s="3">
        <f t="shared" si="94"/>
        <v>146.87290000000002</v>
      </c>
      <c r="AG209" s="3">
        <f t="shared" si="95"/>
        <v>92.861899999999991</v>
      </c>
      <c r="AH209" s="3">
        <f t="shared" si="96"/>
        <v>79.697500000000005</v>
      </c>
      <c r="AI209" s="3">
        <f t="shared" si="97"/>
        <v>225.01820000000001</v>
      </c>
      <c r="AL209" t="s">
        <v>206</v>
      </c>
      <c r="AM209" s="5">
        <v>38533</v>
      </c>
      <c r="AN209" s="3">
        <v>83.621300000000005</v>
      </c>
      <c r="AO209" s="3">
        <v>50.4285</v>
      </c>
      <c r="AP209" s="3">
        <v>35.835500000000003</v>
      </c>
      <c r="AQ209" s="3">
        <v>77.896199999999993</v>
      </c>
      <c r="AT209" s="3">
        <v>63.251600000000003</v>
      </c>
      <c r="AU209" s="3">
        <v>42.433399999999999</v>
      </c>
      <c r="AV209" s="3">
        <v>43.862000000000002</v>
      </c>
      <c r="AW209" s="3">
        <v>147.12200000000001</v>
      </c>
      <c r="AY209" s="3">
        <v>1.2918900000000002</v>
      </c>
      <c r="AZ209" s="3">
        <v>6.4060899999999998</v>
      </c>
      <c r="BA209" s="3">
        <v>7.6326499999999999</v>
      </c>
      <c r="BC209" s="3">
        <v>1.46576</v>
      </c>
      <c r="BD209" s="3">
        <v>1.2923100000000001</v>
      </c>
      <c r="BE209" s="3">
        <v>11.7583</v>
      </c>
      <c r="BG209" s="3">
        <v>3.6632199999999999</v>
      </c>
      <c r="BH209" s="3">
        <v>0.64239000000000002</v>
      </c>
      <c r="BI209" s="3">
        <v>4.1206800000000001</v>
      </c>
      <c r="BK209" s="3">
        <v>2.7034000000000002</v>
      </c>
      <c r="BL209" s="3">
        <v>5.0425000000000004</v>
      </c>
      <c r="BM209" s="3">
        <v>3.3154000000000003</v>
      </c>
      <c r="BO209" s="3">
        <v>2.2343500000000001</v>
      </c>
      <c r="BP209" s="3">
        <v>4.0758299999999998</v>
      </c>
      <c r="BQ209" s="3">
        <v>4.58371</v>
      </c>
      <c r="BS209" s="3">
        <v>1.41974</v>
      </c>
      <c r="BT209" s="3">
        <v>0.56022000000000005</v>
      </c>
      <c r="BU209" s="3">
        <v>5.8580900000000007</v>
      </c>
      <c r="BW209" s="3">
        <v>5.6189999999999998</v>
      </c>
      <c r="BX209" s="3">
        <v>1.4279500000000001</v>
      </c>
      <c r="BY209" s="3">
        <v>3.1259000000000001</v>
      </c>
      <c r="CA209" s="3">
        <v>7.2487000000000004</v>
      </c>
      <c r="CB209" s="3">
        <v>12.3124</v>
      </c>
      <c r="CC209" s="3">
        <v>4.2813999999999997</v>
      </c>
    </row>
    <row r="210" spans="1:81" x14ac:dyDescent="0.25">
      <c r="A210" t="str">
        <f t="shared" si="78"/>
        <v>2005M7</v>
      </c>
      <c r="B210" t="e">
        <f t="shared" si="79"/>
        <v>#REF!</v>
      </c>
      <c r="C210" t="e">
        <f t="shared" si="80"/>
        <v>#REF!</v>
      </c>
      <c r="D210" t="e">
        <f t="shared" si="81"/>
        <v>#REF!</v>
      </c>
      <c r="E210" t="e">
        <f t="shared" si="82"/>
        <v>#REF!</v>
      </c>
      <c r="H210" s="2">
        <f t="shared" si="83"/>
        <v>38564</v>
      </c>
      <c r="I210" t="e">
        <f>+VLOOKUP($H210,#REF!,I$10,0)</f>
        <v>#REF!</v>
      </c>
      <c r="J210" t="e">
        <f>+VLOOKUP($H210,#REF!,J$10,0)</f>
        <v>#REF!</v>
      </c>
      <c r="K210" t="e">
        <f>+VLOOKUP($H210,#REF!,K$10,0)</f>
        <v>#REF!</v>
      </c>
      <c r="L210" t="e">
        <f>+VLOOKUP($H210,#REF!,L$10,0)</f>
        <v>#REF!</v>
      </c>
      <c r="N210" s="2">
        <f t="shared" si="74"/>
        <v>38564</v>
      </c>
      <c r="O210" s="3">
        <f t="shared" si="75"/>
        <v>6.9721012034977103E-2</v>
      </c>
      <c r="P210" s="3">
        <f t="shared" si="76"/>
        <v>0.21669948433308658</v>
      </c>
      <c r="Q210" s="3">
        <f t="shared" si="77"/>
        <v>0.22360830757747888</v>
      </c>
      <c r="R210" s="3"/>
      <c r="S210" s="3">
        <f t="shared" si="84"/>
        <v>7.9905248665243317E-2</v>
      </c>
      <c r="T210" s="3">
        <f t="shared" si="85"/>
        <v>5.0129556202307211E-2</v>
      </c>
      <c r="U210" s="3">
        <f t="shared" si="86"/>
        <v>0.48179571452597253</v>
      </c>
      <c r="V210" s="3"/>
      <c r="W210" s="3">
        <f t="shared" si="87"/>
        <v>0.29319142629279615</v>
      </c>
      <c r="X210" s="3">
        <f t="shared" si="88"/>
        <v>6.7540176019309894E-2</v>
      </c>
      <c r="Y210" s="3">
        <f t="shared" si="89"/>
        <v>0.26145007728193437</v>
      </c>
      <c r="Z210" s="3"/>
      <c r="AA210" s="3">
        <f t="shared" si="90"/>
        <v>0.15742697766375599</v>
      </c>
      <c r="AB210" s="3">
        <f t="shared" si="91"/>
        <v>0.25745129882866125</v>
      </c>
      <c r="AC210" s="3">
        <f t="shared" si="92"/>
        <v>0.11286903444975326</v>
      </c>
      <c r="AE210" s="5">
        <f t="shared" si="93"/>
        <v>38564</v>
      </c>
      <c r="AF210" s="3">
        <f t="shared" si="94"/>
        <v>137.8501</v>
      </c>
      <c r="AG210" s="3">
        <f t="shared" si="95"/>
        <v>91.229199999999992</v>
      </c>
      <c r="AH210" s="3">
        <f t="shared" si="96"/>
        <v>72.809200000000004</v>
      </c>
      <c r="AI210" s="3">
        <f t="shared" si="97"/>
        <v>211.3503</v>
      </c>
      <c r="AL210" t="s">
        <v>207</v>
      </c>
      <c r="AM210" s="5">
        <v>38564</v>
      </c>
      <c r="AN210" s="3">
        <v>77.630100000000013</v>
      </c>
      <c r="AO210" s="3">
        <v>49.465199999999996</v>
      </c>
      <c r="AP210" s="3">
        <v>30.961400000000001</v>
      </c>
      <c r="AQ210" s="3">
        <v>70.231300000000005</v>
      </c>
      <c r="AT210" s="3">
        <v>60.22</v>
      </c>
      <c r="AU210" s="3">
        <v>41.764000000000003</v>
      </c>
      <c r="AV210" s="3">
        <v>41.847800000000007</v>
      </c>
      <c r="AW210" s="3">
        <v>141.119</v>
      </c>
      <c r="AY210" s="3">
        <v>1.3317700000000001</v>
      </c>
      <c r="AZ210" s="3">
        <v>6.4907000000000004</v>
      </c>
      <c r="BA210" s="3">
        <v>6.9160200000000005</v>
      </c>
      <c r="BC210" s="3">
        <v>1.522</v>
      </c>
      <c r="BD210" s="3">
        <v>1.2406199999999998</v>
      </c>
      <c r="BE210" s="3">
        <v>11.355399999999999</v>
      </c>
      <c r="BG210" s="3">
        <v>2.8870800000000001</v>
      </c>
      <c r="BH210" s="3">
        <v>0.52284000000000008</v>
      </c>
      <c r="BI210" s="3">
        <v>4.4799300000000004</v>
      </c>
      <c r="BK210" s="3">
        <v>2.6473000000000004</v>
      </c>
      <c r="BL210" s="3">
        <v>4.7297000000000002</v>
      </c>
      <c r="BM210" s="3">
        <v>3.0731000000000002</v>
      </c>
      <c r="BO210" s="3">
        <v>2.0497199999999998</v>
      </c>
      <c r="BP210" s="3">
        <v>4.0192899999999998</v>
      </c>
      <c r="BQ210" s="3">
        <v>3.9290500000000002</v>
      </c>
      <c r="BS210" s="3">
        <v>1.28118</v>
      </c>
      <c r="BT210" s="3">
        <v>0.51799000000000006</v>
      </c>
      <c r="BU210" s="3">
        <v>5.5466199999999999</v>
      </c>
      <c r="BW210" s="3">
        <v>5.4213199999999997</v>
      </c>
      <c r="BX210" s="3">
        <v>1.3911</v>
      </c>
      <c r="BY210" s="3">
        <v>2.9289899999999998</v>
      </c>
      <c r="CA210" s="3">
        <v>7.3856000000000002</v>
      </c>
      <c r="CB210" s="3">
        <v>11.6778</v>
      </c>
      <c r="CC210" s="3">
        <v>4.1201000000000008</v>
      </c>
    </row>
    <row r="211" spans="1:81" x14ac:dyDescent="0.25">
      <c r="A211" t="str">
        <f t="shared" si="78"/>
        <v>2005M8</v>
      </c>
      <c r="B211" t="e">
        <f t="shared" si="79"/>
        <v>#REF!</v>
      </c>
      <c r="C211" t="e">
        <f t="shared" si="80"/>
        <v>#REF!</v>
      </c>
      <c r="D211" t="e">
        <f t="shared" si="81"/>
        <v>#REF!</v>
      </c>
      <c r="E211" t="e">
        <f t="shared" si="82"/>
        <v>#REF!</v>
      </c>
      <c r="H211" s="2">
        <f t="shared" si="83"/>
        <v>38595</v>
      </c>
      <c r="I211" t="e">
        <f>+VLOOKUP($H211,#REF!,I$10,0)</f>
        <v>#REF!</v>
      </c>
      <c r="J211" t="e">
        <f>+VLOOKUP($H211,#REF!,J$10,0)</f>
        <v>#REF!</v>
      </c>
      <c r="K211" t="e">
        <f>+VLOOKUP($H211,#REF!,K$10,0)</f>
        <v>#REF!</v>
      </c>
      <c r="L211" t="e">
        <f>+VLOOKUP($H211,#REF!,L$10,0)</f>
        <v>#REF!</v>
      </c>
      <c r="N211" s="2">
        <f t="shared" si="74"/>
        <v>38595</v>
      </c>
      <c r="O211" s="3">
        <f t="shared" si="75"/>
        <v>7.266078766523093E-2</v>
      </c>
      <c r="P211" s="3">
        <f t="shared" si="76"/>
        <v>0.20109875609016853</v>
      </c>
      <c r="Q211" s="3">
        <f t="shared" si="77"/>
        <v>0.24223272845734978</v>
      </c>
      <c r="R211" s="3"/>
      <c r="S211" s="3">
        <f t="shared" si="84"/>
        <v>8.8467360103530956E-2</v>
      </c>
      <c r="T211" s="3">
        <f t="shared" si="85"/>
        <v>4.8788670887338841E-2</v>
      </c>
      <c r="U211" s="3">
        <f t="shared" si="86"/>
        <v>0.4537132318357644</v>
      </c>
      <c r="V211" s="3"/>
      <c r="W211" s="3">
        <f t="shared" si="87"/>
        <v>0.29641503574730571</v>
      </c>
      <c r="X211" s="3">
        <f t="shared" si="88"/>
        <v>6.4878360352603248E-2</v>
      </c>
      <c r="Y211" s="3">
        <f t="shared" si="89"/>
        <v>0.24942020904939693</v>
      </c>
      <c r="Z211" s="3"/>
      <c r="AA211" s="3">
        <f t="shared" si="90"/>
        <v>0.1642416111594919</v>
      </c>
      <c r="AB211" s="3">
        <f t="shared" si="91"/>
        <v>0.26420630624269381</v>
      </c>
      <c r="AC211" s="3">
        <f t="shared" si="92"/>
        <v>0.11441931257404224</v>
      </c>
      <c r="AE211" s="5">
        <f t="shared" si="93"/>
        <v>38595</v>
      </c>
      <c r="AF211" s="3">
        <f t="shared" si="94"/>
        <v>141.44540000000001</v>
      </c>
      <c r="AG211" s="3">
        <f t="shared" si="95"/>
        <v>93.272800000000004</v>
      </c>
      <c r="AH211" s="3">
        <f t="shared" si="96"/>
        <v>72.7346</v>
      </c>
      <c r="AI211" s="3">
        <f t="shared" si="97"/>
        <v>228.36509999999998</v>
      </c>
      <c r="AL211" t="s">
        <v>208</v>
      </c>
      <c r="AM211" s="5">
        <v>38595</v>
      </c>
      <c r="AN211" s="3">
        <v>77.835999999999999</v>
      </c>
      <c r="AO211" s="3">
        <v>47.150300000000001</v>
      </c>
      <c r="AP211" s="3">
        <v>30.719799999999999</v>
      </c>
      <c r="AQ211" s="3">
        <v>77.253100000000003</v>
      </c>
      <c r="AT211" s="3">
        <v>63.609400000000001</v>
      </c>
      <c r="AU211" s="3">
        <v>46.122500000000002</v>
      </c>
      <c r="AV211" s="3">
        <v>42.014800000000001</v>
      </c>
      <c r="AW211" s="3">
        <v>151.11199999999999</v>
      </c>
      <c r="AY211" s="3">
        <v>1.44259</v>
      </c>
      <c r="AZ211" s="3">
        <v>6.0432600000000001</v>
      </c>
      <c r="BA211" s="3">
        <v>7.1543000000000001</v>
      </c>
      <c r="BC211" s="3">
        <v>1.4232400000000001</v>
      </c>
      <c r="BD211" s="3">
        <v>1.0931500000000001</v>
      </c>
      <c r="BE211" s="3">
        <v>10.172000000000001</v>
      </c>
      <c r="BG211" s="3">
        <v>3.2110500000000002</v>
      </c>
      <c r="BH211" s="3">
        <v>0.59686000000000006</v>
      </c>
      <c r="BI211" s="3">
        <v>3.9019200000000001</v>
      </c>
      <c r="BK211" s="3">
        <v>2.8941999999999997</v>
      </c>
      <c r="BL211" s="3">
        <v>4.9626000000000001</v>
      </c>
      <c r="BM211" s="3">
        <v>3.0973000000000002</v>
      </c>
      <c r="BO211" s="3">
        <v>2.08148</v>
      </c>
      <c r="BP211" s="3">
        <v>3.7100900000000001</v>
      </c>
      <c r="BQ211" s="3">
        <v>4.5940600000000007</v>
      </c>
      <c r="BS211" s="3">
        <v>1.68031</v>
      </c>
      <c r="BT211" s="3">
        <v>0.61841999999999997</v>
      </c>
      <c r="BU211" s="3">
        <v>5.7448500000000005</v>
      </c>
      <c r="BW211" s="3">
        <v>5.1886999999999999</v>
      </c>
      <c r="BX211" s="3">
        <v>1.2416500000000001</v>
      </c>
      <c r="BY211" s="3">
        <v>3.1661000000000001</v>
      </c>
      <c r="CA211" s="3">
        <v>7.5730000000000004</v>
      </c>
      <c r="CB211" s="3">
        <v>11.875399999999999</v>
      </c>
      <c r="CC211" s="3">
        <v>4.1947000000000001</v>
      </c>
    </row>
    <row r="212" spans="1:81" x14ac:dyDescent="0.25">
      <c r="A212" t="str">
        <f t="shared" si="78"/>
        <v>2005M9</v>
      </c>
      <c r="B212" t="e">
        <f t="shared" si="79"/>
        <v>#REF!</v>
      </c>
      <c r="C212" t="e">
        <f t="shared" si="80"/>
        <v>#REF!</v>
      </c>
      <c r="D212" t="e">
        <f t="shared" si="81"/>
        <v>#REF!</v>
      </c>
      <c r="E212" t="e">
        <f t="shared" si="82"/>
        <v>#REF!</v>
      </c>
      <c r="H212" s="2">
        <f t="shared" si="83"/>
        <v>38625</v>
      </c>
      <c r="I212" t="e">
        <f>+VLOOKUP($H212,#REF!,I$10,0)</f>
        <v>#REF!</v>
      </c>
      <c r="J212" t="e">
        <f>+VLOOKUP($H212,#REF!,J$10,0)</f>
        <v>#REF!</v>
      </c>
      <c r="K212" t="e">
        <f>+VLOOKUP($H212,#REF!,K$10,0)</f>
        <v>#REF!</v>
      </c>
      <c r="L212" t="e">
        <f>+VLOOKUP($H212,#REF!,L$10,0)</f>
        <v>#REF!</v>
      </c>
      <c r="N212" s="2">
        <f t="shared" si="74"/>
        <v>38625</v>
      </c>
      <c r="O212" s="3">
        <f t="shared" si="75"/>
        <v>7.1485949571445939E-2</v>
      </c>
      <c r="P212" s="3">
        <f t="shared" si="76"/>
        <v>0.22317264016923605</v>
      </c>
      <c r="Q212" s="3">
        <f t="shared" si="77"/>
        <v>0.23758636544516218</v>
      </c>
      <c r="R212" s="3"/>
      <c r="S212" s="3">
        <f t="shared" si="84"/>
        <v>8.5759079623617146E-2</v>
      </c>
      <c r="T212" s="3">
        <f t="shared" si="85"/>
        <v>5.3084976896523223E-2</v>
      </c>
      <c r="U212" s="3">
        <f t="shared" si="86"/>
        <v>0.49667486666685673</v>
      </c>
      <c r="V212" s="3"/>
      <c r="W212" s="3">
        <f t="shared" si="87"/>
        <v>0.32911023438657905</v>
      </c>
      <c r="X212" s="3">
        <f t="shared" si="88"/>
        <v>6.9840284002286701E-2</v>
      </c>
      <c r="Y212" s="3">
        <f t="shared" si="89"/>
        <v>0.27476233158537361</v>
      </c>
      <c r="Z212" s="3"/>
      <c r="AA212" s="3">
        <f t="shared" si="90"/>
        <v>0.14840461003758013</v>
      </c>
      <c r="AB212" s="3">
        <f t="shared" si="91"/>
        <v>0.24495022006731471</v>
      </c>
      <c r="AC212" s="3">
        <f t="shared" si="92"/>
        <v>0.11717466519170569</v>
      </c>
      <c r="AE212" s="5">
        <f t="shared" si="93"/>
        <v>38625</v>
      </c>
      <c r="AF212" s="3">
        <f t="shared" si="94"/>
        <v>151.69510000000002</v>
      </c>
      <c r="AG212" s="3">
        <f t="shared" si="95"/>
        <v>98.124200000000002</v>
      </c>
      <c r="AH212" s="3">
        <f t="shared" si="96"/>
        <v>82.563400000000001</v>
      </c>
      <c r="AI212" s="3">
        <f t="shared" si="97"/>
        <v>225.25290000000001</v>
      </c>
      <c r="AL212" t="s">
        <v>209</v>
      </c>
      <c r="AM212" s="5">
        <v>38625</v>
      </c>
      <c r="AN212" s="3">
        <v>85.049000000000007</v>
      </c>
      <c r="AO212" s="3">
        <v>53.352000000000004</v>
      </c>
      <c r="AP212" s="3">
        <v>35.807900000000004</v>
      </c>
      <c r="AQ212" s="3">
        <v>74.296899999999994</v>
      </c>
      <c r="AT212" s="3">
        <v>66.646100000000004</v>
      </c>
      <c r="AU212" s="3">
        <v>44.772199999999998</v>
      </c>
      <c r="AV212" s="3">
        <v>46.755499999999998</v>
      </c>
      <c r="AW212" s="3">
        <v>150.95600000000002</v>
      </c>
      <c r="AY212" s="3">
        <v>1.3382799999999999</v>
      </c>
      <c r="AZ212" s="3">
        <v>6.4958900000000002</v>
      </c>
      <c r="BA212" s="3">
        <v>7.5089399999999999</v>
      </c>
      <c r="BC212" s="3">
        <v>1.6158599999999999</v>
      </c>
      <c r="BD212" s="3">
        <v>1.30426</v>
      </c>
      <c r="BE212" s="3">
        <v>11.952</v>
      </c>
      <c r="BG212" s="3">
        <v>3.4534799999999999</v>
      </c>
      <c r="BH212" s="3">
        <v>0.64003999999999994</v>
      </c>
      <c r="BI212" s="3">
        <v>4.8739300000000005</v>
      </c>
      <c r="BK212" s="3">
        <v>2.8866000000000001</v>
      </c>
      <c r="BL212" s="3">
        <v>4.4483000000000006</v>
      </c>
      <c r="BM212" s="3">
        <v>3.0358000000000001</v>
      </c>
      <c r="BO212" s="3">
        <v>2.1288100000000001</v>
      </c>
      <c r="BP212" s="3">
        <v>4.3280500000000002</v>
      </c>
      <c r="BQ212" s="3">
        <v>4.0140700000000002</v>
      </c>
      <c r="BS212" s="3">
        <v>1.3926800000000001</v>
      </c>
      <c r="BT212" s="3">
        <v>0.55803000000000003</v>
      </c>
      <c r="BU212" s="3">
        <v>5.4720000000000004</v>
      </c>
      <c r="BW212" s="3">
        <v>5.8727799999999997</v>
      </c>
      <c r="BX212" s="3">
        <v>1.33908</v>
      </c>
      <c r="BY212" s="3">
        <v>2.9122300000000001</v>
      </c>
      <c r="CA212" s="3">
        <v>6.5712999999999999</v>
      </c>
      <c r="CB212" s="3">
        <v>11.1625</v>
      </c>
      <c r="CC212" s="3">
        <v>4.4318</v>
      </c>
    </row>
    <row r="213" spans="1:81" x14ac:dyDescent="0.25">
      <c r="A213" t="str">
        <f t="shared" si="78"/>
        <v>2005M10</v>
      </c>
      <c r="B213" t="e">
        <f t="shared" si="79"/>
        <v>#REF!</v>
      </c>
      <c r="C213" t="e">
        <f t="shared" si="80"/>
        <v>#REF!</v>
      </c>
      <c r="D213" t="e">
        <f t="shared" si="81"/>
        <v>#REF!</v>
      </c>
      <c r="E213" t="e">
        <f t="shared" si="82"/>
        <v>#REF!</v>
      </c>
      <c r="H213" s="2">
        <f t="shared" si="83"/>
        <v>38656</v>
      </c>
      <c r="I213" t="e">
        <f>+VLOOKUP($H213,#REF!,I$10,0)</f>
        <v>#REF!</v>
      </c>
      <c r="J213" t="e">
        <f>+VLOOKUP($H213,#REF!,J$10,0)</f>
        <v>#REF!</v>
      </c>
      <c r="K213" t="e">
        <f>+VLOOKUP($H213,#REF!,K$10,0)</f>
        <v>#REF!</v>
      </c>
      <c r="L213" t="e">
        <f>+VLOOKUP($H213,#REF!,L$10,0)</f>
        <v>#REF!</v>
      </c>
      <c r="N213" s="2">
        <f t="shared" si="74"/>
        <v>38656</v>
      </c>
      <c r="O213" s="3">
        <f t="shared" si="75"/>
        <v>7.1337084512879304E-2</v>
      </c>
      <c r="P213" s="3">
        <f t="shared" si="76"/>
        <v>0.21443475607367377</v>
      </c>
      <c r="Q213" s="3">
        <f t="shared" si="77"/>
        <v>0.25281719906887173</v>
      </c>
      <c r="R213" s="3"/>
      <c r="S213" s="3">
        <f t="shared" si="84"/>
        <v>8.7040389039174715E-2</v>
      </c>
      <c r="T213" s="3">
        <f t="shared" si="85"/>
        <v>4.8145878288432878E-2</v>
      </c>
      <c r="U213" s="3">
        <f t="shared" si="86"/>
        <v>0.49212429413961284</v>
      </c>
      <c r="V213" s="3"/>
      <c r="W213" s="3">
        <f t="shared" si="87"/>
        <v>0.31198611042494478</v>
      </c>
      <c r="X213" s="3">
        <f t="shared" si="88"/>
        <v>6.5580955472901922E-2</v>
      </c>
      <c r="Y213" s="3">
        <f t="shared" si="89"/>
        <v>0.27867971402155428</v>
      </c>
      <c r="Z213" s="3"/>
      <c r="AA213" s="3">
        <f t="shared" si="90"/>
        <v>0.16753359851248614</v>
      </c>
      <c r="AB213" s="3">
        <f t="shared" si="91"/>
        <v>0.27368528412612481</v>
      </c>
      <c r="AC213" s="3">
        <f t="shared" si="92"/>
        <v>0.13300695899137777</v>
      </c>
      <c r="AE213" s="5">
        <f t="shared" si="93"/>
        <v>38656</v>
      </c>
      <c r="AF213" s="3">
        <f t="shared" si="94"/>
        <v>150.1645</v>
      </c>
      <c r="AG213" s="3">
        <f t="shared" si="95"/>
        <v>95.829400000000007</v>
      </c>
      <c r="AH213" s="3">
        <f t="shared" si="96"/>
        <v>80.621499999999997</v>
      </c>
      <c r="AI213" s="3">
        <f t="shared" si="97"/>
        <v>241.38720000000001</v>
      </c>
      <c r="AL213" t="s">
        <v>210</v>
      </c>
      <c r="AM213" s="5">
        <v>38656</v>
      </c>
      <c r="AN213" s="3">
        <v>82.399300000000011</v>
      </c>
      <c r="AO213" s="3">
        <v>51.474400000000003</v>
      </c>
      <c r="AP213" s="3">
        <v>34.866099999999996</v>
      </c>
      <c r="AQ213" s="3">
        <v>79.464200000000005</v>
      </c>
      <c r="AT213" s="3">
        <v>67.765199999999993</v>
      </c>
      <c r="AU213" s="3">
        <v>44.355000000000004</v>
      </c>
      <c r="AV213" s="3">
        <v>45.755400000000002</v>
      </c>
      <c r="AW213" s="3">
        <v>161.923</v>
      </c>
      <c r="AY213" s="3">
        <v>1.4075200000000001</v>
      </c>
      <c r="AZ213" s="3">
        <v>6.0998299999999999</v>
      </c>
      <c r="BA213" s="3">
        <v>7.4758900000000006</v>
      </c>
      <c r="BC213" s="3">
        <v>1.66282</v>
      </c>
      <c r="BD213" s="3">
        <v>1.1567700000000001</v>
      </c>
      <c r="BE213" s="3">
        <v>11.8758</v>
      </c>
      <c r="BG213" s="3">
        <v>3.3343200000000004</v>
      </c>
      <c r="BH213" s="3">
        <v>0.56940000000000002</v>
      </c>
      <c r="BI213" s="3">
        <v>4.8368400000000005</v>
      </c>
      <c r="BK213" s="3">
        <v>2.8570000000000002</v>
      </c>
      <c r="BL213" s="3">
        <v>4.8666999999999998</v>
      </c>
      <c r="BM213" s="3">
        <v>3.3445</v>
      </c>
      <c r="BO213" s="3">
        <v>2.0523500000000001</v>
      </c>
      <c r="BP213" s="3">
        <v>4.3003200000000001</v>
      </c>
      <c r="BQ213" s="3">
        <v>4.7858200000000002</v>
      </c>
      <c r="BS213" s="3">
        <v>1.3906700000000001</v>
      </c>
      <c r="BT213" s="3">
        <v>0.53225</v>
      </c>
      <c r="BU213" s="3">
        <v>5.3885600000000009</v>
      </c>
      <c r="BW213" s="3">
        <v>5.5066800000000002</v>
      </c>
      <c r="BX213" s="3">
        <v>1.2890200000000001</v>
      </c>
      <c r="BY213" s="3">
        <v>3.06033</v>
      </c>
      <c r="CA213" s="3">
        <v>7.82</v>
      </c>
      <c r="CB213" s="3">
        <v>12.5754</v>
      </c>
      <c r="CC213" s="3">
        <v>5.1321000000000003</v>
      </c>
    </row>
    <row r="214" spans="1:81" x14ac:dyDescent="0.25">
      <c r="A214" t="str">
        <f t="shared" si="78"/>
        <v>2005M11</v>
      </c>
      <c r="B214" t="e">
        <f t="shared" si="79"/>
        <v>#REF!</v>
      </c>
      <c r="C214" t="e">
        <f t="shared" si="80"/>
        <v>#REF!</v>
      </c>
      <c r="D214" t="e">
        <f t="shared" si="81"/>
        <v>#REF!</v>
      </c>
      <c r="E214" t="e">
        <f t="shared" si="82"/>
        <v>#REF!</v>
      </c>
      <c r="H214" s="2">
        <f t="shared" si="83"/>
        <v>38686</v>
      </c>
      <c r="I214" t="e">
        <f>+VLOOKUP($H214,#REF!,I$10,0)</f>
        <v>#REF!</v>
      </c>
      <c r="J214" t="e">
        <f>+VLOOKUP($H214,#REF!,J$10,0)</f>
        <v>#REF!</v>
      </c>
      <c r="K214" t="e">
        <f>+VLOOKUP($H214,#REF!,K$10,0)</f>
        <v>#REF!</v>
      </c>
      <c r="L214" t="e">
        <f>+VLOOKUP($H214,#REF!,L$10,0)</f>
        <v>#REF!</v>
      </c>
      <c r="N214" s="2">
        <f t="shared" si="74"/>
        <v>38686</v>
      </c>
      <c r="O214" s="3">
        <f t="shared" si="75"/>
        <v>7.7035812149615565E-2</v>
      </c>
      <c r="P214" s="3">
        <f t="shared" si="76"/>
        <v>0.2281058055310998</v>
      </c>
      <c r="Q214" s="3">
        <f t="shared" si="77"/>
        <v>0.23766636495031987</v>
      </c>
      <c r="R214" s="3"/>
      <c r="S214" s="3">
        <f t="shared" si="84"/>
        <v>8.9133241926610471E-2</v>
      </c>
      <c r="T214" s="3">
        <f t="shared" si="85"/>
        <v>5.0927417170971427E-2</v>
      </c>
      <c r="U214" s="3">
        <f t="shared" si="86"/>
        <v>0.4848414967518308</v>
      </c>
      <c r="V214" s="3"/>
      <c r="W214" s="3">
        <f t="shared" si="87"/>
        <v>0.31188730247231611</v>
      </c>
      <c r="X214" s="3">
        <f t="shared" si="88"/>
        <v>6.7268807035126221E-2</v>
      </c>
      <c r="Y214" s="3">
        <f t="shared" si="89"/>
        <v>0.27197912329115176</v>
      </c>
      <c r="Z214" s="3"/>
      <c r="AA214" s="3">
        <f t="shared" si="90"/>
        <v>0.16875907140223284</v>
      </c>
      <c r="AB214" s="3">
        <f t="shared" si="91"/>
        <v>0.26514306336840288</v>
      </c>
      <c r="AC214" s="3">
        <f t="shared" si="92"/>
        <v>0.12736915605557778</v>
      </c>
      <c r="AE214" s="5">
        <f t="shared" si="93"/>
        <v>38686</v>
      </c>
      <c r="AF214" s="3">
        <f t="shared" si="94"/>
        <v>152.89109999999999</v>
      </c>
      <c r="AG214" s="3">
        <f t="shared" si="95"/>
        <v>94.87530000000001</v>
      </c>
      <c r="AH214" s="3">
        <f t="shared" si="96"/>
        <v>81.153500000000008</v>
      </c>
      <c r="AI214" s="3">
        <f t="shared" si="97"/>
        <v>233.48230000000001</v>
      </c>
      <c r="AL214" t="s">
        <v>211</v>
      </c>
      <c r="AM214" s="5">
        <v>38686</v>
      </c>
      <c r="AN214" s="3">
        <v>84.2864</v>
      </c>
      <c r="AO214" s="3">
        <v>49.9527</v>
      </c>
      <c r="AP214" s="3">
        <v>34.8767</v>
      </c>
      <c r="AQ214" s="3">
        <v>78.8673</v>
      </c>
      <c r="AT214" s="3">
        <v>68.604699999999994</v>
      </c>
      <c r="AU214" s="3">
        <v>44.922600000000003</v>
      </c>
      <c r="AV214" s="3">
        <v>46.276800000000001</v>
      </c>
      <c r="AW214" s="3">
        <v>154.61500000000001</v>
      </c>
      <c r="AY214" s="3">
        <v>1.2621</v>
      </c>
      <c r="AZ214" s="3">
        <v>6.56419</v>
      </c>
      <c r="BA214" s="3">
        <v>7.3692000000000002</v>
      </c>
      <c r="BC214" s="3">
        <v>1.55854</v>
      </c>
      <c r="BD214" s="3">
        <v>1.19722</v>
      </c>
      <c r="BE214" s="3">
        <v>11.868500000000001</v>
      </c>
      <c r="BG214" s="3">
        <v>3.2544899999999997</v>
      </c>
      <c r="BH214" s="3">
        <v>0.56065999999999994</v>
      </c>
      <c r="BI214" s="3">
        <v>4.6210100000000001</v>
      </c>
      <c r="BK214" s="3">
        <v>3.0843000000000003</v>
      </c>
      <c r="BL214" s="3">
        <v>4.6346000000000007</v>
      </c>
      <c r="BM214" s="3">
        <v>3.0891000000000002</v>
      </c>
      <c r="BO214" s="3">
        <v>2.4741599999999999</v>
      </c>
      <c r="BP214" s="3">
        <v>4.4990100000000002</v>
      </c>
      <c r="BQ214" s="3">
        <v>4.1576899999999997</v>
      </c>
      <c r="BS214" s="3">
        <v>1.5683699999999998</v>
      </c>
      <c r="BT214" s="3">
        <v>0.58938000000000001</v>
      </c>
      <c r="BU214" s="3">
        <v>5.1403699999999999</v>
      </c>
      <c r="BW214" s="3">
        <v>5.58371</v>
      </c>
      <c r="BX214" s="3">
        <v>1.3455899999999998</v>
      </c>
      <c r="BY214" s="3">
        <v>3.0862800000000004</v>
      </c>
      <c r="CA214" s="3">
        <v>7.6708000000000007</v>
      </c>
      <c r="CB214" s="3">
        <v>12.263100000000001</v>
      </c>
      <c r="CC214" s="3">
        <v>5.0282</v>
      </c>
    </row>
    <row r="215" spans="1:81" x14ac:dyDescent="0.25">
      <c r="A215" t="str">
        <f t="shared" si="78"/>
        <v>2005M12</v>
      </c>
      <c r="B215" t="e">
        <f t="shared" si="79"/>
        <v>#REF!</v>
      </c>
      <c r="C215" t="e">
        <f t="shared" si="80"/>
        <v>#REF!</v>
      </c>
      <c r="D215" t="e">
        <f t="shared" si="81"/>
        <v>#REF!</v>
      </c>
      <c r="E215" t="e">
        <f t="shared" si="82"/>
        <v>#REF!</v>
      </c>
      <c r="H215" s="2">
        <f t="shared" si="83"/>
        <v>38717</v>
      </c>
      <c r="I215" t="e">
        <f>+VLOOKUP($H215,#REF!,I$10,0)</f>
        <v>#REF!</v>
      </c>
      <c r="J215" t="e">
        <f>+VLOOKUP($H215,#REF!,J$10,0)</f>
        <v>#REF!</v>
      </c>
      <c r="K215" t="e">
        <f>+VLOOKUP($H215,#REF!,K$10,0)</f>
        <v>#REF!</v>
      </c>
      <c r="L215" t="e">
        <f>+VLOOKUP($H215,#REF!,L$10,0)</f>
        <v>#REF!</v>
      </c>
      <c r="N215" s="2">
        <f t="shared" si="74"/>
        <v>38717</v>
      </c>
      <c r="O215" s="3">
        <f t="shared" si="75"/>
        <v>8.2376603856058619E-2</v>
      </c>
      <c r="P215" s="3">
        <f t="shared" si="76"/>
        <v>0.19612291057993453</v>
      </c>
      <c r="Q215" s="3">
        <f t="shared" si="77"/>
        <v>0.23351834937103483</v>
      </c>
      <c r="R215" s="3"/>
      <c r="S215" s="3">
        <f t="shared" si="84"/>
        <v>8.6640460872316596E-2</v>
      </c>
      <c r="T215" s="3">
        <f t="shared" si="85"/>
        <v>5.5599706966389502E-2</v>
      </c>
      <c r="U215" s="3">
        <f t="shared" si="86"/>
        <v>0.51122449852200469</v>
      </c>
      <c r="V215" s="3"/>
      <c r="W215" s="3">
        <f t="shared" si="87"/>
        <v>0.28094065170902466</v>
      </c>
      <c r="X215" s="3">
        <f t="shared" si="88"/>
        <v>6.5517788960328602E-2</v>
      </c>
      <c r="Y215" s="3">
        <f t="shared" si="89"/>
        <v>0.26945316855930945</v>
      </c>
      <c r="Z215" s="3"/>
      <c r="AA215" s="3">
        <f t="shared" si="90"/>
        <v>0.16829932293015115</v>
      </c>
      <c r="AB215" s="3">
        <f t="shared" si="91"/>
        <v>0.2668000407967927</v>
      </c>
      <c r="AC215" s="3">
        <f t="shared" si="92"/>
        <v>0.1189775696095276</v>
      </c>
      <c r="AE215" s="5">
        <f t="shared" si="93"/>
        <v>38717</v>
      </c>
      <c r="AF215" s="3">
        <f t="shared" si="94"/>
        <v>146.9478</v>
      </c>
      <c r="AG215" s="3">
        <f t="shared" si="95"/>
        <v>99.173699999999997</v>
      </c>
      <c r="AH215" s="3">
        <f t="shared" si="96"/>
        <v>77.819900000000004</v>
      </c>
      <c r="AI215" s="3">
        <f t="shared" si="97"/>
        <v>228.66810000000004</v>
      </c>
      <c r="AL215" t="s">
        <v>212</v>
      </c>
      <c r="AM215" s="5">
        <v>38717</v>
      </c>
      <c r="AN215" s="3">
        <v>78.9482</v>
      </c>
      <c r="AO215" s="3">
        <v>53.414900000000003</v>
      </c>
      <c r="AP215" s="3">
        <v>33.898499999999999</v>
      </c>
      <c r="AQ215" s="3">
        <v>79.55810000000001</v>
      </c>
      <c r="AT215" s="3">
        <v>67.999600000000001</v>
      </c>
      <c r="AU215" s="3">
        <v>45.758800000000001</v>
      </c>
      <c r="AV215" s="3">
        <v>43.921400000000006</v>
      </c>
      <c r="AW215" s="3">
        <v>149.11000000000001</v>
      </c>
      <c r="AY215" s="3">
        <v>1.2891300000000001</v>
      </c>
      <c r="AZ215" s="3">
        <v>5.46122</v>
      </c>
      <c r="BA215" s="3">
        <v>7.2235399999999998</v>
      </c>
      <c r="BC215" s="3">
        <v>1.67004</v>
      </c>
      <c r="BD215" s="3">
        <v>1.43577</v>
      </c>
      <c r="BE215" s="3">
        <v>12.212100000000001</v>
      </c>
      <c r="BG215" s="3">
        <v>3.0115700000000003</v>
      </c>
      <c r="BH215" s="3">
        <v>0.58931</v>
      </c>
      <c r="BI215" s="3">
        <v>4.6746499999999997</v>
      </c>
      <c r="BK215" s="3">
        <v>3.0145</v>
      </c>
      <c r="BL215" s="3">
        <v>4.9386999999999999</v>
      </c>
      <c r="BM215" s="3">
        <v>3.1481999999999997</v>
      </c>
      <c r="BO215" s="3">
        <v>2.7061600000000001</v>
      </c>
      <c r="BP215" s="3">
        <v>4.0508000000000006</v>
      </c>
      <c r="BQ215" s="3">
        <v>4.1021700000000001</v>
      </c>
      <c r="BS215" s="3">
        <v>1.3694200000000001</v>
      </c>
      <c r="BT215" s="3">
        <v>0.51473999999999998</v>
      </c>
      <c r="BU215" s="3">
        <v>5.7223199999999999</v>
      </c>
      <c r="BW215" s="3">
        <v>4.9496700000000002</v>
      </c>
      <c r="BX215" s="3">
        <v>1.26732</v>
      </c>
      <c r="BY215" s="3">
        <v>2.9610599999999998</v>
      </c>
      <c r="CA215" s="3">
        <v>7.7113000000000005</v>
      </c>
      <c r="CB215" s="3">
        <v>12.0646</v>
      </c>
      <c r="CC215" s="3">
        <v>4.4343000000000004</v>
      </c>
    </row>
    <row r="216" spans="1:81" x14ac:dyDescent="0.25">
      <c r="A216" t="str">
        <f t="shared" si="78"/>
        <v>2006M1</v>
      </c>
      <c r="B216" t="e">
        <f t="shared" si="79"/>
        <v>#REF!</v>
      </c>
      <c r="C216" t="e">
        <f t="shared" si="80"/>
        <v>#REF!</v>
      </c>
      <c r="D216" t="e">
        <f t="shared" si="81"/>
        <v>#REF!</v>
      </c>
      <c r="E216" t="e">
        <f t="shared" si="82"/>
        <v>#REF!</v>
      </c>
      <c r="H216" s="2">
        <f t="shared" si="83"/>
        <v>38748</v>
      </c>
      <c r="I216" t="e">
        <f>+VLOOKUP($H216,#REF!,I$10,0)</f>
        <v>#REF!</v>
      </c>
      <c r="J216" t="e">
        <f>+VLOOKUP($H216,#REF!,J$10,0)</f>
        <v>#REF!</v>
      </c>
      <c r="K216" t="e">
        <f>+VLOOKUP($H216,#REF!,K$10,0)</f>
        <v>#REF!</v>
      </c>
      <c r="L216" t="e">
        <f>+VLOOKUP($H216,#REF!,L$10,0)</f>
        <v>#REF!</v>
      </c>
      <c r="N216" s="2">
        <f t="shared" si="74"/>
        <v>38748</v>
      </c>
      <c r="O216" s="3">
        <f t="shared" si="75"/>
        <v>6.2113224041913134E-2</v>
      </c>
      <c r="P216" s="3">
        <f t="shared" si="76"/>
        <v>0.20794778588998419</v>
      </c>
      <c r="Q216" s="3">
        <f t="shared" si="77"/>
        <v>0.20157916548969798</v>
      </c>
      <c r="R216" s="3"/>
      <c r="S216" s="3">
        <f t="shared" si="84"/>
        <v>8.854232881905745E-2</v>
      </c>
      <c r="T216" s="3">
        <f t="shared" si="85"/>
        <v>4.8356816879648129E-2</v>
      </c>
      <c r="U216" s="3">
        <f t="shared" si="86"/>
        <v>0.45238944964981342</v>
      </c>
      <c r="V216" s="3"/>
      <c r="W216" s="3">
        <f t="shared" si="87"/>
        <v>0.30313256498387314</v>
      </c>
      <c r="X216" s="3">
        <f t="shared" si="88"/>
        <v>5.9355348686207121E-2</v>
      </c>
      <c r="Y216" s="3">
        <f t="shared" si="89"/>
        <v>0.23199048620570401</v>
      </c>
      <c r="Z216" s="3"/>
      <c r="AA216" s="3">
        <f t="shared" si="90"/>
        <v>0.14807823569562453</v>
      </c>
      <c r="AB216" s="3">
        <f t="shared" si="91"/>
        <v>0.24458775625485443</v>
      </c>
      <c r="AC216" s="3">
        <f t="shared" si="92"/>
        <v>0.11103004056142662</v>
      </c>
      <c r="AE216" s="5">
        <f t="shared" si="93"/>
        <v>38748</v>
      </c>
      <c r="AF216" s="3">
        <f t="shared" si="94"/>
        <v>148.4554</v>
      </c>
      <c r="AG216" s="3">
        <f t="shared" si="95"/>
        <v>89.822400000000002</v>
      </c>
      <c r="AH216" s="3">
        <f t="shared" si="96"/>
        <v>80.648899999999998</v>
      </c>
      <c r="AI216" s="3">
        <f t="shared" si="97"/>
        <v>225.6002</v>
      </c>
      <c r="AL216" t="s">
        <v>213</v>
      </c>
      <c r="AM216" s="5">
        <v>38748</v>
      </c>
      <c r="AN216" s="3">
        <v>81.688600000000008</v>
      </c>
      <c r="AO216" s="3">
        <v>43.380300000000005</v>
      </c>
      <c r="AP216" s="3">
        <v>32.782699999999998</v>
      </c>
      <c r="AQ216" s="3">
        <v>75.360199999999992</v>
      </c>
      <c r="AT216" s="3">
        <v>66.766800000000003</v>
      </c>
      <c r="AU216" s="3">
        <v>46.442099999999996</v>
      </c>
      <c r="AV216" s="3">
        <v>47.866199999999999</v>
      </c>
      <c r="AW216" s="3">
        <v>150.24</v>
      </c>
      <c r="AY216" s="3">
        <v>1.38123</v>
      </c>
      <c r="AZ216" s="3">
        <v>6.3637899999999998</v>
      </c>
      <c r="BA216" s="3">
        <v>6.8729700000000005</v>
      </c>
      <c r="BC216" s="3">
        <v>1.3924799999999999</v>
      </c>
      <c r="BD216" s="3">
        <v>1.16574</v>
      </c>
      <c r="BE216" s="3">
        <v>10.446899999999999</v>
      </c>
      <c r="BG216" s="3">
        <v>3.3143000000000002</v>
      </c>
      <c r="BH216" s="3">
        <v>0.44510000000000005</v>
      </c>
      <c r="BI216" s="3">
        <v>3.46258</v>
      </c>
      <c r="BK216" s="3">
        <v>2.6560999999999999</v>
      </c>
      <c r="BL216" s="3">
        <v>4.4171000000000005</v>
      </c>
      <c r="BM216" s="3">
        <v>3.1455000000000002</v>
      </c>
      <c r="BO216" s="3">
        <v>1.6312800000000001</v>
      </c>
      <c r="BP216" s="3">
        <v>3.72174</v>
      </c>
      <c r="BQ216" s="3">
        <v>2.90368</v>
      </c>
      <c r="BS216" s="3">
        <v>1.7137</v>
      </c>
      <c r="BT216" s="3">
        <v>0.53067999999999993</v>
      </c>
      <c r="BU216" s="3">
        <v>5.4235100000000003</v>
      </c>
      <c r="BW216" s="3">
        <v>5.2758100000000008</v>
      </c>
      <c r="BX216" s="3">
        <v>1.2369000000000001</v>
      </c>
      <c r="BY216" s="3">
        <v>3.1115200000000001</v>
      </c>
      <c r="CA216" s="3">
        <v>6.7810000000000006</v>
      </c>
      <c r="CB216" s="3">
        <v>11.1706</v>
      </c>
      <c r="CC216" s="3">
        <v>3.9304999999999999</v>
      </c>
    </row>
    <row r="217" spans="1:81" x14ac:dyDescent="0.25">
      <c r="A217" t="str">
        <f t="shared" si="78"/>
        <v>2006M2</v>
      </c>
      <c r="B217" t="e">
        <f t="shared" si="79"/>
        <v>#REF!</v>
      </c>
      <c r="C217" t="e">
        <f t="shared" si="80"/>
        <v>#REF!</v>
      </c>
      <c r="D217" t="e">
        <f t="shared" si="81"/>
        <v>#REF!</v>
      </c>
      <c r="E217" t="e">
        <f t="shared" si="82"/>
        <v>#REF!</v>
      </c>
      <c r="H217" s="2">
        <f t="shared" si="83"/>
        <v>38776</v>
      </c>
      <c r="I217" t="e">
        <f>+VLOOKUP($H217,#REF!,I$10,0)</f>
        <v>#REF!</v>
      </c>
      <c r="J217" t="e">
        <f>+VLOOKUP($H217,#REF!,J$10,0)</f>
        <v>#REF!</v>
      </c>
      <c r="K217" t="e">
        <f>+VLOOKUP($H217,#REF!,K$10,0)</f>
        <v>#REF!</v>
      </c>
      <c r="L217" t="e">
        <f>+VLOOKUP($H217,#REF!,L$10,0)</f>
        <v>#REF!</v>
      </c>
      <c r="N217" s="2">
        <f t="shared" si="74"/>
        <v>38776</v>
      </c>
      <c r="O217" s="3">
        <f t="shared" si="75"/>
        <v>6.5045577037667807E-2</v>
      </c>
      <c r="P217" s="3">
        <f t="shared" si="76"/>
        <v>0.20237998527844159</v>
      </c>
      <c r="Q217" s="3">
        <f t="shared" si="77"/>
        <v>0.22290954901309887</v>
      </c>
      <c r="R217" s="3"/>
      <c r="S217" s="3">
        <f t="shared" si="84"/>
        <v>8.3646273085661013E-2</v>
      </c>
      <c r="T217" s="3">
        <f t="shared" si="85"/>
        <v>5.09097439376534E-2</v>
      </c>
      <c r="U217" s="3">
        <f t="shared" si="86"/>
        <v>0.47153070154184712</v>
      </c>
      <c r="V217" s="3"/>
      <c r="W217" s="3">
        <f t="shared" si="87"/>
        <v>0.32098539759614364</v>
      </c>
      <c r="X217" s="3">
        <f t="shared" si="88"/>
        <v>6.7787195900881503E-2</v>
      </c>
      <c r="Y217" s="3">
        <f t="shared" si="89"/>
        <v>0.26794952325162852</v>
      </c>
      <c r="Z217" s="3"/>
      <c r="AA217" s="3">
        <f t="shared" si="90"/>
        <v>0.16277449572810507</v>
      </c>
      <c r="AB217" s="3">
        <f t="shared" si="91"/>
        <v>0.25878817834474854</v>
      </c>
      <c r="AC217" s="3">
        <f t="shared" si="92"/>
        <v>0.11551611865590258</v>
      </c>
      <c r="AE217" s="5">
        <f t="shared" si="93"/>
        <v>38776</v>
      </c>
      <c r="AF217" s="3">
        <f t="shared" si="94"/>
        <v>149.7509</v>
      </c>
      <c r="AG217" s="3">
        <f t="shared" si="95"/>
        <v>91.209300000000013</v>
      </c>
      <c r="AH217" s="3">
        <f t="shared" si="96"/>
        <v>85.801100000000019</v>
      </c>
      <c r="AI217" s="3">
        <f t="shared" si="97"/>
        <v>218.73849999999999</v>
      </c>
      <c r="AL217" t="s">
        <v>214</v>
      </c>
      <c r="AM217" s="5">
        <v>38776</v>
      </c>
      <c r="AN217" s="3">
        <v>82.614699999999999</v>
      </c>
      <c r="AO217" s="3">
        <v>49.6205</v>
      </c>
      <c r="AP217" s="3">
        <v>36.594800000000006</v>
      </c>
      <c r="AQ217" s="3">
        <v>77.613500000000002</v>
      </c>
      <c r="AT217" s="3">
        <v>67.136200000000002</v>
      </c>
      <c r="AU217" s="3">
        <v>41.588800000000006</v>
      </c>
      <c r="AV217" s="3">
        <v>49.206300000000006</v>
      </c>
      <c r="AW217" s="3">
        <v>141.125</v>
      </c>
      <c r="AY217" s="3">
        <v>1.4573</v>
      </c>
      <c r="AZ217" s="3">
        <v>6.1657200000000003</v>
      </c>
      <c r="BA217" s="3">
        <v>7.4519600000000006</v>
      </c>
      <c r="BC217" s="3">
        <v>1.6168199999999999</v>
      </c>
      <c r="BD217" s="3">
        <v>1.2604600000000001</v>
      </c>
      <c r="BE217" s="3">
        <v>11.4183</v>
      </c>
      <c r="BG217" s="3">
        <v>3.3906100000000001</v>
      </c>
      <c r="BH217" s="3">
        <v>0.60309000000000001</v>
      </c>
      <c r="BI217" s="3">
        <v>4.2310400000000001</v>
      </c>
      <c r="BK217" s="3">
        <v>3.1914000000000002</v>
      </c>
      <c r="BL217" s="3">
        <v>4.5238000000000005</v>
      </c>
      <c r="BM217" s="3">
        <v>3.4419</v>
      </c>
      <c r="BO217" s="3">
        <v>1.69743</v>
      </c>
      <c r="BP217" s="3">
        <v>3.6497700000000002</v>
      </c>
      <c r="BQ217" s="3">
        <v>3.3592199999999997</v>
      </c>
      <c r="BS217" s="3">
        <v>1.3175999999999999</v>
      </c>
      <c r="BT217" s="3">
        <v>0.52551999999999999</v>
      </c>
      <c r="BU217" s="3">
        <v>5.1236100000000002</v>
      </c>
      <c r="BW217" s="3">
        <v>5.7054099999999996</v>
      </c>
      <c r="BX217" s="3">
        <v>1.31785</v>
      </c>
      <c r="BY217" s="3">
        <v>3.36206</v>
      </c>
      <c r="CA217" s="3">
        <v>7.1823000000000006</v>
      </c>
      <c r="CB217" s="3">
        <v>11.9689</v>
      </c>
      <c r="CC217" s="3">
        <v>3.92</v>
      </c>
    </row>
    <row r="218" spans="1:81" x14ac:dyDescent="0.25">
      <c r="A218" t="str">
        <f t="shared" si="78"/>
        <v>2006M3</v>
      </c>
      <c r="B218" t="e">
        <f t="shared" si="79"/>
        <v>#REF!</v>
      </c>
      <c r="C218" t="e">
        <f t="shared" si="80"/>
        <v>#REF!</v>
      </c>
      <c r="D218" t="e">
        <f t="shared" si="81"/>
        <v>#REF!</v>
      </c>
      <c r="E218" t="e">
        <f t="shared" si="82"/>
        <v>#REF!</v>
      </c>
      <c r="H218" s="2">
        <f t="shared" si="83"/>
        <v>38807</v>
      </c>
      <c r="I218" t="e">
        <f>+VLOOKUP($H218,#REF!,I$10,0)</f>
        <v>#REF!</v>
      </c>
      <c r="J218" t="e">
        <f>+VLOOKUP($H218,#REF!,J$10,0)</f>
        <v>#REF!</v>
      </c>
      <c r="K218" t="e">
        <f>+VLOOKUP($H218,#REF!,K$10,0)</f>
        <v>#REF!</v>
      </c>
      <c r="L218" t="e">
        <f>+VLOOKUP($H218,#REF!,L$10,0)</f>
        <v>#REF!</v>
      </c>
      <c r="N218" s="2">
        <f t="shared" si="74"/>
        <v>38807</v>
      </c>
      <c r="O218" s="3">
        <f t="shared" si="75"/>
        <v>6.6209281179704038E-2</v>
      </c>
      <c r="P218" s="3">
        <f t="shared" si="76"/>
        <v>0.2344639105325122</v>
      </c>
      <c r="Q218" s="3">
        <f t="shared" si="77"/>
        <v>0.23823419648950622</v>
      </c>
      <c r="R218" s="3"/>
      <c r="S218" s="3">
        <f t="shared" si="84"/>
        <v>9.4423524783859208E-2</v>
      </c>
      <c r="T218" s="3">
        <f t="shared" si="85"/>
        <v>5.9589296861860874E-2</v>
      </c>
      <c r="U218" s="3">
        <f t="shared" si="86"/>
        <v>0.54333362788722195</v>
      </c>
      <c r="V218" s="3"/>
      <c r="W218" s="3">
        <f t="shared" si="87"/>
        <v>0.38143680878543851</v>
      </c>
      <c r="X218" s="3">
        <f t="shared" si="88"/>
        <v>7.9541813408239181E-2</v>
      </c>
      <c r="Y218" s="3">
        <f t="shared" si="89"/>
        <v>0.30004058183768673</v>
      </c>
      <c r="Z218" s="3"/>
      <c r="AA218" s="3">
        <f t="shared" si="90"/>
        <v>0.18595178132919085</v>
      </c>
      <c r="AB218" s="3">
        <f t="shared" si="91"/>
        <v>0.2937463224045001</v>
      </c>
      <c r="AC218" s="3">
        <f t="shared" si="92"/>
        <v>0.14284369336502931</v>
      </c>
      <c r="AE218" s="5">
        <f t="shared" si="93"/>
        <v>38807</v>
      </c>
      <c r="AF218" s="3">
        <f t="shared" si="94"/>
        <v>164.78989999999999</v>
      </c>
      <c r="AG218" s="3">
        <f t="shared" si="95"/>
        <v>107.9238</v>
      </c>
      <c r="AH218" s="3">
        <f t="shared" si="96"/>
        <v>102.76650000000001</v>
      </c>
      <c r="AI218" s="3">
        <f t="shared" si="97"/>
        <v>251.09370000000001</v>
      </c>
      <c r="AL218" t="s">
        <v>215</v>
      </c>
      <c r="AM218" s="5">
        <v>38807</v>
      </c>
      <c r="AN218" s="3">
        <v>91.075299999999999</v>
      </c>
      <c r="AO218" s="3">
        <v>58.097699999999996</v>
      </c>
      <c r="AP218" s="3">
        <v>45.5321</v>
      </c>
      <c r="AQ218" s="3">
        <v>91.819699999999997</v>
      </c>
      <c r="AT218" s="3">
        <v>73.714600000000004</v>
      </c>
      <c r="AU218" s="3">
        <v>49.826099999999997</v>
      </c>
      <c r="AV218" s="3">
        <v>57.234400000000001</v>
      </c>
      <c r="AW218" s="3">
        <v>159.274</v>
      </c>
      <c r="AY218" s="3">
        <v>1.39279</v>
      </c>
      <c r="AZ218" s="3">
        <v>6.9835200000000004</v>
      </c>
      <c r="BA218" s="3">
        <v>8.376479999999999</v>
      </c>
      <c r="BC218" s="3">
        <v>1.71025</v>
      </c>
      <c r="BD218" s="3">
        <v>1.4828299999999999</v>
      </c>
      <c r="BE218" s="3">
        <v>12.918799999999999</v>
      </c>
      <c r="BG218" s="3">
        <v>4.5458999999999996</v>
      </c>
      <c r="BH218" s="3">
        <v>0.75134000000000001</v>
      </c>
      <c r="BI218" s="3">
        <v>4.72743</v>
      </c>
      <c r="BK218" s="3">
        <v>3.6676000000000002</v>
      </c>
      <c r="BL218" s="3">
        <v>5.3826999999999998</v>
      </c>
      <c r="BM218" s="3">
        <v>4.3016000000000005</v>
      </c>
      <c r="BO218" s="3">
        <v>1.8183800000000001</v>
      </c>
      <c r="BP218" s="3">
        <v>4.3880500000000007</v>
      </c>
      <c r="BQ218" s="3">
        <v>3.1779500000000001</v>
      </c>
      <c r="BS218" s="3">
        <v>1.60225</v>
      </c>
      <c r="BT218" s="3">
        <v>0.60763999999999996</v>
      </c>
      <c r="BU218" s="3">
        <v>6.1420500000000002</v>
      </c>
      <c r="BW218" s="3">
        <v>6.2631800000000002</v>
      </c>
      <c r="BX218" s="3">
        <v>1.5027000000000001</v>
      </c>
      <c r="BY218" s="3">
        <v>3.7750599999999999</v>
      </c>
      <c r="CA218" s="3">
        <v>8.1831999999999994</v>
      </c>
      <c r="CB218" s="3">
        <v>13.337899999999999</v>
      </c>
      <c r="CC218" s="3">
        <v>4.8018999999999998</v>
      </c>
    </row>
    <row r="219" spans="1:81" x14ac:dyDescent="0.25">
      <c r="A219" t="str">
        <f t="shared" si="78"/>
        <v>2006M4</v>
      </c>
      <c r="B219" t="e">
        <f t="shared" si="79"/>
        <v>#REF!</v>
      </c>
      <c r="C219" t="e">
        <f t="shared" si="80"/>
        <v>#REF!</v>
      </c>
      <c r="D219" t="e">
        <f t="shared" si="81"/>
        <v>#REF!</v>
      </c>
      <c r="E219" t="e">
        <f t="shared" si="82"/>
        <v>#REF!</v>
      </c>
      <c r="H219" s="2">
        <f t="shared" si="83"/>
        <v>38837</v>
      </c>
      <c r="I219" t="e">
        <f>+VLOOKUP($H219,#REF!,I$10,0)</f>
        <v>#REF!</v>
      </c>
      <c r="J219" t="e">
        <f>+VLOOKUP($H219,#REF!,J$10,0)</f>
        <v>#REF!</v>
      </c>
      <c r="K219" t="e">
        <f>+VLOOKUP($H219,#REF!,K$10,0)</f>
        <v>#REF!</v>
      </c>
      <c r="L219" t="e">
        <f>+VLOOKUP($H219,#REF!,L$10,0)</f>
        <v>#REF!</v>
      </c>
      <c r="N219" s="2">
        <f t="shared" si="74"/>
        <v>38837</v>
      </c>
      <c r="O219" s="3">
        <f t="shared" si="75"/>
        <v>6.155900066597525E-2</v>
      </c>
      <c r="P219" s="3">
        <f t="shared" si="76"/>
        <v>0.21678566936699359</v>
      </c>
      <c r="Q219" s="3">
        <f t="shared" si="77"/>
        <v>0.21755040690469957</v>
      </c>
      <c r="R219" s="3"/>
      <c r="S219" s="3">
        <f t="shared" si="84"/>
        <v>8.6715144535692804E-2</v>
      </c>
      <c r="T219" s="3">
        <f t="shared" si="85"/>
        <v>5.1147192378845706E-2</v>
      </c>
      <c r="U219" s="3">
        <f t="shared" si="86"/>
        <v>0.49841682035728435</v>
      </c>
      <c r="V219" s="3"/>
      <c r="W219" s="3">
        <f t="shared" si="87"/>
        <v>0.32471539780787495</v>
      </c>
      <c r="X219" s="3">
        <f t="shared" si="88"/>
        <v>6.8655647227378269E-2</v>
      </c>
      <c r="Y219" s="3">
        <f t="shared" si="89"/>
        <v>0.28371644940679935</v>
      </c>
      <c r="Z219" s="3"/>
      <c r="AA219" s="3">
        <f t="shared" si="90"/>
        <v>0.17855187076831344</v>
      </c>
      <c r="AB219" s="3">
        <f t="shared" si="91"/>
        <v>0.26741983822502569</v>
      </c>
      <c r="AC219" s="3">
        <f t="shared" si="92"/>
        <v>0.12975890664595444</v>
      </c>
      <c r="AE219" s="5">
        <f t="shared" si="93"/>
        <v>38837</v>
      </c>
      <c r="AF219" s="3">
        <f t="shared" si="94"/>
        <v>155.77269999999999</v>
      </c>
      <c r="AG219" s="3">
        <f t="shared" si="95"/>
        <v>99.124799999999993</v>
      </c>
      <c r="AH219" s="3">
        <f t="shared" si="96"/>
        <v>91.78070000000001</v>
      </c>
      <c r="AI219" s="3">
        <f t="shared" si="97"/>
        <v>235.5318</v>
      </c>
      <c r="AL219" t="s">
        <v>216</v>
      </c>
      <c r="AM219" s="5">
        <v>38837</v>
      </c>
      <c r="AN219" s="3">
        <v>84.562399999999997</v>
      </c>
      <c r="AO219" s="3">
        <v>52.3369</v>
      </c>
      <c r="AP219" s="3">
        <v>40.328300000000006</v>
      </c>
      <c r="AQ219" s="3">
        <v>83.104800000000012</v>
      </c>
      <c r="AT219" s="3">
        <v>71.210300000000004</v>
      </c>
      <c r="AU219" s="3">
        <v>46.7879</v>
      </c>
      <c r="AV219" s="3">
        <v>51.452400000000004</v>
      </c>
      <c r="AW219" s="3">
        <v>152.42699999999999</v>
      </c>
      <c r="AY219" s="3">
        <v>1.2493099999999999</v>
      </c>
      <c r="AZ219" s="3">
        <v>6.3726500000000001</v>
      </c>
      <c r="BA219" s="3">
        <v>6.8583000000000007</v>
      </c>
      <c r="BC219" s="3">
        <v>1.67553</v>
      </c>
      <c r="BD219" s="3">
        <v>1.222</v>
      </c>
      <c r="BE219" s="3">
        <v>12.218299999999999</v>
      </c>
      <c r="BG219" s="3">
        <v>3.79392</v>
      </c>
      <c r="BH219" s="3">
        <v>0.50109000000000004</v>
      </c>
      <c r="BI219" s="3">
        <v>4.4501600000000003</v>
      </c>
      <c r="BK219" s="3">
        <v>3.3953000000000002</v>
      </c>
      <c r="BL219" s="3">
        <v>4.4498999999999995</v>
      </c>
      <c r="BM219" s="3">
        <v>3.7518000000000002</v>
      </c>
      <c r="BO219" s="3">
        <v>1.7363199999999999</v>
      </c>
      <c r="BP219" s="3">
        <v>4.1415200000000008</v>
      </c>
      <c r="BQ219" s="3">
        <v>3.6929600000000002</v>
      </c>
      <c r="BS219" s="3">
        <v>1.3665499999999999</v>
      </c>
      <c r="BT219" s="3">
        <v>0.57230999999999999</v>
      </c>
      <c r="BU219" s="3">
        <v>5.2668100000000004</v>
      </c>
      <c r="BW219" s="3">
        <v>5.4077999999999999</v>
      </c>
      <c r="BX219" s="3">
        <v>1.4444600000000001</v>
      </c>
      <c r="BY219" s="3">
        <v>3.5897399999999999</v>
      </c>
      <c r="CA219" s="3">
        <v>7.9839000000000002</v>
      </c>
      <c r="CB219" s="3">
        <v>12.5929</v>
      </c>
      <c r="CC219" s="3">
        <v>4.5178000000000003</v>
      </c>
    </row>
    <row r="220" spans="1:81" x14ac:dyDescent="0.25">
      <c r="A220" t="str">
        <f t="shared" si="78"/>
        <v>2006M5</v>
      </c>
      <c r="B220" t="e">
        <f t="shared" si="79"/>
        <v>#REF!</v>
      </c>
      <c r="C220" t="e">
        <f t="shared" si="80"/>
        <v>#REF!</v>
      </c>
      <c r="D220" t="e">
        <f t="shared" si="81"/>
        <v>#REF!</v>
      </c>
      <c r="E220" t="e">
        <f t="shared" si="82"/>
        <v>#REF!</v>
      </c>
      <c r="H220" s="2">
        <f t="shared" si="83"/>
        <v>38868</v>
      </c>
      <c r="I220" t="e">
        <f>+VLOOKUP($H220,#REF!,I$10,0)</f>
        <v>#REF!</v>
      </c>
      <c r="J220" t="e">
        <f>+VLOOKUP($H220,#REF!,J$10,0)</f>
        <v>#REF!</v>
      </c>
      <c r="K220" t="e">
        <f>+VLOOKUP($H220,#REF!,K$10,0)</f>
        <v>#REF!</v>
      </c>
      <c r="L220" t="e">
        <f>+VLOOKUP($H220,#REF!,L$10,0)</f>
        <v>#REF!</v>
      </c>
      <c r="N220" s="2">
        <f t="shared" si="74"/>
        <v>38868</v>
      </c>
      <c r="O220" s="3">
        <f t="shared" si="75"/>
        <v>6.3880223421298413E-2</v>
      </c>
      <c r="P220" s="3">
        <f t="shared" si="76"/>
        <v>0.23313257856136971</v>
      </c>
      <c r="Q220" s="3">
        <f t="shared" si="77"/>
        <v>0.22997156718618236</v>
      </c>
      <c r="R220" s="3"/>
      <c r="S220" s="3">
        <f t="shared" si="84"/>
        <v>8.6200910456568039E-2</v>
      </c>
      <c r="T220" s="3">
        <f t="shared" si="85"/>
        <v>5.4059285146217502E-2</v>
      </c>
      <c r="U220" s="3">
        <f t="shared" si="86"/>
        <v>0.50933431771342574</v>
      </c>
      <c r="V220" s="3"/>
      <c r="W220" s="3">
        <f t="shared" si="87"/>
        <v>0.38636803139269804</v>
      </c>
      <c r="X220" s="3">
        <f t="shared" si="88"/>
        <v>7.3401957809004229E-2</v>
      </c>
      <c r="Y220" s="3">
        <f t="shared" si="89"/>
        <v>0.32557043948365788</v>
      </c>
      <c r="Z220" s="3"/>
      <c r="AA220" s="3">
        <f t="shared" si="90"/>
        <v>0.17209656287021127</v>
      </c>
      <c r="AB220" s="3">
        <f t="shared" si="91"/>
        <v>0.26840053035830563</v>
      </c>
      <c r="AC220" s="3">
        <f t="shared" si="92"/>
        <v>0.14254713206392541</v>
      </c>
      <c r="AE220" s="5">
        <f t="shared" si="93"/>
        <v>38868</v>
      </c>
      <c r="AF220" s="3">
        <f t="shared" si="94"/>
        <v>166.99100000000001</v>
      </c>
      <c r="AG220" s="3">
        <f t="shared" si="95"/>
        <v>100.05880000000001</v>
      </c>
      <c r="AH220" s="3">
        <f t="shared" si="96"/>
        <v>104.57650000000001</v>
      </c>
      <c r="AI220" s="3">
        <f t="shared" si="97"/>
        <v>251.3725</v>
      </c>
      <c r="AL220" t="s">
        <v>217</v>
      </c>
      <c r="AM220" s="5">
        <v>38868</v>
      </c>
      <c r="AN220" s="3">
        <v>91.2804</v>
      </c>
      <c r="AO220" s="3">
        <v>51.104800000000004</v>
      </c>
      <c r="AP220" s="3">
        <v>45.9407</v>
      </c>
      <c r="AQ220" s="3">
        <v>87.970500000000001</v>
      </c>
      <c r="AT220" s="3">
        <v>75.710600000000014</v>
      </c>
      <c r="AU220" s="3">
        <v>48.954000000000001</v>
      </c>
      <c r="AV220" s="3">
        <v>58.635800000000003</v>
      </c>
      <c r="AW220" s="3">
        <v>163.40200000000002</v>
      </c>
      <c r="AY220" s="3">
        <v>1.2826</v>
      </c>
      <c r="AZ220" s="3">
        <v>6.7961999999999998</v>
      </c>
      <c r="BA220" s="3">
        <v>7.6673200000000001</v>
      </c>
      <c r="BC220" s="3">
        <v>1.5619400000000001</v>
      </c>
      <c r="BD220" s="3">
        <v>1.28894</v>
      </c>
      <c r="BE220" s="3">
        <v>11.775399999999999</v>
      </c>
      <c r="BG220" s="3">
        <v>4.8223199999999995</v>
      </c>
      <c r="BH220" s="3">
        <v>0.66320000000000001</v>
      </c>
      <c r="BI220" s="3">
        <v>5.2917100000000001</v>
      </c>
      <c r="BK220" s="3">
        <v>3.3949000000000003</v>
      </c>
      <c r="BL220" s="3">
        <v>4.8114999999999997</v>
      </c>
      <c r="BM220" s="3">
        <v>4.0244</v>
      </c>
      <c r="BO220" s="3">
        <v>1.8156099999999999</v>
      </c>
      <c r="BP220" s="3">
        <v>4.5108000000000006</v>
      </c>
      <c r="BQ220" s="3">
        <v>3.48637</v>
      </c>
      <c r="BS220" s="3">
        <v>1.4621</v>
      </c>
      <c r="BT220" s="3">
        <v>0.60753000000000001</v>
      </c>
      <c r="BU220" s="3">
        <v>6.0927100000000003</v>
      </c>
      <c r="BW220" s="3">
        <v>6.1265000000000001</v>
      </c>
      <c r="BX220" s="3">
        <v>1.4168499999999999</v>
      </c>
      <c r="BY220" s="3">
        <v>3.93424</v>
      </c>
      <c r="CA220" s="3">
        <v>7.5728999999999997</v>
      </c>
      <c r="CB220" s="3">
        <v>12.293799999999999</v>
      </c>
      <c r="CC220" s="3">
        <v>5.0602</v>
      </c>
    </row>
    <row r="221" spans="1:81" x14ac:dyDescent="0.25">
      <c r="A221" t="str">
        <f t="shared" si="78"/>
        <v>2006M6</v>
      </c>
      <c r="B221" t="e">
        <f t="shared" si="79"/>
        <v>#REF!</v>
      </c>
      <c r="C221" t="e">
        <f t="shared" si="80"/>
        <v>#REF!</v>
      </c>
      <c r="D221" t="e">
        <f t="shared" si="81"/>
        <v>#REF!</v>
      </c>
      <c r="E221" t="e">
        <f t="shared" si="82"/>
        <v>#REF!</v>
      </c>
      <c r="H221" s="2">
        <f t="shared" si="83"/>
        <v>38898</v>
      </c>
      <c r="I221" t="e">
        <f>+VLOOKUP($H221,#REF!,I$10,0)</f>
        <v>#REF!</v>
      </c>
      <c r="J221" t="e">
        <f>+VLOOKUP($H221,#REF!,J$10,0)</f>
        <v>#REF!</v>
      </c>
      <c r="K221" t="e">
        <f>+VLOOKUP($H221,#REF!,K$10,0)</f>
        <v>#REF!</v>
      </c>
      <c r="L221" t="e">
        <f>+VLOOKUP($H221,#REF!,L$10,0)</f>
        <v>#REF!</v>
      </c>
      <c r="N221" s="2">
        <f t="shared" si="74"/>
        <v>38898</v>
      </c>
      <c r="O221" s="3">
        <f t="shared" si="75"/>
        <v>6.2294253849976181E-2</v>
      </c>
      <c r="P221" s="3">
        <f t="shared" si="76"/>
        <v>0.22968826996946412</v>
      </c>
      <c r="Q221" s="3">
        <f t="shared" si="77"/>
        <v>0.23164722692436954</v>
      </c>
      <c r="R221" s="3"/>
      <c r="S221" s="3">
        <f t="shared" si="84"/>
        <v>9.0116671845114071E-2</v>
      </c>
      <c r="T221" s="3">
        <f t="shared" si="85"/>
        <v>5.9559366386080337E-2</v>
      </c>
      <c r="U221" s="3">
        <f t="shared" si="86"/>
        <v>0.51166575925065494</v>
      </c>
      <c r="V221" s="3"/>
      <c r="W221" s="3">
        <f t="shared" si="87"/>
        <v>0.39833614465484268</v>
      </c>
      <c r="X221" s="3">
        <f t="shared" si="88"/>
        <v>7.2499276584632524E-2</v>
      </c>
      <c r="Y221" s="3">
        <f t="shared" si="89"/>
        <v>0.30913655964824366</v>
      </c>
      <c r="Z221" s="3"/>
      <c r="AA221" s="3">
        <f t="shared" si="90"/>
        <v>0.17120374075207317</v>
      </c>
      <c r="AB221" s="3">
        <f t="shared" si="91"/>
        <v>0.28429872666933415</v>
      </c>
      <c r="AC221" s="3">
        <f t="shared" si="92"/>
        <v>0.14041628419673469</v>
      </c>
      <c r="AE221" s="5">
        <f t="shared" si="93"/>
        <v>38898</v>
      </c>
      <c r="AF221" s="3">
        <f t="shared" si="94"/>
        <v>167.24310000000003</v>
      </c>
      <c r="AG221" s="3">
        <f t="shared" si="95"/>
        <v>102.47110000000001</v>
      </c>
      <c r="AH221" s="3">
        <f t="shared" si="96"/>
        <v>100.2353</v>
      </c>
      <c r="AI221" s="3">
        <f t="shared" si="97"/>
        <v>255.93350000000001</v>
      </c>
      <c r="AL221" t="s">
        <v>218</v>
      </c>
      <c r="AM221" s="5">
        <v>38898</v>
      </c>
      <c r="AN221" s="3">
        <v>91.569100000000006</v>
      </c>
      <c r="AO221" s="3">
        <v>54.751599999999996</v>
      </c>
      <c r="AP221" s="3">
        <v>43.432499999999997</v>
      </c>
      <c r="AQ221" s="3">
        <v>90.276499999999999</v>
      </c>
      <c r="AT221" s="3">
        <v>75.674000000000007</v>
      </c>
      <c r="AU221" s="3">
        <v>47.719500000000004</v>
      </c>
      <c r="AV221" s="3">
        <v>56.802800000000005</v>
      </c>
      <c r="AW221" s="3">
        <v>165.65700000000001</v>
      </c>
      <c r="AY221" s="3">
        <v>1.2706</v>
      </c>
      <c r="AZ221" s="3">
        <v>6.8342400000000003</v>
      </c>
      <c r="BA221" s="3">
        <v>7.6356299999999999</v>
      </c>
      <c r="BC221" s="3">
        <v>1.7365899999999999</v>
      </c>
      <c r="BD221" s="3">
        <v>1.49732</v>
      </c>
      <c r="BE221" s="3">
        <v>12.012200000000002</v>
      </c>
      <c r="BG221" s="3">
        <v>5.0873699999999999</v>
      </c>
      <c r="BH221" s="3">
        <v>0.6159</v>
      </c>
      <c r="BI221" s="3">
        <v>5.0531300000000003</v>
      </c>
      <c r="BK221" s="3">
        <v>3.4047000000000001</v>
      </c>
      <c r="BL221" s="3">
        <v>5.3898000000000001</v>
      </c>
      <c r="BM221" s="3">
        <v>4.3811999999999998</v>
      </c>
      <c r="BO221" s="3">
        <v>1.7506900000000001</v>
      </c>
      <c r="BP221" s="3">
        <v>4.3057100000000004</v>
      </c>
      <c r="BQ221" s="3">
        <v>3.5993300000000001</v>
      </c>
      <c r="BS221" s="3">
        <v>1.42482</v>
      </c>
      <c r="BT221" s="3">
        <v>0.59210000000000007</v>
      </c>
      <c r="BU221" s="3">
        <v>5.9376999999999995</v>
      </c>
      <c r="BW221" s="3">
        <v>6.2006000000000006</v>
      </c>
      <c r="BX221" s="3">
        <v>1.4385699999999999</v>
      </c>
      <c r="BY221" s="3">
        <v>3.7071199999999997</v>
      </c>
      <c r="CA221" s="3">
        <v>7.5061999999999998</v>
      </c>
      <c r="CB221" s="3">
        <v>12.728700000000002</v>
      </c>
      <c r="CC221" s="3">
        <v>4.5676000000000005</v>
      </c>
    </row>
    <row r="222" spans="1:81" x14ac:dyDescent="0.25">
      <c r="A222" t="str">
        <f t="shared" si="78"/>
        <v>2006M7</v>
      </c>
      <c r="B222" t="e">
        <f t="shared" si="79"/>
        <v>#REF!</v>
      </c>
      <c r="C222" t="e">
        <f t="shared" si="80"/>
        <v>#REF!</v>
      </c>
      <c r="D222" t="e">
        <f t="shared" si="81"/>
        <v>#REF!</v>
      </c>
      <c r="E222" t="e">
        <f t="shared" si="82"/>
        <v>#REF!</v>
      </c>
      <c r="H222" s="2">
        <f t="shared" si="83"/>
        <v>38929</v>
      </c>
      <c r="I222" t="e">
        <f>+VLOOKUP($H222,#REF!,I$10,0)</f>
        <v>#REF!</v>
      </c>
      <c r="J222" t="e">
        <f>+VLOOKUP($H222,#REF!,J$10,0)</f>
        <v>#REF!</v>
      </c>
      <c r="K222" t="e">
        <f>+VLOOKUP($H222,#REF!,K$10,0)</f>
        <v>#REF!</v>
      </c>
      <c r="L222" t="e">
        <f>+VLOOKUP($H222,#REF!,L$10,0)</f>
        <v>#REF!</v>
      </c>
      <c r="N222" s="2">
        <f t="shared" si="74"/>
        <v>38929</v>
      </c>
      <c r="O222" s="3">
        <f t="shared" si="75"/>
        <v>6.8202464727022294E-2</v>
      </c>
      <c r="P222" s="3">
        <f t="shared" si="76"/>
        <v>0.23740863458576544</v>
      </c>
      <c r="Q222" s="3">
        <f t="shared" si="77"/>
        <v>0.23602328233021239</v>
      </c>
      <c r="R222" s="3"/>
      <c r="S222" s="3">
        <f t="shared" si="84"/>
        <v>8.9221037988900076E-2</v>
      </c>
      <c r="T222" s="3">
        <f t="shared" si="85"/>
        <v>5.0473614147708325E-2</v>
      </c>
      <c r="U222" s="3">
        <f t="shared" si="86"/>
        <v>0.51866721016609985</v>
      </c>
      <c r="V222" s="3"/>
      <c r="W222" s="3">
        <f t="shared" si="87"/>
        <v>0.36148324852317393</v>
      </c>
      <c r="X222" s="3">
        <f t="shared" si="88"/>
        <v>7.2148861238345949E-2</v>
      </c>
      <c r="Y222" s="3">
        <f t="shared" si="89"/>
        <v>0.27676672148155462</v>
      </c>
      <c r="Z222" s="3"/>
      <c r="AA222" s="3">
        <f t="shared" si="90"/>
        <v>0.17090247212872955</v>
      </c>
      <c r="AB222" s="3">
        <f t="shared" si="91"/>
        <v>0.28046068993652956</v>
      </c>
      <c r="AC222" s="3">
        <f t="shared" si="92"/>
        <v>0.13495265218380523</v>
      </c>
      <c r="AE222" s="5">
        <f t="shared" si="93"/>
        <v>38929</v>
      </c>
      <c r="AF222" s="3">
        <f t="shared" si="94"/>
        <v>166.1825</v>
      </c>
      <c r="AG222" s="3">
        <f t="shared" si="95"/>
        <v>101.87610000000001</v>
      </c>
      <c r="AH222" s="3">
        <f t="shared" si="96"/>
        <v>82.635899999999992</v>
      </c>
      <c r="AI222" s="3">
        <f t="shared" si="97"/>
        <v>243.5043</v>
      </c>
      <c r="AL222" t="s">
        <v>219</v>
      </c>
      <c r="AM222" s="5">
        <v>38929</v>
      </c>
      <c r="AN222" s="3">
        <v>91.097700000000003</v>
      </c>
      <c r="AO222" s="3">
        <v>54.6477</v>
      </c>
      <c r="AP222" s="3">
        <v>33.862099999999998</v>
      </c>
      <c r="AQ222" s="3">
        <v>80.308300000000003</v>
      </c>
      <c r="AT222" s="3">
        <v>75.084800000000001</v>
      </c>
      <c r="AU222" s="3">
        <v>47.228400000000001</v>
      </c>
      <c r="AV222" s="3">
        <v>48.773800000000001</v>
      </c>
      <c r="AW222" s="3">
        <v>163.196</v>
      </c>
      <c r="AY222" s="3">
        <v>1.4748399999999999</v>
      </c>
      <c r="AZ222" s="3">
        <v>6.9128699999999998</v>
      </c>
      <c r="BA222" s="3">
        <v>8.0439500000000006</v>
      </c>
      <c r="BC222" s="3">
        <v>1.6607100000000001</v>
      </c>
      <c r="BD222" s="3">
        <v>1.2680199999999999</v>
      </c>
      <c r="BE222" s="3">
        <v>12.427899999999999</v>
      </c>
      <c r="BG222" s="3">
        <v>3.89872</v>
      </c>
      <c r="BH222" s="3">
        <v>0.53007000000000004</v>
      </c>
      <c r="BI222" s="3">
        <v>4.4843500000000001</v>
      </c>
      <c r="BK222" s="3">
        <v>3.2361999999999997</v>
      </c>
      <c r="BL222" s="3">
        <v>4.9706000000000001</v>
      </c>
      <c r="BM222" s="3">
        <v>3.6488</v>
      </c>
      <c r="BO222" s="3">
        <v>1.833</v>
      </c>
      <c r="BP222" s="3">
        <v>4.6015200000000007</v>
      </c>
      <c r="BQ222" s="3">
        <v>3.4032499999999999</v>
      </c>
      <c r="BS222" s="3">
        <v>1.4692799999999999</v>
      </c>
      <c r="BT222" s="3">
        <v>0.50266</v>
      </c>
      <c r="BU222" s="3">
        <v>5.76762</v>
      </c>
      <c r="BW222" s="3">
        <v>6.3449200000000001</v>
      </c>
      <c r="BX222" s="3">
        <v>1.51447</v>
      </c>
      <c r="BY222" s="3">
        <v>3.3586100000000001</v>
      </c>
      <c r="CA222" s="3">
        <v>7.6555</v>
      </c>
      <c r="CB222" s="3">
        <v>12.9033</v>
      </c>
      <c r="CC222" s="3">
        <v>4.9518000000000004</v>
      </c>
    </row>
    <row r="223" spans="1:81" x14ac:dyDescent="0.25">
      <c r="A223" t="str">
        <f t="shared" si="78"/>
        <v>2006M8</v>
      </c>
      <c r="B223" t="e">
        <f t="shared" si="79"/>
        <v>#REF!</v>
      </c>
      <c r="C223" t="e">
        <f t="shared" si="80"/>
        <v>#REF!</v>
      </c>
      <c r="D223" t="e">
        <f t="shared" si="81"/>
        <v>#REF!</v>
      </c>
      <c r="E223" t="e">
        <f t="shared" si="82"/>
        <v>#REF!</v>
      </c>
      <c r="H223" s="2">
        <f t="shared" si="83"/>
        <v>38960</v>
      </c>
      <c r="I223" t="e">
        <f>+VLOOKUP($H223,#REF!,I$10,0)</f>
        <v>#REF!</v>
      </c>
      <c r="J223" t="e">
        <f>+VLOOKUP($H223,#REF!,J$10,0)</f>
        <v>#REF!</v>
      </c>
      <c r="K223" t="e">
        <f>+VLOOKUP($H223,#REF!,K$10,0)</f>
        <v>#REF!</v>
      </c>
      <c r="L223" t="e">
        <f>+VLOOKUP($H223,#REF!,L$10,0)</f>
        <v>#REF!</v>
      </c>
      <c r="N223" s="2">
        <f t="shared" si="74"/>
        <v>38960</v>
      </c>
      <c r="O223" s="3">
        <f t="shared" si="75"/>
        <v>6.5101452980703217E-2</v>
      </c>
      <c r="P223" s="3">
        <f t="shared" si="76"/>
        <v>0.23026826638185741</v>
      </c>
      <c r="Q223" s="3">
        <f t="shared" si="77"/>
        <v>0.22623839440168411</v>
      </c>
      <c r="R223" s="3"/>
      <c r="S223" s="3">
        <f t="shared" si="84"/>
        <v>9.3988535202515308E-2</v>
      </c>
      <c r="T223" s="3">
        <f t="shared" si="85"/>
        <v>4.979576013431658E-2</v>
      </c>
      <c r="U223" s="3">
        <f t="shared" si="86"/>
        <v>0.50838566415725772</v>
      </c>
      <c r="V223" s="3"/>
      <c r="W223" s="3">
        <f t="shared" si="87"/>
        <v>0.33442963109345114</v>
      </c>
      <c r="X223" s="3">
        <f t="shared" si="88"/>
        <v>6.4105893894374294E-2</v>
      </c>
      <c r="Y223" s="3">
        <f t="shared" si="89"/>
        <v>0.28405204356019176</v>
      </c>
      <c r="Z223" s="3"/>
      <c r="AA223" s="3">
        <f t="shared" si="90"/>
        <v>0.18027004338581998</v>
      </c>
      <c r="AB223" s="3">
        <f t="shared" si="91"/>
        <v>0.28255387922580238</v>
      </c>
      <c r="AC223" s="3">
        <f t="shared" si="92"/>
        <v>0.1300586061618848</v>
      </c>
      <c r="AE223" s="5">
        <f t="shared" si="93"/>
        <v>38960</v>
      </c>
      <c r="AF223" s="3">
        <f t="shared" si="94"/>
        <v>160.42570000000001</v>
      </c>
      <c r="AG223" s="3">
        <f t="shared" si="95"/>
        <v>104.3112</v>
      </c>
      <c r="AH223" s="3">
        <f t="shared" si="96"/>
        <v>80.941500000000005</v>
      </c>
      <c r="AI223" s="3">
        <f t="shared" si="97"/>
        <v>263.39920000000001</v>
      </c>
      <c r="AL223" t="s">
        <v>220</v>
      </c>
      <c r="AM223" s="5">
        <v>38960</v>
      </c>
      <c r="AN223" s="3">
        <v>87.436199999999999</v>
      </c>
      <c r="AO223" s="3">
        <v>52.996500000000005</v>
      </c>
      <c r="AP223" s="3">
        <v>32.946400000000004</v>
      </c>
      <c r="AQ223" s="3">
        <v>89.3202</v>
      </c>
      <c r="AT223" s="3">
        <v>72.989500000000007</v>
      </c>
      <c r="AU223" s="3">
        <v>51.314699999999995</v>
      </c>
      <c r="AV223" s="3">
        <v>47.995100000000001</v>
      </c>
      <c r="AW223" s="3">
        <v>174.07900000000001</v>
      </c>
      <c r="AY223" s="3">
        <v>1.3610599999999999</v>
      </c>
      <c r="AZ223" s="3">
        <v>6.7897600000000002</v>
      </c>
      <c r="BA223" s="3">
        <v>7.3498700000000001</v>
      </c>
      <c r="BC223" s="3">
        <v>1.6368</v>
      </c>
      <c r="BD223" s="3">
        <v>1.1845699999999999</v>
      </c>
      <c r="BE223" s="3">
        <v>11.666200000000002</v>
      </c>
      <c r="BG223" s="3">
        <v>3.4897800000000001</v>
      </c>
      <c r="BH223" s="3">
        <v>0.54749000000000003</v>
      </c>
      <c r="BI223" s="3">
        <v>4.4832600000000005</v>
      </c>
      <c r="BK223" s="3">
        <v>3.5544000000000002</v>
      </c>
      <c r="BL223" s="3">
        <v>5.0925000000000002</v>
      </c>
      <c r="BM223" s="3">
        <v>3.7265000000000001</v>
      </c>
      <c r="BO223" s="3">
        <v>1.7963800000000001</v>
      </c>
      <c r="BP223" s="3">
        <v>4.3783199999999995</v>
      </c>
      <c r="BQ223" s="3">
        <v>3.6227600000000004</v>
      </c>
      <c r="BS223" s="3">
        <v>1.6604400000000001</v>
      </c>
      <c r="BT223" s="3">
        <v>0.56233000000000011</v>
      </c>
      <c r="BU223" s="3">
        <v>6.1686300000000003</v>
      </c>
      <c r="BW223" s="3">
        <v>5.9872200000000007</v>
      </c>
      <c r="BX223" s="3">
        <v>1.2691300000000001</v>
      </c>
      <c r="BY223" s="3">
        <v>3.5661500000000004</v>
      </c>
      <c r="CA223" s="3">
        <v>7.9343000000000004</v>
      </c>
      <c r="CB223" s="3">
        <v>12.9148</v>
      </c>
      <c r="CC223" s="3">
        <v>4.5621999999999998</v>
      </c>
    </row>
    <row r="224" spans="1:81" x14ac:dyDescent="0.25">
      <c r="A224" t="str">
        <f t="shared" si="78"/>
        <v>2006M9</v>
      </c>
      <c r="B224" t="e">
        <f t="shared" si="79"/>
        <v>#REF!</v>
      </c>
      <c r="C224" t="e">
        <f t="shared" si="80"/>
        <v>#REF!</v>
      </c>
      <c r="D224" t="e">
        <f t="shared" si="81"/>
        <v>#REF!</v>
      </c>
      <c r="E224" t="e">
        <f t="shared" si="82"/>
        <v>#REF!</v>
      </c>
      <c r="H224" s="2">
        <f t="shared" si="83"/>
        <v>38990</v>
      </c>
      <c r="I224" t="e">
        <f>+VLOOKUP($H224,#REF!,I$10,0)</f>
        <v>#REF!</v>
      </c>
      <c r="J224" t="e">
        <f>+VLOOKUP($H224,#REF!,J$10,0)</f>
        <v>#REF!</v>
      </c>
      <c r="K224" t="e">
        <f>+VLOOKUP($H224,#REF!,K$10,0)</f>
        <v>#REF!</v>
      </c>
      <c r="L224" t="e">
        <f>+VLOOKUP($H224,#REF!,L$10,0)</f>
        <v>#REF!</v>
      </c>
      <c r="N224" s="2">
        <f t="shared" si="74"/>
        <v>38990</v>
      </c>
      <c r="O224" s="3">
        <f t="shared" si="75"/>
        <v>7.1436052972868203E-2</v>
      </c>
      <c r="P224" s="3">
        <f t="shared" si="76"/>
        <v>0.22996517547314141</v>
      </c>
      <c r="Q224" s="3">
        <f t="shared" si="77"/>
        <v>0.2527219419261324</v>
      </c>
      <c r="R224" s="3"/>
      <c r="S224" s="3">
        <f t="shared" si="84"/>
        <v>9.6242727607015702E-2</v>
      </c>
      <c r="T224" s="3">
        <f t="shared" si="85"/>
        <v>4.8507039362851431E-2</v>
      </c>
      <c r="U224" s="3">
        <f t="shared" si="86"/>
        <v>0.55069795018998735</v>
      </c>
      <c r="V224" s="3"/>
      <c r="W224" s="3">
        <f t="shared" si="87"/>
        <v>0.35401830770207987</v>
      </c>
      <c r="X224" s="3">
        <f t="shared" si="88"/>
        <v>7.2343301173697319E-2</v>
      </c>
      <c r="Y224" s="3">
        <f t="shared" si="89"/>
        <v>0.2899561716152983</v>
      </c>
      <c r="Z224" s="3"/>
      <c r="AA224" s="3">
        <f t="shared" si="90"/>
        <v>0.1655298483457685</v>
      </c>
      <c r="AB224" s="3">
        <f t="shared" si="91"/>
        <v>0.27148068821051141</v>
      </c>
      <c r="AC224" s="3">
        <f t="shared" si="92"/>
        <v>0.12751351393759658</v>
      </c>
      <c r="AE224" s="5">
        <f t="shared" si="93"/>
        <v>38990</v>
      </c>
      <c r="AF224" s="3">
        <f t="shared" si="94"/>
        <v>179.7801</v>
      </c>
      <c r="AG224" s="3">
        <f t="shared" si="95"/>
        <v>108.1489</v>
      </c>
      <c r="AH224" s="3">
        <f t="shared" si="96"/>
        <v>84.281399999999991</v>
      </c>
      <c r="AI224" s="3">
        <f t="shared" si="97"/>
        <v>252.2295</v>
      </c>
      <c r="AL224" t="s">
        <v>221</v>
      </c>
      <c r="AM224" s="5">
        <v>38990</v>
      </c>
      <c r="AN224" s="3">
        <v>99.540500000000009</v>
      </c>
      <c r="AO224" s="3">
        <v>58.387300000000003</v>
      </c>
      <c r="AP224" s="3">
        <v>35.291199999999996</v>
      </c>
      <c r="AQ224" s="3">
        <v>88.4315</v>
      </c>
      <c r="AT224" s="3">
        <v>80.23960000000001</v>
      </c>
      <c r="AU224" s="3">
        <v>49.761600000000001</v>
      </c>
      <c r="AV224" s="3">
        <v>48.990200000000002</v>
      </c>
      <c r="AW224" s="3">
        <v>163.798</v>
      </c>
      <c r="AY224" s="3">
        <v>1.6388099999999999</v>
      </c>
      <c r="AZ224" s="3">
        <v>6.8953900000000008</v>
      </c>
      <c r="BA224" s="3">
        <v>8.6606699999999996</v>
      </c>
      <c r="BC224" s="3">
        <v>1.85155</v>
      </c>
      <c r="BD224" s="3">
        <v>1.1560899999999998</v>
      </c>
      <c r="BE224" s="3">
        <v>13.5541</v>
      </c>
      <c r="BG224" s="3">
        <v>3.7245599999999999</v>
      </c>
      <c r="BH224" s="3">
        <v>0.71587999999999996</v>
      </c>
      <c r="BI224" s="3">
        <v>4.8366000000000007</v>
      </c>
      <c r="BK224" s="3">
        <v>3.6351</v>
      </c>
      <c r="BL224" s="3">
        <v>5.1231999999999998</v>
      </c>
      <c r="BM224" s="3">
        <v>3.7984</v>
      </c>
      <c r="BO224" s="3">
        <v>1.82586</v>
      </c>
      <c r="BP224" s="3">
        <v>4.2579899999999995</v>
      </c>
      <c r="BQ224" s="3">
        <v>3.5964200000000002</v>
      </c>
      <c r="BS224" s="3">
        <v>1.52477</v>
      </c>
      <c r="BT224" s="3">
        <v>0.54560000000000008</v>
      </c>
      <c r="BU224" s="3">
        <v>5.7651000000000003</v>
      </c>
      <c r="BW224" s="3">
        <v>6.3075400000000004</v>
      </c>
      <c r="BX224" s="3">
        <v>1.3341700000000001</v>
      </c>
      <c r="BY224" s="3">
        <v>3.3801199999999998</v>
      </c>
      <c r="CA224" s="3">
        <v>6.9142000000000001</v>
      </c>
      <c r="CB224" s="3">
        <v>12.1784</v>
      </c>
      <c r="CC224" s="3">
        <v>4.3281000000000001</v>
      </c>
    </row>
    <row r="225" spans="1:81" x14ac:dyDescent="0.25">
      <c r="A225" t="str">
        <f t="shared" si="78"/>
        <v>2006M10</v>
      </c>
      <c r="B225" t="e">
        <f t="shared" si="79"/>
        <v>#REF!</v>
      </c>
      <c r="C225" t="e">
        <f t="shared" si="80"/>
        <v>#REF!</v>
      </c>
      <c r="D225" t="e">
        <f t="shared" si="81"/>
        <v>#REF!</v>
      </c>
      <c r="E225" t="e">
        <f t="shared" si="82"/>
        <v>#REF!</v>
      </c>
      <c r="H225" s="2">
        <f t="shared" si="83"/>
        <v>39021</v>
      </c>
      <c r="I225" t="e">
        <f>+VLOOKUP($H225,#REF!,I$10,0)</f>
        <v>#REF!</v>
      </c>
      <c r="J225" t="e">
        <f>+VLOOKUP($H225,#REF!,J$10,0)</f>
        <v>#REF!</v>
      </c>
      <c r="K225" t="e">
        <f>+VLOOKUP($H225,#REF!,K$10,0)</f>
        <v>#REF!</v>
      </c>
      <c r="L225" t="e">
        <f>+VLOOKUP($H225,#REF!,L$10,0)</f>
        <v>#REF!</v>
      </c>
      <c r="N225" s="2">
        <f t="shared" si="74"/>
        <v>39021</v>
      </c>
      <c r="O225" s="3">
        <f t="shared" si="75"/>
        <v>7.6902823281505481E-2</v>
      </c>
      <c r="P225" s="3">
        <f t="shared" si="76"/>
        <v>0.22729034665764952</v>
      </c>
      <c r="Q225" s="3">
        <f t="shared" si="77"/>
        <v>0.26113549813093934</v>
      </c>
      <c r="R225" s="3"/>
      <c r="S225" s="3">
        <f t="shared" si="84"/>
        <v>9.764546923859721E-2</v>
      </c>
      <c r="T225" s="3">
        <f t="shared" si="85"/>
        <v>4.5398260611778936E-2</v>
      </c>
      <c r="U225" s="3">
        <f t="shared" si="86"/>
        <v>0.55022077289040028</v>
      </c>
      <c r="V225" s="3"/>
      <c r="W225" s="3">
        <f t="shared" si="87"/>
        <v>0.35089174177247351</v>
      </c>
      <c r="X225" s="3">
        <f t="shared" si="88"/>
        <v>6.6971677406150079E-2</v>
      </c>
      <c r="Y225" s="3">
        <f t="shared" si="89"/>
        <v>0.29134618777745624</v>
      </c>
      <c r="Z225" s="3"/>
      <c r="AA225" s="3">
        <f t="shared" si="90"/>
        <v>0.17942429449007932</v>
      </c>
      <c r="AB225" s="3">
        <f t="shared" si="91"/>
        <v>0.30728928848824344</v>
      </c>
      <c r="AC225" s="3">
        <f t="shared" si="92"/>
        <v>0.13679164607213187</v>
      </c>
      <c r="AE225" s="5">
        <f t="shared" si="93"/>
        <v>39021</v>
      </c>
      <c r="AF225" s="3">
        <f t="shared" si="94"/>
        <v>186.726</v>
      </c>
      <c r="AG225" s="3">
        <f t="shared" si="95"/>
        <v>105.98990000000001</v>
      </c>
      <c r="AH225" s="3">
        <f t="shared" si="96"/>
        <v>85.068600000000004</v>
      </c>
      <c r="AI225" s="3">
        <f t="shared" si="97"/>
        <v>262.58550000000002</v>
      </c>
      <c r="AL225" t="s">
        <v>222</v>
      </c>
      <c r="AM225" s="5">
        <v>39021</v>
      </c>
      <c r="AN225" s="3">
        <v>104.306</v>
      </c>
      <c r="AO225" s="3">
        <v>55.560600000000001</v>
      </c>
      <c r="AP225" s="3">
        <v>36.326300000000003</v>
      </c>
      <c r="AQ225" s="3">
        <v>92.410499999999999</v>
      </c>
      <c r="AT225" s="3">
        <v>82.42</v>
      </c>
      <c r="AU225" s="3">
        <v>50.429300000000005</v>
      </c>
      <c r="AV225" s="3">
        <v>48.742300000000007</v>
      </c>
      <c r="AW225" s="3">
        <v>170.17500000000001</v>
      </c>
      <c r="AY225" s="3">
        <v>1.7506600000000001</v>
      </c>
      <c r="AZ225" s="3">
        <v>6.8401199999999998</v>
      </c>
      <c r="BA225" s="3">
        <v>8.8833199999999994</v>
      </c>
      <c r="BC225" s="3">
        <v>1.83005</v>
      </c>
      <c r="BD225" s="3">
        <v>1.0519100000000001</v>
      </c>
      <c r="BE225" s="3">
        <v>12.974299999999999</v>
      </c>
      <c r="BG225" s="3">
        <v>3.6830900000000004</v>
      </c>
      <c r="BH225" s="3">
        <v>0.60402999999999996</v>
      </c>
      <c r="BI225" s="3">
        <v>4.7443299999999997</v>
      </c>
      <c r="BK225" s="3">
        <v>3.8822000000000001</v>
      </c>
      <c r="BL225" s="3">
        <v>5.4763999999999999</v>
      </c>
      <c r="BM225" s="3">
        <v>3.7495000000000003</v>
      </c>
      <c r="BO225" s="3">
        <v>1.9791500000000002</v>
      </c>
      <c r="BP225" s="3">
        <v>4.1835300000000002</v>
      </c>
      <c r="BQ225" s="3">
        <v>3.7818299999999998</v>
      </c>
      <c r="BS225" s="3">
        <v>1.59548</v>
      </c>
      <c r="BT225" s="3">
        <v>0.54072000000000009</v>
      </c>
      <c r="BU225" s="3">
        <v>6.3281599999999996</v>
      </c>
      <c r="BW225" s="3">
        <v>6.2604100000000003</v>
      </c>
      <c r="BX225" s="3">
        <v>1.2938000000000001</v>
      </c>
      <c r="BY225" s="3">
        <v>3.5117800000000003</v>
      </c>
      <c r="CA225" s="3">
        <v>7.5526000000000009</v>
      </c>
      <c r="CB225" s="3">
        <v>14.1073</v>
      </c>
      <c r="CC225" s="3">
        <v>4.9683000000000002</v>
      </c>
    </row>
    <row r="226" spans="1:81" x14ac:dyDescent="0.25">
      <c r="A226" t="str">
        <f t="shared" si="78"/>
        <v>2006M11</v>
      </c>
      <c r="B226" t="e">
        <f t="shared" si="79"/>
        <v>#REF!</v>
      </c>
      <c r="C226" t="e">
        <f t="shared" si="80"/>
        <v>#REF!</v>
      </c>
      <c r="D226" t="e">
        <f t="shared" si="81"/>
        <v>#REF!</v>
      </c>
      <c r="E226" t="e">
        <f t="shared" si="82"/>
        <v>#REF!</v>
      </c>
      <c r="H226" s="2">
        <f t="shared" si="83"/>
        <v>39051</v>
      </c>
      <c r="I226" t="e">
        <f>+VLOOKUP($H226,#REF!,I$10,0)</f>
        <v>#REF!</v>
      </c>
      <c r="J226" t="e">
        <f>+VLOOKUP($H226,#REF!,J$10,0)</f>
        <v>#REF!</v>
      </c>
      <c r="K226" t="e">
        <f>+VLOOKUP($H226,#REF!,K$10,0)</f>
        <v>#REF!</v>
      </c>
      <c r="L226" t="e">
        <f>+VLOOKUP($H226,#REF!,L$10,0)</f>
        <v>#REF!</v>
      </c>
      <c r="N226" s="2">
        <f t="shared" si="74"/>
        <v>39051</v>
      </c>
      <c r="O226" s="3">
        <f t="shared" si="75"/>
        <v>7.1007808199124528E-2</v>
      </c>
      <c r="P226" s="3">
        <f t="shared" si="76"/>
        <v>0.24172036049261553</v>
      </c>
      <c r="Q226" s="3">
        <f t="shared" si="77"/>
        <v>0.27458098197330738</v>
      </c>
      <c r="R226" s="3"/>
      <c r="S226" s="3">
        <f t="shared" si="84"/>
        <v>9.4804069404497551E-2</v>
      </c>
      <c r="T226" s="3">
        <f t="shared" si="85"/>
        <v>5.1875785674989246E-2</v>
      </c>
      <c r="U226" s="3">
        <f t="shared" si="86"/>
        <v>0.53144039702063495</v>
      </c>
      <c r="V226" s="3"/>
      <c r="W226" s="3">
        <f t="shared" si="87"/>
        <v>0.366498810775713</v>
      </c>
      <c r="X226" s="3">
        <f t="shared" si="88"/>
        <v>6.9593617006260183E-2</v>
      </c>
      <c r="Y226" s="3">
        <f t="shared" si="89"/>
        <v>0.31445772078284129</v>
      </c>
      <c r="Z226" s="3"/>
      <c r="AA226" s="3">
        <f t="shared" si="90"/>
        <v>0.17935211554906991</v>
      </c>
      <c r="AB226" s="3">
        <f t="shared" si="91"/>
        <v>0.28868752010418869</v>
      </c>
      <c r="AC226" s="3">
        <f t="shared" si="92"/>
        <v>0.13449918014137657</v>
      </c>
      <c r="AE226" s="5">
        <f t="shared" si="93"/>
        <v>39051</v>
      </c>
      <c r="AF226" s="3">
        <f t="shared" si="94"/>
        <v>192.88069999999999</v>
      </c>
      <c r="AG226" s="3">
        <f t="shared" si="95"/>
        <v>105.2594</v>
      </c>
      <c r="AH226" s="3">
        <f t="shared" si="96"/>
        <v>88.264899999999997</v>
      </c>
      <c r="AI226" s="3">
        <f t="shared" si="97"/>
        <v>253.2518</v>
      </c>
      <c r="AL226" t="s">
        <v>223</v>
      </c>
      <c r="AM226" s="5">
        <v>39051</v>
      </c>
      <c r="AN226" s="3">
        <v>108.012</v>
      </c>
      <c r="AO226" s="3">
        <v>56.504800000000003</v>
      </c>
      <c r="AP226" s="3">
        <v>36.9512</v>
      </c>
      <c r="AQ226" s="3">
        <v>91.236800000000002</v>
      </c>
      <c r="AT226" s="3">
        <v>84.868700000000004</v>
      </c>
      <c r="AU226" s="3">
        <v>48.754599999999996</v>
      </c>
      <c r="AV226" s="3">
        <v>51.313699999999997</v>
      </c>
      <c r="AW226" s="3">
        <v>162.01500000000001</v>
      </c>
      <c r="AY226" s="3">
        <v>1.5000499999999999</v>
      </c>
      <c r="AZ226" s="3">
        <v>7.0047600000000001</v>
      </c>
      <c r="BA226" s="3">
        <v>9.6537000000000006</v>
      </c>
      <c r="BC226" s="3">
        <v>1.7863199999999999</v>
      </c>
      <c r="BD226" s="3">
        <v>1.2646900000000001</v>
      </c>
      <c r="BE226" s="3">
        <v>12.9558</v>
      </c>
      <c r="BG226" s="3">
        <v>3.91561</v>
      </c>
      <c r="BH226" s="3">
        <v>0.66876999999999998</v>
      </c>
      <c r="BI226" s="3">
        <v>4.9606499999999993</v>
      </c>
      <c r="BK226" s="3">
        <v>3.5665999999999998</v>
      </c>
      <c r="BL226" s="3">
        <v>5.0754000000000001</v>
      </c>
      <c r="BM226" s="3">
        <v>3.8746999999999998</v>
      </c>
      <c r="BO226" s="3">
        <v>1.9438499999999999</v>
      </c>
      <c r="BP226" s="3">
        <v>4.71875</v>
      </c>
      <c r="BQ226" s="3">
        <v>3.6635599999999999</v>
      </c>
      <c r="BS226" s="3">
        <v>1.5395300000000001</v>
      </c>
      <c r="BT226" s="3">
        <v>0.55518000000000001</v>
      </c>
      <c r="BU226" s="3">
        <v>5.6878199999999994</v>
      </c>
      <c r="BW226" s="3">
        <v>6.4701599999999999</v>
      </c>
      <c r="BX226" s="3">
        <v>1.3033599999999999</v>
      </c>
      <c r="BY226" s="3">
        <v>3.9503900000000001</v>
      </c>
      <c r="CA226" s="3">
        <v>7.8636000000000008</v>
      </c>
      <c r="CB226" s="3">
        <v>13.322799999999999</v>
      </c>
      <c r="CC226" s="3">
        <v>4.6970000000000001</v>
      </c>
    </row>
    <row r="227" spans="1:81" x14ac:dyDescent="0.25">
      <c r="A227" t="str">
        <f t="shared" si="78"/>
        <v>2006M12</v>
      </c>
      <c r="B227" t="e">
        <f t="shared" si="79"/>
        <v>#REF!</v>
      </c>
      <c r="C227" t="e">
        <f t="shared" si="80"/>
        <v>#REF!</v>
      </c>
      <c r="D227" t="e">
        <f t="shared" si="81"/>
        <v>#REF!</v>
      </c>
      <c r="E227" t="e">
        <f t="shared" si="82"/>
        <v>#REF!</v>
      </c>
      <c r="H227" s="2">
        <f t="shared" si="83"/>
        <v>39082</v>
      </c>
      <c r="I227" t="e">
        <f>+VLOOKUP($H227,#REF!,I$10,0)</f>
        <v>#REF!</v>
      </c>
      <c r="J227" t="e">
        <f>+VLOOKUP($H227,#REF!,J$10,0)</f>
        <v>#REF!</v>
      </c>
      <c r="K227" t="e">
        <f>+VLOOKUP($H227,#REF!,K$10,0)</f>
        <v>#REF!</v>
      </c>
      <c r="L227" t="e">
        <f>+VLOOKUP($H227,#REF!,L$10,0)</f>
        <v>#REF!</v>
      </c>
      <c r="N227" s="2">
        <f t="shared" si="74"/>
        <v>39082</v>
      </c>
      <c r="O227" s="3">
        <f t="shared" si="75"/>
        <v>7.1796463114661133E-2</v>
      </c>
      <c r="P227" s="3">
        <f t="shared" si="76"/>
        <v>0.23242536644103232</v>
      </c>
      <c r="Q227" s="3">
        <f t="shared" si="77"/>
        <v>0.25590645831056713</v>
      </c>
      <c r="R227" s="3"/>
      <c r="S227" s="3">
        <f t="shared" si="84"/>
        <v>0.102348829718397</v>
      </c>
      <c r="T227" s="3">
        <f t="shared" si="85"/>
        <v>5.4374552824439239E-2</v>
      </c>
      <c r="U227" s="3">
        <f t="shared" si="86"/>
        <v>0.52697619529492923</v>
      </c>
      <c r="V227" s="3"/>
      <c r="W227" s="3">
        <f t="shared" si="87"/>
        <v>0.33058106133856546</v>
      </c>
      <c r="X227" s="3">
        <f t="shared" si="88"/>
        <v>6.5495557170987165E-2</v>
      </c>
      <c r="Y227" s="3">
        <f t="shared" si="89"/>
        <v>0.28428882976095532</v>
      </c>
      <c r="Z227" s="3"/>
      <c r="AA227" s="3">
        <f t="shared" si="90"/>
        <v>0.18558461019449085</v>
      </c>
      <c r="AB227" s="3">
        <f t="shared" si="91"/>
        <v>0.27712162936113793</v>
      </c>
      <c r="AC227" s="3">
        <f t="shared" si="92"/>
        <v>0.12353425753759972</v>
      </c>
      <c r="AE227" s="5">
        <f t="shared" si="93"/>
        <v>39082</v>
      </c>
      <c r="AF227" s="3">
        <f t="shared" si="94"/>
        <v>177.34899999999999</v>
      </c>
      <c r="AG227" s="3">
        <f t="shared" si="95"/>
        <v>109.35380000000001</v>
      </c>
      <c r="AH227" s="3">
        <f t="shared" si="96"/>
        <v>79.801099999999991</v>
      </c>
      <c r="AI227" s="3">
        <f t="shared" si="97"/>
        <v>243.11709999999999</v>
      </c>
      <c r="AL227" t="s">
        <v>224</v>
      </c>
      <c r="AM227" s="5">
        <v>39082</v>
      </c>
      <c r="AN227" s="3">
        <v>95.715899999999991</v>
      </c>
      <c r="AO227" s="3">
        <v>59.413800000000002</v>
      </c>
      <c r="AP227" s="3">
        <v>33.637099999999997</v>
      </c>
      <c r="AQ227" s="3">
        <v>89.236100000000008</v>
      </c>
      <c r="AT227" s="3">
        <v>81.633100000000013</v>
      </c>
      <c r="AU227" s="3">
        <v>49.94</v>
      </c>
      <c r="AV227" s="3">
        <v>46.164000000000001</v>
      </c>
      <c r="AW227" s="3">
        <v>153.881</v>
      </c>
      <c r="AY227" s="3">
        <v>1.3970100000000001</v>
      </c>
      <c r="AZ227" s="3">
        <v>6.48719</v>
      </c>
      <c r="BA227" s="3">
        <v>8.25807</v>
      </c>
      <c r="BC227" s="3">
        <v>1.95601</v>
      </c>
      <c r="BD227" s="3">
        <v>1.3831600000000002</v>
      </c>
      <c r="BE227" s="3">
        <v>12.862200000000001</v>
      </c>
      <c r="BG227" s="3">
        <v>3.5351399999999997</v>
      </c>
      <c r="BH227" s="3">
        <v>0.63909000000000005</v>
      </c>
      <c r="BI227" s="3">
        <v>4.5743</v>
      </c>
      <c r="BK227" s="3">
        <v>3.7351000000000001</v>
      </c>
      <c r="BL227" s="3">
        <v>4.9363999999999999</v>
      </c>
      <c r="BM227" s="3">
        <v>3.5486999999999997</v>
      </c>
      <c r="BO227" s="3">
        <v>2.08514</v>
      </c>
      <c r="BP227" s="3">
        <v>4.7855100000000004</v>
      </c>
      <c r="BQ227" s="3">
        <v>4.1534700000000004</v>
      </c>
      <c r="BS227" s="3">
        <v>1.63452</v>
      </c>
      <c r="BT227" s="3">
        <v>0.52437</v>
      </c>
      <c r="BU227" s="3">
        <v>5.6248100000000001</v>
      </c>
      <c r="BW227" s="3">
        <v>5.8328000000000007</v>
      </c>
      <c r="BX227" s="3">
        <v>1.2169100000000002</v>
      </c>
      <c r="BY227" s="3">
        <v>3.4818200000000004</v>
      </c>
      <c r="CA227" s="3">
        <v>8.0922999999999998</v>
      </c>
      <c r="CB227" s="3">
        <v>12.7247</v>
      </c>
      <c r="CC227" s="3">
        <v>4.3242000000000003</v>
      </c>
    </row>
    <row r="228" spans="1:81" x14ac:dyDescent="0.25">
      <c r="A228" t="str">
        <f t="shared" si="78"/>
        <v>2007M1</v>
      </c>
      <c r="B228" t="e">
        <f t="shared" si="79"/>
        <v>#REF!</v>
      </c>
      <c r="C228" t="e">
        <f t="shared" si="80"/>
        <v>#REF!</v>
      </c>
      <c r="D228" t="e">
        <f t="shared" si="81"/>
        <v>#REF!</v>
      </c>
      <c r="E228" t="e">
        <f t="shared" si="82"/>
        <v>#REF!</v>
      </c>
      <c r="H228" s="2">
        <f t="shared" si="83"/>
        <v>39113</v>
      </c>
      <c r="I228" t="e">
        <f>+VLOOKUP($H228,#REF!,I$10,0)</f>
        <v>#REF!</v>
      </c>
      <c r="J228" t="e">
        <f>+VLOOKUP($H228,#REF!,J$10,0)</f>
        <v>#REF!</v>
      </c>
      <c r="K228" t="e">
        <f>+VLOOKUP($H228,#REF!,K$10,0)</f>
        <v>#REF!</v>
      </c>
      <c r="L228" t="e">
        <f>+VLOOKUP($H228,#REF!,L$10,0)</f>
        <v>#REF!</v>
      </c>
      <c r="N228" s="2">
        <f t="shared" si="74"/>
        <v>39113</v>
      </c>
      <c r="O228" s="3">
        <f t="shared" si="75"/>
        <v>7.0802861013230842E-2</v>
      </c>
      <c r="P228" s="3">
        <f t="shared" si="76"/>
        <v>0.23399174850464841</v>
      </c>
      <c r="Q228" s="3">
        <f t="shared" si="77"/>
        <v>0.23931150941334384</v>
      </c>
      <c r="R228" s="3"/>
      <c r="S228" s="3">
        <f t="shared" si="84"/>
        <v>8.9159181672286938E-2</v>
      </c>
      <c r="T228" s="3">
        <f t="shared" si="85"/>
        <v>5.1434239894188646E-2</v>
      </c>
      <c r="U228" s="3">
        <f t="shared" si="86"/>
        <v>0.46558935957333403</v>
      </c>
      <c r="V228" s="3"/>
      <c r="W228" s="3">
        <f t="shared" si="87"/>
        <v>0.37396128139799134</v>
      </c>
      <c r="X228" s="3">
        <f t="shared" si="88"/>
        <v>6.0090056391110105E-2</v>
      </c>
      <c r="Y228" s="3">
        <f t="shared" si="89"/>
        <v>0.26184495620690384</v>
      </c>
      <c r="Z228" s="3"/>
      <c r="AA228" s="3">
        <f t="shared" si="90"/>
        <v>0.16758851727194984</v>
      </c>
      <c r="AB228" s="3">
        <f t="shared" si="91"/>
        <v>0.2635253136253442</v>
      </c>
      <c r="AC228" s="3">
        <f t="shared" si="92"/>
        <v>0.12365037148618008</v>
      </c>
      <c r="AE228" s="5">
        <f t="shared" si="93"/>
        <v>39113</v>
      </c>
      <c r="AF228" s="3">
        <f t="shared" si="94"/>
        <v>179.1968</v>
      </c>
      <c r="AG228" s="3">
        <f t="shared" si="95"/>
        <v>98.772800000000004</v>
      </c>
      <c r="AH228" s="3">
        <f t="shared" si="96"/>
        <v>81.277699999999996</v>
      </c>
      <c r="AI228" s="3">
        <f t="shared" si="97"/>
        <v>241.4982</v>
      </c>
      <c r="AL228" t="s">
        <v>225</v>
      </c>
      <c r="AM228" s="5">
        <v>39113</v>
      </c>
      <c r="AN228" s="3">
        <v>100.04600000000001</v>
      </c>
      <c r="AO228" s="3">
        <v>49.371900000000004</v>
      </c>
      <c r="AP228" s="3">
        <v>32.832599999999999</v>
      </c>
      <c r="AQ228" s="3">
        <v>85.779200000000003</v>
      </c>
      <c r="AT228" s="3">
        <v>79.150800000000004</v>
      </c>
      <c r="AU228" s="3">
        <v>49.4009</v>
      </c>
      <c r="AV228" s="3">
        <v>48.445099999999996</v>
      </c>
      <c r="AW228" s="3">
        <v>155.71899999999999</v>
      </c>
      <c r="AY228" s="3">
        <v>1.46248</v>
      </c>
      <c r="AZ228" s="3">
        <v>7.3036599999999998</v>
      </c>
      <c r="BA228" s="3">
        <v>7.7386600000000003</v>
      </c>
      <c r="BC228" s="3">
        <v>1.61487</v>
      </c>
      <c r="BD228" s="3">
        <v>1.23943</v>
      </c>
      <c r="BE228" s="3">
        <v>10.5383</v>
      </c>
      <c r="BG228" s="3">
        <v>3.7082800000000002</v>
      </c>
      <c r="BH228" s="3">
        <v>0.51053999999999999</v>
      </c>
      <c r="BI228" s="3">
        <v>3.9029600000000002</v>
      </c>
      <c r="BK228" s="3">
        <v>3.593</v>
      </c>
      <c r="BL228" s="3">
        <v>4.9893000000000001</v>
      </c>
      <c r="BM228" s="3">
        <v>3.6814</v>
      </c>
      <c r="BO228" s="3">
        <v>1.9714800000000001</v>
      </c>
      <c r="BP228" s="3">
        <v>4.0450100000000004</v>
      </c>
      <c r="BQ228" s="3">
        <v>3.86802</v>
      </c>
      <c r="BS228" s="3">
        <v>1.51295</v>
      </c>
      <c r="BT228" s="3">
        <v>0.56495000000000006</v>
      </c>
      <c r="BU228" s="3">
        <v>5.7951800000000002</v>
      </c>
      <c r="BW228" s="3">
        <v>6.88896</v>
      </c>
      <c r="BX228" s="3">
        <v>1.19228</v>
      </c>
      <c r="BY228" s="3">
        <v>3.51715</v>
      </c>
      <c r="CA228" s="3">
        <v>7.0875000000000004</v>
      </c>
      <c r="CB228" s="3">
        <v>11.805299999999999</v>
      </c>
      <c r="CC228" s="3">
        <v>4.1989000000000001</v>
      </c>
    </row>
    <row r="229" spans="1:81" x14ac:dyDescent="0.25">
      <c r="A229" t="str">
        <f t="shared" si="78"/>
        <v>2007M2</v>
      </c>
      <c r="B229" t="e">
        <f t="shared" si="79"/>
        <v>#REF!</v>
      </c>
      <c r="C229" t="e">
        <f t="shared" si="80"/>
        <v>#REF!</v>
      </c>
      <c r="D229" t="e">
        <f t="shared" si="81"/>
        <v>#REF!</v>
      </c>
      <c r="E229" t="e">
        <f t="shared" si="82"/>
        <v>#REF!</v>
      </c>
      <c r="H229" s="2">
        <f t="shared" si="83"/>
        <v>39141</v>
      </c>
      <c r="I229" t="e">
        <f>+VLOOKUP($H229,#REF!,I$10,0)</f>
        <v>#REF!</v>
      </c>
      <c r="J229" t="e">
        <f>+VLOOKUP($H229,#REF!,J$10,0)</f>
        <v>#REF!</v>
      </c>
      <c r="K229" t="e">
        <f>+VLOOKUP($H229,#REF!,K$10,0)</f>
        <v>#REF!</v>
      </c>
      <c r="L229" t="e">
        <f>+VLOOKUP($H229,#REF!,L$10,0)</f>
        <v>#REF!</v>
      </c>
      <c r="N229" s="2">
        <f t="shared" si="74"/>
        <v>39141</v>
      </c>
      <c r="O229" s="3">
        <f t="shared" si="75"/>
        <v>7.1591103560184166E-2</v>
      </c>
      <c r="P229" s="3">
        <f t="shared" si="76"/>
        <v>0.25097844755599447</v>
      </c>
      <c r="Q229" s="3">
        <f t="shared" si="77"/>
        <v>0.24668610297255891</v>
      </c>
      <c r="R229" s="3"/>
      <c r="S229" s="3">
        <f t="shared" si="84"/>
        <v>8.9435112153768537E-2</v>
      </c>
      <c r="T229" s="3">
        <f t="shared" si="85"/>
        <v>5.5662988543754087E-2</v>
      </c>
      <c r="U229" s="3">
        <f t="shared" si="86"/>
        <v>0.49024751078209766</v>
      </c>
      <c r="V229" s="3"/>
      <c r="W229" s="3">
        <f t="shared" si="87"/>
        <v>0.36061267988340662</v>
      </c>
      <c r="X229" s="3">
        <f t="shared" si="88"/>
        <v>6.9515982186337685E-2</v>
      </c>
      <c r="Y229" s="3">
        <f t="shared" si="89"/>
        <v>0.2788568625651956</v>
      </c>
      <c r="Z229" s="3"/>
      <c r="AA229" s="3">
        <f t="shared" si="90"/>
        <v>0.17157718831642618</v>
      </c>
      <c r="AB229" s="3">
        <f t="shared" si="91"/>
        <v>0.26654898361067308</v>
      </c>
      <c r="AC229" s="3">
        <f t="shared" si="92"/>
        <v>0.12588791865747168</v>
      </c>
      <c r="AE229" s="5">
        <f t="shared" si="93"/>
        <v>39141</v>
      </c>
      <c r="AF229" s="3">
        <f t="shared" si="94"/>
        <v>183.69720000000001</v>
      </c>
      <c r="AG229" s="3">
        <f t="shared" si="95"/>
        <v>98.473600000000005</v>
      </c>
      <c r="AH229" s="3">
        <f t="shared" si="96"/>
        <v>81.142400000000009</v>
      </c>
      <c r="AI229" s="3">
        <f t="shared" si="97"/>
        <v>229.30260000000004</v>
      </c>
      <c r="AL229" t="s">
        <v>226</v>
      </c>
      <c r="AM229" s="5">
        <v>39141</v>
      </c>
      <c r="AN229" s="3">
        <v>100.88500000000001</v>
      </c>
      <c r="AO229" s="3">
        <v>53.282400000000003</v>
      </c>
      <c r="AP229" s="3">
        <v>33.025500000000001</v>
      </c>
      <c r="AQ229" s="3">
        <v>84.984600000000015</v>
      </c>
      <c r="AT229" s="3">
        <v>82.812200000000004</v>
      </c>
      <c r="AU229" s="3">
        <v>45.191199999999995</v>
      </c>
      <c r="AV229" s="3">
        <v>48.116900000000001</v>
      </c>
      <c r="AW229" s="3">
        <v>144.31800000000001</v>
      </c>
      <c r="AY229" s="3">
        <v>1.37</v>
      </c>
      <c r="AZ229" s="3">
        <v>7.7561600000000004</v>
      </c>
      <c r="BA229" s="3">
        <v>8.0289900000000003</v>
      </c>
      <c r="BC229" s="3">
        <v>1.79186</v>
      </c>
      <c r="BD229" s="3">
        <v>1.4484100000000002</v>
      </c>
      <c r="BE229" s="3">
        <v>11.954700000000001</v>
      </c>
      <c r="BG229" s="3">
        <v>3.4208800000000004</v>
      </c>
      <c r="BH229" s="3">
        <v>0.54809000000000008</v>
      </c>
      <c r="BI229" s="3">
        <v>4.2495600000000007</v>
      </c>
      <c r="BK229" s="3">
        <v>3.7164999999999999</v>
      </c>
      <c r="BL229" s="3">
        <v>4.8103000000000007</v>
      </c>
      <c r="BM229" s="3">
        <v>4.0918000000000001</v>
      </c>
      <c r="BO229" s="3">
        <v>2.1021900000000002</v>
      </c>
      <c r="BP229" s="3">
        <v>4.4163699999999997</v>
      </c>
      <c r="BQ229" s="3">
        <v>3.9353600000000002</v>
      </c>
      <c r="BS229" s="3">
        <v>1.3456400000000002</v>
      </c>
      <c r="BT229" s="3">
        <v>0.50431999999999999</v>
      </c>
      <c r="BU229" s="3">
        <v>5.2438199999999995</v>
      </c>
      <c r="BW229" s="3">
        <v>6.7980900000000002</v>
      </c>
      <c r="BX229" s="3">
        <v>1.42184</v>
      </c>
      <c r="BY229" s="3">
        <v>3.6526300000000003</v>
      </c>
      <c r="CA229" s="3">
        <v>7.2182000000000004</v>
      </c>
      <c r="CB229" s="3">
        <v>12.177</v>
      </c>
      <c r="CC229" s="3">
        <v>3.9310999999999998</v>
      </c>
    </row>
    <row r="230" spans="1:81" x14ac:dyDescent="0.25">
      <c r="A230" t="str">
        <f t="shared" si="78"/>
        <v>2007M3</v>
      </c>
      <c r="B230" t="e">
        <f t="shared" si="79"/>
        <v>#REF!</v>
      </c>
      <c r="C230" t="e">
        <f t="shared" si="80"/>
        <v>#REF!</v>
      </c>
      <c r="D230" t="e">
        <f t="shared" si="81"/>
        <v>#REF!</v>
      </c>
      <c r="E230" t="e">
        <f t="shared" si="82"/>
        <v>#REF!</v>
      </c>
      <c r="H230" s="2">
        <f t="shared" si="83"/>
        <v>39172</v>
      </c>
      <c r="I230" t="e">
        <f>+VLOOKUP($H230,#REF!,I$10,0)</f>
        <v>#REF!</v>
      </c>
      <c r="J230" t="e">
        <f>+VLOOKUP($H230,#REF!,J$10,0)</f>
        <v>#REF!</v>
      </c>
      <c r="K230" t="e">
        <f>+VLOOKUP($H230,#REF!,K$10,0)</f>
        <v>#REF!</v>
      </c>
      <c r="L230" t="e">
        <f>+VLOOKUP($H230,#REF!,L$10,0)</f>
        <v>#REF!</v>
      </c>
      <c r="N230" s="2">
        <f t="shared" si="74"/>
        <v>39172</v>
      </c>
      <c r="O230" s="3">
        <f t="shared" si="75"/>
        <v>7.6157467067214005E-2</v>
      </c>
      <c r="P230" s="3">
        <f t="shared" si="76"/>
        <v>0.26060519213283218</v>
      </c>
      <c r="Q230" s="3">
        <f t="shared" si="77"/>
        <v>0.24770898324340263</v>
      </c>
      <c r="R230" s="3"/>
      <c r="S230" s="3">
        <f t="shared" si="84"/>
        <v>0.1051722712670283</v>
      </c>
      <c r="T230" s="3">
        <f t="shared" si="85"/>
        <v>6.5810274989809389E-2</v>
      </c>
      <c r="U230" s="3">
        <f t="shared" si="86"/>
        <v>0.55992166766910012</v>
      </c>
      <c r="V230" s="3"/>
      <c r="W230" s="3">
        <f t="shared" si="87"/>
        <v>0.42204123114708975</v>
      </c>
      <c r="X230" s="3">
        <f t="shared" si="88"/>
        <v>8.6922061698508718E-2</v>
      </c>
      <c r="Y230" s="3">
        <f t="shared" si="89"/>
        <v>0.34837884380579998</v>
      </c>
      <c r="Z230" s="3"/>
      <c r="AA230" s="3">
        <f t="shared" si="90"/>
        <v>0.20224539270835781</v>
      </c>
      <c r="AB230" s="3">
        <f t="shared" si="91"/>
        <v>0.29603565012042898</v>
      </c>
      <c r="AC230" s="3">
        <f t="shared" si="92"/>
        <v>0.15567271557574475</v>
      </c>
      <c r="AE230" s="5">
        <f t="shared" si="93"/>
        <v>39172</v>
      </c>
      <c r="AF230" s="3">
        <f t="shared" si="94"/>
        <v>197.04200000000003</v>
      </c>
      <c r="AG230" s="3">
        <f t="shared" si="95"/>
        <v>114.2368</v>
      </c>
      <c r="AH230" s="3">
        <f t="shared" si="96"/>
        <v>93.081299999999999</v>
      </c>
      <c r="AI230" s="3">
        <f t="shared" si="97"/>
        <v>266.24400000000003</v>
      </c>
      <c r="AL230" t="s">
        <v>227</v>
      </c>
      <c r="AM230" s="5">
        <v>39172</v>
      </c>
      <c r="AN230" s="3">
        <v>110.45100000000001</v>
      </c>
      <c r="AO230" s="3">
        <v>64.060100000000006</v>
      </c>
      <c r="AP230" s="3">
        <v>37.910900000000005</v>
      </c>
      <c r="AQ230" s="3">
        <v>100.143</v>
      </c>
      <c r="AT230" s="3">
        <v>86.591000000000008</v>
      </c>
      <c r="AU230" s="3">
        <v>50.176699999999997</v>
      </c>
      <c r="AV230" s="3">
        <v>55.170400000000001</v>
      </c>
      <c r="AW230" s="3">
        <v>166.101</v>
      </c>
      <c r="AY230" s="3">
        <v>1.5218699999999998</v>
      </c>
      <c r="AZ230" s="3">
        <v>8.1145200000000006</v>
      </c>
      <c r="BA230" s="3">
        <v>8.1980500000000003</v>
      </c>
      <c r="BC230" s="3">
        <v>2.0236199999999998</v>
      </c>
      <c r="BD230" s="3">
        <v>1.6165400000000001</v>
      </c>
      <c r="BE230" s="3">
        <v>13.2629</v>
      </c>
      <c r="BG230" s="3">
        <v>4.0483700000000002</v>
      </c>
      <c r="BH230" s="3">
        <v>0.67697000000000007</v>
      </c>
      <c r="BI230" s="3">
        <v>5.2134999999999998</v>
      </c>
      <c r="BK230" s="3">
        <v>4.5653999999999995</v>
      </c>
      <c r="BL230" s="3">
        <v>5.7368000000000006</v>
      </c>
      <c r="BM230" s="3">
        <v>5.1461000000000006</v>
      </c>
      <c r="BO230" s="3">
        <v>2.1717900000000001</v>
      </c>
      <c r="BP230" s="3">
        <v>4.5249100000000002</v>
      </c>
      <c r="BQ230" s="3">
        <v>3.8159100000000001</v>
      </c>
      <c r="BS230" s="3">
        <v>1.6659600000000001</v>
      </c>
      <c r="BT230" s="3">
        <v>0.69216999999999995</v>
      </c>
      <c r="BU230" s="3">
        <v>6.37988</v>
      </c>
      <c r="BW230" s="3">
        <v>7.9113500000000005</v>
      </c>
      <c r="BX230" s="3">
        <v>1.7862100000000001</v>
      </c>
      <c r="BY230" s="3">
        <v>4.6587899999999998</v>
      </c>
      <c r="CA230" s="3">
        <v>8.3238000000000003</v>
      </c>
      <c r="CB230" s="3">
        <v>13.129700000000001</v>
      </c>
      <c r="CC230" s="3">
        <v>4.7750000000000004</v>
      </c>
    </row>
    <row r="231" spans="1:81" x14ac:dyDescent="0.25">
      <c r="A231" t="str">
        <f t="shared" si="78"/>
        <v>2007M4</v>
      </c>
      <c r="B231" t="e">
        <f t="shared" si="79"/>
        <v>#REF!</v>
      </c>
      <c r="C231" t="e">
        <f t="shared" si="80"/>
        <v>#REF!</v>
      </c>
      <c r="D231" t="e">
        <f t="shared" si="81"/>
        <v>#REF!</v>
      </c>
      <c r="E231" t="e">
        <f t="shared" si="82"/>
        <v>#REF!</v>
      </c>
      <c r="H231" s="2">
        <f t="shared" si="83"/>
        <v>39202</v>
      </c>
      <c r="I231" t="e">
        <f>+VLOOKUP($H231,#REF!,I$10,0)</f>
        <v>#REF!</v>
      </c>
      <c r="J231" t="e">
        <f>+VLOOKUP($H231,#REF!,J$10,0)</f>
        <v>#REF!</v>
      </c>
      <c r="K231" t="e">
        <f>+VLOOKUP($H231,#REF!,K$10,0)</f>
        <v>#REF!</v>
      </c>
      <c r="L231" t="e">
        <f>+VLOOKUP($H231,#REF!,L$10,0)</f>
        <v>#REF!</v>
      </c>
      <c r="N231" s="2">
        <f t="shared" si="74"/>
        <v>39202</v>
      </c>
      <c r="O231" s="3">
        <f t="shared" si="75"/>
        <v>6.8368236897503723E-2</v>
      </c>
      <c r="P231" s="3">
        <f t="shared" si="76"/>
        <v>0.25436007612324046</v>
      </c>
      <c r="Q231" s="3">
        <f t="shared" si="77"/>
        <v>0.24743970655851616</v>
      </c>
      <c r="R231" s="3"/>
      <c r="S231" s="3">
        <f t="shared" si="84"/>
        <v>8.9806535105597565E-2</v>
      </c>
      <c r="T231" s="3">
        <f t="shared" si="85"/>
        <v>5.0439977993973997E-2</v>
      </c>
      <c r="U231" s="3">
        <f t="shared" si="86"/>
        <v>0.49480064877869412</v>
      </c>
      <c r="V231" s="3"/>
      <c r="W231" s="3">
        <f t="shared" si="87"/>
        <v>0.37929620506884792</v>
      </c>
      <c r="X231" s="3">
        <f t="shared" si="88"/>
        <v>6.9504336963349303E-2</v>
      </c>
      <c r="Y231" s="3">
        <f t="shared" si="89"/>
        <v>0.30909386049728632</v>
      </c>
      <c r="Z231" s="3"/>
      <c r="AA231" s="3">
        <f t="shared" si="90"/>
        <v>0.18942421603470866</v>
      </c>
      <c r="AB231" s="3">
        <f t="shared" si="91"/>
        <v>0.28368677477816745</v>
      </c>
      <c r="AC231" s="3">
        <f t="shared" si="92"/>
        <v>0.14156487082323216</v>
      </c>
      <c r="AE231" s="5">
        <f t="shared" si="93"/>
        <v>39202</v>
      </c>
      <c r="AF231" s="3">
        <f t="shared" si="94"/>
        <v>191.87810000000002</v>
      </c>
      <c r="AG231" s="3">
        <f t="shared" si="95"/>
        <v>103.8498</v>
      </c>
      <c r="AH231" s="3">
        <f t="shared" si="96"/>
        <v>85.220799999999997</v>
      </c>
      <c r="AI231" s="3">
        <f t="shared" si="97"/>
        <v>253.2552</v>
      </c>
      <c r="AL231" t="s">
        <v>228</v>
      </c>
      <c r="AM231" s="5">
        <v>39202</v>
      </c>
      <c r="AN231" s="3">
        <v>105.887</v>
      </c>
      <c r="AO231" s="3">
        <v>55.799700000000001</v>
      </c>
      <c r="AP231" s="3">
        <v>35.730699999999999</v>
      </c>
      <c r="AQ231" s="3">
        <v>91.805199999999999</v>
      </c>
      <c r="AT231" s="3">
        <v>85.991100000000003</v>
      </c>
      <c r="AU231" s="3">
        <v>48.0501</v>
      </c>
      <c r="AV231" s="3">
        <v>49.490099999999998</v>
      </c>
      <c r="AW231" s="3">
        <v>161.45000000000002</v>
      </c>
      <c r="AY231" s="3">
        <v>1.4641900000000001</v>
      </c>
      <c r="AZ231" s="3">
        <v>7.6380600000000003</v>
      </c>
      <c r="BA231" s="3">
        <v>7.6678600000000001</v>
      </c>
      <c r="BC231" s="3">
        <v>1.76247</v>
      </c>
      <c r="BD231" s="3">
        <v>1.1676099999999998</v>
      </c>
      <c r="BE231" s="3">
        <v>11.4604</v>
      </c>
      <c r="BG231" s="3">
        <v>3.7346399999999997</v>
      </c>
      <c r="BH231" s="3">
        <v>0.63700999999999997</v>
      </c>
      <c r="BI231" s="3">
        <v>4.6466700000000003</v>
      </c>
      <c r="BK231" s="3">
        <v>4.0213999999999999</v>
      </c>
      <c r="BL231" s="3">
        <v>5.1873000000000005</v>
      </c>
      <c r="BM231" s="3">
        <v>4.2957999999999998</v>
      </c>
      <c r="BO231" s="3">
        <v>1.8516900000000001</v>
      </c>
      <c r="BP231" s="3">
        <v>4.69848</v>
      </c>
      <c r="BQ231" s="3">
        <v>4.3330400000000004</v>
      </c>
      <c r="BS231" s="3">
        <v>1.3880600000000001</v>
      </c>
      <c r="BT231" s="3">
        <v>0.60189000000000004</v>
      </c>
      <c r="BU231" s="3">
        <v>5.8978500000000009</v>
      </c>
      <c r="BW231" s="3">
        <v>7.0137799999999997</v>
      </c>
      <c r="BX231" s="3">
        <v>1.3325899999999999</v>
      </c>
      <c r="BY231" s="3">
        <v>4.1123700000000003</v>
      </c>
      <c r="CA231" s="3">
        <v>8.0507000000000009</v>
      </c>
      <c r="CB231" s="3">
        <v>12.892200000000001</v>
      </c>
      <c r="CC231" s="3">
        <v>4.7261999999999995</v>
      </c>
    </row>
    <row r="232" spans="1:81" x14ac:dyDescent="0.25">
      <c r="A232" t="str">
        <f t="shared" si="78"/>
        <v>2007M5</v>
      </c>
      <c r="B232" t="e">
        <f t="shared" si="79"/>
        <v>#REF!</v>
      </c>
      <c r="C232" t="e">
        <f t="shared" si="80"/>
        <v>#REF!</v>
      </c>
      <c r="D232" t="e">
        <f t="shared" si="81"/>
        <v>#REF!</v>
      </c>
      <c r="E232" t="e">
        <f t="shared" si="82"/>
        <v>#REF!</v>
      </c>
      <c r="H232" s="2">
        <f t="shared" si="83"/>
        <v>39233</v>
      </c>
      <c r="I232" t="e">
        <f>+VLOOKUP($H232,#REF!,I$10,0)</f>
        <v>#REF!</v>
      </c>
      <c r="J232" t="e">
        <f>+VLOOKUP($H232,#REF!,J$10,0)</f>
        <v>#REF!</v>
      </c>
      <c r="K232" t="e">
        <f>+VLOOKUP($H232,#REF!,K$10,0)</f>
        <v>#REF!</v>
      </c>
      <c r="L232" t="e">
        <f>+VLOOKUP($H232,#REF!,L$10,0)</f>
        <v>#REF!</v>
      </c>
      <c r="N232" s="2">
        <f t="shared" si="74"/>
        <v>39233</v>
      </c>
      <c r="O232" s="3">
        <f t="shared" si="75"/>
        <v>7.290573460370349E-2</v>
      </c>
      <c r="P232" s="3">
        <f t="shared" si="76"/>
        <v>0.24952464211561576</v>
      </c>
      <c r="Q232" s="3">
        <f t="shared" si="77"/>
        <v>0.24043624472425945</v>
      </c>
      <c r="R232" s="3"/>
      <c r="S232" s="3">
        <f t="shared" si="84"/>
        <v>9.6032074067950737E-2</v>
      </c>
      <c r="T232" s="3">
        <f t="shared" si="85"/>
        <v>5.3366038316710052E-2</v>
      </c>
      <c r="U232" s="3">
        <f t="shared" si="86"/>
        <v>0.49499533939734286</v>
      </c>
      <c r="V232" s="3"/>
      <c r="W232" s="3">
        <f t="shared" si="87"/>
        <v>0.40091432644736003</v>
      </c>
      <c r="X232" s="3">
        <f t="shared" si="88"/>
        <v>6.5687879793067921E-2</v>
      </c>
      <c r="Y232" s="3">
        <f t="shared" si="89"/>
        <v>0.31424210771478378</v>
      </c>
      <c r="Z232" s="3"/>
      <c r="AA232" s="3">
        <f t="shared" si="90"/>
        <v>0.1904504122829728</v>
      </c>
      <c r="AB232" s="3">
        <f t="shared" si="91"/>
        <v>0.26166749044805859</v>
      </c>
      <c r="AC232" s="3">
        <f t="shared" si="92"/>
        <v>0.15721828637779398</v>
      </c>
      <c r="AE232" s="5">
        <f t="shared" si="93"/>
        <v>39233</v>
      </c>
      <c r="AF232" s="3">
        <f t="shared" si="94"/>
        <v>189.33139999999997</v>
      </c>
      <c r="AG232" s="3">
        <f t="shared" si="95"/>
        <v>105.581</v>
      </c>
      <c r="AH232" s="3">
        <f t="shared" si="96"/>
        <v>87.974600000000009</v>
      </c>
      <c r="AI232" s="3">
        <f t="shared" si="97"/>
        <v>266.95169999999996</v>
      </c>
      <c r="AL232" t="s">
        <v>229</v>
      </c>
      <c r="AM232" s="5">
        <v>39233</v>
      </c>
      <c r="AN232" s="3">
        <v>106.011</v>
      </c>
      <c r="AO232" s="3">
        <v>54.377699999999997</v>
      </c>
      <c r="AP232" s="3">
        <v>36.997500000000002</v>
      </c>
      <c r="AQ232" s="3">
        <v>97.869699999999995</v>
      </c>
      <c r="AT232" s="3">
        <v>83.320399999999992</v>
      </c>
      <c r="AU232" s="3">
        <v>51.203300000000006</v>
      </c>
      <c r="AV232" s="3">
        <v>50.9771</v>
      </c>
      <c r="AW232" s="3">
        <v>169.08199999999999</v>
      </c>
      <c r="AY232" s="3">
        <v>1.32542</v>
      </c>
      <c r="AZ232" s="3">
        <v>7.5798900000000007</v>
      </c>
      <c r="BA232" s="3">
        <v>7.7759300000000007</v>
      </c>
      <c r="BC232" s="3">
        <v>1.6804600000000001</v>
      </c>
      <c r="BD232" s="3">
        <v>1.2366700000000002</v>
      </c>
      <c r="BE232" s="3">
        <v>10.963700000000001</v>
      </c>
      <c r="BG232" s="3">
        <v>3.9204499999999998</v>
      </c>
      <c r="BH232" s="3">
        <v>0.54959000000000002</v>
      </c>
      <c r="BI232" s="3">
        <v>4.9155500000000005</v>
      </c>
      <c r="BK232" s="3">
        <v>4.0109000000000004</v>
      </c>
      <c r="BL232" s="3">
        <v>5.2213000000000003</v>
      </c>
      <c r="BM232" s="3">
        <v>4.7557</v>
      </c>
      <c r="BO232" s="3">
        <v>2.2105300000000003</v>
      </c>
      <c r="BP232" s="3">
        <v>4.5221299999999998</v>
      </c>
      <c r="BQ232" s="3">
        <v>3.8853000000000004</v>
      </c>
      <c r="BS232" s="3">
        <v>1.6884700000000001</v>
      </c>
      <c r="BT232" s="3">
        <v>0.63548000000000004</v>
      </c>
      <c r="BU232" s="3">
        <v>6.4013800000000005</v>
      </c>
      <c r="BW232" s="3">
        <v>7.4405799999999997</v>
      </c>
      <c r="BX232" s="3">
        <v>1.31186</v>
      </c>
      <c r="BY232" s="3">
        <v>3.9893800000000001</v>
      </c>
      <c r="CA232" s="3">
        <v>8.1265999999999998</v>
      </c>
      <c r="CB232" s="3">
        <v>11.4549</v>
      </c>
      <c r="CC232" s="3">
        <v>5.2638999999999996</v>
      </c>
    </row>
    <row r="233" spans="1:81" x14ac:dyDescent="0.25">
      <c r="A233" t="str">
        <f t="shared" si="78"/>
        <v>2007M6</v>
      </c>
      <c r="B233" t="e">
        <f t="shared" si="79"/>
        <v>#REF!</v>
      </c>
      <c r="C233" t="e">
        <f t="shared" si="80"/>
        <v>#REF!</v>
      </c>
      <c r="D233" t="e">
        <f t="shared" si="81"/>
        <v>#REF!</v>
      </c>
      <c r="E233" t="e">
        <f t="shared" si="82"/>
        <v>#REF!</v>
      </c>
      <c r="H233" s="2">
        <f t="shared" si="83"/>
        <v>39263</v>
      </c>
      <c r="I233" t="e">
        <f>+VLOOKUP($H233,#REF!,I$10,0)</f>
        <v>#REF!</v>
      </c>
      <c r="J233" t="e">
        <f>+VLOOKUP($H233,#REF!,J$10,0)</f>
        <v>#REF!</v>
      </c>
      <c r="K233" t="e">
        <f>+VLOOKUP($H233,#REF!,K$10,0)</f>
        <v>#REF!</v>
      </c>
      <c r="L233" t="e">
        <f>+VLOOKUP($H233,#REF!,L$10,0)</f>
        <v>#REF!</v>
      </c>
      <c r="N233" s="2">
        <f t="shared" si="74"/>
        <v>39263</v>
      </c>
      <c r="O233" s="3">
        <f t="shared" si="75"/>
        <v>6.8571328424772635E-2</v>
      </c>
      <c r="P233" s="3">
        <f t="shared" si="76"/>
        <v>0.26572330480430018</v>
      </c>
      <c r="Q233" s="3">
        <f t="shared" si="77"/>
        <v>0.24496302084729374</v>
      </c>
      <c r="R233" s="3"/>
      <c r="S233" s="3">
        <f t="shared" si="84"/>
        <v>9.3887056637011745E-2</v>
      </c>
      <c r="T233" s="3">
        <f t="shared" si="85"/>
        <v>5.7028103291497184E-2</v>
      </c>
      <c r="U233" s="3">
        <f t="shared" si="86"/>
        <v>0.50818954827785745</v>
      </c>
      <c r="V233" s="3"/>
      <c r="W233" s="3">
        <f t="shared" si="87"/>
        <v>0.39974556952198126</v>
      </c>
      <c r="X233" s="3">
        <f t="shared" si="88"/>
        <v>6.8517668979243274E-2</v>
      </c>
      <c r="Y233" s="3">
        <f t="shared" si="89"/>
        <v>0.32592403079985038</v>
      </c>
      <c r="Z233" s="3"/>
      <c r="AA233" s="3">
        <f t="shared" si="90"/>
        <v>0.19056495712413993</v>
      </c>
      <c r="AB233" s="3">
        <f t="shared" si="91"/>
        <v>0.27644691317344128</v>
      </c>
      <c r="AC233" s="3">
        <f t="shared" si="92"/>
        <v>0.14743333254877963</v>
      </c>
      <c r="AE233" s="5">
        <f t="shared" si="93"/>
        <v>39263</v>
      </c>
      <c r="AF233" s="3">
        <f t="shared" si="94"/>
        <v>196.4444</v>
      </c>
      <c r="AG233" s="3">
        <f t="shared" si="95"/>
        <v>108.86109999999999</v>
      </c>
      <c r="AH233" s="3">
        <f t="shared" si="96"/>
        <v>91.379199999999997</v>
      </c>
      <c r="AI233" s="3">
        <f t="shared" si="97"/>
        <v>268.4359</v>
      </c>
      <c r="AL233" t="s">
        <v>230</v>
      </c>
      <c r="AM233" s="5">
        <v>39263</v>
      </c>
      <c r="AN233" s="3">
        <v>109.21000000000001</v>
      </c>
      <c r="AO233" s="3">
        <v>59.407199999999996</v>
      </c>
      <c r="AP233" s="3">
        <v>37.874300000000005</v>
      </c>
      <c r="AQ233" s="3">
        <v>99.3309</v>
      </c>
      <c r="AT233" s="3">
        <v>87.234399999999994</v>
      </c>
      <c r="AU233" s="3">
        <v>49.453900000000004</v>
      </c>
      <c r="AV233" s="3">
        <v>53.504899999999999</v>
      </c>
      <c r="AW233" s="3">
        <v>169.10499999999999</v>
      </c>
      <c r="AY233" s="3">
        <v>1.4630799999999999</v>
      </c>
      <c r="AZ233" s="3">
        <v>7.8498599999999996</v>
      </c>
      <c r="BA233" s="3">
        <v>8.0720200000000002</v>
      </c>
      <c r="BC233" s="3">
        <v>1.89446</v>
      </c>
      <c r="BD233" s="3">
        <v>1.4016300000000002</v>
      </c>
      <c r="BE233" s="3">
        <v>11.954499999999999</v>
      </c>
      <c r="BG233" s="3">
        <v>3.8153200000000003</v>
      </c>
      <c r="BH233" s="3">
        <v>0.66349999999999998</v>
      </c>
      <c r="BI233" s="3">
        <v>5.4508599999999996</v>
      </c>
      <c r="BK233" s="3">
        <v>4.3005000000000004</v>
      </c>
      <c r="BL233" s="3">
        <v>5.5041000000000002</v>
      </c>
      <c r="BM233" s="3">
        <v>4.3997000000000002</v>
      </c>
      <c r="BO233" s="3">
        <v>1.8626500000000001</v>
      </c>
      <c r="BP233" s="3">
        <v>5.0378000000000007</v>
      </c>
      <c r="BQ233" s="3">
        <v>3.8087600000000004</v>
      </c>
      <c r="BS233" s="3">
        <v>1.3992200000000001</v>
      </c>
      <c r="BT233" s="3">
        <v>0.59899000000000002</v>
      </c>
      <c r="BU233" s="3">
        <v>5.8734500000000001</v>
      </c>
      <c r="BW233" s="3">
        <v>7.5125900000000003</v>
      </c>
      <c r="BX233" s="3">
        <v>1.2781400000000001</v>
      </c>
      <c r="BY233" s="3">
        <v>3.7851100000000004</v>
      </c>
      <c r="CA233" s="3">
        <v>7.8443000000000005</v>
      </c>
      <c r="CB233" s="3">
        <v>12.114000000000001</v>
      </c>
      <c r="CC233" s="3">
        <v>4.9963000000000006</v>
      </c>
    </row>
    <row r="234" spans="1:81" x14ac:dyDescent="0.25">
      <c r="A234" t="str">
        <f t="shared" si="78"/>
        <v>2007M7</v>
      </c>
      <c r="B234" t="e">
        <f t="shared" si="79"/>
        <v>#REF!</v>
      </c>
      <c r="C234" t="e">
        <f t="shared" si="80"/>
        <v>#REF!</v>
      </c>
      <c r="D234" t="e">
        <f t="shared" si="81"/>
        <v>#REF!</v>
      </c>
      <c r="E234" t="e">
        <f t="shared" si="82"/>
        <v>#REF!</v>
      </c>
      <c r="H234" s="2">
        <f t="shared" si="83"/>
        <v>39294</v>
      </c>
      <c r="I234" t="e">
        <f>+VLOOKUP($H234,#REF!,I$10,0)</f>
        <v>#REF!</v>
      </c>
      <c r="J234" t="e">
        <f>+VLOOKUP($H234,#REF!,J$10,0)</f>
        <v>#REF!</v>
      </c>
      <c r="K234" t="e">
        <f>+VLOOKUP($H234,#REF!,K$10,0)</f>
        <v>#REF!</v>
      </c>
      <c r="L234" t="e">
        <f>+VLOOKUP($H234,#REF!,L$10,0)</f>
        <v>#REF!</v>
      </c>
      <c r="N234" s="2">
        <f t="shared" si="74"/>
        <v>39294</v>
      </c>
      <c r="O234" s="3">
        <f t="shared" si="75"/>
        <v>6.9458333247423204E-2</v>
      </c>
      <c r="P234" s="3">
        <f t="shared" si="76"/>
        <v>0.27464675476234163</v>
      </c>
      <c r="Q234" s="3">
        <f t="shared" si="77"/>
        <v>0.25675202009059739</v>
      </c>
      <c r="R234" s="3"/>
      <c r="S234" s="3">
        <f t="shared" si="84"/>
        <v>0.10107692702379902</v>
      </c>
      <c r="T234" s="3">
        <f t="shared" si="85"/>
        <v>5.3755989658307989E-2</v>
      </c>
      <c r="U234" s="3">
        <f t="shared" si="86"/>
        <v>0.50914532813778279</v>
      </c>
      <c r="V234" s="3"/>
      <c r="W234" s="3">
        <f t="shared" si="87"/>
        <v>0.40969411880950535</v>
      </c>
      <c r="X234" s="3">
        <f t="shared" si="88"/>
        <v>7.2647135628030407E-2</v>
      </c>
      <c r="Y234" s="3">
        <f t="shared" si="89"/>
        <v>0.31767780138189977</v>
      </c>
      <c r="Z234" s="3"/>
      <c r="AA234" s="3">
        <f t="shared" si="90"/>
        <v>0.1927758294694063</v>
      </c>
      <c r="AB234" s="3">
        <f t="shared" si="91"/>
        <v>0.28336040043621186</v>
      </c>
      <c r="AC234" s="3">
        <f t="shared" si="92"/>
        <v>0.13839370474105805</v>
      </c>
      <c r="AE234" s="5">
        <f t="shared" si="93"/>
        <v>39294</v>
      </c>
      <c r="AF234" s="3">
        <f t="shared" si="94"/>
        <v>197.94550000000001</v>
      </c>
      <c r="AG234" s="3">
        <f t="shared" si="95"/>
        <v>110.70350000000001</v>
      </c>
      <c r="AH234" s="3">
        <f t="shared" si="96"/>
        <v>92.77770000000001</v>
      </c>
      <c r="AI234" s="3">
        <f t="shared" si="97"/>
        <v>264.77519999999998</v>
      </c>
      <c r="AL234" t="s">
        <v>231</v>
      </c>
      <c r="AM234" s="5">
        <v>39294</v>
      </c>
      <c r="AN234" s="3">
        <v>111.12</v>
      </c>
      <c r="AO234" s="3">
        <v>58.092500000000001</v>
      </c>
      <c r="AP234" s="3">
        <v>37.842100000000002</v>
      </c>
      <c r="AQ234" s="3">
        <v>91.902199999999993</v>
      </c>
      <c r="AT234" s="3">
        <v>86.825500000000005</v>
      </c>
      <c r="AU234" s="3">
        <v>52.611000000000004</v>
      </c>
      <c r="AV234" s="3">
        <v>54.935600000000001</v>
      </c>
      <c r="AW234" s="3">
        <v>172.87299999999999</v>
      </c>
      <c r="AY234" s="3">
        <v>1.4998699999999998</v>
      </c>
      <c r="AZ234" s="3">
        <v>8.4769199999999998</v>
      </c>
      <c r="BA234" s="3">
        <v>8.9451400000000003</v>
      </c>
      <c r="BC234" s="3">
        <v>1.8190299999999999</v>
      </c>
      <c r="BD234" s="3">
        <v>1.21821</v>
      </c>
      <c r="BE234" s="3">
        <v>11.957700000000001</v>
      </c>
      <c r="BG234" s="3">
        <v>3.8482500000000002</v>
      </c>
      <c r="BH234" s="3">
        <v>0.70520000000000005</v>
      </c>
      <c r="BI234" s="3">
        <v>5.15611</v>
      </c>
      <c r="BK234" s="3">
        <v>3.8346</v>
      </c>
      <c r="BL234" s="3">
        <v>4.8494999999999999</v>
      </c>
      <c r="BM234" s="3">
        <v>3.7044000000000001</v>
      </c>
      <c r="BO234" s="3">
        <v>1.8688800000000001</v>
      </c>
      <c r="BP234" s="3">
        <v>4.8435299999999994</v>
      </c>
      <c r="BQ234" s="3">
        <v>3.5074100000000001</v>
      </c>
      <c r="BS234" s="3">
        <v>1.7268800000000002</v>
      </c>
      <c r="BT234" s="3">
        <v>0.66761999999999999</v>
      </c>
      <c r="BU234" s="3">
        <v>5.9037800000000002</v>
      </c>
      <c r="BW234" s="3">
        <v>7.7615800000000004</v>
      </c>
      <c r="BX234" s="3">
        <v>1.3534600000000001</v>
      </c>
      <c r="BY234" s="3">
        <v>3.8461799999999999</v>
      </c>
      <c r="CA234" s="3">
        <v>8.4511000000000003</v>
      </c>
      <c r="CB234" s="3">
        <v>13.209200000000001</v>
      </c>
      <c r="CC234" s="3">
        <v>5.1154999999999999</v>
      </c>
    </row>
    <row r="235" spans="1:81" x14ac:dyDescent="0.25">
      <c r="A235" t="str">
        <f t="shared" si="78"/>
        <v>2007M8</v>
      </c>
      <c r="B235" t="e">
        <f t="shared" si="79"/>
        <v>#REF!</v>
      </c>
      <c r="C235" t="e">
        <f t="shared" si="80"/>
        <v>#REF!</v>
      </c>
      <c r="D235" t="e">
        <f t="shared" si="81"/>
        <v>#REF!</v>
      </c>
      <c r="E235" t="e">
        <f t="shared" si="82"/>
        <v>#REF!</v>
      </c>
      <c r="H235" s="2">
        <f t="shared" si="83"/>
        <v>39325</v>
      </c>
      <c r="I235" t="e">
        <f>+VLOOKUP($H235,#REF!,I$10,0)</f>
        <v>#REF!</v>
      </c>
      <c r="J235" t="e">
        <f>+VLOOKUP($H235,#REF!,J$10,0)</f>
        <v>#REF!</v>
      </c>
      <c r="K235" t="e">
        <f>+VLOOKUP($H235,#REF!,K$10,0)</f>
        <v>#REF!</v>
      </c>
      <c r="L235" t="e">
        <f>+VLOOKUP($H235,#REF!,L$10,0)</f>
        <v>#REF!</v>
      </c>
      <c r="N235" s="2">
        <f t="shared" si="74"/>
        <v>39325</v>
      </c>
      <c r="O235" s="3">
        <f t="shared" si="75"/>
        <v>7.5869633796079611E-2</v>
      </c>
      <c r="P235" s="3">
        <f t="shared" si="76"/>
        <v>0.25950829170128842</v>
      </c>
      <c r="Q235" s="3">
        <f t="shared" si="77"/>
        <v>0.25501368032775057</v>
      </c>
      <c r="R235" s="3"/>
      <c r="S235" s="3">
        <f t="shared" si="84"/>
        <v>0.1017972538075841</v>
      </c>
      <c r="T235" s="3">
        <f t="shared" si="85"/>
        <v>5.5205479842537201E-2</v>
      </c>
      <c r="U235" s="3">
        <f t="shared" si="86"/>
        <v>0.51226265845336405</v>
      </c>
      <c r="V235" s="3"/>
      <c r="W235" s="3">
        <f t="shared" si="87"/>
        <v>0.37557890873674032</v>
      </c>
      <c r="X235" s="3">
        <f t="shared" si="88"/>
        <v>6.1896124610943681E-2</v>
      </c>
      <c r="Y235" s="3">
        <f t="shared" si="89"/>
        <v>0.3001111589467072</v>
      </c>
      <c r="Z235" s="3"/>
      <c r="AA235" s="3">
        <f t="shared" si="90"/>
        <v>0.20638940538674574</v>
      </c>
      <c r="AB235" s="3">
        <f t="shared" si="91"/>
        <v>0.27111194796839816</v>
      </c>
      <c r="AC235" s="3">
        <f t="shared" si="92"/>
        <v>0.13596786468017666</v>
      </c>
      <c r="AE235" s="5">
        <f t="shared" si="93"/>
        <v>39325</v>
      </c>
      <c r="AF235" s="3">
        <f t="shared" si="94"/>
        <v>191.40640000000002</v>
      </c>
      <c r="AG235" s="3">
        <f t="shared" si="95"/>
        <v>114.12700000000001</v>
      </c>
      <c r="AH235" s="3">
        <f t="shared" si="96"/>
        <v>86.783799999999999</v>
      </c>
      <c r="AI235" s="3">
        <f t="shared" si="97"/>
        <v>277.08800000000002</v>
      </c>
      <c r="AL235" t="s">
        <v>232</v>
      </c>
      <c r="AM235" s="5">
        <v>39325</v>
      </c>
      <c r="AN235" s="3">
        <v>105.301</v>
      </c>
      <c r="AO235" s="3">
        <v>60.212699999999998</v>
      </c>
      <c r="AP235" s="3">
        <v>36.286200000000001</v>
      </c>
      <c r="AQ235" s="3">
        <v>100.93600000000001</v>
      </c>
      <c r="AT235" s="3">
        <v>86.105400000000003</v>
      </c>
      <c r="AU235" s="3">
        <v>53.914300000000004</v>
      </c>
      <c r="AV235" s="3">
        <v>50.497599999999998</v>
      </c>
      <c r="AW235" s="3">
        <v>176.15200000000002</v>
      </c>
      <c r="AY235" s="3">
        <v>1.5067900000000001</v>
      </c>
      <c r="AZ235" s="3">
        <v>7.8604899999999995</v>
      </c>
      <c r="BA235" s="3">
        <v>8.2256100000000014</v>
      </c>
      <c r="BC235" s="3">
        <v>1.8278699999999999</v>
      </c>
      <c r="BD235" s="3">
        <v>1.2581900000000001</v>
      </c>
      <c r="BE235" s="3">
        <v>12.077</v>
      </c>
      <c r="BG235" s="3">
        <v>3.6795300000000002</v>
      </c>
      <c r="BH235" s="3">
        <v>0.62895000000000001</v>
      </c>
      <c r="BI235" s="3">
        <v>4.8384900000000002</v>
      </c>
      <c r="BK235" s="3">
        <v>4.3266999999999998</v>
      </c>
      <c r="BL235" s="3">
        <v>5.1131000000000002</v>
      </c>
      <c r="BM235" s="3">
        <v>3.8096999999999999</v>
      </c>
      <c r="BO235" s="3">
        <v>2.1729099999999999</v>
      </c>
      <c r="BP235" s="3">
        <v>4.7257400000000001</v>
      </c>
      <c r="BQ235" s="3">
        <v>4.1426300000000005</v>
      </c>
      <c r="BS235" s="3">
        <v>1.7433099999999999</v>
      </c>
      <c r="BT235" s="3">
        <v>0.67849000000000004</v>
      </c>
      <c r="BU235" s="3">
        <v>5.89384</v>
      </c>
      <c r="BW235" s="3">
        <v>6.9635500000000006</v>
      </c>
      <c r="BX235" s="3">
        <v>1.1250499999999999</v>
      </c>
      <c r="BY235" s="3">
        <v>3.6659999999999999</v>
      </c>
      <c r="CA235" s="3">
        <v>8.8266000000000009</v>
      </c>
      <c r="CB235" s="3">
        <v>12.165000000000001</v>
      </c>
      <c r="CC235" s="3">
        <v>4.8556000000000008</v>
      </c>
    </row>
    <row r="236" spans="1:81" x14ac:dyDescent="0.25">
      <c r="A236" t="str">
        <f t="shared" si="78"/>
        <v>2007M9</v>
      </c>
      <c r="B236" t="e">
        <f t="shared" si="79"/>
        <v>#REF!</v>
      </c>
      <c r="C236" t="e">
        <f t="shared" si="80"/>
        <v>#REF!</v>
      </c>
      <c r="D236" t="e">
        <f t="shared" si="81"/>
        <v>#REF!</v>
      </c>
      <c r="E236" t="e">
        <f t="shared" si="82"/>
        <v>#REF!</v>
      </c>
      <c r="H236" s="2">
        <f t="shared" si="83"/>
        <v>39355</v>
      </c>
      <c r="I236" t="e">
        <f>+VLOOKUP($H236,#REF!,I$10,0)</f>
        <v>#REF!</v>
      </c>
      <c r="J236" t="e">
        <f>+VLOOKUP($H236,#REF!,J$10,0)</f>
        <v>#REF!</v>
      </c>
      <c r="K236" t="e">
        <f>+VLOOKUP($H236,#REF!,K$10,0)</f>
        <v>#REF!</v>
      </c>
      <c r="L236" t="e">
        <f>+VLOOKUP($H236,#REF!,L$10,0)</f>
        <v>#REF!</v>
      </c>
      <c r="N236" s="2">
        <f t="shared" si="74"/>
        <v>39355</v>
      </c>
      <c r="O236" s="3">
        <f t="shared" si="75"/>
        <v>7.4031294651785651E-2</v>
      </c>
      <c r="P236" s="3">
        <f t="shared" si="76"/>
        <v>0.26697257542736846</v>
      </c>
      <c r="Q236" s="3">
        <f t="shared" si="77"/>
        <v>0.25878376010045301</v>
      </c>
      <c r="R236" s="3"/>
      <c r="S236" s="3">
        <f t="shared" si="84"/>
        <v>0.10268604641219112</v>
      </c>
      <c r="T236" s="3">
        <f t="shared" si="85"/>
        <v>5.8909447483417088E-2</v>
      </c>
      <c r="U236" s="3">
        <f t="shared" si="86"/>
        <v>0.51926097379515579</v>
      </c>
      <c r="V236" s="3"/>
      <c r="W236" s="3">
        <f t="shared" si="87"/>
        <v>0.39675274721396858</v>
      </c>
      <c r="X236" s="3">
        <f t="shared" si="88"/>
        <v>6.4829662147379105E-2</v>
      </c>
      <c r="Y236" s="3">
        <f t="shared" si="89"/>
        <v>0.30327336631636898</v>
      </c>
      <c r="Z236" s="3"/>
      <c r="AA236" s="3">
        <f t="shared" si="90"/>
        <v>0.1842712672896023</v>
      </c>
      <c r="AB236" s="3">
        <f t="shared" si="91"/>
        <v>0.26666509755925344</v>
      </c>
      <c r="AC236" s="3">
        <f t="shared" si="92"/>
        <v>0.13855846101944908</v>
      </c>
      <c r="AE236" s="5">
        <f t="shared" si="93"/>
        <v>39355</v>
      </c>
      <c r="AF236" s="3">
        <f t="shared" si="94"/>
        <v>200.9752</v>
      </c>
      <c r="AG236" s="3">
        <f t="shared" si="95"/>
        <v>112.20910000000001</v>
      </c>
      <c r="AH236" s="3">
        <f t="shared" si="96"/>
        <v>91.604399999999998</v>
      </c>
      <c r="AI236" s="3">
        <f t="shared" si="97"/>
        <v>265.38299999999998</v>
      </c>
      <c r="AL236" t="s">
        <v>233</v>
      </c>
      <c r="AM236" s="5">
        <v>39355</v>
      </c>
      <c r="AN236" s="3">
        <v>113.078</v>
      </c>
      <c r="AO236" s="3">
        <v>63.214599999999997</v>
      </c>
      <c r="AP236" s="3">
        <v>36.868400000000001</v>
      </c>
      <c r="AQ236" s="3">
        <v>97.986000000000004</v>
      </c>
      <c r="AT236" s="3">
        <v>87.897199999999998</v>
      </c>
      <c r="AU236" s="3">
        <v>48.994500000000002</v>
      </c>
      <c r="AV236" s="3">
        <v>54.736000000000004</v>
      </c>
      <c r="AW236" s="3">
        <v>167.39699999999999</v>
      </c>
      <c r="AY236" s="3">
        <v>1.4814800000000001</v>
      </c>
      <c r="AZ236" s="3">
        <v>8.09572</v>
      </c>
      <c r="BA236" s="3">
        <v>8.7037000000000013</v>
      </c>
      <c r="BC236" s="3">
        <v>2.00379</v>
      </c>
      <c r="BD236" s="3">
        <v>1.4434</v>
      </c>
      <c r="BE236" s="3">
        <v>12.5794</v>
      </c>
      <c r="BG236" s="3">
        <v>4.1024599999999998</v>
      </c>
      <c r="BH236" s="3">
        <v>0.57426999999999995</v>
      </c>
      <c r="BI236" s="3">
        <v>4.9550100000000006</v>
      </c>
      <c r="BK236" s="3">
        <v>4.3856000000000002</v>
      </c>
      <c r="BL236" s="3">
        <v>5.2454999999999998</v>
      </c>
      <c r="BM236" s="3">
        <v>4.0888</v>
      </c>
      <c r="BO236" s="3">
        <v>2.1090599999999999</v>
      </c>
      <c r="BP236" s="3">
        <v>4.8525299999999998</v>
      </c>
      <c r="BQ236" s="3">
        <v>3.8473899999999999</v>
      </c>
      <c r="BS236" s="3">
        <v>1.59857</v>
      </c>
      <c r="BT236" s="3">
        <v>0.62322</v>
      </c>
      <c r="BU236" s="3">
        <v>5.6369499999999997</v>
      </c>
      <c r="BW236" s="3">
        <v>7.1406400000000003</v>
      </c>
      <c r="BX236" s="3">
        <v>1.2628599999999999</v>
      </c>
      <c r="BY236" s="3">
        <v>3.6390900000000004</v>
      </c>
      <c r="CA236" s="3">
        <v>7.3581000000000003</v>
      </c>
      <c r="CB236" s="3">
        <v>11.7492</v>
      </c>
      <c r="CC236" s="3">
        <v>4.7416</v>
      </c>
    </row>
    <row r="237" spans="1:81" x14ac:dyDescent="0.25">
      <c r="A237" t="str">
        <f t="shared" si="78"/>
        <v>2007M10</v>
      </c>
      <c r="B237" t="e">
        <f t="shared" si="79"/>
        <v>#REF!</v>
      </c>
      <c r="C237" t="e">
        <f t="shared" si="80"/>
        <v>#REF!</v>
      </c>
      <c r="D237" t="e">
        <f t="shared" si="81"/>
        <v>#REF!</v>
      </c>
      <c r="E237" t="e">
        <f t="shared" si="82"/>
        <v>#REF!</v>
      </c>
      <c r="H237" s="2">
        <f t="shared" si="83"/>
        <v>39386</v>
      </c>
      <c r="I237" t="e">
        <f>+VLOOKUP($H237,#REF!,I$10,0)</f>
        <v>#REF!</v>
      </c>
      <c r="J237" t="e">
        <f>+VLOOKUP($H237,#REF!,J$10,0)</f>
        <v>#REF!</v>
      </c>
      <c r="K237" t="e">
        <f>+VLOOKUP($H237,#REF!,K$10,0)</f>
        <v>#REF!</v>
      </c>
      <c r="L237" t="e">
        <f>+VLOOKUP($H237,#REF!,L$10,0)</f>
        <v>#REF!</v>
      </c>
      <c r="N237" s="2">
        <f t="shared" si="74"/>
        <v>39386</v>
      </c>
      <c r="O237" s="3">
        <f t="shared" si="75"/>
        <v>8.6134518755554085E-2</v>
      </c>
      <c r="P237" s="3">
        <f t="shared" si="76"/>
        <v>0.29068521225641902</v>
      </c>
      <c r="Q237" s="3">
        <f t="shared" si="77"/>
        <v>0.28186897813003214</v>
      </c>
      <c r="R237" s="3"/>
      <c r="S237" s="3">
        <f t="shared" si="84"/>
        <v>0.11200383110089991</v>
      </c>
      <c r="T237" s="3">
        <f t="shared" si="85"/>
        <v>5.903030959514044E-2</v>
      </c>
      <c r="U237" s="3">
        <f t="shared" si="86"/>
        <v>0.57119975599535944</v>
      </c>
      <c r="V237" s="3"/>
      <c r="W237" s="3">
        <f t="shared" si="87"/>
        <v>0.42454671851731607</v>
      </c>
      <c r="X237" s="3">
        <f t="shared" si="88"/>
        <v>7.3219163096641227E-2</v>
      </c>
      <c r="Y237" s="3">
        <f t="shared" si="89"/>
        <v>0.36837616187565725</v>
      </c>
      <c r="Z237" s="3"/>
      <c r="AA237" s="3">
        <f t="shared" si="90"/>
        <v>0.20579000635488501</v>
      </c>
      <c r="AB237" s="3">
        <f t="shared" si="91"/>
        <v>0.3049309200461317</v>
      </c>
      <c r="AC237" s="3">
        <f t="shared" si="92"/>
        <v>0.15765449823867692</v>
      </c>
      <c r="AE237" s="5">
        <f t="shared" si="93"/>
        <v>39386</v>
      </c>
      <c r="AF237" s="3">
        <f t="shared" si="94"/>
        <v>224.81150000000002</v>
      </c>
      <c r="AG237" s="3">
        <f t="shared" si="95"/>
        <v>120.99539999999999</v>
      </c>
      <c r="AH237" s="3">
        <f t="shared" si="96"/>
        <v>101.18180000000001</v>
      </c>
      <c r="AI237" s="3">
        <f t="shared" si="97"/>
        <v>294.54000000000002</v>
      </c>
      <c r="AL237" t="s">
        <v>234</v>
      </c>
      <c r="AM237" s="5">
        <v>39386</v>
      </c>
      <c r="AN237" s="3">
        <v>125.75700000000001</v>
      </c>
      <c r="AO237" s="3">
        <v>64.856899999999996</v>
      </c>
      <c r="AP237" s="3">
        <v>40.649300000000004</v>
      </c>
      <c r="AQ237" s="3">
        <v>106.78100000000001</v>
      </c>
      <c r="AT237" s="3">
        <v>99.054500000000004</v>
      </c>
      <c r="AU237" s="3">
        <v>56.138500000000001</v>
      </c>
      <c r="AV237" s="3">
        <v>60.532499999999999</v>
      </c>
      <c r="AW237" s="3">
        <v>187.75900000000001</v>
      </c>
      <c r="AY237" s="3">
        <v>1.8259500000000002</v>
      </c>
      <c r="AZ237" s="3">
        <v>8.7020099999999996</v>
      </c>
      <c r="BA237" s="3">
        <v>9.4663199999999996</v>
      </c>
      <c r="BC237" s="3">
        <v>2.1689400000000001</v>
      </c>
      <c r="BD237" s="3">
        <v>1.3901800000000002</v>
      </c>
      <c r="BE237" s="3">
        <v>13.1508</v>
      </c>
      <c r="BG237" s="3">
        <v>4.2925200000000006</v>
      </c>
      <c r="BH237" s="3">
        <v>0.65955999999999992</v>
      </c>
      <c r="BI237" s="3">
        <v>5.9026000000000005</v>
      </c>
      <c r="BK237" s="3">
        <v>4.4603999999999999</v>
      </c>
      <c r="BL237" s="3">
        <v>5.5518999999999998</v>
      </c>
      <c r="BM237" s="3">
        <v>4.3613999999999997</v>
      </c>
      <c r="BO237" s="3">
        <v>2.3515999999999999</v>
      </c>
      <c r="BP237" s="3">
        <v>5.3963100000000006</v>
      </c>
      <c r="BQ237" s="3">
        <v>4.2044100000000002</v>
      </c>
      <c r="BS237" s="3">
        <v>1.7603</v>
      </c>
      <c r="BT237" s="3">
        <v>0.68067999999999995</v>
      </c>
      <c r="BU237" s="3">
        <v>6.8876300000000006</v>
      </c>
      <c r="BW237" s="3">
        <v>7.7382</v>
      </c>
      <c r="BX237" s="3">
        <v>1.4153100000000001</v>
      </c>
      <c r="BY237" s="3">
        <v>4.5363699999999998</v>
      </c>
      <c r="CA237" s="3">
        <v>8.6547000000000001</v>
      </c>
      <c r="CB237" s="3">
        <v>13.881500000000001</v>
      </c>
      <c r="CC237" s="3">
        <v>5.6859999999999999</v>
      </c>
    </row>
    <row r="238" spans="1:81" x14ac:dyDescent="0.25">
      <c r="A238" t="str">
        <f t="shared" si="78"/>
        <v>2007M11</v>
      </c>
      <c r="B238" t="e">
        <f t="shared" si="79"/>
        <v>#REF!</v>
      </c>
      <c r="C238" t="e">
        <f t="shared" si="80"/>
        <v>#REF!</v>
      </c>
      <c r="D238" t="e">
        <f t="shared" si="81"/>
        <v>#REF!</v>
      </c>
      <c r="E238" t="e">
        <f t="shared" si="82"/>
        <v>#REF!</v>
      </c>
      <c r="H238" s="2">
        <f t="shared" si="83"/>
        <v>39416</v>
      </c>
      <c r="I238" t="e">
        <f>+VLOOKUP($H238,#REF!,I$10,0)</f>
        <v>#REF!</v>
      </c>
      <c r="J238" t="e">
        <f>+VLOOKUP($H238,#REF!,J$10,0)</f>
        <v>#REF!</v>
      </c>
      <c r="K238" t="e">
        <f>+VLOOKUP($H238,#REF!,K$10,0)</f>
        <v>#REF!</v>
      </c>
      <c r="L238" t="e">
        <f>+VLOOKUP($H238,#REF!,L$10,0)</f>
        <v>#REF!</v>
      </c>
      <c r="N238" s="2">
        <f t="shared" si="74"/>
        <v>39416</v>
      </c>
      <c r="O238" s="3">
        <f t="shared" si="75"/>
        <v>7.6325507264903517E-2</v>
      </c>
      <c r="P238" s="3">
        <f t="shared" si="76"/>
        <v>0.30063937748838665</v>
      </c>
      <c r="Q238" s="3">
        <f t="shared" si="77"/>
        <v>0.28849099902474828</v>
      </c>
      <c r="R238" s="3"/>
      <c r="S238" s="3">
        <f t="shared" si="84"/>
        <v>0.11193741394988214</v>
      </c>
      <c r="T238" s="3">
        <f t="shared" si="85"/>
        <v>6.055847417284993E-2</v>
      </c>
      <c r="U238" s="3">
        <f t="shared" si="86"/>
        <v>0.54594442053173631</v>
      </c>
      <c r="V238" s="3"/>
      <c r="W238" s="3">
        <f t="shared" si="87"/>
        <v>0.42619257669967331</v>
      </c>
      <c r="X238" s="3">
        <f t="shared" si="88"/>
        <v>7.764999400094573E-2</v>
      </c>
      <c r="Y238" s="3">
        <f t="shared" si="89"/>
        <v>0.35027772092399551</v>
      </c>
      <c r="Z238" s="3"/>
      <c r="AA238" s="3">
        <f t="shared" si="90"/>
        <v>0.19983838193643547</v>
      </c>
      <c r="AB238" s="3">
        <f t="shared" si="91"/>
        <v>0.28026612061728684</v>
      </c>
      <c r="AC238" s="3">
        <f t="shared" si="92"/>
        <v>0.14701594997685569</v>
      </c>
      <c r="AE238" s="5">
        <f t="shared" si="93"/>
        <v>39416</v>
      </c>
      <c r="AF238" s="3">
        <f t="shared" si="94"/>
        <v>227.96289999999999</v>
      </c>
      <c r="AG238" s="3">
        <f t="shared" si="95"/>
        <v>123.6377</v>
      </c>
      <c r="AH238" s="3">
        <f t="shared" si="96"/>
        <v>104.33410000000001</v>
      </c>
      <c r="AI238" s="3">
        <f t="shared" si="97"/>
        <v>283.88300000000004</v>
      </c>
      <c r="AL238" t="s">
        <v>235</v>
      </c>
      <c r="AM238" s="5">
        <v>39416</v>
      </c>
      <c r="AN238" s="3">
        <v>128.18299999999999</v>
      </c>
      <c r="AO238" s="3">
        <v>65.362200000000001</v>
      </c>
      <c r="AP238" s="3">
        <v>42.014199999999995</v>
      </c>
      <c r="AQ238" s="3">
        <v>103.34</v>
      </c>
      <c r="AT238" s="3">
        <v>99.779899999999998</v>
      </c>
      <c r="AU238" s="3">
        <v>58.275500000000001</v>
      </c>
      <c r="AV238" s="3">
        <v>62.319900000000004</v>
      </c>
      <c r="AW238" s="3">
        <v>180.54300000000001</v>
      </c>
      <c r="AY238" s="3">
        <v>1.5549900000000001</v>
      </c>
      <c r="AZ238" s="3">
        <v>8.9978899999999999</v>
      </c>
      <c r="BA238" s="3">
        <v>9.598790000000001</v>
      </c>
      <c r="BC238" s="3">
        <v>1.9744100000000002</v>
      </c>
      <c r="BD238" s="3">
        <v>1.4257599999999999</v>
      </c>
      <c r="BE238" s="3">
        <v>12.798500000000001</v>
      </c>
      <c r="BG238" s="3">
        <v>4.4112700000000009</v>
      </c>
      <c r="BH238" s="3">
        <v>0.74641999999999997</v>
      </c>
      <c r="BI238" s="3">
        <v>5.6934100000000001</v>
      </c>
      <c r="BK238" s="3">
        <v>4.2686999999999999</v>
      </c>
      <c r="BL238" s="3">
        <v>5.1983999999999995</v>
      </c>
      <c r="BM238" s="3">
        <v>4.0443000000000007</v>
      </c>
      <c r="BO238" s="3">
        <v>2.1468200000000004</v>
      </c>
      <c r="BP238" s="3">
        <v>5.5832100000000002</v>
      </c>
      <c r="BQ238" s="3">
        <v>4.3931100000000001</v>
      </c>
      <c r="BS238" s="3">
        <v>1.9525000000000001</v>
      </c>
      <c r="BT238" s="3">
        <v>0.69871000000000005</v>
      </c>
      <c r="BU238" s="3">
        <v>6.3539399999999997</v>
      </c>
      <c r="BW238" s="3">
        <v>7.6660900000000005</v>
      </c>
      <c r="BX238" s="3">
        <v>1.45401</v>
      </c>
      <c r="BY238" s="3">
        <v>4.2326899999999998</v>
      </c>
      <c r="CA238" s="3">
        <v>8.4671000000000003</v>
      </c>
      <c r="CB238" s="3">
        <v>12.6631</v>
      </c>
      <c r="CC238" s="3">
        <v>5.3251000000000008</v>
      </c>
    </row>
    <row r="239" spans="1:81" x14ac:dyDescent="0.25">
      <c r="A239" t="str">
        <f t="shared" si="78"/>
        <v>2007M12</v>
      </c>
      <c r="B239" t="e">
        <f t="shared" si="79"/>
        <v>#REF!</v>
      </c>
      <c r="C239" t="e">
        <f t="shared" si="80"/>
        <v>#REF!</v>
      </c>
      <c r="D239" t="e">
        <f t="shared" si="81"/>
        <v>#REF!</v>
      </c>
      <c r="E239" t="e">
        <f t="shared" si="82"/>
        <v>#REF!</v>
      </c>
      <c r="H239" s="2">
        <f t="shared" si="83"/>
        <v>39447</v>
      </c>
      <c r="I239" t="e">
        <f>+VLOOKUP($H239,#REF!,I$10,0)</f>
        <v>#REF!</v>
      </c>
      <c r="J239" t="e">
        <f>+VLOOKUP($H239,#REF!,J$10,0)</f>
        <v>#REF!</v>
      </c>
      <c r="K239" t="e">
        <f>+VLOOKUP($H239,#REF!,K$10,0)</f>
        <v>#REF!</v>
      </c>
      <c r="L239" t="e">
        <f>+VLOOKUP($H239,#REF!,L$10,0)</f>
        <v>#REF!</v>
      </c>
      <c r="N239" s="2">
        <f t="shared" si="74"/>
        <v>39447</v>
      </c>
      <c r="O239" s="3">
        <f t="shared" si="75"/>
        <v>7.5086545856417372E-2</v>
      </c>
      <c r="P239" s="3">
        <f t="shared" si="76"/>
        <v>0.24924608713760532</v>
      </c>
      <c r="Q239" s="3">
        <f t="shared" si="77"/>
        <v>0.23843254577806733</v>
      </c>
      <c r="R239" s="3"/>
      <c r="S239" s="3">
        <f t="shared" si="84"/>
        <v>0.10592623420454772</v>
      </c>
      <c r="T239" s="3">
        <f t="shared" si="85"/>
        <v>5.8144652564186619E-2</v>
      </c>
      <c r="U239" s="3">
        <f t="shared" si="86"/>
        <v>0.53799773668592676</v>
      </c>
      <c r="V239" s="3"/>
      <c r="W239" s="3">
        <f t="shared" si="87"/>
        <v>0.34165531551496586</v>
      </c>
      <c r="X239" s="3">
        <f t="shared" si="88"/>
        <v>6.0719604203572607E-2</v>
      </c>
      <c r="Y239" s="3">
        <f t="shared" si="89"/>
        <v>0.3005127426970336</v>
      </c>
      <c r="Z239" s="3"/>
      <c r="AA239" s="3">
        <f t="shared" si="90"/>
        <v>0.19455990459826927</v>
      </c>
      <c r="AB239" s="3">
        <f t="shared" si="91"/>
        <v>0.27364134911855387</v>
      </c>
      <c r="AC239" s="3">
        <f t="shared" si="92"/>
        <v>0.13176579502749861</v>
      </c>
      <c r="AE239" s="5">
        <f t="shared" si="93"/>
        <v>39447</v>
      </c>
      <c r="AF239" s="3">
        <f t="shared" si="94"/>
        <v>197.34469999999999</v>
      </c>
      <c r="AG239" s="3">
        <f t="shared" si="95"/>
        <v>124.73490000000001</v>
      </c>
      <c r="AH239" s="3">
        <f t="shared" si="96"/>
        <v>86.821899999999999</v>
      </c>
      <c r="AI239" s="3">
        <f t="shared" si="97"/>
        <v>268.66300000000001</v>
      </c>
      <c r="AL239" t="s">
        <v>236</v>
      </c>
      <c r="AM239" s="5">
        <v>39447</v>
      </c>
      <c r="AN239" s="3">
        <v>106.258</v>
      </c>
      <c r="AO239" s="3">
        <v>66.229600000000005</v>
      </c>
      <c r="AP239" s="3">
        <v>35.853500000000004</v>
      </c>
      <c r="AQ239" s="3">
        <v>101.782</v>
      </c>
      <c r="AT239" s="3">
        <v>91.086699999999993</v>
      </c>
      <c r="AU239" s="3">
        <v>58.505300000000005</v>
      </c>
      <c r="AV239" s="3">
        <v>50.968400000000003</v>
      </c>
      <c r="AW239" s="3">
        <v>166.881</v>
      </c>
      <c r="AY239" s="3">
        <v>1.3187899999999999</v>
      </c>
      <c r="AZ239" s="3">
        <v>7.06304</v>
      </c>
      <c r="BA239" s="3">
        <v>7.66676</v>
      </c>
      <c r="BC239" s="3">
        <v>2.0672800000000002</v>
      </c>
      <c r="BD239" s="3">
        <v>1.4577800000000001</v>
      </c>
      <c r="BE239" s="3">
        <v>12.8775</v>
      </c>
      <c r="BG239" s="3">
        <v>3.5446599999999999</v>
      </c>
      <c r="BH239" s="3">
        <v>0.57529999999999992</v>
      </c>
      <c r="BI239" s="3">
        <v>4.6194799999999994</v>
      </c>
      <c r="BK239" s="3">
        <v>4.1683000000000003</v>
      </c>
      <c r="BL239" s="3">
        <v>5.2573999999999996</v>
      </c>
      <c r="BM239" s="3">
        <v>3.9171999999999998</v>
      </c>
      <c r="BO239" s="3">
        <v>2.3229299999999999</v>
      </c>
      <c r="BP239" s="3">
        <v>5.0254700000000003</v>
      </c>
      <c r="BQ239" s="3">
        <v>3.8972899999999999</v>
      </c>
      <c r="BS239" s="3">
        <v>1.6487499999999999</v>
      </c>
      <c r="BT239" s="3">
        <v>0.58201000000000003</v>
      </c>
      <c r="BU239" s="3">
        <v>5.9961599999999997</v>
      </c>
      <c r="BW239" s="3">
        <v>6.1371000000000002</v>
      </c>
      <c r="BX239" s="3">
        <v>1.1453599999999999</v>
      </c>
      <c r="BY239" s="3">
        <v>3.8963899999999998</v>
      </c>
      <c r="CA239" s="3">
        <v>8.2311000000000014</v>
      </c>
      <c r="CB239" s="3">
        <v>12.181900000000001</v>
      </c>
      <c r="CC239" s="3">
        <v>4.4803000000000006</v>
      </c>
    </row>
    <row r="240" spans="1:81" x14ac:dyDescent="0.25">
      <c r="A240" t="str">
        <f t="shared" si="78"/>
        <v>2008M1</v>
      </c>
      <c r="B240" t="e">
        <f t="shared" si="79"/>
        <v>#REF!</v>
      </c>
      <c r="C240" t="e">
        <f t="shared" si="80"/>
        <v>#REF!</v>
      </c>
      <c r="D240" t="e">
        <f t="shared" si="81"/>
        <v>#REF!</v>
      </c>
      <c r="E240" t="e">
        <f t="shared" si="82"/>
        <v>#REF!</v>
      </c>
      <c r="H240" s="2">
        <f t="shared" si="83"/>
        <v>39478</v>
      </c>
      <c r="I240" t="e">
        <f>+VLOOKUP($H240,#REF!,I$10,0)</f>
        <v>#REF!</v>
      </c>
      <c r="J240" t="e">
        <f>+VLOOKUP($H240,#REF!,J$10,0)</f>
        <v>#REF!</v>
      </c>
      <c r="K240" t="e">
        <f>+VLOOKUP($H240,#REF!,K$10,0)</f>
        <v>#REF!</v>
      </c>
      <c r="L240" t="e">
        <f>+VLOOKUP($H240,#REF!,L$10,0)</f>
        <v>#REF!</v>
      </c>
      <c r="N240" s="2">
        <f t="shared" si="74"/>
        <v>39478</v>
      </c>
      <c r="O240" s="3">
        <f t="shared" si="75"/>
        <v>8.0835376276023024E-2</v>
      </c>
      <c r="P240" s="3">
        <f t="shared" si="76"/>
        <v>0.2781694133850719</v>
      </c>
      <c r="Q240" s="3">
        <f t="shared" si="77"/>
        <v>0.2754758217990404</v>
      </c>
      <c r="R240" s="3"/>
      <c r="S240" s="3">
        <f t="shared" si="84"/>
        <v>0.10604225042971613</v>
      </c>
      <c r="T240" s="3">
        <f t="shared" si="85"/>
        <v>5.9037150846747426E-2</v>
      </c>
      <c r="U240" s="3">
        <f t="shared" si="86"/>
        <v>0.50634754128267767</v>
      </c>
      <c r="V240" s="3"/>
      <c r="W240" s="3">
        <f t="shared" si="87"/>
        <v>0.41144972439638927</v>
      </c>
      <c r="X240" s="3">
        <f t="shared" si="88"/>
        <v>6.6856989603991834E-2</v>
      </c>
      <c r="Y240" s="3">
        <f t="shared" si="89"/>
        <v>0.29388414061783202</v>
      </c>
      <c r="Z240" s="3"/>
      <c r="AA240" s="3">
        <f t="shared" si="90"/>
        <v>0.17575258314307907</v>
      </c>
      <c r="AB240" s="3">
        <f t="shared" si="91"/>
        <v>0.27055648394410836</v>
      </c>
      <c r="AC240" s="3">
        <f t="shared" si="92"/>
        <v>0.14614195714767655</v>
      </c>
      <c r="AE240" s="5">
        <f t="shared" si="93"/>
        <v>39478</v>
      </c>
      <c r="AF240" s="3">
        <f t="shared" si="94"/>
        <v>220.0547</v>
      </c>
      <c r="AG240" s="3">
        <f t="shared" si="95"/>
        <v>120.0385</v>
      </c>
      <c r="AH240" s="3">
        <f t="shared" si="96"/>
        <v>94.064699999999988</v>
      </c>
      <c r="AI240" s="3">
        <f t="shared" si="97"/>
        <v>271.19780000000003</v>
      </c>
      <c r="AL240" t="s">
        <v>237</v>
      </c>
      <c r="AM240" s="5">
        <v>39478</v>
      </c>
      <c r="AN240" s="3">
        <v>122.544</v>
      </c>
      <c r="AO240" s="3">
        <v>59.525500000000001</v>
      </c>
      <c r="AP240" s="3">
        <v>36.993099999999998</v>
      </c>
      <c r="AQ240" s="3">
        <v>99.353800000000007</v>
      </c>
      <c r="AT240" s="3">
        <v>97.5107</v>
      </c>
      <c r="AU240" s="3">
        <v>60.512999999999998</v>
      </c>
      <c r="AV240" s="3">
        <v>57.071599999999997</v>
      </c>
      <c r="AW240" s="3">
        <v>171.84399999999999</v>
      </c>
      <c r="AY240" s="3">
        <v>1.77708</v>
      </c>
      <c r="AZ240" s="3">
        <v>8.3545100000000012</v>
      </c>
      <c r="BA240" s="3">
        <v>9.2627199999999998</v>
      </c>
      <c r="BC240" s="3">
        <v>1.8909500000000001</v>
      </c>
      <c r="BD240" s="3">
        <v>1.4656300000000002</v>
      </c>
      <c r="BE240" s="3">
        <v>11.3888</v>
      </c>
      <c r="BG240" s="3">
        <v>4.2646499999999996</v>
      </c>
      <c r="BH240" s="3">
        <v>0.48798000000000002</v>
      </c>
      <c r="BI240" s="3">
        <v>4.2282299999999999</v>
      </c>
      <c r="BK240" s="3">
        <v>4.0617000000000001</v>
      </c>
      <c r="BL240" s="3">
        <v>5.1613000000000007</v>
      </c>
      <c r="BM240" s="3">
        <v>4.7338000000000005</v>
      </c>
      <c r="BO240" s="3">
        <v>2.1434600000000001</v>
      </c>
      <c r="BP240" s="3">
        <v>5.1367900000000004</v>
      </c>
      <c r="BQ240" s="3">
        <v>4.0979399999999995</v>
      </c>
      <c r="BS240" s="3">
        <v>1.8291500000000001</v>
      </c>
      <c r="BT240" s="3">
        <v>0.60547000000000006</v>
      </c>
      <c r="BU240" s="3">
        <v>6.37453</v>
      </c>
      <c r="BW240" s="3">
        <v>7.3949300000000004</v>
      </c>
      <c r="BX240" s="3">
        <v>1.4065999999999999</v>
      </c>
      <c r="BY240" s="3">
        <v>4.0998000000000001</v>
      </c>
      <c r="CA240" s="3">
        <v>7.1391000000000009</v>
      </c>
      <c r="CB240" s="3">
        <v>12.0814</v>
      </c>
      <c r="CC240" s="3">
        <v>4.5798999999999994</v>
      </c>
    </row>
    <row r="241" spans="1:81" x14ac:dyDescent="0.25">
      <c r="A241" t="str">
        <f t="shared" si="78"/>
        <v>2008M2</v>
      </c>
      <c r="B241" t="e">
        <f t="shared" si="79"/>
        <v>#REF!</v>
      </c>
      <c r="C241" t="e">
        <f t="shared" si="80"/>
        <v>#REF!</v>
      </c>
      <c r="D241" t="e">
        <f t="shared" si="81"/>
        <v>#REF!</v>
      </c>
      <c r="E241" t="e">
        <f t="shared" si="82"/>
        <v>#REF!</v>
      </c>
      <c r="H241" s="2">
        <f t="shared" si="83"/>
        <v>39507</v>
      </c>
      <c r="I241" t="e">
        <f>+VLOOKUP($H241,#REF!,I$10,0)</f>
        <v>#REF!</v>
      </c>
      <c r="J241" t="e">
        <f>+VLOOKUP($H241,#REF!,J$10,0)</f>
        <v>#REF!</v>
      </c>
      <c r="K241" t="e">
        <f>+VLOOKUP($H241,#REF!,K$10,0)</f>
        <v>#REF!</v>
      </c>
      <c r="L241" t="e">
        <f>+VLOOKUP($H241,#REF!,L$10,0)</f>
        <v>#REF!</v>
      </c>
      <c r="N241" s="2">
        <f t="shared" si="74"/>
        <v>39507</v>
      </c>
      <c r="O241" s="3">
        <f t="shared" si="75"/>
        <v>7.9851464836299971E-2</v>
      </c>
      <c r="P241" s="3">
        <f t="shared" si="76"/>
        <v>0.27770673583462369</v>
      </c>
      <c r="Q241" s="3">
        <f t="shared" si="77"/>
        <v>0.27880858468916686</v>
      </c>
      <c r="R241" s="3"/>
      <c r="S241" s="3">
        <f t="shared" si="84"/>
        <v>0.10315666751232139</v>
      </c>
      <c r="T241" s="3">
        <f t="shared" si="85"/>
        <v>6.6201366540008494E-2</v>
      </c>
      <c r="U241" s="3">
        <f t="shared" si="86"/>
        <v>0.53268208418730201</v>
      </c>
      <c r="V241" s="3"/>
      <c r="W241" s="3">
        <f t="shared" si="87"/>
        <v>0.41490341522630547</v>
      </c>
      <c r="X241" s="3">
        <f t="shared" si="88"/>
        <v>7.3997981494682008E-2</v>
      </c>
      <c r="Y241" s="3">
        <f t="shared" si="89"/>
        <v>0.33066857695375079</v>
      </c>
      <c r="Z241" s="3"/>
      <c r="AA241" s="3">
        <f t="shared" si="90"/>
        <v>0.20126626968249106</v>
      </c>
      <c r="AB241" s="3">
        <f t="shared" si="91"/>
        <v>0.29112434391696279</v>
      </c>
      <c r="AC241" s="3">
        <f t="shared" si="92"/>
        <v>0.15153184111218332</v>
      </c>
      <c r="AE241" s="5">
        <f t="shared" si="93"/>
        <v>39507</v>
      </c>
      <c r="AF241" s="3">
        <f t="shared" si="94"/>
        <v>220.98699999999999</v>
      </c>
      <c r="AG241" s="3">
        <f t="shared" si="95"/>
        <v>121.417</v>
      </c>
      <c r="AH241" s="3">
        <f t="shared" si="96"/>
        <v>98.208500000000015</v>
      </c>
      <c r="AI241" s="3">
        <f t="shared" si="97"/>
        <v>277.012</v>
      </c>
      <c r="AL241" t="s">
        <v>238</v>
      </c>
      <c r="AM241" s="5">
        <v>39507</v>
      </c>
      <c r="AN241" s="3">
        <v>123.05</v>
      </c>
      <c r="AO241" s="3">
        <v>65.07480000000001</v>
      </c>
      <c r="AP241" s="3">
        <v>39.712000000000003</v>
      </c>
      <c r="AQ241" s="3">
        <v>105.96300000000001</v>
      </c>
      <c r="AT241" s="3">
        <v>97.936999999999998</v>
      </c>
      <c r="AU241" s="3">
        <v>56.342199999999998</v>
      </c>
      <c r="AV241" s="3">
        <v>58.496500000000005</v>
      </c>
      <c r="AW241" s="3">
        <v>171.04900000000001</v>
      </c>
      <c r="AY241" s="3">
        <v>1.65883</v>
      </c>
      <c r="AZ241" s="3">
        <v>8.4397800000000007</v>
      </c>
      <c r="BA241" s="3">
        <v>9.4494699999999998</v>
      </c>
      <c r="BC241" s="3">
        <v>2.15517</v>
      </c>
      <c r="BD241" s="3">
        <v>1.6886300000000001</v>
      </c>
      <c r="BE241" s="3">
        <v>12.603299999999999</v>
      </c>
      <c r="BG241" s="3">
        <v>4.1890200000000002</v>
      </c>
      <c r="BH241" s="3">
        <v>0.64269000000000009</v>
      </c>
      <c r="BI241" s="3">
        <v>5.1042399999999999</v>
      </c>
      <c r="BK241" s="3">
        <v>4.6105</v>
      </c>
      <c r="BL241" s="3">
        <v>5.665</v>
      </c>
      <c r="BM241" s="3">
        <v>4.7965</v>
      </c>
      <c r="BO241" s="3">
        <v>2.2139899999999999</v>
      </c>
      <c r="BP241" s="3">
        <v>5.0290800000000004</v>
      </c>
      <c r="BQ241" s="3">
        <v>4.0728299999999997</v>
      </c>
      <c r="BS241" s="3">
        <v>1.4637</v>
      </c>
      <c r="BT241" s="3">
        <v>0.63379999999999992</v>
      </c>
      <c r="BU241" s="3">
        <v>6.0838800000000006</v>
      </c>
      <c r="BW241" s="3">
        <v>7.5684300000000002</v>
      </c>
      <c r="BX241" s="3">
        <v>1.45425</v>
      </c>
      <c r="BY241" s="3">
        <v>4.2661800000000003</v>
      </c>
      <c r="CA241" s="3">
        <v>8.2162999999999986</v>
      </c>
      <c r="CB241" s="3">
        <v>12.888500000000001</v>
      </c>
      <c r="CC241" s="3">
        <v>4.8606999999999996</v>
      </c>
    </row>
    <row r="242" spans="1:81" x14ac:dyDescent="0.25">
      <c r="A242" t="str">
        <f t="shared" si="78"/>
        <v>2008M3</v>
      </c>
      <c r="B242" t="e">
        <f t="shared" si="79"/>
        <v>#REF!</v>
      </c>
      <c r="C242" t="e">
        <f t="shared" si="80"/>
        <v>#REF!</v>
      </c>
      <c r="D242" t="e">
        <f t="shared" si="81"/>
        <v>#REF!</v>
      </c>
      <c r="E242" t="e">
        <f t="shared" si="82"/>
        <v>#REF!</v>
      </c>
      <c r="H242" s="2">
        <f t="shared" si="83"/>
        <v>39538</v>
      </c>
      <c r="I242" t="e">
        <f>+VLOOKUP($H242,#REF!,I$10,0)</f>
        <v>#REF!</v>
      </c>
      <c r="J242" t="e">
        <f>+VLOOKUP($H242,#REF!,J$10,0)</f>
        <v>#REF!</v>
      </c>
      <c r="K242" t="e">
        <f>+VLOOKUP($H242,#REF!,K$10,0)</f>
        <v>#REF!</v>
      </c>
      <c r="L242" t="e">
        <f>+VLOOKUP($H242,#REF!,L$10,0)</f>
        <v>#REF!</v>
      </c>
      <c r="N242" s="2">
        <f t="shared" si="74"/>
        <v>39538</v>
      </c>
      <c r="O242" s="3">
        <f t="shared" si="75"/>
        <v>8.1024034902876893E-2</v>
      </c>
      <c r="P242" s="3">
        <f t="shared" si="76"/>
        <v>0.28884522363779191</v>
      </c>
      <c r="Q242" s="3">
        <f t="shared" si="77"/>
        <v>0.28143042414170633</v>
      </c>
      <c r="R242" s="3"/>
      <c r="S242" s="3">
        <f t="shared" si="84"/>
        <v>0.12535111298612081</v>
      </c>
      <c r="T242" s="3">
        <f t="shared" si="85"/>
        <v>8.8408639360571015E-2</v>
      </c>
      <c r="U242" s="3">
        <f t="shared" si="86"/>
        <v>0.59488074843292593</v>
      </c>
      <c r="V242" s="3"/>
      <c r="W242" s="3">
        <f t="shared" si="87"/>
        <v>0.42570594753297714</v>
      </c>
      <c r="X242" s="3">
        <f t="shared" si="88"/>
        <v>9.8002667814720973E-2</v>
      </c>
      <c r="Y242" s="3">
        <f t="shared" si="89"/>
        <v>0.32765211131421629</v>
      </c>
      <c r="Z242" s="3"/>
      <c r="AA242" s="3">
        <f t="shared" si="90"/>
        <v>0.21904896399683038</v>
      </c>
      <c r="AB242" s="3">
        <f t="shared" si="91"/>
        <v>0.29927428782137278</v>
      </c>
      <c r="AC242" s="3">
        <f t="shared" si="92"/>
        <v>0.14735173896329073</v>
      </c>
      <c r="AE242" s="5">
        <f t="shared" si="93"/>
        <v>39538</v>
      </c>
      <c r="AF242" s="3">
        <f t="shared" si="94"/>
        <v>230.85400000000001</v>
      </c>
      <c r="AG242" s="3">
        <f t="shared" si="95"/>
        <v>141.55370000000002</v>
      </c>
      <c r="AH242" s="3">
        <f t="shared" si="96"/>
        <v>100.5946</v>
      </c>
      <c r="AI242" s="3">
        <f t="shared" si="97"/>
        <v>287.43299999999999</v>
      </c>
      <c r="AL242" t="s">
        <v>239</v>
      </c>
      <c r="AM242" s="5">
        <v>39538</v>
      </c>
      <c r="AN242" s="3">
        <v>128.40100000000001</v>
      </c>
      <c r="AO242" s="3">
        <v>76.214800000000011</v>
      </c>
      <c r="AP242" s="3">
        <v>40.697499999999998</v>
      </c>
      <c r="AQ242" s="3">
        <v>112.068</v>
      </c>
      <c r="AT242" s="3">
        <v>102.453</v>
      </c>
      <c r="AU242" s="3">
        <v>65.33890000000001</v>
      </c>
      <c r="AV242" s="3">
        <v>59.897100000000002</v>
      </c>
      <c r="AW242" s="3">
        <v>175.36500000000001</v>
      </c>
      <c r="AY242" s="3">
        <v>1.59335</v>
      </c>
      <c r="AZ242" s="3">
        <v>8.7026500000000002</v>
      </c>
      <c r="BA242" s="3">
        <v>9.2348499999999998</v>
      </c>
      <c r="BC242" s="3">
        <v>2.2423500000000001</v>
      </c>
      <c r="BD242" s="3">
        <v>2.3290799999999998</v>
      </c>
      <c r="BE242" s="3">
        <v>13.747700000000002</v>
      </c>
      <c r="BG242" s="3">
        <v>4.6219799999999998</v>
      </c>
      <c r="BH242" s="3">
        <v>0.61415999999999993</v>
      </c>
      <c r="BI242" s="3">
        <v>4.9649099999999997</v>
      </c>
      <c r="BK242" s="3">
        <v>4.6406999999999998</v>
      </c>
      <c r="BL242" s="3">
        <v>5.6031000000000004</v>
      </c>
      <c r="BM242" s="3">
        <v>4.6741000000000001</v>
      </c>
      <c r="BO242" s="3">
        <v>2.3363400000000003</v>
      </c>
      <c r="BP242" s="3">
        <v>5.3064300000000006</v>
      </c>
      <c r="BQ242" s="3">
        <v>4.4146099999999997</v>
      </c>
      <c r="BS242" s="3">
        <v>2.1551300000000002</v>
      </c>
      <c r="BT242" s="3">
        <v>0.77240999999999993</v>
      </c>
      <c r="BU242" s="3">
        <v>7.1214899999999997</v>
      </c>
      <c r="BW242" s="3">
        <v>7.4415900000000006</v>
      </c>
      <c r="BX242" s="3">
        <v>2.1630199999999999</v>
      </c>
      <c r="BY242" s="3">
        <v>4.32003</v>
      </c>
      <c r="CA242" s="3">
        <v>9.3193999999999999</v>
      </c>
      <c r="CB242" s="3">
        <v>13.469799999999999</v>
      </c>
      <c r="CC242" s="3">
        <v>4.7167000000000003</v>
      </c>
    </row>
    <row r="243" spans="1:81" x14ac:dyDescent="0.25">
      <c r="A243" t="str">
        <f t="shared" si="78"/>
        <v>2008M4</v>
      </c>
      <c r="B243" t="e">
        <f t="shared" si="79"/>
        <v>#REF!</v>
      </c>
      <c r="C243" t="e">
        <f t="shared" si="80"/>
        <v>#REF!</v>
      </c>
      <c r="D243" t="e">
        <f t="shared" si="81"/>
        <v>#REF!</v>
      </c>
      <c r="E243" t="e">
        <f t="shared" si="82"/>
        <v>#REF!</v>
      </c>
      <c r="H243" s="2">
        <f t="shared" si="83"/>
        <v>39568</v>
      </c>
      <c r="I243" t="e">
        <f>+VLOOKUP($H243,#REF!,I$10,0)</f>
        <v>#REF!</v>
      </c>
      <c r="J243" t="e">
        <f>+VLOOKUP($H243,#REF!,J$10,0)</f>
        <v>#REF!</v>
      </c>
      <c r="K243" t="e">
        <f>+VLOOKUP($H243,#REF!,K$10,0)</f>
        <v>#REF!</v>
      </c>
      <c r="L243" t="e">
        <f>+VLOOKUP($H243,#REF!,L$10,0)</f>
        <v>#REF!</v>
      </c>
      <c r="N243" s="2">
        <f t="shared" si="74"/>
        <v>39568</v>
      </c>
      <c r="O243" s="3">
        <f t="shared" si="75"/>
        <v>8.6076787153893899E-2</v>
      </c>
      <c r="P243" s="3">
        <f t="shared" si="76"/>
        <v>0.30964633208454384</v>
      </c>
      <c r="Q243" s="3">
        <f t="shared" si="77"/>
        <v>0.30368451329167034</v>
      </c>
      <c r="R243" s="3"/>
      <c r="S243" s="3">
        <f t="shared" si="84"/>
        <v>0.11064270708326088</v>
      </c>
      <c r="T243" s="3">
        <f t="shared" si="85"/>
        <v>5.9980958516360573E-2</v>
      </c>
      <c r="U243" s="3">
        <f t="shared" si="86"/>
        <v>0.52439875375199896</v>
      </c>
      <c r="V243" s="3"/>
      <c r="W243" s="3">
        <f t="shared" si="87"/>
        <v>0.45576826712024215</v>
      </c>
      <c r="X243" s="3">
        <f t="shared" si="88"/>
        <v>7.5097572853220773E-2</v>
      </c>
      <c r="Y243" s="3">
        <f t="shared" si="89"/>
        <v>0.33667186584703118</v>
      </c>
      <c r="Z243" s="3"/>
      <c r="AA243" s="3">
        <f t="shared" si="90"/>
        <v>0.22239587010928832</v>
      </c>
      <c r="AB243" s="3">
        <f t="shared" si="91"/>
        <v>0.29456539647421559</v>
      </c>
      <c r="AC243" s="3">
        <f t="shared" si="92"/>
        <v>0.15868383270176759</v>
      </c>
      <c r="AE243" s="5">
        <f t="shared" si="93"/>
        <v>39568</v>
      </c>
      <c r="AF243" s="3">
        <f t="shared" si="94"/>
        <v>249.483</v>
      </c>
      <c r="AG243" s="3">
        <f t="shared" si="95"/>
        <v>129.96689999999998</v>
      </c>
      <c r="AH243" s="3">
        <f t="shared" si="96"/>
        <v>103.80289999999999</v>
      </c>
      <c r="AI243" s="3">
        <f t="shared" si="97"/>
        <v>297.53000000000003</v>
      </c>
      <c r="AL243" t="s">
        <v>240</v>
      </c>
      <c r="AM243" s="5">
        <v>39568</v>
      </c>
      <c r="AN243" s="3">
        <v>139.68700000000001</v>
      </c>
      <c r="AO243" s="3">
        <v>67.221399999999988</v>
      </c>
      <c r="AP243" s="3">
        <v>43.571599999999997</v>
      </c>
      <c r="AQ243" s="3">
        <v>110.64</v>
      </c>
      <c r="AT243" s="3">
        <v>109.79600000000001</v>
      </c>
      <c r="AU243" s="3">
        <v>62.7455</v>
      </c>
      <c r="AV243" s="3">
        <v>60.231300000000005</v>
      </c>
      <c r="AW243" s="3">
        <v>186.89000000000001</v>
      </c>
      <c r="AY243" s="3">
        <v>1.7201400000000002</v>
      </c>
      <c r="AZ243" s="3">
        <v>9.0427600000000012</v>
      </c>
      <c r="BA243" s="3">
        <v>9.7613099999999999</v>
      </c>
      <c r="BC243" s="3">
        <v>2.0869499999999999</v>
      </c>
      <c r="BD243" s="3">
        <v>1.47298</v>
      </c>
      <c r="BE243" s="3">
        <v>12.0242</v>
      </c>
      <c r="BG243" s="3">
        <v>4.8777499999999998</v>
      </c>
      <c r="BH243" s="3">
        <v>0.61515999999999993</v>
      </c>
      <c r="BI243" s="3">
        <v>5.2660200000000001</v>
      </c>
      <c r="BK243" s="3">
        <v>4.7610000000000001</v>
      </c>
      <c r="BL243" s="3">
        <v>5.4033999999999995</v>
      </c>
      <c r="BM243" s="3">
        <v>4.9619</v>
      </c>
      <c r="BO243" s="3">
        <v>2.4546100000000002</v>
      </c>
      <c r="BP243" s="3">
        <v>5.9751800000000008</v>
      </c>
      <c r="BQ243" s="3">
        <v>4.9674799999999992</v>
      </c>
      <c r="BS243" s="3">
        <v>1.79454</v>
      </c>
      <c r="BT243" s="3">
        <v>0.63123000000000007</v>
      </c>
      <c r="BU243" s="3">
        <v>6.3723900000000002</v>
      </c>
      <c r="BW243" s="3">
        <v>8.0377200000000002</v>
      </c>
      <c r="BX243" s="3">
        <v>1.5129400000000002</v>
      </c>
      <c r="BY243" s="3">
        <v>4.2745200000000008</v>
      </c>
      <c r="CA243" s="3">
        <v>9.4123999999999999</v>
      </c>
      <c r="CB243" s="3">
        <v>13.369400000000001</v>
      </c>
      <c r="CC243" s="3">
        <v>5.1511000000000005</v>
      </c>
    </row>
    <row r="244" spans="1:81" x14ac:dyDescent="0.25">
      <c r="A244" t="str">
        <f t="shared" si="78"/>
        <v>2008M5</v>
      </c>
      <c r="B244" t="e">
        <f t="shared" si="79"/>
        <v>#REF!</v>
      </c>
      <c r="C244" t="e">
        <f t="shared" si="80"/>
        <v>#REF!</v>
      </c>
      <c r="D244" t="e">
        <f t="shared" si="81"/>
        <v>#REF!</v>
      </c>
      <c r="E244" t="e">
        <f t="shared" si="82"/>
        <v>#REF!</v>
      </c>
      <c r="H244" s="2">
        <f t="shared" si="83"/>
        <v>39599</v>
      </c>
      <c r="I244" t="e">
        <f>+VLOOKUP($H244,#REF!,I$10,0)</f>
        <v>#REF!</v>
      </c>
      <c r="J244" t="e">
        <f>+VLOOKUP($H244,#REF!,J$10,0)</f>
        <v>#REF!</v>
      </c>
      <c r="K244" t="e">
        <f>+VLOOKUP($H244,#REF!,K$10,0)</f>
        <v>#REF!</v>
      </c>
      <c r="L244" t="e">
        <f>+VLOOKUP($H244,#REF!,L$10,0)</f>
        <v>#REF!</v>
      </c>
      <c r="N244" s="2">
        <f t="shared" si="74"/>
        <v>39599</v>
      </c>
      <c r="O244" s="3">
        <f t="shared" si="75"/>
        <v>7.395748067537726E-2</v>
      </c>
      <c r="P244" s="3">
        <f t="shared" si="76"/>
        <v>0.26710432718972871</v>
      </c>
      <c r="Q244" s="3">
        <f t="shared" si="77"/>
        <v>0.25316606289033261</v>
      </c>
      <c r="R244" s="3"/>
      <c r="S244" s="3">
        <f t="shared" si="84"/>
        <v>0.10610752737213273</v>
      </c>
      <c r="T244" s="3">
        <f t="shared" si="85"/>
        <v>5.4631954916151915E-2</v>
      </c>
      <c r="U244" s="3">
        <f t="shared" si="86"/>
        <v>0.52123182436226712</v>
      </c>
      <c r="V244" s="3"/>
      <c r="W244" s="3">
        <f t="shared" si="87"/>
        <v>0.41909251953221488</v>
      </c>
      <c r="X244" s="3">
        <f t="shared" si="88"/>
        <v>6.9659253717649208E-2</v>
      </c>
      <c r="Y244" s="3">
        <f t="shared" si="89"/>
        <v>0.35888565802567596</v>
      </c>
      <c r="Z244" s="3"/>
      <c r="AA244" s="3">
        <f t="shared" si="90"/>
        <v>0.20986654741450325</v>
      </c>
      <c r="AB244" s="3">
        <f t="shared" si="91"/>
        <v>0.27862326515561625</v>
      </c>
      <c r="AC244" s="3">
        <f t="shared" si="92"/>
        <v>0.15795733596943379</v>
      </c>
      <c r="AE244" s="5">
        <f t="shared" si="93"/>
        <v>39599</v>
      </c>
      <c r="AF244" s="3">
        <f t="shared" si="94"/>
        <v>225.54900000000001</v>
      </c>
      <c r="AG244" s="3">
        <f t="shared" si="95"/>
        <v>127.44980000000001</v>
      </c>
      <c r="AH244" s="3">
        <f t="shared" si="96"/>
        <v>100.0531</v>
      </c>
      <c r="AI244" s="3">
        <f t="shared" si="97"/>
        <v>301.99099999999999</v>
      </c>
      <c r="AL244" t="s">
        <v>241</v>
      </c>
      <c r="AM244" s="5">
        <v>39599</v>
      </c>
      <c r="AN244" s="3">
        <v>123.87400000000001</v>
      </c>
      <c r="AO244" s="3">
        <v>65.362700000000004</v>
      </c>
      <c r="AP244" s="3">
        <v>42.640699999999995</v>
      </c>
      <c r="AQ244" s="3">
        <v>114.143</v>
      </c>
      <c r="AT244" s="3">
        <v>101.675</v>
      </c>
      <c r="AU244" s="3">
        <v>62.0871</v>
      </c>
      <c r="AV244" s="3">
        <v>57.412400000000005</v>
      </c>
      <c r="AW244" s="3">
        <v>187.84800000000001</v>
      </c>
      <c r="AY244" s="3">
        <v>1.5000100000000001</v>
      </c>
      <c r="AZ244" s="3">
        <v>7.7974300000000003</v>
      </c>
      <c r="BA244" s="3">
        <v>8.0547799999999992</v>
      </c>
      <c r="BC244" s="3">
        <v>1.97509</v>
      </c>
      <c r="BD244" s="3">
        <v>1.25492</v>
      </c>
      <c r="BE244" s="3">
        <v>11.4596</v>
      </c>
      <c r="BG244" s="3">
        <v>4.63584</v>
      </c>
      <c r="BH244" s="3">
        <v>0.66513</v>
      </c>
      <c r="BI244" s="3">
        <v>5.8142399999999999</v>
      </c>
      <c r="BK244" s="3">
        <v>4.8148</v>
      </c>
      <c r="BL244" s="3">
        <v>6.1866000000000003</v>
      </c>
      <c r="BM244" s="3">
        <v>4.8973000000000004</v>
      </c>
      <c r="BO244" s="3">
        <v>2.0869499999999999</v>
      </c>
      <c r="BP244" s="3">
        <v>5.1572100000000001</v>
      </c>
      <c r="BQ244" s="3">
        <v>4.2238500000000005</v>
      </c>
      <c r="BS244" s="3">
        <v>1.7473000000000001</v>
      </c>
      <c r="BT244" s="3">
        <v>0.66164000000000001</v>
      </c>
      <c r="BU244" s="3">
        <v>6.8258900000000002</v>
      </c>
      <c r="BW244" s="3">
        <v>7.2403199999999996</v>
      </c>
      <c r="BX244" s="3">
        <v>1.3088599999999999</v>
      </c>
      <c r="BY244" s="3">
        <v>4.3557899999999998</v>
      </c>
      <c r="CA244" s="3">
        <v>8.5601000000000003</v>
      </c>
      <c r="CB244" s="3">
        <v>11.570200000000002</v>
      </c>
      <c r="CC244" s="3">
        <v>5.1693999999999996</v>
      </c>
    </row>
    <row r="245" spans="1:81" x14ac:dyDescent="0.25">
      <c r="A245" t="str">
        <f t="shared" si="78"/>
        <v>2008M6</v>
      </c>
      <c r="B245" t="e">
        <f t="shared" si="79"/>
        <v>#REF!</v>
      </c>
      <c r="C245" t="e">
        <f t="shared" si="80"/>
        <v>#REF!</v>
      </c>
      <c r="D245" t="e">
        <f t="shared" si="81"/>
        <v>#REF!</v>
      </c>
      <c r="E245" t="e">
        <f t="shared" si="82"/>
        <v>#REF!</v>
      </c>
      <c r="H245" s="2">
        <f t="shared" si="83"/>
        <v>39629</v>
      </c>
      <c r="I245" t="e">
        <f>+VLOOKUP($H245,#REF!,I$10,0)</f>
        <v>#REF!</v>
      </c>
      <c r="J245" t="e">
        <f>+VLOOKUP($H245,#REF!,J$10,0)</f>
        <v>#REF!</v>
      </c>
      <c r="K245" t="e">
        <f>+VLOOKUP($H245,#REF!,K$10,0)</f>
        <v>#REF!</v>
      </c>
      <c r="L245" t="e">
        <f>+VLOOKUP($H245,#REF!,L$10,0)</f>
        <v>#REF!</v>
      </c>
      <c r="N245" s="2">
        <f t="shared" si="74"/>
        <v>39629</v>
      </c>
      <c r="O245" s="3">
        <f t="shared" si="75"/>
        <v>7.8158485617614723E-2</v>
      </c>
      <c r="P245" s="3">
        <f t="shared" si="76"/>
        <v>0.30547501768030305</v>
      </c>
      <c r="Q245" s="3">
        <f t="shared" si="77"/>
        <v>0.30686944204468841</v>
      </c>
      <c r="R245" s="3"/>
      <c r="S245" s="3">
        <f t="shared" si="84"/>
        <v>0.10513692480039225</v>
      </c>
      <c r="T245" s="3">
        <f t="shared" si="85"/>
        <v>5.4794719693968021E-2</v>
      </c>
      <c r="U245" s="3">
        <f t="shared" si="86"/>
        <v>0.54439687240780699</v>
      </c>
      <c r="V245" s="3"/>
      <c r="W245" s="3">
        <f t="shared" si="87"/>
        <v>0.44699835555335982</v>
      </c>
      <c r="X245" s="3">
        <f t="shared" si="88"/>
        <v>6.773532172575146E-2</v>
      </c>
      <c r="Y245" s="3">
        <f t="shared" si="89"/>
        <v>0.36668831031343291</v>
      </c>
      <c r="Z245" s="3"/>
      <c r="AA245" s="3">
        <f t="shared" si="90"/>
        <v>0.22246334172805796</v>
      </c>
      <c r="AB245" s="3">
        <f t="shared" si="91"/>
        <v>0.28970273260056018</v>
      </c>
      <c r="AC245" s="3">
        <f t="shared" si="92"/>
        <v>0.16254383693835764</v>
      </c>
      <c r="AE245" s="5">
        <f t="shared" si="93"/>
        <v>39629</v>
      </c>
      <c r="AF245" s="3">
        <f t="shared" si="94"/>
        <v>240.93200000000002</v>
      </c>
      <c r="AG245" s="3">
        <f t="shared" si="95"/>
        <v>132.83010000000002</v>
      </c>
      <c r="AH245" s="3">
        <f t="shared" si="96"/>
        <v>105.2667</v>
      </c>
      <c r="AI245" s="3">
        <f t="shared" si="97"/>
        <v>312.72300000000001</v>
      </c>
      <c r="AL245" t="s">
        <v>242</v>
      </c>
      <c r="AM245" s="5">
        <v>39629</v>
      </c>
      <c r="AN245" s="3">
        <v>135.79400000000001</v>
      </c>
      <c r="AO245" s="3">
        <v>66.901899999999998</v>
      </c>
      <c r="AP245" s="3">
        <v>43.658000000000001</v>
      </c>
      <c r="AQ245" s="3">
        <v>118.57900000000001</v>
      </c>
      <c r="AT245" s="3">
        <v>105.13800000000001</v>
      </c>
      <c r="AU245" s="3">
        <v>65.928200000000004</v>
      </c>
      <c r="AV245" s="3">
        <v>61.608699999999999</v>
      </c>
      <c r="AW245" s="3">
        <v>194.14400000000001</v>
      </c>
      <c r="AY245" s="3">
        <v>1.6418299999999999</v>
      </c>
      <c r="AZ245" s="3">
        <v>8.9807700000000015</v>
      </c>
      <c r="BA245" s="3">
        <v>10.348700000000001</v>
      </c>
      <c r="BC245" s="3">
        <v>1.9845899999999999</v>
      </c>
      <c r="BD245" s="3">
        <v>1.2782800000000001</v>
      </c>
      <c r="BE245" s="3">
        <v>11.610899999999999</v>
      </c>
      <c r="BG245" s="3">
        <v>4.8450200000000008</v>
      </c>
      <c r="BH245" s="3">
        <v>0.60692999999999997</v>
      </c>
      <c r="BI245" s="3">
        <v>5.8727100000000005</v>
      </c>
      <c r="BK245" s="3">
        <v>5.0413999999999994</v>
      </c>
      <c r="BL245" s="3">
        <v>5.9913999999999996</v>
      </c>
      <c r="BM245" s="3">
        <v>5.1029</v>
      </c>
      <c r="BO245" s="3">
        <v>2.1488800000000001</v>
      </c>
      <c r="BP245" s="3">
        <v>5.8348599999999999</v>
      </c>
      <c r="BQ245" s="3">
        <v>4.5345600000000008</v>
      </c>
      <c r="BS245" s="3">
        <v>1.7037500000000001</v>
      </c>
      <c r="BT245" s="3">
        <v>0.64399000000000006</v>
      </c>
      <c r="BU245" s="3">
        <v>7.4872500000000004</v>
      </c>
      <c r="BW245" s="3">
        <v>7.82193</v>
      </c>
      <c r="BX245" s="3">
        <v>1.31254</v>
      </c>
      <c r="BY245" s="3">
        <v>4.5184300000000004</v>
      </c>
      <c r="CA245" s="3">
        <v>9.1363000000000003</v>
      </c>
      <c r="CB245" s="3">
        <v>12.471500000000001</v>
      </c>
      <c r="CC245" s="3">
        <v>5.2561000000000009</v>
      </c>
    </row>
    <row r="246" spans="1:81" x14ac:dyDescent="0.25">
      <c r="A246" t="str">
        <f t="shared" si="78"/>
        <v>2008M7</v>
      </c>
      <c r="B246" t="e">
        <f t="shared" si="79"/>
        <v>#REF!</v>
      </c>
      <c r="C246" t="e">
        <f t="shared" si="80"/>
        <v>#REF!</v>
      </c>
      <c r="D246" t="e">
        <f t="shared" si="81"/>
        <v>#REF!</v>
      </c>
      <c r="E246" t="e">
        <f t="shared" si="82"/>
        <v>#REF!</v>
      </c>
      <c r="H246" s="2">
        <f t="shared" si="83"/>
        <v>39660</v>
      </c>
      <c r="I246" t="e">
        <f>+VLOOKUP($H246,#REF!,I$10,0)</f>
        <v>#REF!</v>
      </c>
      <c r="J246" t="e">
        <f>+VLOOKUP($H246,#REF!,J$10,0)</f>
        <v>#REF!</v>
      </c>
      <c r="K246" t="e">
        <f>+VLOOKUP($H246,#REF!,K$10,0)</f>
        <v>#REF!</v>
      </c>
      <c r="L246" t="e">
        <f>+VLOOKUP($H246,#REF!,L$10,0)</f>
        <v>#REF!</v>
      </c>
      <c r="N246" s="2">
        <f t="shared" si="74"/>
        <v>39660</v>
      </c>
      <c r="O246" s="3">
        <f t="shared" si="75"/>
        <v>8.1020323585627288E-2</v>
      </c>
      <c r="P246" s="3">
        <f t="shared" si="76"/>
        <v>0.31620876571897494</v>
      </c>
      <c r="Q246" s="3">
        <f t="shared" si="77"/>
        <v>0.28334134015665879</v>
      </c>
      <c r="R246" s="3"/>
      <c r="S246" s="3">
        <f t="shared" si="84"/>
        <v>0.10523583789654319</v>
      </c>
      <c r="T246" s="3">
        <f t="shared" si="85"/>
        <v>6.1039642202540961E-2</v>
      </c>
      <c r="U246" s="3">
        <f t="shared" si="86"/>
        <v>0.52883102963687212</v>
      </c>
      <c r="V246" s="3"/>
      <c r="W246" s="3">
        <f t="shared" si="87"/>
        <v>0.45287742873476422</v>
      </c>
      <c r="X246" s="3">
        <f t="shared" si="88"/>
        <v>8.3093606419693836E-2</v>
      </c>
      <c r="Y246" s="3">
        <f t="shared" si="89"/>
        <v>0.38831948845711384</v>
      </c>
      <c r="Z246" s="3"/>
      <c r="AA246" s="3">
        <f t="shared" si="90"/>
        <v>0.22521712523830814</v>
      </c>
      <c r="AB246" s="3">
        <f t="shared" si="91"/>
        <v>0.28177560194883139</v>
      </c>
      <c r="AC246" s="3">
        <f t="shared" si="92"/>
        <v>0.16525839276327658</v>
      </c>
      <c r="AE246" s="5">
        <f t="shared" si="93"/>
        <v>39660</v>
      </c>
      <c r="AF246" s="3">
        <f t="shared" si="94"/>
        <v>249.048</v>
      </c>
      <c r="AG246" s="3">
        <f t="shared" si="95"/>
        <v>141.9982</v>
      </c>
      <c r="AH246" s="3">
        <f t="shared" si="96"/>
        <v>111.2872</v>
      </c>
      <c r="AI246" s="3">
        <f t="shared" si="97"/>
        <v>323.34100000000001</v>
      </c>
      <c r="AL246" t="s">
        <v>243</v>
      </c>
      <c r="AM246" s="5">
        <v>39660</v>
      </c>
      <c r="AN246" s="3">
        <v>135.624</v>
      </c>
      <c r="AO246" s="3">
        <v>71.382600000000011</v>
      </c>
      <c r="AP246" s="3">
        <v>45.4054</v>
      </c>
      <c r="AQ246" s="3">
        <v>115.663</v>
      </c>
      <c r="AT246" s="3">
        <v>113.42400000000001</v>
      </c>
      <c r="AU246" s="3">
        <v>70.615600000000001</v>
      </c>
      <c r="AV246" s="3">
        <v>65.881799999999998</v>
      </c>
      <c r="AW246" s="3">
        <v>207.678</v>
      </c>
      <c r="AY246" s="3">
        <v>1.73749</v>
      </c>
      <c r="AZ246" s="3">
        <v>9.5524900000000006</v>
      </c>
      <c r="BA246" s="3">
        <v>9.2319699999999987</v>
      </c>
      <c r="BC246" s="3">
        <v>2.0406900000000001</v>
      </c>
      <c r="BD246" s="3">
        <v>1.52271</v>
      </c>
      <c r="BE246" s="3">
        <v>12.094100000000001</v>
      </c>
      <c r="BG246" s="3">
        <v>4.8300100000000006</v>
      </c>
      <c r="BH246" s="3">
        <v>0.77114000000000005</v>
      </c>
      <c r="BI246" s="3">
        <v>6.21549</v>
      </c>
      <c r="BK246" s="3">
        <v>4.7743000000000002</v>
      </c>
      <c r="BL246" s="3">
        <v>5.6444000000000001</v>
      </c>
      <c r="BM246" s="3">
        <v>4.8090000000000002</v>
      </c>
      <c r="BO246" s="3">
        <v>2.1920199999999999</v>
      </c>
      <c r="BP246" s="3">
        <v>5.7837299999999994</v>
      </c>
      <c r="BQ246" s="3">
        <v>4.5101700000000005</v>
      </c>
      <c r="BS246" s="3">
        <v>1.6511199999999999</v>
      </c>
      <c r="BT246" s="3">
        <v>0.61863999999999997</v>
      </c>
      <c r="BU246" s="3">
        <v>6.4579800000000001</v>
      </c>
      <c r="BW246" s="3">
        <v>8.003540000000001</v>
      </c>
      <c r="BX246" s="3">
        <v>1.58355</v>
      </c>
      <c r="BY246" s="3">
        <v>4.7886300000000004</v>
      </c>
      <c r="CA246" s="3">
        <v>9.5788999999999991</v>
      </c>
      <c r="CB246" s="3">
        <v>12.3133</v>
      </c>
      <c r="CC246" s="3">
        <v>5.7229999999999999</v>
      </c>
    </row>
    <row r="247" spans="1:81" x14ac:dyDescent="0.25">
      <c r="A247" t="str">
        <f t="shared" si="78"/>
        <v>2008M8</v>
      </c>
      <c r="B247" t="e">
        <f t="shared" si="79"/>
        <v>#REF!</v>
      </c>
      <c r="C247" t="e">
        <f t="shared" si="80"/>
        <v>#REF!</v>
      </c>
      <c r="D247" t="e">
        <f t="shared" si="81"/>
        <v>#REF!</v>
      </c>
      <c r="E247" t="e">
        <f t="shared" si="82"/>
        <v>#REF!</v>
      </c>
      <c r="H247" s="2">
        <f t="shared" si="83"/>
        <v>39691</v>
      </c>
      <c r="I247" t="e">
        <f>+VLOOKUP($H247,#REF!,I$10,0)</f>
        <v>#REF!</v>
      </c>
      <c r="J247" t="e">
        <f>+VLOOKUP($H247,#REF!,J$10,0)</f>
        <v>#REF!</v>
      </c>
      <c r="K247" t="e">
        <f>+VLOOKUP($H247,#REF!,K$10,0)</f>
        <v>#REF!</v>
      </c>
      <c r="L247" t="e">
        <f>+VLOOKUP($H247,#REF!,L$10,0)</f>
        <v>#REF!</v>
      </c>
      <c r="N247" s="2">
        <f t="shared" si="74"/>
        <v>39691</v>
      </c>
      <c r="O247" s="3">
        <f t="shared" si="75"/>
        <v>7.2737282037430684E-2</v>
      </c>
      <c r="P247" s="3">
        <f t="shared" si="76"/>
        <v>0.25603717915146917</v>
      </c>
      <c r="Q247" s="3">
        <f t="shared" si="77"/>
        <v>0.24911598484957825</v>
      </c>
      <c r="R247" s="3"/>
      <c r="S247" s="3">
        <f t="shared" si="84"/>
        <v>0.10724688081684546</v>
      </c>
      <c r="T247" s="3">
        <f t="shared" si="85"/>
        <v>5.1628075356386458E-2</v>
      </c>
      <c r="U247" s="3">
        <f t="shared" si="86"/>
        <v>0.4775823586925228</v>
      </c>
      <c r="V247" s="3"/>
      <c r="W247" s="3">
        <f t="shared" si="87"/>
        <v>0.36421811149771682</v>
      </c>
      <c r="X247" s="3">
        <f t="shared" si="88"/>
        <v>5.4824298287093558E-2</v>
      </c>
      <c r="Y247" s="3">
        <f t="shared" si="89"/>
        <v>0.3064994459696942</v>
      </c>
      <c r="Z247" s="3"/>
      <c r="AA247" s="3">
        <f t="shared" si="90"/>
        <v>0.20125842414542486</v>
      </c>
      <c r="AB247" s="3">
        <f t="shared" si="91"/>
        <v>0.27985344536760259</v>
      </c>
      <c r="AC247" s="3">
        <f t="shared" si="92"/>
        <v>0.16123520135570879</v>
      </c>
      <c r="AE247" s="5">
        <f t="shared" si="93"/>
        <v>39691</v>
      </c>
      <c r="AF247" s="3">
        <f t="shared" si="94"/>
        <v>207.9237</v>
      </c>
      <c r="AG247" s="3">
        <f t="shared" si="95"/>
        <v>131.92869999999999</v>
      </c>
      <c r="AH247" s="3">
        <f t="shared" si="96"/>
        <v>88.148500000000013</v>
      </c>
      <c r="AI247" s="3">
        <f t="shared" si="97"/>
        <v>314.101</v>
      </c>
      <c r="AL247" t="s">
        <v>244</v>
      </c>
      <c r="AM247" s="5">
        <v>39691</v>
      </c>
      <c r="AN247" s="3">
        <v>112.023</v>
      </c>
      <c r="AO247" s="3">
        <v>64.526600000000002</v>
      </c>
      <c r="AP247" s="3">
        <v>37.407600000000002</v>
      </c>
      <c r="AQ247" s="3">
        <v>117.855</v>
      </c>
      <c r="AT247" s="3">
        <v>95.900700000000001</v>
      </c>
      <c r="AU247" s="3">
        <v>67.402100000000004</v>
      </c>
      <c r="AV247" s="3">
        <v>50.740900000000003</v>
      </c>
      <c r="AW247" s="3">
        <v>196.24600000000001</v>
      </c>
      <c r="AY247" s="3">
        <v>1.45428</v>
      </c>
      <c r="AZ247" s="3">
        <v>7.3980699999999997</v>
      </c>
      <c r="BA247" s="3">
        <v>8.1650799999999997</v>
      </c>
      <c r="BC247" s="3">
        <v>1.92218</v>
      </c>
      <c r="BD247" s="3">
        <v>1.1856800000000001</v>
      </c>
      <c r="BE247" s="3">
        <v>10.115500000000001</v>
      </c>
      <c r="BG247" s="3">
        <v>4.0129999999999999</v>
      </c>
      <c r="BH247" s="3">
        <v>0.54749999999999999</v>
      </c>
      <c r="BI247" s="3">
        <v>4.6935900000000004</v>
      </c>
      <c r="BK247" s="3">
        <v>4.7233000000000001</v>
      </c>
      <c r="BL247" s="3">
        <v>6.3663000000000007</v>
      </c>
      <c r="BM247" s="3">
        <v>4.4427000000000003</v>
      </c>
      <c r="BO247" s="3">
        <v>2.0735000000000001</v>
      </c>
      <c r="BP247" s="3">
        <v>5.0198100000000005</v>
      </c>
      <c r="BQ247" s="3">
        <v>3.9171200000000002</v>
      </c>
      <c r="BS247" s="3">
        <v>1.8401800000000001</v>
      </c>
      <c r="BT247" s="3">
        <v>0.62550000000000006</v>
      </c>
      <c r="BU247" s="3">
        <v>6.6387100000000006</v>
      </c>
      <c r="BW247" s="3">
        <v>6.3081400000000007</v>
      </c>
      <c r="BX247" s="3">
        <v>1.0061</v>
      </c>
      <c r="BY247" s="3">
        <v>3.99193</v>
      </c>
      <c r="CA247" s="3">
        <v>8.1029999999999998</v>
      </c>
      <c r="CB247" s="3">
        <v>11.4689</v>
      </c>
      <c r="CC247" s="3">
        <v>5.8328999999999995</v>
      </c>
    </row>
    <row r="248" spans="1:81" x14ac:dyDescent="0.25">
      <c r="A248" t="str">
        <f t="shared" si="78"/>
        <v>2008M9</v>
      </c>
      <c r="B248" t="e">
        <f t="shared" si="79"/>
        <v>#REF!</v>
      </c>
      <c r="C248" t="e">
        <f t="shared" si="80"/>
        <v>#REF!</v>
      </c>
      <c r="D248" t="e">
        <f t="shared" si="81"/>
        <v>#REF!</v>
      </c>
      <c r="E248" t="e">
        <f t="shared" si="82"/>
        <v>#REF!</v>
      </c>
      <c r="H248" s="2">
        <f t="shared" si="83"/>
        <v>39721</v>
      </c>
      <c r="I248" t="e">
        <f>+VLOOKUP($H248,#REF!,I$10,0)</f>
        <v>#REF!</v>
      </c>
      <c r="J248" t="e">
        <f>+VLOOKUP($H248,#REF!,J$10,0)</f>
        <v>#REF!</v>
      </c>
      <c r="K248" t="e">
        <f>+VLOOKUP($H248,#REF!,K$10,0)</f>
        <v>#REF!</v>
      </c>
      <c r="L248" t="e">
        <f>+VLOOKUP($H248,#REF!,L$10,0)</f>
        <v>#REF!</v>
      </c>
      <c r="N248" s="2">
        <f t="shared" si="74"/>
        <v>39721</v>
      </c>
      <c r="O248" s="3">
        <f t="shared" si="75"/>
        <v>7.6408187165852584E-2</v>
      </c>
      <c r="P248" s="3">
        <f t="shared" si="76"/>
        <v>0.26990843355608107</v>
      </c>
      <c r="Q248" s="3">
        <f t="shared" si="77"/>
        <v>0.26886679051469781</v>
      </c>
      <c r="R248" s="3"/>
      <c r="S248" s="3">
        <f t="shared" si="84"/>
        <v>0.1078369387679476</v>
      </c>
      <c r="T248" s="3">
        <f t="shared" si="85"/>
        <v>5.19678575195332E-2</v>
      </c>
      <c r="U248" s="3">
        <f t="shared" si="86"/>
        <v>0.53246401929232956</v>
      </c>
      <c r="V248" s="3"/>
      <c r="W248" s="3">
        <f t="shared" si="87"/>
        <v>0.39166484342468361</v>
      </c>
      <c r="X248" s="3">
        <f t="shared" si="88"/>
        <v>5.6337471504492233E-2</v>
      </c>
      <c r="Y248" s="3">
        <f t="shared" si="89"/>
        <v>0.31224901015604595</v>
      </c>
      <c r="Z248" s="3"/>
      <c r="AA248" s="3">
        <f t="shared" si="90"/>
        <v>0.18303167243313639</v>
      </c>
      <c r="AB248" s="3">
        <f t="shared" si="91"/>
        <v>0.2664815119919034</v>
      </c>
      <c r="AC248" s="3">
        <f t="shared" si="92"/>
        <v>0.13847529832654695</v>
      </c>
      <c r="AE248" s="5">
        <f t="shared" si="93"/>
        <v>39721</v>
      </c>
      <c r="AF248" s="3">
        <f t="shared" si="94"/>
        <v>225.85000000000002</v>
      </c>
      <c r="AG248" s="3">
        <f t="shared" si="95"/>
        <v>137.06700000000001</v>
      </c>
      <c r="AH248" s="3">
        <f t="shared" si="96"/>
        <v>96.771299999999997</v>
      </c>
      <c r="AI248" s="3">
        <f t="shared" si="97"/>
        <v>293.65800000000002</v>
      </c>
      <c r="AL248" t="s">
        <v>245</v>
      </c>
      <c r="AM248" s="5">
        <v>39721</v>
      </c>
      <c r="AN248" s="3">
        <v>123.84100000000001</v>
      </c>
      <c r="AO248" s="3">
        <v>68.959600000000009</v>
      </c>
      <c r="AP248" s="3">
        <v>42.140999999999998</v>
      </c>
      <c r="AQ248" s="3">
        <v>106.913</v>
      </c>
      <c r="AT248" s="3">
        <v>102.009</v>
      </c>
      <c r="AU248" s="3">
        <v>68.107399999999998</v>
      </c>
      <c r="AV248" s="3">
        <v>54.630300000000005</v>
      </c>
      <c r="AW248" s="3">
        <v>186.745</v>
      </c>
      <c r="AY248" s="3">
        <v>1.6059700000000001</v>
      </c>
      <c r="AZ248" s="3">
        <v>8.1560299999999994</v>
      </c>
      <c r="BA248" s="3">
        <v>9.0534599999999994</v>
      </c>
      <c r="BC248" s="3">
        <v>2.0770300000000002</v>
      </c>
      <c r="BD248" s="3">
        <v>1.22004</v>
      </c>
      <c r="BE248" s="3">
        <v>11.9724</v>
      </c>
      <c r="BG248" s="3">
        <v>4.1887600000000003</v>
      </c>
      <c r="BH248" s="3">
        <v>0.47179000000000004</v>
      </c>
      <c r="BI248" s="3">
        <v>4.9009</v>
      </c>
      <c r="BK248" s="3">
        <v>4.2643999999999993</v>
      </c>
      <c r="BL248" s="3">
        <v>5.5295000000000005</v>
      </c>
      <c r="BM248" s="3">
        <v>3.8900999999999999</v>
      </c>
      <c r="BO248" s="3">
        <v>2.09985</v>
      </c>
      <c r="BP248" s="3">
        <v>4.9346100000000002</v>
      </c>
      <c r="BQ248" s="3">
        <v>3.9866600000000001</v>
      </c>
      <c r="BS248" s="3">
        <v>1.7060299999999999</v>
      </c>
      <c r="BT248" s="3">
        <v>0.60305999999999993</v>
      </c>
      <c r="BU248" s="3">
        <v>6.7071300000000003</v>
      </c>
      <c r="BW248" s="3">
        <v>6.9101600000000003</v>
      </c>
      <c r="BX248" s="3">
        <v>1.12469</v>
      </c>
      <c r="BY248" s="3">
        <v>3.9475500000000001</v>
      </c>
      <c r="CA248" s="3">
        <v>7.4003000000000005</v>
      </c>
      <c r="CB248" s="3">
        <v>11.4535</v>
      </c>
      <c r="CC248" s="3">
        <v>4.9350000000000005</v>
      </c>
    </row>
    <row r="249" spans="1:81" x14ac:dyDescent="0.25">
      <c r="A249" t="str">
        <f t="shared" si="78"/>
        <v>2008M10</v>
      </c>
      <c r="B249" t="e">
        <f t="shared" si="79"/>
        <v>#REF!</v>
      </c>
      <c r="C249" t="e">
        <f t="shared" si="80"/>
        <v>#REF!</v>
      </c>
      <c r="D249" t="e">
        <f t="shared" si="81"/>
        <v>#REF!</v>
      </c>
      <c r="E249" t="e">
        <f t="shared" si="82"/>
        <v>#REF!</v>
      </c>
      <c r="H249" s="2">
        <f t="shared" si="83"/>
        <v>39752</v>
      </c>
      <c r="I249" t="e">
        <f>+VLOOKUP($H249,#REF!,I$10,0)</f>
        <v>#REF!</v>
      </c>
      <c r="J249" t="e">
        <f>+VLOOKUP($H249,#REF!,J$10,0)</f>
        <v>#REF!</v>
      </c>
      <c r="K249" t="e">
        <f>+VLOOKUP($H249,#REF!,K$10,0)</f>
        <v>#REF!</v>
      </c>
      <c r="L249" t="e">
        <f>+VLOOKUP($H249,#REF!,L$10,0)</f>
        <v>#REF!</v>
      </c>
      <c r="N249" s="2">
        <f t="shared" si="74"/>
        <v>39752</v>
      </c>
      <c r="O249" s="3">
        <f t="shared" si="75"/>
        <v>6.9473590885004835E-2</v>
      </c>
      <c r="P249" s="3">
        <f t="shared" si="76"/>
        <v>0.25358874068820197</v>
      </c>
      <c r="Q249" s="3">
        <f t="shared" si="77"/>
        <v>0.25089329344354566</v>
      </c>
      <c r="R249" s="3"/>
      <c r="S249" s="3">
        <f t="shared" si="84"/>
        <v>0.11101812076519399</v>
      </c>
      <c r="T249" s="3">
        <f t="shared" si="85"/>
        <v>5.2427076533651834E-2</v>
      </c>
      <c r="U249" s="3">
        <f t="shared" si="86"/>
        <v>0.54689906018306045</v>
      </c>
      <c r="V249" s="3"/>
      <c r="W249" s="3">
        <f t="shared" si="87"/>
        <v>0.35048698205224121</v>
      </c>
      <c r="X249" s="3">
        <f t="shared" si="88"/>
        <v>6.0617973166583142E-2</v>
      </c>
      <c r="Y249" s="3">
        <f t="shared" si="89"/>
        <v>0.33182568865614132</v>
      </c>
      <c r="Z249" s="3"/>
      <c r="AA249" s="3">
        <f t="shared" si="90"/>
        <v>0.20524552608248794</v>
      </c>
      <c r="AB249" s="3">
        <f t="shared" si="91"/>
        <v>0.26929805979868349</v>
      </c>
      <c r="AC249" s="3">
        <f t="shared" si="92"/>
        <v>0.15175779257969105</v>
      </c>
      <c r="AE249" s="5">
        <f t="shared" si="93"/>
        <v>39752</v>
      </c>
      <c r="AF249" s="3">
        <f t="shared" si="94"/>
        <v>214.03739999999999</v>
      </c>
      <c r="AG249" s="3">
        <f t="shared" si="95"/>
        <v>138.58600000000001</v>
      </c>
      <c r="AH249" s="3">
        <f t="shared" si="96"/>
        <v>91.681399999999996</v>
      </c>
      <c r="AI249" s="3">
        <f t="shared" si="97"/>
        <v>304.46800000000002</v>
      </c>
      <c r="AL249" t="s">
        <v>246</v>
      </c>
      <c r="AM249" s="5">
        <v>39752</v>
      </c>
      <c r="AN249" s="3">
        <v>118.075</v>
      </c>
      <c r="AO249" s="3">
        <v>68.918199999999999</v>
      </c>
      <c r="AP249" s="3">
        <v>39.0017</v>
      </c>
      <c r="AQ249" s="3">
        <v>111.584</v>
      </c>
      <c r="AT249" s="3">
        <v>95.962400000000002</v>
      </c>
      <c r="AU249" s="3">
        <v>69.6678</v>
      </c>
      <c r="AV249" s="3">
        <v>52.679699999999997</v>
      </c>
      <c r="AW249" s="3">
        <v>192.88400000000001</v>
      </c>
      <c r="AY249" s="3">
        <v>1.44553</v>
      </c>
      <c r="AZ249" s="3">
        <v>7.3962600000000007</v>
      </c>
      <c r="BA249" s="3">
        <v>8.372819999999999</v>
      </c>
      <c r="BC249" s="3">
        <v>2.2164999999999999</v>
      </c>
      <c r="BD249" s="3">
        <v>1.23336</v>
      </c>
      <c r="BE249" s="3">
        <v>12.144299999999999</v>
      </c>
      <c r="BG249" s="3">
        <v>3.7685599999999999</v>
      </c>
      <c r="BH249" s="3">
        <v>0.54200999999999999</v>
      </c>
      <c r="BI249" s="3">
        <v>5.5486700000000004</v>
      </c>
      <c r="BK249" s="3">
        <v>4.7653999999999996</v>
      </c>
      <c r="BL249" s="3">
        <v>5.3849</v>
      </c>
      <c r="BM249" s="3">
        <v>4.3331000000000008</v>
      </c>
      <c r="BO249" s="3">
        <v>1.9239600000000001</v>
      </c>
      <c r="BP249" s="3">
        <v>4.9028700000000001</v>
      </c>
      <c r="BQ249" s="3">
        <v>3.7955800000000002</v>
      </c>
      <c r="BS249" s="3">
        <v>1.6781600000000001</v>
      </c>
      <c r="BT249" s="3">
        <v>0.60585</v>
      </c>
      <c r="BU249" s="3">
        <v>7.0416300000000005</v>
      </c>
      <c r="BW249" s="3">
        <v>6.1634700000000002</v>
      </c>
      <c r="BX249" s="3">
        <v>1.17577</v>
      </c>
      <c r="BY249" s="3">
        <v>3.8545400000000001</v>
      </c>
      <c r="CA249" s="3">
        <v>8.3149999999999995</v>
      </c>
      <c r="CB249" s="3">
        <v>11.777600000000001</v>
      </c>
      <c r="CC249" s="3">
        <v>5.3384999999999998</v>
      </c>
    </row>
    <row r="250" spans="1:81" x14ac:dyDescent="0.25">
      <c r="A250" t="str">
        <f t="shared" si="78"/>
        <v>2008M11</v>
      </c>
      <c r="B250" t="e">
        <f t="shared" si="79"/>
        <v>#REF!</v>
      </c>
      <c r="C250" t="e">
        <f t="shared" si="80"/>
        <v>#REF!</v>
      </c>
      <c r="D250" t="e">
        <f t="shared" si="81"/>
        <v>#REF!</v>
      </c>
      <c r="E250" t="e">
        <f t="shared" si="82"/>
        <v>#REF!</v>
      </c>
      <c r="H250" s="2">
        <f t="shared" si="83"/>
        <v>39782</v>
      </c>
      <c r="I250" t="e">
        <f>+VLOOKUP($H250,#REF!,I$10,0)</f>
        <v>#REF!</v>
      </c>
      <c r="J250" t="e">
        <f>+VLOOKUP($H250,#REF!,J$10,0)</f>
        <v>#REF!</v>
      </c>
      <c r="K250" t="e">
        <f>+VLOOKUP($H250,#REF!,K$10,0)</f>
        <v>#REF!</v>
      </c>
      <c r="L250" t="e">
        <f>+VLOOKUP($H250,#REF!,L$10,0)</f>
        <v>#REF!</v>
      </c>
      <c r="N250" s="2">
        <f t="shared" si="74"/>
        <v>39782</v>
      </c>
      <c r="O250" s="3">
        <f t="shared" si="75"/>
        <v>6.9144726939833354E-2</v>
      </c>
      <c r="P250" s="3">
        <f t="shared" si="76"/>
        <v>0.20509873134805351</v>
      </c>
      <c r="Q250" s="3">
        <f t="shared" si="77"/>
        <v>0.22725447059090356</v>
      </c>
      <c r="R250" s="3"/>
      <c r="S250" s="3">
        <f t="shared" si="84"/>
        <v>9.5213119240164998E-2</v>
      </c>
      <c r="T250" s="3">
        <f t="shared" si="85"/>
        <v>4.0501919826232219E-2</v>
      </c>
      <c r="U250" s="3">
        <f t="shared" si="86"/>
        <v>0.44926698839552698</v>
      </c>
      <c r="V250" s="3"/>
      <c r="W250" s="3">
        <f t="shared" si="87"/>
        <v>0.29666699602650876</v>
      </c>
      <c r="X250" s="3">
        <f t="shared" si="88"/>
        <v>4.8491767180232771E-2</v>
      </c>
      <c r="Y250" s="3">
        <f t="shared" si="89"/>
        <v>0.23146433385795651</v>
      </c>
      <c r="Z250" s="3"/>
      <c r="AA250" s="3">
        <f t="shared" si="90"/>
        <v>0.18346474607919283</v>
      </c>
      <c r="AB250" s="3">
        <f t="shared" si="91"/>
        <v>0.24288370560406708</v>
      </c>
      <c r="AC250" s="3">
        <f t="shared" si="92"/>
        <v>0.1212606208958034</v>
      </c>
      <c r="AE250" s="5">
        <f t="shared" si="93"/>
        <v>39782</v>
      </c>
      <c r="AF250" s="3">
        <f t="shared" si="94"/>
        <v>180.85320000000002</v>
      </c>
      <c r="AG250" s="3">
        <f t="shared" si="95"/>
        <v>112.4837</v>
      </c>
      <c r="AH250" s="3">
        <f t="shared" si="96"/>
        <v>75.686900000000009</v>
      </c>
      <c r="AI250" s="3">
        <f t="shared" si="97"/>
        <v>249.68170000000001</v>
      </c>
      <c r="AL250" t="s">
        <v>247</v>
      </c>
      <c r="AM250" s="5">
        <v>39782</v>
      </c>
      <c r="AN250" s="3">
        <v>96.703199999999995</v>
      </c>
      <c r="AO250" s="3">
        <v>55.065199999999997</v>
      </c>
      <c r="AP250" s="3">
        <v>32.657499999999999</v>
      </c>
      <c r="AQ250" s="3">
        <v>97.489699999999999</v>
      </c>
      <c r="AT250" s="3">
        <v>84.15</v>
      </c>
      <c r="AU250" s="3">
        <v>57.418500000000002</v>
      </c>
      <c r="AV250" s="3">
        <v>43.029400000000003</v>
      </c>
      <c r="AW250" s="3">
        <v>152.19200000000001</v>
      </c>
      <c r="AY250" s="3">
        <v>1.2602599999999999</v>
      </c>
      <c r="AZ250" s="3">
        <v>5.7401000000000009</v>
      </c>
      <c r="BA250" s="3">
        <v>7.2962800000000003</v>
      </c>
      <c r="BC250" s="3">
        <v>1.7310300000000001</v>
      </c>
      <c r="BD250" s="3">
        <v>0.88938000000000006</v>
      </c>
      <c r="BE250" s="3">
        <v>9.8216200000000011</v>
      </c>
      <c r="BG250" s="3">
        <v>3.6050900000000001</v>
      </c>
      <c r="BH250" s="3">
        <v>0.44079000000000002</v>
      </c>
      <c r="BI250" s="3">
        <v>3.3401799999999997</v>
      </c>
      <c r="BK250" s="3">
        <v>4.3876999999999997</v>
      </c>
      <c r="BL250" s="3">
        <v>5.0943999999999994</v>
      </c>
      <c r="BM250" s="3">
        <v>3.5482</v>
      </c>
      <c r="BO250" s="3">
        <v>2.09328</v>
      </c>
      <c r="BP250" s="3">
        <v>4.2072500000000002</v>
      </c>
      <c r="BQ250" s="3">
        <v>3.7256300000000002</v>
      </c>
      <c r="BS250" s="3">
        <v>1.6091700000000002</v>
      </c>
      <c r="BT250" s="3">
        <v>0.53148000000000006</v>
      </c>
      <c r="BU250" s="3">
        <v>5.9392500000000004</v>
      </c>
      <c r="BW250" s="3">
        <v>4.8018000000000001</v>
      </c>
      <c r="BX250" s="3">
        <v>0.93336000000000008</v>
      </c>
      <c r="BY250" s="3">
        <v>3.2190100000000004</v>
      </c>
      <c r="CA250" s="3">
        <v>7.3046000000000006</v>
      </c>
      <c r="CB250" s="3">
        <v>10.3847</v>
      </c>
      <c r="CC250" s="3">
        <v>4.1798000000000002</v>
      </c>
    </row>
    <row r="251" spans="1:81" x14ac:dyDescent="0.25">
      <c r="A251" t="str">
        <f t="shared" si="78"/>
        <v>2008M12</v>
      </c>
      <c r="B251" t="e">
        <f t="shared" si="79"/>
        <v>#REF!</v>
      </c>
      <c r="C251" t="e">
        <f t="shared" si="80"/>
        <v>#REF!</v>
      </c>
      <c r="D251" t="e">
        <f t="shared" si="81"/>
        <v>#REF!</v>
      </c>
      <c r="E251" t="e">
        <f t="shared" si="82"/>
        <v>#REF!</v>
      </c>
      <c r="H251" s="2">
        <f t="shared" si="83"/>
        <v>39813</v>
      </c>
      <c r="I251" t="e">
        <f>+VLOOKUP($H251,#REF!,I$10,0)</f>
        <v>#REF!</v>
      </c>
      <c r="J251" t="e">
        <f>+VLOOKUP($H251,#REF!,J$10,0)</f>
        <v>#REF!</v>
      </c>
      <c r="K251" t="e">
        <f>+VLOOKUP($H251,#REF!,K$10,0)</f>
        <v>#REF!</v>
      </c>
      <c r="L251" t="e">
        <f>+VLOOKUP($H251,#REF!,L$10,0)</f>
        <v>#REF!</v>
      </c>
      <c r="N251" s="2">
        <f t="shared" si="74"/>
        <v>39813</v>
      </c>
      <c r="O251" s="3">
        <f t="shared" si="75"/>
        <v>6.4717744013954553E-2</v>
      </c>
      <c r="P251" s="3">
        <f t="shared" si="76"/>
        <v>0.18550792469324931</v>
      </c>
      <c r="Q251" s="3">
        <f t="shared" si="77"/>
        <v>0.2203477091894277</v>
      </c>
      <c r="R251" s="3"/>
      <c r="S251" s="3">
        <f t="shared" si="84"/>
        <v>9.6307719497282021E-2</v>
      </c>
      <c r="T251" s="3">
        <f t="shared" si="85"/>
        <v>4.1342253565289776E-2</v>
      </c>
      <c r="U251" s="3">
        <f t="shared" si="86"/>
        <v>0.4524914983196176</v>
      </c>
      <c r="V251" s="3"/>
      <c r="W251" s="3">
        <f t="shared" si="87"/>
        <v>0.23545229340315763</v>
      </c>
      <c r="X251" s="3">
        <f t="shared" si="88"/>
        <v>4.564151063244147E-2</v>
      </c>
      <c r="Y251" s="3">
        <f t="shared" si="89"/>
        <v>0.25557488584152616</v>
      </c>
      <c r="Z251" s="3"/>
      <c r="AA251" s="3">
        <f t="shared" si="90"/>
        <v>0.175208102870682</v>
      </c>
      <c r="AB251" s="3">
        <f t="shared" si="91"/>
        <v>0.22990404908167986</v>
      </c>
      <c r="AC251" s="3">
        <f t="shared" si="92"/>
        <v>0.11953146452640416</v>
      </c>
      <c r="AE251" s="5">
        <f t="shared" si="93"/>
        <v>39813</v>
      </c>
      <c r="AF251" s="3">
        <f t="shared" si="94"/>
        <v>169.4453</v>
      </c>
      <c r="AG251" s="3">
        <f t="shared" si="95"/>
        <v>109.31920000000001</v>
      </c>
      <c r="AH251" s="3">
        <f t="shared" si="96"/>
        <v>67.2637</v>
      </c>
      <c r="AI251" s="3">
        <f t="shared" si="97"/>
        <v>232.92430000000002</v>
      </c>
      <c r="AL251" t="s">
        <v>248</v>
      </c>
      <c r="AM251" s="5">
        <v>39813</v>
      </c>
      <c r="AN251" s="3">
        <v>89.646100000000004</v>
      </c>
      <c r="AO251" s="3">
        <v>52.895400000000002</v>
      </c>
      <c r="AP251" s="3">
        <v>29.028400000000001</v>
      </c>
      <c r="AQ251" s="3">
        <v>89.828299999999999</v>
      </c>
      <c r="AT251" s="3">
        <v>79.799199999999999</v>
      </c>
      <c r="AU251" s="3">
        <v>56.423800000000007</v>
      </c>
      <c r="AV251" s="3">
        <v>38.235300000000002</v>
      </c>
      <c r="AW251" s="3">
        <v>143.096</v>
      </c>
      <c r="AY251" s="3">
        <v>1.30697</v>
      </c>
      <c r="AZ251" s="3">
        <v>5.0908500000000005</v>
      </c>
      <c r="BA251" s="3">
        <v>6.4344900000000003</v>
      </c>
      <c r="BC251" s="3">
        <v>1.6642999999999999</v>
      </c>
      <c r="BD251" s="3">
        <v>0.90900000000000003</v>
      </c>
      <c r="BE251" s="3">
        <v>9.9492000000000012</v>
      </c>
      <c r="BG251" s="3">
        <v>2.58846</v>
      </c>
      <c r="BH251" s="3">
        <v>0.46655000000000002</v>
      </c>
      <c r="BI251" s="3">
        <v>4.09694</v>
      </c>
      <c r="BK251" s="3">
        <v>3.8870999999999998</v>
      </c>
      <c r="BL251" s="3">
        <v>4.5488999999999997</v>
      </c>
      <c r="BM251" s="3">
        <v>3.5855000000000001</v>
      </c>
      <c r="BO251" s="3">
        <v>1.83186</v>
      </c>
      <c r="BP251" s="3">
        <v>3.9063400000000001</v>
      </c>
      <c r="BQ251" s="3">
        <v>4.25244</v>
      </c>
      <c r="BS251" s="3">
        <v>1.7142999999999999</v>
      </c>
      <c r="BT251" s="3">
        <v>0.54134000000000004</v>
      </c>
      <c r="BU251" s="3">
        <v>5.9247899999999998</v>
      </c>
      <c r="BW251" s="3">
        <v>4.0837399999999997</v>
      </c>
      <c r="BX251" s="3">
        <v>0.82683000000000006</v>
      </c>
      <c r="BY251" s="3">
        <v>3.1454899999999997</v>
      </c>
      <c r="CA251" s="3">
        <v>7.2789999999999999</v>
      </c>
      <c r="CB251" s="3">
        <v>10.103</v>
      </c>
      <c r="CC251" s="3">
        <v>4.0323000000000002</v>
      </c>
    </row>
    <row r="252" spans="1:81" x14ac:dyDescent="0.25">
      <c r="A252" t="str">
        <f t="shared" si="78"/>
        <v>2009M1</v>
      </c>
      <c r="B252" t="e">
        <f t="shared" si="79"/>
        <v>#REF!</v>
      </c>
      <c r="C252" t="e">
        <f t="shared" si="80"/>
        <v>#REF!</v>
      </c>
      <c r="D252" t="e">
        <f t="shared" si="81"/>
        <v>#REF!</v>
      </c>
      <c r="E252" t="e">
        <f t="shared" si="82"/>
        <v>#REF!</v>
      </c>
      <c r="H252" s="2">
        <f t="shared" si="83"/>
        <v>39844</v>
      </c>
      <c r="I252" t="e">
        <f>+VLOOKUP($H252,#REF!,I$10,0)</f>
        <v>#REF!</v>
      </c>
      <c r="J252" t="e">
        <f>+VLOOKUP($H252,#REF!,J$10,0)</f>
        <v>#REF!</v>
      </c>
      <c r="K252" t="e">
        <f>+VLOOKUP($H252,#REF!,K$10,0)</f>
        <v>#REF!</v>
      </c>
      <c r="L252" t="e">
        <f>+VLOOKUP($H252,#REF!,L$10,0)</f>
        <v>#REF!</v>
      </c>
      <c r="N252" s="2">
        <f t="shared" si="74"/>
        <v>39844</v>
      </c>
      <c r="O252" s="3">
        <f t="shared" si="75"/>
        <v>5.665470110494162E-2</v>
      </c>
      <c r="P252" s="3">
        <f t="shared" si="76"/>
        <v>0.17977208388401722</v>
      </c>
      <c r="Q252" s="3">
        <f t="shared" si="77"/>
        <v>0.18470999148458878</v>
      </c>
      <c r="R252" s="3"/>
      <c r="S252" s="3">
        <f t="shared" si="84"/>
        <v>8.509148748763587E-2</v>
      </c>
      <c r="T252" s="3">
        <f t="shared" si="85"/>
        <v>3.7204151499516835E-2</v>
      </c>
      <c r="U252" s="3">
        <f t="shared" si="86"/>
        <v>0.32745622311601913</v>
      </c>
      <c r="V252" s="3"/>
      <c r="W252" s="3">
        <f t="shared" si="87"/>
        <v>0.25246314110481405</v>
      </c>
      <c r="X252" s="3">
        <f t="shared" si="88"/>
        <v>3.8713661610993093E-2</v>
      </c>
      <c r="Y252" s="3">
        <f t="shared" si="89"/>
        <v>0.21157111702390444</v>
      </c>
      <c r="Z252" s="3"/>
      <c r="AA252" s="3">
        <f t="shared" si="90"/>
        <v>0.13940107170036323</v>
      </c>
      <c r="AB252" s="3">
        <f t="shared" si="91"/>
        <v>0.19643184974227407</v>
      </c>
      <c r="AC252" s="3">
        <f t="shared" si="92"/>
        <v>0.10726889009187124</v>
      </c>
      <c r="AE252" s="5">
        <f t="shared" si="93"/>
        <v>39844</v>
      </c>
      <c r="AF252" s="3">
        <f t="shared" si="94"/>
        <v>158.4119</v>
      </c>
      <c r="AG252" s="3">
        <f t="shared" si="95"/>
        <v>87.570699999999988</v>
      </c>
      <c r="AH252" s="3">
        <f t="shared" si="96"/>
        <v>62.824700000000007</v>
      </c>
      <c r="AI252" s="3">
        <f t="shared" si="97"/>
        <v>205.15730000000002</v>
      </c>
      <c r="AL252" t="s">
        <v>249</v>
      </c>
      <c r="AM252" s="5">
        <v>39844</v>
      </c>
      <c r="AN252" s="3">
        <v>84.124499999999998</v>
      </c>
      <c r="AO252" s="3">
        <v>38.436599999999999</v>
      </c>
      <c r="AP252" s="3">
        <v>24.766200000000001</v>
      </c>
      <c r="AQ252" s="3">
        <v>78.362300000000005</v>
      </c>
      <c r="AT252" s="3">
        <v>74.287399999999991</v>
      </c>
      <c r="AU252" s="3">
        <v>49.134099999999997</v>
      </c>
      <c r="AV252" s="3">
        <v>38.058500000000002</v>
      </c>
      <c r="AW252" s="3">
        <v>126.795</v>
      </c>
      <c r="AY252" s="3">
        <v>1.0718399999999999</v>
      </c>
      <c r="AZ252" s="3">
        <v>5.4881400000000005</v>
      </c>
      <c r="BA252" s="3">
        <v>5.70817</v>
      </c>
      <c r="BC252" s="3">
        <v>1.3812800000000001</v>
      </c>
      <c r="BD252" s="3">
        <v>0.79255999999999993</v>
      </c>
      <c r="BE252" s="3">
        <v>6.4606700000000004</v>
      </c>
      <c r="BG252" s="3">
        <v>2.87364</v>
      </c>
      <c r="BH252" s="3">
        <v>0.33283000000000001</v>
      </c>
      <c r="BI252" s="3">
        <v>2.7660300000000002</v>
      </c>
      <c r="BK252" s="3">
        <v>3.5529999999999999</v>
      </c>
      <c r="BL252" s="3">
        <v>3.9866999999999999</v>
      </c>
      <c r="BM252" s="3">
        <v>3.6750000000000003</v>
      </c>
      <c r="BO252" s="3">
        <v>1.6759300000000001</v>
      </c>
      <c r="BP252" s="3">
        <v>3.2308600000000003</v>
      </c>
      <c r="BQ252" s="3">
        <v>3.2503200000000003</v>
      </c>
      <c r="BS252" s="3">
        <v>1.6038399999999999</v>
      </c>
      <c r="BT252" s="3">
        <v>0.51261000000000001</v>
      </c>
      <c r="BU252" s="3">
        <v>5.0269200000000005</v>
      </c>
      <c r="BW252" s="3">
        <v>4.2806099999999994</v>
      </c>
      <c r="BX252" s="3">
        <v>0.76423000000000008</v>
      </c>
      <c r="BY252" s="3">
        <v>3.2294299999999998</v>
      </c>
      <c r="CA252" s="3">
        <v>5.3311000000000002</v>
      </c>
      <c r="CB252" s="3">
        <v>8.532</v>
      </c>
      <c r="CC252" s="3">
        <v>3.1613000000000002</v>
      </c>
    </row>
    <row r="253" spans="1:81" x14ac:dyDescent="0.25">
      <c r="A253" t="str">
        <f t="shared" si="78"/>
        <v>2009M2</v>
      </c>
      <c r="B253" t="e">
        <f t="shared" si="79"/>
        <v>#REF!</v>
      </c>
      <c r="C253" t="e">
        <f t="shared" si="80"/>
        <v>#REF!</v>
      </c>
      <c r="D253" t="e">
        <f t="shared" si="81"/>
        <v>#REF!</v>
      </c>
      <c r="E253" t="e">
        <f t="shared" si="82"/>
        <v>#REF!</v>
      </c>
      <c r="H253" s="2">
        <f t="shared" si="83"/>
        <v>39872</v>
      </c>
      <c r="I253" t="e">
        <f>+VLOOKUP($H253,#REF!,I$10,0)</f>
        <v>#REF!</v>
      </c>
      <c r="J253" t="e">
        <f>+VLOOKUP($H253,#REF!,J$10,0)</f>
        <v>#REF!</v>
      </c>
      <c r="K253" t="e">
        <f>+VLOOKUP($H253,#REF!,K$10,0)</f>
        <v>#REF!</v>
      </c>
      <c r="L253" t="e">
        <f>+VLOOKUP($H253,#REF!,L$10,0)</f>
        <v>#REF!</v>
      </c>
      <c r="N253" s="2">
        <f t="shared" si="74"/>
        <v>39872</v>
      </c>
      <c r="O253" s="3">
        <f t="shared" si="75"/>
        <v>5.6659443343649425E-2</v>
      </c>
      <c r="P253" s="3">
        <f t="shared" si="76"/>
        <v>0.17207254388117188</v>
      </c>
      <c r="Q253" s="3">
        <f t="shared" si="77"/>
        <v>0.1856670989663981</v>
      </c>
      <c r="R253" s="3"/>
      <c r="S253" s="3">
        <f t="shared" si="84"/>
        <v>6.6158038613164286E-2</v>
      </c>
      <c r="T253" s="3">
        <f t="shared" si="85"/>
        <v>3.3337989185121417E-2</v>
      </c>
      <c r="U253" s="3">
        <f t="shared" si="86"/>
        <v>0.30397191666215334</v>
      </c>
      <c r="V253" s="3"/>
      <c r="W253" s="3">
        <f t="shared" si="87"/>
        <v>0.24578689947702362</v>
      </c>
      <c r="X253" s="3">
        <f t="shared" si="88"/>
        <v>4.3279294793526664E-2</v>
      </c>
      <c r="Y253" s="3">
        <f t="shared" si="89"/>
        <v>0.24863327428381879</v>
      </c>
      <c r="Z253" s="3"/>
      <c r="AA253" s="3">
        <f t="shared" si="90"/>
        <v>0.15043346592290974</v>
      </c>
      <c r="AB253" s="3">
        <f t="shared" si="91"/>
        <v>0.16940083633425124</v>
      </c>
      <c r="AC253" s="3">
        <f t="shared" si="92"/>
        <v>0.12196201190952526</v>
      </c>
      <c r="AE253" s="5">
        <f t="shared" si="93"/>
        <v>39872</v>
      </c>
      <c r="AF253" s="3">
        <f t="shared" si="94"/>
        <v>151.7894</v>
      </c>
      <c r="AG253" s="3">
        <f t="shared" si="95"/>
        <v>75.547500000000014</v>
      </c>
      <c r="AH253" s="3">
        <f t="shared" si="96"/>
        <v>65.639400000000009</v>
      </c>
      <c r="AI253" s="3">
        <f t="shared" si="97"/>
        <v>193.53110000000001</v>
      </c>
      <c r="AL253" t="s">
        <v>250</v>
      </c>
      <c r="AM253" s="5">
        <v>39872</v>
      </c>
      <c r="AN253" s="3">
        <v>81.514399999999995</v>
      </c>
      <c r="AO253" s="3">
        <v>38.156700000000001</v>
      </c>
      <c r="AP253" s="3">
        <v>25.959500000000002</v>
      </c>
      <c r="AQ253" s="3">
        <v>80.706100000000006</v>
      </c>
      <c r="AT253" s="3">
        <v>70.275000000000006</v>
      </c>
      <c r="AU253" s="3">
        <v>37.390800000000006</v>
      </c>
      <c r="AV253" s="3">
        <v>39.679900000000004</v>
      </c>
      <c r="AW253" s="3">
        <v>112.825</v>
      </c>
      <c r="AY253" s="3">
        <v>1.1745399999999999</v>
      </c>
      <c r="AZ253" s="3">
        <v>5.17882</v>
      </c>
      <c r="BA253" s="3">
        <v>5.9024799999999997</v>
      </c>
      <c r="BC253" s="3">
        <v>1.22736</v>
      </c>
      <c r="BD253" s="3">
        <v>0.75324999999999998</v>
      </c>
      <c r="BE253" s="3">
        <v>6.1463599999999996</v>
      </c>
      <c r="BG253" s="3">
        <v>2.60771</v>
      </c>
      <c r="BH253" s="3">
        <v>0.39881</v>
      </c>
      <c r="BI253" s="3">
        <v>3.86267</v>
      </c>
      <c r="BK253" s="3">
        <v>3.7980999999999998</v>
      </c>
      <c r="BL253" s="3">
        <v>4.2106000000000003</v>
      </c>
      <c r="BM253" s="3">
        <v>3.7109000000000001</v>
      </c>
      <c r="BO253" s="3">
        <v>1.5734600000000001</v>
      </c>
      <c r="BP253" s="3">
        <v>3.16675</v>
      </c>
      <c r="BQ253" s="3">
        <v>3.10243</v>
      </c>
      <c r="BS253" s="3">
        <v>1.09355</v>
      </c>
      <c r="BT253" s="3">
        <v>0.41629000000000005</v>
      </c>
      <c r="BU253" s="3">
        <v>4.5173699999999997</v>
      </c>
      <c r="BW253" s="3">
        <v>4.3573500000000003</v>
      </c>
      <c r="BX253" s="3">
        <v>0.82762999999999998</v>
      </c>
      <c r="BY253" s="3">
        <v>3.1830500000000002</v>
      </c>
      <c r="CA253" s="3">
        <v>5.7891000000000004</v>
      </c>
      <c r="CB253" s="3">
        <v>6.5853999999999999</v>
      </c>
      <c r="CC253" s="3">
        <v>4.0617999999999999</v>
      </c>
    </row>
    <row r="254" spans="1:81" x14ac:dyDescent="0.25">
      <c r="A254" t="str">
        <f t="shared" si="78"/>
        <v>2009M3</v>
      </c>
      <c r="B254" t="e">
        <f t="shared" si="79"/>
        <v>#REF!</v>
      </c>
      <c r="C254" t="e">
        <f t="shared" si="80"/>
        <v>#REF!</v>
      </c>
      <c r="D254" t="e">
        <f t="shared" si="81"/>
        <v>#REF!</v>
      </c>
      <c r="E254" t="e">
        <f t="shared" si="82"/>
        <v>#REF!</v>
      </c>
      <c r="H254" s="2">
        <f t="shared" si="83"/>
        <v>39903</v>
      </c>
      <c r="I254" t="e">
        <f>+VLOOKUP($H254,#REF!,I$10,0)</f>
        <v>#REF!</v>
      </c>
      <c r="J254" t="e">
        <f>+VLOOKUP($H254,#REF!,J$10,0)</f>
        <v>#REF!</v>
      </c>
      <c r="K254" t="e">
        <f>+VLOOKUP($H254,#REF!,K$10,0)</f>
        <v>#REF!</v>
      </c>
      <c r="L254" t="e">
        <f>+VLOOKUP($H254,#REF!,L$10,0)</f>
        <v>#REF!</v>
      </c>
      <c r="N254" s="2">
        <f t="shared" si="74"/>
        <v>39903</v>
      </c>
      <c r="O254" s="3">
        <f t="shared" si="75"/>
        <v>5.8895924355107078E-2</v>
      </c>
      <c r="P254" s="3">
        <f t="shared" si="76"/>
        <v>0.19765073618101334</v>
      </c>
      <c r="Q254" s="3">
        <f t="shared" si="77"/>
        <v>0.21518464834238141</v>
      </c>
      <c r="R254" s="3"/>
      <c r="S254" s="3">
        <f t="shared" si="84"/>
        <v>7.5076180187165248E-2</v>
      </c>
      <c r="T254" s="3">
        <f t="shared" si="85"/>
        <v>4.0245657943120697E-2</v>
      </c>
      <c r="U254" s="3">
        <f t="shared" si="86"/>
        <v>0.34949930589801403</v>
      </c>
      <c r="V254" s="3"/>
      <c r="W254" s="3">
        <f t="shared" si="87"/>
        <v>0.2688881988016007</v>
      </c>
      <c r="X254" s="3">
        <f t="shared" si="88"/>
        <v>5.3316418352871431E-2</v>
      </c>
      <c r="Y254" s="3">
        <f t="shared" si="89"/>
        <v>0.2512446273175758</v>
      </c>
      <c r="Z254" s="3"/>
      <c r="AA254" s="3">
        <f t="shared" si="90"/>
        <v>0.15434681981155018</v>
      </c>
      <c r="AB254" s="3">
        <f t="shared" si="91"/>
        <v>0.18367029915032834</v>
      </c>
      <c r="AC254" s="3">
        <f t="shared" si="92"/>
        <v>0.12566824361961698</v>
      </c>
      <c r="AE254" s="5">
        <f t="shared" si="93"/>
        <v>39903</v>
      </c>
      <c r="AF254" s="3">
        <f t="shared" si="94"/>
        <v>168.15170000000001</v>
      </c>
      <c r="AG254" s="3">
        <f t="shared" si="95"/>
        <v>85.295999999999992</v>
      </c>
      <c r="AH254" s="3">
        <f t="shared" si="96"/>
        <v>71.978800000000007</v>
      </c>
      <c r="AI254" s="3">
        <f t="shared" si="97"/>
        <v>212.60739999999998</v>
      </c>
      <c r="AL254" t="s">
        <v>251</v>
      </c>
      <c r="AM254" s="5">
        <v>39903</v>
      </c>
      <c r="AN254" s="3">
        <v>91.518799999999999</v>
      </c>
      <c r="AO254" s="3">
        <v>42.6205</v>
      </c>
      <c r="AP254" s="3">
        <v>27.3353</v>
      </c>
      <c r="AQ254" s="3">
        <v>87.692399999999992</v>
      </c>
      <c r="AT254" s="3">
        <v>76.632899999999992</v>
      </c>
      <c r="AU254" s="3">
        <v>42.6755</v>
      </c>
      <c r="AV254" s="3">
        <v>44.643500000000003</v>
      </c>
      <c r="AW254" s="3">
        <v>124.91500000000001</v>
      </c>
      <c r="AY254" s="3">
        <v>1.2005999999999999</v>
      </c>
      <c r="AZ254" s="3">
        <v>5.9984600000000006</v>
      </c>
      <c r="BA254" s="3">
        <v>6.3226000000000004</v>
      </c>
      <c r="BC254" s="3">
        <v>1.1972</v>
      </c>
      <c r="BD254" s="3">
        <v>0.94567999999999997</v>
      </c>
      <c r="BE254" s="3">
        <v>6.9056899999999999</v>
      </c>
      <c r="BG254" s="3">
        <v>2.7997000000000001</v>
      </c>
      <c r="BH254" s="3">
        <v>0.44042000000000003</v>
      </c>
      <c r="BI254" s="3">
        <v>3.5647199999999999</v>
      </c>
      <c r="BK254" s="3">
        <v>3.7706999999999997</v>
      </c>
      <c r="BL254" s="3">
        <v>4.4561000000000002</v>
      </c>
      <c r="BM254" s="3">
        <v>4.3627000000000002</v>
      </c>
      <c r="BO254" s="3">
        <v>1.65587</v>
      </c>
      <c r="BP254" s="3">
        <v>3.5876600000000001</v>
      </c>
      <c r="BQ254" s="3">
        <v>4.1139200000000002</v>
      </c>
      <c r="BS254" s="3">
        <v>1.4365699999999999</v>
      </c>
      <c r="BT254" s="3">
        <v>0.46618999999999999</v>
      </c>
      <c r="BU254" s="3">
        <v>5.3552</v>
      </c>
      <c r="BW254" s="3">
        <v>4.82</v>
      </c>
      <c r="BX254" s="3">
        <v>1.0704500000000001</v>
      </c>
      <c r="BY254" s="3">
        <v>3.5550000000000002</v>
      </c>
      <c r="CA254" s="3">
        <v>6.0659000000000001</v>
      </c>
      <c r="CB254" s="3">
        <v>7.2493000000000007</v>
      </c>
      <c r="CC254" s="3">
        <v>3.6461999999999999</v>
      </c>
    </row>
    <row r="255" spans="1:81" x14ac:dyDescent="0.25">
      <c r="A255" t="str">
        <f t="shared" si="78"/>
        <v>2009M4</v>
      </c>
      <c r="B255" t="e">
        <f t="shared" si="79"/>
        <v>#REF!</v>
      </c>
      <c r="C255" t="e">
        <f t="shared" si="80"/>
        <v>#REF!</v>
      </c>
      <c r="D255" t="e">
        <f t="shared" si="81"/>
        <v>#REF!</v>
      </c>
      <c r="E255" t="e">
        <f t="shared" si="82"/>
        <v>#REF!</v>
      </c>
      <c r="H255" s="2">
        <f t="shared" si="83"/>
        <v>39933</v>
      </c>
      <c r="I255" t="e">
        <f>+VLOOKUP($H255,#REF!,I$10,0)</f>
        <v>#REF!</v>
      </c>
      <c r="J255" t="e">
        <f>+VLOOKUP($H255,#REF!,J$10,0)</f>
        <v>#REF!</v>
      </c>
      <c r="K255" t="e">
        <f>+VLOOKUP($H255,#REF!,K$10,0)</f>
        <v>#REF!</v>
      </c>
      <c r="L255" t="e">
        <f>+VLOOKUP($H255,#REF!,L$10,0)</f>
        <v>#REF!</v>
      </c>
      <c r="N255" s="2">
        <f t="shared" si="74"/>
        <v>39933</v>
      </c>
      <c r="O255" s="3">
        <f t="shared" si="75"/>
        <v>5.2218233701647208E-2</v>
      </c>
      <c r="P255" s="3">
        <f t="shared" si="76"/>
        <v>0.17912569612971468</v>
      </c>
      <c r="Q255" s="3">
        <f t="shared" si="77"/>
        <v>0.19159613445690024</v>
      </c>
      <c r="R255" s="3"/>
      <c r="S255" s="3">
        <f t="shared" si="84"/>
        <v>6.7144889157471355E-2</v>
      </c>
      <c r="T255" s="3">
        <f t="shared" si="85"/>
        <v>3.7804471328029464E-2</v>
      </c>
      <c r="U255" s="3">
        <f t="shared" si="86"/>
        <v>0.32576044787393854</v>
      </c>
      <c r="V255" s="3"/>
      <c r="W255" s="3">
        <f t="shared" si="87"/>
        <v>0.25721897959615775</v>
      </c>
      <c r="X255" s="3">
        <f t="shared" si="88"/>
        <v>4.0723344790350696E-2</v>
      </c>
      <c r="Y255" s="3">
        <f t="shared" si="89"/>
        <v>0.24555364213171099</v>
      </c>
      <c r="Z255" s="3"/>
      <c r="AA255" s="3">
        <f t="shared" si="90"/>
        <v>0.13755737048979688</v>
      </c>
      <c r="AB255" s="3">
        <f t="shared" si="91"/>
        <v>0.17418347572983106</v>
      </c>
      <c r="AC255" s="3">
        <f t="shared" si="92"/>
        <v>0.1170773805320843</v>
      </c>
      <c r="AE255" s="5">
        <f t="shared" si="93"/>
        <v>39933</v>
      </c>
      <c r="AF255" s="3">
        <f t="shared" si="94"/>
        <v>156.5317</v>
      </c>
      <c r="AG255" s="3">
        <f t="shared" si="95"/>
        <v>84.243899999999996</v>
      </c>
      <c r="AH255" s="3">
        <f t="shared" si="96"/>
        <v>67.718000000000004</v>
      </c>
      <c r="AI255" s="3">
        <f t="shared" si="97"/>
        <v>203.7851</v>
      </c>
      <c r="AL255" t="s">
        <v>252</v>
      </c>
      <c r="AM255" s="5">
        <v>39933</v>
      </c>
      <c r="AN255" s="3">
        <v>84.922699999999992</v>
      </c>
      <c r="AO255" s="3">
        <v>42.369399999999999</v>
      </c>
      <c r="AP255" s="3">
        <v>27.543900000000001</v>
      </c>
      <c r="AQ255" s="3">
        <v>80.93310000000001</v>
      </c>
      <c r="AT255" s="3">
        <v>71.608999999999995</v>
      </c>
      <c r="AU255" s="3">
        <v>41.874499999999998</v>
      </c>
      <c r="AV255" s="3">
        <v>40.174100000000003</v>
      </c>
      <c r="AW255" s="3">
        <v>122.852</v>
      </c>
      <c r="AY255" s="3">
        <v>1.0424300000000002</v>
      </c>
      <c r="AZ255" s="3">
        <v>5.4592900000000002</v>
      </c>
      <c r="BA255" s="3">
        <v>6.1433400000000002</v>
      </c>
      <c r="BC255" s="3">
        <v>1.2405200000000001</v>
      </c>
      <c r="BD255" s="3">
        <v>0.92210000000000003</v>
      </c>
      <c r="BE255" s="3">
        <v>6.733270000000001</v>
      </c>
      <c r="BG255" s="3">
        <v>2.7656499999999999</v>
      </c>
      <c r="BH255" s="3">
        <v>0.36897000000000002</v>
      </c>
      <c r="BI255" s="3">
        <v>3.6480600000000001</v>
      </c>
      <c r="BK255" s="3">
        <v>3.2189999999999999</v>
      </c>
      <c r="BL255" s="3">
        <v>3.8531999999999997</v>
      </c>
      <c r="BM255" s="3">
        <v>3.5556999999999999</v>
      </c>
      <c r="BO255" s="3">
        <v>1.49017</v>
      </c>
      <c r="BP255" s="3">
        <v>3.2283600000000003</v>
      </c>
      <c r="BQ255" s="3">
        <v>3.14913</v>
      </c>
      <c r="BS255" s="3">
        <v>1.1150100000000001</v>
      </c>
      <c r="BT255" s="3">
        <v>0.40412999999999999</v>
      </c>
      <c r="BU255" s="3">
        <v>4.6948299999999996</v>
      </c>
      <c r="BW255" s="3">
        <v>4.5233699999999999</v>
      </c>
      <c r="BX255" s="3">
        <v>0.78503999999999996</v>
      </c>
      <c r="BY255" s="3">
        <v>3.3103899999999999</v>
      </c>
      <c r="CA255" s="3">
        <v>5.5476000000000001</v>
      </c>
      <c r="CB255" s="3">
        <v>7.2476000000000003</v>
      </c>
      <c r="CC255" s="3">
        <v>3.9056999999999999</v>
      </c>
    </row>
    <row r="256" spans="1:81" x14ac:dyDescent="0.25">
      <c r="A256" t="str">
        <f t="shared" si="78"/>
        <v>2009M5</v>
      </c>
      <c r="B256" t="e">
        <f t="shared" si="79"/>
        <v>#REF!</v>
      </c>
      <c r="C256" t="e">
        <f t="shared" si="80"/>
        <v>#REF!</v>
      </c>
      <c r="D256" t="e">
        <f t="shared" si="81"/>
        <v>#REF!</v>
      </c>
      <c r="E256" t="e">
        <f t="shared" si="82"/>
        <v>#REF!</v>
      </c>
      <c r="H256" s="2">
        <f t="shared" si="83"/>
        <v>39964</v>
      </c>
      <c r="I256" t="e">
        <f>+VLOOKUP($H256,#REF!,I$10,0)</f>
        <v>#REF!</v>
      </c>
      <c r="J256" t="e">
        <f>+VLOOKUP($H256,#REF!,J$10,0)</f>
        <v>#REF!</v>
      </c>
      <c r="K256" t="e">
        <f>+VLOOKUP($H256,#REF!,K$10,0)</f>
        <v>#REF!</v>
      </c>
      <c r="L256" t="e">
        <f>+VLOOKUP($H256,#REF!,L$10,0)</f>
        <v>#REF!</v>
      </c>
      <c r="N256" s="2">
        <f t="shared" si="74"/>
        <v>39964</v>
      </c>
      <c r="O256" s="3">
        <f t="shared" si="75"/>
        <v>5.2860085401533585E-2</v>
      </c>
      <c r="P256" s="3">
        <f t="shared" si="76"/>
        <v>0.18385164627847661</v>
      </c>
      <c r="Q256" s="3">
        <f t="shared" si="77"/>
        <v>0.1761104570487193</v>
      </c>
      <c r="R256" s="3"/>
      <c r="S256" s="3">
        <f t="shared" si="84"/>
        <v>6.7783976078423555E-2</v>
      </c>
      <c r="T256" s="3">
        <f t="shared" si="85"/>
        <v>3.4051759769449824E-2</v>
      </c>
      <c r="U256" s="3">
        <f t="shared" si="86"/>
        <v>0.31905716150769786</v>
      </c>
      <c r="V256" s="3"/>
      <c r="W256" s="3">
        <f t="shared" si="87"/>
        <v>0.2590451622920622</v>
      </c>
      <c r="X256" s="3">
        <f t="shared" si="88"/>
        <v>3.5539103247252783E-2</v>
      </c>
      <c r="Y256" s="3">
        <f t="shared" si="89"/>
        <v>0.23326052128252722</v>
      </c>
      <c r="Z256" s="3"/>
      <c r="AA256" s="3">
        <f t="shared" si="90"/>
        <v>0.13647782458948227</v>
      </c>
      <c r="AB256" s="3">
        <f t="shared" si="91"/>
        <v>0.16599587324750315</v>
      </c>
      <c r="AC256" s="3">
        <f t="shared" si="92"/>
        <v>0.10743678458508875</v>
      </c>
      <c r="AE256" s="5">
        <f t="shared" si="93"/>
        <v>39964</v>
      </c>
      <c r="AF256" s="3">
        <f t="shared" si="94"/>
        <v>151.39890000000003</v>
      </c>
      <c r="AG256" s="3">
        <f t="shared" si="95"/>
        <v>80.562299999999993</v>
      </c>
      <c r="AH256" s="3">
        <f t="shared" si="96"/>
        <v>64.421500000000009</v>
      </c>
      <c r="AI256" s="3">
        <f t="shared" si="97"/>
        <v>204.03120000000001</v>
      </c>
      <c r="AL256" t="s">
        <v>253</v>
      </c>
      <c r="AM256" s="5">
        <v>39964</v>
      </c>
      <c r="AN256" s="3">
        <v>82.769800000000004</v>
      </c>
      <c r="AO256" s="3">
        <v>41.742100000000001</v>
      </c>
      <c r="AP256" s="3">
        <v>26.767800000000001</v>
      </c>
      <c r="AQ256" s="3">
        <v>83.757199999999997</v>
      </c>
      <c r="AT256" s="3">
        <v>68.629100000000008</v>
      </c>
      <c r="AU256" s="3">
        <v>38.8202</v>
      </c>
      <c r="AV256" s="3">
        <v>37.653700000000001</v>
      </c>
      <c r="AW256" s="3">
        <v>120.274</v>
      </c>
      <c r="AY256" s="3">
        <v>1.0686199999999999</v>
      </c>
      <c r="AZ256" s="3">
        <v>5.4352900000000002</v>
      </c>
      <c r="BA256" s="3">
        <v>5.2944700000000005</v>
      </c>
      <c r="BC256" s="3">
        <v>1.2721600000000002</v>
      </c>
      <c r="BD256" s="3">
        <v>0.82238</v>
      </c>
      <c r="BE256" s="3">
        <v>6.7370100000000006</v>
      </c>
      <c r="BG256" s="3">
        <v>2.8274900000000001</v>
      </c>
      <c r="BH256" s="3">
        <v>0.31156</v>
      </c>
      <c r="BI256" s="3">
        <v>3.6156700000000002</v>
      </c>
      <c r="BK256" s="3">
        <v>3.6579999999999999</v>
      </c>
      <c r="BL256" s="3">
        <v>4.2501999999999995</v>
      </c>
      <c r="BM256" s="3">
        <v>3.3679999999999999</v>
      </c>
      <c r="BO256" s="3">
        <v>1.4951099999999999</v>
      </c>
      <c r="BP256" s="3">
        <v>3.4815700000000001</v>
      </c>
      <c r="BQ256" s="3">
        <v>3.2469399999999999</v>
      </c>
      <c r="BS256" s="3">
        <v>1.1057900000000001</v>
      </c>
      <c r="BT256" s="3">
        <v>0.37219999999999998</v>
      </c>
      <c r="BU256" s="3">
        <v>4.4559300000000004</v>
      </c>
      <c r="BW256" s="3">
        <v>4.51328</v>
      </c>
      <c r="BX256" s="3">
        <v>0.69553999999999994</v>
      </c>
      <c r="BY256" s="3">
        <v>2.9944200000000003</v>
      </c>
      <c r="CA256" s="3">
        <v>5.0398000000000005</v>
      </c>
      <c r="CB256" s="3">
        <v>6.3288000000000002</v>
      </c>
      <c r="CC256" s="3">
        <v>3.4790000000000001</v>
      </c>
    </row>
    <row r="257" spans="1:81" x14ac:dyDescent="0.25">
      <c r="A257" t="str">
        <f t="shared" si="78"/>
        <v>2009M6</v>
      </c>
      <c r="B257" t="e">
        <f t="shared" si="79"/>
        <v>#REF!</v>
      </c>
      <c r="C257" t="e">
        <f t="shared" si="80"/>
        <v>#REF!</v>
      </c>
      <c r="D257" t="e">
        <f t="shared" si="81"/>
        <v>#REF!</v>
      </c>
      <c r="E257" t="e">
        <f t="shared" si="82"/>
        <v>#REF!</v>
      </c>
      <c r="H257" s="2">
        <f t="shared" si="83"/>
        <v>39994</v>
      </c>
      <c r="I257" t="e">
        <f>+VLOOKUP($H257,#REF!,I$10,0)</f>
        <v>#REF!</v>
      </c>
      <c r="J257" t="e">
        <f>+VLOOKUP($H257,#REF!,J$10,0)</f>
        <v>#REF!</v>
      </c>
      <c r="K257" t="e">
        <f>+VLOOKUP($H257,#REF!,K$10,0)</f>
        <v>#REF!</v>
      </c>
      <c r="L257" t="e">
        <f>+VLOOKUP($H257,#REF!,L$10,0)</f>
        <v>#REF!</v>
      </c>
      <c r="N257" s="2">
        <f t="shared" si="74"/>
        <v>39994</v>
      </c>
      <c r="O257" s="3">
        <f t="shared" si="75"/>
        <v>6.0151586691216341E-2</v>
      </c>
      <c r="P257" s="3">
        <f t="shared" si="76"/>
        <v>0.20280616820926878</v>
      </c>
      <c r="Q257" s="3">
        <f t="shared" si="77"/>
        <v>0.204651311435187</v>
      </c>
      <c r="R257" s="3"/>
      <c r="S257" s="3">
        <f t="shared" si="84"/>
        <v>7.714708405902862E-2</v>
      </c>
      <c r="T257" s="3">
        <f t="shared" si="85"/>
        <v>4.2992705515474058E-2</v>
      </c>
      <c r="U257" s="3">
        <f t="shared" si="86"/>
        <v>0.37449068307046773</v>
      </c>
      <c r="V257" s="3"/>
      <c r="W257" s="3">
        <f t="shared" si="87"/>
        <v>0.29884606426751548</v>
      </c>
      <c r="X257" s="3">
        <f t="shared" si="88"/>
        <v>4.7510039593758158E-2</v>
      </c>
      <c r="Y257" s="3">
        <f t="shared" si="89"/>
        <v>0.26446054386720208</v>
      </c>
      <c r="Z257" s="3"/>
      <c r="AA257" s="3">
        <f t="shared" si="90"/>
        <v>0.13772055766077468</v>
      </c>
      <c r="AB257" s="3">
        <f t="shared" si="91"/>
        <v>0.18668141627635121</v>
      </c>
      <c r="AC257" s="3">
        <f t="shared" si="92"/>
        <v>0.12575768274217211</v>
      </c>
      <c r="AE257" s="5">
        <f t="shared" si="93"/>
        <v>39994</v>
      </c>
      <c r="AF257" s="3">
        <f t="shared" si="94"/>
        <v>168.20870000000002</v>
      </c>
      <c r="AG257" s="3">
        <f t="shared" si="95"/>
        <v>90.158200000000008</v>
      </c>
      <c r="AH257" s="3">
        <f t="shared" si="96"/>
        <v>75.263300000000001</v>
      </c>
      <c r="AI257" s="3">
        <f t="shared" si="97"/>
        <v>217.3013</v>
      </c>
      <c r="AL257" t="s">
        <v>254</v>
      </c>
      <c r="AM257" s="5">
        <v>39994</v>
      </c>
      <c r="AN257" s="3">
        <v>93.732100000000003</v>
      </c>
      <c r="AO257" s="3">
        <v>47.601900000000001</v>
      </c>
      <c r="AP257" s="3">
        <v>30.413</v>
      </c>
      <c r="AQ257" s="3">
        <v>86.766300000000001</v>
      </c>
      <c r="AT257" s="3">
        <v>74.476600000000005</v>
      </c>
      <c r="AU257" s="3">
        <v>42.556300000000007</v>
      </c>
      <c r="AV257" s="3">
        <v>44.850300000000004</v>
      </c>
      <c r="AW257" s="3">
        <v>130.535</v>
      </c>
      <c r="AY257" s="3">
        <v>1.2721500000000001</v>
      </c>
      <c r="AZ257" s="3">
        <v>6.2045699999999995</v>
      </c>
      <c r="BA257" s="3">
        <v>6.8893300000000002</v>
      </c>
      <c r="BC257" s="3">
        <v>1.3212900000000001</v>
      </c>
      <c r="BD257" s="3">
        <v>1.0503199999999999</v>
      </c>
      <c r="BE257" s="3">
        <v>7.9693000000000005</v>
      </c>
      <c r="BG257" s="3">
        <v>3.06446</v>
      </c>
      <c r="BH257" s="3">
        <v>0.39716000000000001</v>
      </c>
      <c r="BI257" s="3">
        <v>4.0546699999999998</v>
      </c>
      <c r="BK257" s="3">
        <v>3.1821999999999999</v>
      </c>
      <c r="BL257" s="3">
        <v>4.0040000000000004</v>
      </c>
      <c r="BM257" s="3">
        <v>4.1665000000000001</v>
      </c>
      <c r="BO257" s="3">
        <v>1.6452200000000001</v>
      </c>
      <c r="BP257" s="3">
        <v>3.6315900000000001</v>
      </c>
      <c r="BQ257" s="3">
        <v>3.0363200000000004</v>
      </c>
      <c r="BS257" s="3">
        <v>1.3851300000000002</v>
      </c>
      <c r="BT257" s="3">
        <v>0.45792000000000005</v>
      </c>
      <c r="BU257" s="3">
        <v>5.1683199999999996</v>
      </c>
      <c r="BW257" s="3">
        <v>5.4041800000000002</v>
      </c>
      <c r="BX257" s="3">
        <v>0.94916999999999996</v>
      </c>
      <c r="BY257" s="3">
        <v>3.4395600000000002</v>
      </c>
      <c r="CA257" s="3">
        <v>5.5948000000000002</v>
      </c>
      <c r="CB257" s="3">
        <v>7.8933</v>
      </c>
      <c r="CC257" s="3">
        <v>3.8481000000000001</v>
      </c>
    </row>
    <row r="258" spans="1:81" x14ac:dyDescent="0.25">
      <c r="A258" t="str">
        <f t="shared" si="78"/>
        <v>2009M7</v>
      </c>
      <c r="B258" t="e">
        <f t="shared" si="79"/>
        <v>#REF!</v>
      </c>
      <c r="C258" t="e">
        <f t="shared" si="80"/>
        <v>#REF!</v>
      </c>
      <c r="D258" t="e">
        <f t="shared" si="81"/>
        <v>#REF!</v>
      </c>
      <c r="E258" t="e">
        <f t="shared" si="82"/>
        <v>#REF!</v>
      </c>
      <c r="H258" s="2">
        <f t="shared" si="83"/>
        <v>40025</v>
      </c>
      <c r="I258" t="e">
        <f>+VLOOKUP($H258,#REF!,I$10,0)</f>
        <v>#REF!</v>
      </c>
      <c r="J258" t="e">
        <f>+VLOOKUP($H258,#REF!,J$10,0)</f>
        <v>#REF!</v>
      </c>
      <c r="K258" t="e">
        <f>+VLOOKUP($H258,#REF!,K$10,0)</f>
        <v>#REF!</v>
      </c>
      <c r="L258" t="e">
        <f>+VLOOKUP($H258,#REF!,L$10,0)</f>
        <v>#REF!</v>
      </c>
      <c r="N258" s="2">
        <f t="shared" si="74"/>
        <v>40025</v>
      </c>
      <c r="O258" s="3">
        <f t="shared" si="75"/>
        <v>6.4318571225332619E-2</v>
      </c>
      <c r="P258" s="3">
        <f t="shared" si="76"/>
        <v>0.21915617016801955</v>
      </c>
      <c r="Q258" s="3">
        <f t="shared" si="77"/>
        <v>0.21065106813772286</v>
      </c>
      <c r="R258" s="3"/>
      <c r="S258" s="3">
        <f t="shared" si="84"/>
        <v>7.5448743347595451E-2</v>
      </c>
      <c r="T258" s="3">
        <f t="shared" si="85"/>
        <v>4.2170330061884823E-2</v>
      </c>
      <c r="U258" s="3">
        <f t="shared" si="86"/>
        <v>0.37479597392342928</v>
      </c>
      <c r="V258" s="3"/>
      <c r="W258" s="3">
        <f t="shared" si="87"/>
        <v>0.32156165969129569</v>
      </c>
      <c r="X258" s="3">
        <f t="shared" si="88"/>
        <v>4.9553599785445594E-2</v>
      </c>
      <c r="Y258" s="3">
        <f t="shared" si="89"/>
        <v>0.27789595522588206</v>
      </c>
      <c r="Z258" s="3"/>
      <c r="AA258" s="3">
        <f t="shared" si="90"/>
        <v>0.15569782129435666</v>
      </c>
      <c r="AB258" s="3">
        <f t="shared" si="91"/>
        <v>0.19409231058912138</v>
      </c>
      <c r="AC258" s="3">
        <f t="shared" si="92"/>
        <v>0.12637434195557853</v>
      </c>
      <c r="AE258" s="5">
        <f t="shared" si="93"/>
        <v>40025</v>
      </c>
      <c r="AF258" s="3">
        <f t="shared" si="94"/>
        <v>176.82480000000001</v>
      </c>
      <c r="AG258" s="3">
        <f t="shared" si="95"/>
        <v>98.632100000000008</v>
      </c>
      <c r="AH258" s="3">
        <f t="shared" si="96"/>
        <v>75.972200000000001</v>
      </c>
      <c r="AI258" s="3">
        <f t="shared" si="97"/>
        <v>224.54239999999999</v>
      </c>
      <c r="AL258" t="s">
        <v>255</v>
      </c>
      <c r="AM258" s="5">
        <v>40025</v>
      </c>
      <c r="AN258" s="3">
        <v>99.402000000000001</v>
      </c>
      <c r="AO258" s="3">
        <v>51.250900000000001</v>
      </c>
      <c r="AP258" s="3">
        <v>31.7103</v>
      </c>
      <c r="AQ258" s="3">
        <v>85.678399999999996</v>
      </c>
      <c r="AT258" s="3">
        <v>77.422800000000009</v>
      </c>
      <c r="AU258" s="3">
        <v>47.3812</v>
      </c>
      <c r="AV258" s="3">
        <v>44.261900000000004</v>
      </c>
      <c r="AW258" s="3">
        <v>138.864</v>
      </c>
      <c r="AY258" s="3">
        <v>1.49725</v>
      </c>
      <c r="AZ258" s="3">
        <v>7.0130600000000003</v>
      </c>
      <c r="BA258" s="3">
        <v>6.9882</v>
      </c>
      <c r="BC258" s="3">
        <v>1.3918599999999999</v>
      </c>
      <c r="BD258" s="3">
        <v>1.0168900000000001</v>
      </c>
      <c r="BE258" s="3">
        <v>8.3491599999999995</v>
      </c>
      <c r="BG258" s="3">
        <v>3.4628700000000001</v>
      </c>
      <c r="BH258" s="3">
        <v>0.49942000000000003</v>
      </c>
      <c r="BI258" s="3">
        <v>4.5991400000000002</v>
      </c>
      <c r="BK258" s="3">
        <v>3.2838000000000003</v>
      </c>
      <c r="BL258" s="3">
        <v>4.1420000000000003</v>
      </c>
      <c r="BM258" s="3">
        <v>3.8285999999999998</v>
      </c>
      <c r="BO258" s="3">
        <v>1.62222</v>
      </c>
      <c r="BP258" s="3">
        <v>3.6160800000000002</v>
      </c>
      <c r="BQ258" s="3">
        <v>3.22844</v>
      </c>
      <c r="BS258" s="3">
        <v>1.25498</v>
      </c>
      <c r="BT258" s="3">
        <v>0.46250000000000002</v>
      </c>
      <c r="BU258" s="3">
        <v>4.7991700000000002</v>
      </c>
      <c r="BW258" s="3">
        <v>5.6494799999999996</v>
      </c>
      <c r="BX258" s="3">
        <v>0.90482000000000007</v>
      </c>
      <c r="BY258" s="3">
        <v>3.2758200000000004</v>
      </c>
      <c r="CA258" s="3">
        <v>6.6388999999999996</v>
      </c>
      <c r="CB258" s="3">
        <v>8.2276000000000007</v>
      </c>
      <c r="CC258" s="3">
        <v>4.2252999999999998</v>
      </c>
    </row>
    <row r="259" spans="1:81" x14ac:dyDescent="0.25">
      <c r="A259" t="str">
        <f t="shared" si="78"/>
        <v>2009M8</v>
      </c>
      <c r="B259" t="e">
        <f t="shared" si="79"/>
        <v>#REF!</v>
      </c>
      <c r="C259" t="e">
        <f t="shared" si="80"/>
        <v>#REF!</v>
      </c>
      <c r="D259" t="e">
        <f t="shared" si="81"/>
        <v>#REF!</v>
      </c>
      <c r="E259" t="e">
        <f t="shared" si="82"/>
        <v>#REF!</v>
      </c>
      <c r="H259" s="2">
        <f t="shared" si="83"/>
        <v>40056</v>
      </c>
      <c r="I259" t="e">
        <f>+VLOOKUP($H259,#REF!,I$10,0)</f>
        <v>#REF!</v>
      </c>
      <c r="J259" t="e">
        <f>+VLOOKUP($H259,#REF!,J$10,0)</f>
        <v>#REF!</v>
      </c>
      <c r="K259" t="e">
        <f>+VLOOKUP($H259,#REF!,K$10,0)</f>
        <v>#REF!</v>
      </c>
      <c r="L259" t="e">
        <f>+VLOOKUP($H259,#REF!,L$10,0)</f>
        <v>#REF!</v>
      </c>
      <c r="N259" s="2">
        <f t="shared" si="74"/>
        <v>40056</v>
      </c>
      <c r="O259" s="3">
        <f t="shared" si="75"/>
        <v>5.6116147735168653E-2</v>
      </c>
      <c r="P259" s="3">
        <f t="shared" si="76"/>
        <v>0.19022047286305446</v>
      </c>
      <c r="Q259" s="3">
        <f t="shared" si="77"/>
        <v>0.16233260412822187</v>
      </c>
      <c r="R259" s="3"/>
      <c r="S259" s="3">
        <f t="shared" si="84"/>
        <v>7.9741343678826057E-2</v>
      </c>
      <c r="T259" s="3">
        <f t="shared" si="85"/>
        <v>3.4648658972158963E-2</v>
      </c>
      <c r="U259" s="3">
        <f t="shared" si="86"/>
        <v>0.35582774868662226</v>
      </c>
      <c r="V259" s="3"/>
      <c r="W259" s="3">
        <f t="shared" si="87"/>
        <v>0.27239305803555675</v>
      </c>
      <c r="X259" s="3">
        <f t="shared" si="88"/>
        <v>4.6268941131633365E-2</v>
      </c>
      <c r="Y259" s="3">
        <f t="shared" si="89"/>
        <v>0.25027313341190921</v>
      </c>
      <c r="Z259" s="3"/>
      <c r="AA259" s="3">
        <f t="shared" si="90"/>
        <v>0.14424019896282</v>
      </c>
      <c r="AB259" s="3">
        <f t="shared" si="91"/>
        <v>0.19773891621750966</v>
      </c>
      <c r="AC259" s="3">
        <f t="shared" si="92"/>
        <v>0.12298820815778944</v>
      </c>
      <c r="AE259" s="5">
        <f t="shared" si="93"/>
        <v>40056</v>
      </c>
      <c r="AF259" s="3">
        <f t="shared" si="94"/>
        <v>158.5497</v>
      </c>
      <c r="AG259" s="3">
        <f t="shared" si="95"/>
        <v>93.36330000000001</v>
      </c>
      <c r="AH259" s="3">
        <f t="shared" si="96"/>
        <v>65.504599999999996</v>
      </c>
      <c r="AI259" s="3">
        <f t="shared" si="97"/>
        <v>222.05950000000001</v>
      </c>
      <c r="AL259" t="s">
        <v>256</v>
      </c>
      <c r="AM259" s="5">
        <v>40056</v>
      </c>
      <c r="AN259" s="3">
        <v>85.698700000000002</v>
      </c>
      <c r="AO259" s="3">
        <v>47.552700000000002</v>
      </c>
      <c r="AP259" s="3">
        <v>27.1875</v>
      </c>
      <c r="AQ259" s="3">
        <v>87.374499999999998</v>
      </c>
      <c r="AT259" s="3">
        <v>72.850999999999999</v>
      </c>
      <c r="AU259" s="3">
        <v>45.810600000000001</v>
      </c>
      <c r="AV259" s="3">
        <v>38.317099999999996</v>
      </c>
      <c r="AW259" s="3">
        <v>134.685</v>
      </c>
      <c r="AY259" s="3">
        <v>1.16137</v>
      </c>
      <c r="AZ259" s="3">
        <v>5.8520600000000007</v>
      </c>
      <c r="BA259" s="3">
        <v>5.1311999999999998</v>
      </c>
      <c r="BC259" s="3">
        <v>1.29924</v>
      </c>
      <c r="BD259" s="3">
        <v>0.70448</v>
      </c>
      <c r="BE259" s="3">
        <v>7.6576499999999994</v>
      </c>
      <c r="BG259" s="3">
        <v>2.8730199999999999</v>
      </c>
      <c r="BH259" s="3">
        <v>0.45711000000000002</v>
      </c>
      <c r="BI259" s="3">
        <v>3.9873800000000004</v>
      </c>
      <c r="BK259" s="3">
        <v>3.4673000000000003</v>
      </c>
      <c r="BL259" s="3">
        <v>4.0395000000000003</v>
      </c>
      <c r="BM259" s="3">
        <v>3.5449999999999999</v>
      </c>
      <c r="BO259" s="3">
        <v>1.5602800000000001</v>
      </c>
      <c r="BP259" s="3">
        <v>3.3736900000000003</v>
      </c>
      <c r="BQ259" s="3">
        <v>2.7419799999999999</v>
      </c>
      <c r="BS259" s="3">
        <v>1.4981900000000001</v>
      </c>
      <c r="BT259" s="3">
        <v>0.51104000000000005</v>
      </c>
      <c r="BU259" s="3">
        <v>4.8252500000000005</v>
      </c>
      <c r="BW259" s="3">
        <v>4.8460000000000001</v>
      </c>
      <c r="BX259" s="3">
        <v>0.85404999999999998</v>
      </c>
      <c r="BY259" s="3">
        <v>3.1048100000000001</v>
      </c>
      <c r="CA259" s="3">
        <v>5.7252000000000001</v>
      </c>
      <c r="CB259" s="3">
        <v>8.5625</v>
      </c>
      <c r="CC259" s="3">
        <v>4.2931000000000008</v>
      </c>
    </row>
    <row r="260" spans="1:81" x14ac:dyDescent="0.25">
      <c r="A260" t="str">
        <f t="shared" si="78"/>
        <v>2009M9</v>
      </c>
      <c r="B260" t="e">
        <f t="shared" si="79"/>
        <v>#REF!</v>
      </c>
      <c r="C260" t="e">
        <f t="shared" si="80"/>
        <v>#REF!</v>
      </c>
      <c r="D260" t="e">
        <f t="shared" si="81"/>
        <v>#REF!</v>
      </c>
      <c r="E260" t="e">
        <f t="shared" si="82"/>
        <v>#REF!</v>
      </c>
      <c r="H260" s="2">
        <f t="shared" si="83"/>
        <v>40086</v>
      </c>
      <c r="I260" t="e">
        <f>+VLOOKUP($H260,#REF!,I$10,0)</f>
        <v>#REF!</v>
      </c>
      <c r="J260" t="e">
        <f>+VLOOKUP($H260,#REF!,J$10,0)</f>
        <v>#REF!</v>
      </c>
      <c r="K260" t="e">
        <f>+VLOOKUP($H260,#REF!,K$10,0)</f>
        <v>#REF!</v>
      </c>
      <c r="L260" t="e">
        <f>+VLOOKUP($H260,#REF!,L$10,0)</f>
        <v>#REF!</v>
      </c>
      <c r="N260" s="2">
        <f t="shared" si="74"/>
        <v>40086</v>
      </c>
      <c r="O260" s="3">
        <f t="shared" si="75"/>
        <v>6.8310917664426818E-2</v>
      </c>
      <c r="P260" s="3">
        <f t="shared" si="76"/>
        <v>0.23745791263146826</v>
      </c>
      <c r="Q260" s="3">
        <f t="shared" si="77"/>
        <v>0.19302189883361545</v>
      </c>
      <c r="R260" s="3"/>
      <c r="S260" s="3">
        <f t="shared" si="84"/>
        <v>8.4288210528116136E-2</v>
      </c>
      <c r="T260" s="3">
        <f t="shared" si="85"/>
        <v>4.5493182977825793E-2</v>
      </c>
      <c r="U260" s="3">
        <f t="shared" si="86"/>
        <v>0.41328571062075808</v>
      </c>
      <c r="V260" s="3"/>
      <c r="W260" s="3">
        <f t="shared" si="87"/>
        <v>0.34991424881254013</v>
      </c>
      <c r="X260" s="3">
        <f t="shared" si="88"/>
        <v>5.0064578054753721E-2</v>
      </c>
      <c r="Y260" s="3">
        <f t="shared" si="89"/>
        <v>0.26251402720041783</v>
      </c>
      <c r="Z260" s="3"/>
      <c r="AA260" s="3">
        <f t="shared" si="90"/>
        <v>0.14906677336597074</v>
      </c>
      <c r="AB260" s="3">
        <f t="shared" si="91"/>
        <v>0.20696840602223424</v>
      </c>
      <c r="AC260" s="3">
        <f t="shared" si="92"/>
        <v>0.1286887753901193</v>
      </c>
      <c r="AE260" s="5">
        <f t="shared" si="93"/>
        <v>40086</v>
      </c>
      <c r="AF260" s="3">
        <f t="shared" si="94"/>
        <v>189.69100000000003</v>
      </c>
      <c r="AG260" s="3">
        <f t="shared" si="95"/>
        <v>106.0314</v>
      </c>
      <c r="AH260" s="3">
        <f t="shared" si="96"/>
        <v>79.564999999999998</v>
      </c>
      <c r="AI260" s="3">
        <f t="shared" si="97"/>
        <v>236.52289999999999</v>
      </c>
      <c r="AL260" t="s">
        <v>257</v>
      </c>
      <c r="AM260" s="5">
        <v>40086</v>
      </c>
      <c r="AN260" s="3">
        <v>103.21600000000001</v>
      </c>
      <c r="AO260" s="3">
        <v>55.844500000000004</v>
      </c>
      <c r="AP260" s="3">
        <v>32.4407</v>
      </c>
      <c r="AQ260" s="3">
        <v>91.4589</v>
      </c>
      <c r="AT260" s="3">
        <v>86.475000000000009</v>
      </c>
      <c r="AU260" s="3">
        <v>50.186900000000001</v>
      </c>
      <c r="AV260" s="3">
        <v>47.124300000000005</v>
      </c>
      <c r="AW260" s="3">
        <v>145.06399999999999</v>
      </c>
      <c r="AY260" s="3">
        <v>1.4345300000000001</v>
      </c>
      <c r="AZ260" s="3">
        <v>7.3643400000000003</v>
      </c>
      <c r="BA260" s="3">
        <v>6.3040699999999994</v>
      </c>
      <c r="BC260" s="3">
        <v>1.5226400000000002</v>
      </c>
      <c r="BD260" s="3">
        <v>0.98023000000000005</v>
      </c>
      <c r="BE260" s="3">
        <v>9.2957000000000001</v>
      </c>
      <c r="BG260" s="3">
        <v>3.6378300000000001</v>
      </c>
      <c r="BH260" s="3">
        <v>0.41970000000000002</v>
      </c>
      <c r="BI260" s="3">
        <v>4.1761900000000001</v>
      </c>
      <c r="BK260" s="3">
        <v>3.6324000000000001</v>
      </c>
      <c r="BL260" s="3">
        <v>4.4270000000000005</v>
      </c>
      <c r="BM260" s="3">
        <v>3.7534000000000001</v>
      </c>
      <c r="BO260" s="3">
        <v>1.8785700000000001</v>
      </c>
      <c r="BP260" s="3">
        <v>4.1524399999999995</v>
      </c>
      <c r="BQ260" s="3">
        <v>3.0575500000000004</v>
      </c>
      <c r="BS260" s="3">
        <v>1.4342999999999999</v>
      </c>
      <c r="BT260" s="3">
        <v>0.61573</v>
      </c>
      <c r="BU260" s="3">
        <v>5.2028999999999996</v>
      </c>
      <c r="BW260" s="3">
        <v>6.2779700000000007</v>
      </c>
      <c r="BX260" s="3">
        <v>0.99902000000000002</v>
      </c>
      <c r="BY260" s="3">
        <v>3.26288</v>
      </c>
      <c r="CA260" s="3">
        <v>5.8677000000000001</v>
      </c>
      <c r="CB260" s="3">
        <v>8.7632000000000012</v>
      </c>
      <c r="CC260" s="3">
        <v>4.4480000000000004</v>
      </c>
    </row>
    <row r="261" spans="1:81" x14ac:dyDescent="0.25">
      <c r="A261" t="str">
        <f t="shared" si="78"/>
        <v>2009M10</v>
      </c>
      <c r="B261" t="e">
        <f t="shared" si="79"/>
        <v>#REF!</v>
      </c>
      <c r="C261" t="e">
        <f t="shared" si="80"/>
        <v>#REF!</v>
      </c>
      <c r="D261" t="e">
        <f t="shared" si="81"/>
        <v>#REF!</v>
      </c>
      <c r="E261" t="e">
        <f t="shared" si="82"/>
        <v>#REF!</v>
      </c>
      <c r="H261" s="2">
        <f t="shared" si="83"/>
        <v>40117</v>
      </c>
      <c r="I261" t="e">
        <f>+VLOOKUP($H261,#REF!,I$10,0)</f>
        <v>#REF!</v>
      </c>
      <c r="J261" t="e">
        <f>+VLOOKUP($H261,#REF!,J$10,0)</f>
        <v>#REF!</v>
      </c>
      <c r="K261" t="e">
        <f>+VLOOKUP($H261,#REF!,K$10,0)</f>
        <v>#REF!</v>
      </c>
      <c r="L261" t="e">
        <f>+VLOOKUP($H261,#REF!,L$10,0)</f>
        <v>#REF!</v>
      </c>
      <c r="N261" s="2">
        <f t="shared" si="74"/>
        <v>40117</v>
      </c>
      <c r="O261" s="3">
        <f t="shared" si="75"/>
        <v>6.7895250132473411E-2</v>
      </c>
      <c r="P261" s="3">
        <f t="shared" si="76"/>
        <v>0.24055851200920408</v>
      </c>
      <c r="Q261" s="3">
        <f t="shared" si="77"/>
        <v>0.20742531489495941</v>
      </c>
      <c r="R261" s="3"/>
      <c r="S261" s="3">
        <f t="shared" si="84"/>
        <v>9.1372896671446047E-2</v>
      </c>
      <c r="T261" s="3">
        <f t="shared" si="85"/>
        <v>5.2937034830522242E-2</v>
      </c>
      <c r="U261" s="3">
        <f t="shared" si="86"/>
        <v>0.44371217714280831</v>
      </c>
      <c r="V261" s="3"/>
      <c r="W261" s="3">
        <f t="shared" si="87"/>
        <v>0.33333956764463007</v>
      </c>
      <c r="X261" s="3">
        <f t="shared" si="88"/>
        <v>5.9359936198293446E-2</v>
      </c>
      <c r="Y261" s="3">
        <f t="shared" si="89"/>
        <v>0.30925054167931176</v>
      </c>
      <c r="Z261" s="3"/>
      <c r="AA261" s="3">
        <f t="shared" si="90"/>
        <v>0.17450043542730714</v>
      </c>
      <c r="AB261" s="3">
        <f t="shared" si="91"/>
        <v>0.21894697201496929</v>
      </c>
      <c r="AC261" s="3">
        <f t="shared" si="92"/>
        <v>0.14013698307717654</v>
      </c>
      <c r="AE261" s="5">
        <f t="shared" si="93"/>
        <v>40117</v>
      </c>
      <c r="AF261" s="3">
        <f t="shared" si="94"/>
        <v>196.14570000000001</v>
      </c>
      <c r="AG261" s="3">
        <f t="shared" si="95"/>
        <v>108.72390000000001</v>
      </c>
      <c r="AH261" s="3">
        <f t="shared" si="96"/>
        <v>82.725400000000008</v>
      </c>
      <c r="AI261" s="3">
        <f t="shared" si="97"/>
        <v>250.78399999999999</v>
      </c>
      <c r="AL261" t="s">
        <v>258</v>
      </c>
      <c r="AM261" s="5">
        <v>40117</v>
      </c>
      <c r="AN261" s="3">
        <v>107.316</v>
      </c>
      <c r="AO261" s="3">
        <v>58.792500000000004</v>
      </c>
      <c r="AP261" s="3">
        <v>34.210900000000002</v>
      </c>
      <c r="AQ261" s="3">
        <v>100.36</v>
      </c>
      <c r="AT261" s="3">
        <v>88.829700000000003</v>
      </c>
      <c r="AU261" s="3">
        <v>49.931400000000004</v>
      </c>
      <c r="AV261" s="3">
        <v>48.514499999999998</v>
      </c>
      <c r="AW261" s="3">
        <v>150.42400000000001</v>
      </c>
      <c r="AY261" s="3">
        <v>1.3854500000000001</v>
      </c>
      <c r="AZ261" s="3">
        <v>7.2483700000000004</v>
      </c>
      <c r="BA261" s="3">
        <v>6.8553199999999999</v>
      </c>
      <c r="BC261" s="3">
        <v>1.6783299999999999</v>
      </c>
      <c r="BD261" s="3">
        <v>1.3966700000000001</v>
      </c>
      <c r="BE261" s="3">
        <v>9.8544800000000006</v>
      </c>
      <c r="BG261" s="3">
        <v>3.5413299999999999</v>
      </c>
      <c r="BH261" s="3">
        <v>0.49099000000000004</v>
      </c>
      <c r="BI261" s="3">
        <v>4.9817</v>
      </c>
      <c r="BK261" s="3">
        <v>4.1051000000000002</v>
      </c>
      <c r="BL261" s="3">
        <v>4.6465000000000005</v>
      </c>
      <c r="BM261" s="3">
        <v>4.2143000000000006</v>
      </c>
      <c r="BO261" s="3">
        <v>1.9074900000000001</v>
      </c>
      <c r="BP261" s="3">
        <v>4.4187900000000004</v>
      </c>
      <c r="BQ261" s="3">
        <v>3.2048700000000001</v>
      </c>
      <c r="BS261" s="3">
        <v>1.5271500000000002</v>
      </c>
      <c r="BT261" s="3">
        <v>0.46043000000000001</v>
      </c>
      <c r="BU261" s="3">
        <v>5.7115200000000002</v>
      </c>
      <c r="BW261" s="3">
        <v>5.9047799999999997</v>
      </c>
      <c r="BX261" s="3">
        <v>1.1911400000000001</v>
      </c>
      <c r="BY261" s="3">
        <v>3.7817800000000004</v>
      </c>
      <c r="CA261" s="3">
        <v>7.0158999999999994</v>
      </c>
      <c r="CB261" s="3">
        <v>9.3071000000000002</v>
      </c>
      <c r="CC261" s="3">
        <v>4.7167000000000003</v>
      </c>
    </row>
    <row r="262" spans="1:81" x14ac:dyDescent="0.25">
      <c r="A262" t="str">
        <f t="shared" si="78"/>
        <v>2009M11</v>
      </c>
      <c r="B262" t="e">
        <f t="shared" si="79"/>
        <v>#REF!</v>
      </c>
      <c r="C262" t="e">
        <f t="shared" si="80"/>
        <v>#REF!</v>
      </c>
      <c r="D262" t="e">
        <f t="shared" si="81"/>
        <v>#REF!</v>
      </c>
      <c r="E262" t="e">
        <f t="shared" si="82"/>
        <v>#REF!</v>
      </c>
      <c r="H262" s="2">
        <f t="shared" si="83"/>
        <v>40147</v>
      </c>
      <c r="I262" t="e">
        <f>+VLOOKUP($H262,#REF!,I$10,0)</f>
        <v>#REF!</v>
      </c>
      <c r="J262" t="e">
        <f>+VLOOKUP($H262,#REF!,J$10,0)</f>
        <v>#REF!</v>
      </c>
      <c r="K262" t="e">
        <f>+VLOOKUP($H262,#REF!,K$10,0)</f>
        <v>#REF!</v>
      </c>
      <c r="L262" t="e">
        <f>+VLOOKUP($H262,#REF!,L$10,0)</f>
        <v>#REF!</v>
      </c>
      <c r="N262" s="2">
        <f t="shared" si="74"/>
        <v>40147</v>
      </c>
      <c r="O262" s="3">
        <f t="shared" si="75"/>
        <v>7.2837899971752759E-2</v>
      </c>
      <c r="P262" s="3">
        <f t="shared" si="76"/>
        <v>0.21264755063370741</v>
      </c>
      <c r="Q262" s="3">
        <f t="shared" si="77"/>
        <v>0.22926394269726166</v>
      </c>
      <c r="R262" s="3"/>
      <c r="S262" s="3">
        <f t="shared" si="84"/>
        <v>9.050434276950968E-2</v>
      </c>
      <c r="T262" s="3">
        <f t="shared" si="85"/>
        <v>4.512888632975403E-2</v>
      </c>
      <c r="U262" s="3">
        <f t="shared" si="86"/>
        <v>0.42868992882247814</v>
      </c>
      <c r="V262" s="3"/>
      <c r="W262" s="3">
        <f t="shared" si="87"/>
        <v>0.33383113720895763</v>
      </c>
      <c r="X262" s="3">
        <f t="shared" si="88"/>
        <v>5.595600223023664E-2</v>
      </c>
      <c r="Y262" s="3">
        <f t="shared" si="89"/>
        <v>0.28322205675811107</v>
      </c>
      <c r="Z262" s="3"/>
      <c r="AA262" s="3">
        <f t="shared" si="90"/>
        <v>0.16574010873914372</v>
      </c>
      <c r="AB262" s="3">
        <f t="shared" si="91"/>
        <v>0.22200045504114987</v>
      </c>
      <c r="AC262" s="3">
        <f t="shared" si="92"/>
        <v>0.13037556585936089</v>
      </c>
      <c r="AE262" s="5">
        <f t="shared" si="93"/>
        <v>40147</v>
      </c>
      <c r="AF262" s="3">
        <f t="shared" si="94"/>
        <v>191.7354</v>
      </c>
      <c r="AG262" s="3">
        <f t="shared" si="95"/>
        <v>107.75880000000001</v>
      </c>
      <c r="AH262" s="3">
        <f t="shared" si="96"/>
        <v>83.076700000000002</v>
      </c>
      <c r="AI262" s="3">
        <f t="shared" si="97"/>
        <v>241.40110000000001</v>
      </c>
      <c r="AL262" t="s">
        <v>259</v>
      </c>
      <c r="AM262" s="5">
        <v>40147</v>
      </c>
      <c r="AN262" s="3">
        <v>107.776</v>
      </c>
      <c r="AO262" s="3">
        <v>55.927</v>
      </c>
      <c r="AP262" s="3">
        <v>33.683300000000003</v>
      </c>
      <c r="AQ262" s="3">
        <v>94.620100000000008</v>
      </c>
      <c r="AT262" s="3">
        <v>83.959400000000002</v>
      </c>
      <c r="AU262" s="3">
        <v>51.831800000000001</v>
      </c>
      <c r="AV262" s="3">
        <v>49.3934</v>
      </c>
      <c r="AW262" s="3">
        <v>146.78100000000001</v>
      </c>
      <c r="AY262" s="3">
        <v>1.4744000000000002</v>
      </c>
      <c r="AZ262" s="3">
        <v>6.6927099999999999</v>
      </c>
      <c r="BA262" s="3">
        <v>7.7214399999999994</v>
      </c>
      <c r="BC262" s="3">
        <v>1.4882299999999999</v>
      </c>
      <c r="BD262" s="3">
        <v>1.07361</v>
      </c>
      <c r="BE262" s="3">
        <v>9.7803700000000013</v>
      </c>
      <c r="BG262" s="3">
        <v>3.4931399999999999</v>
      </c>
      <c r="BH262" s="3">
        <v>0.51107999999999998</v>
      </c>
      <c r="BI262" s="3">
        <v>4.5615299999999994</v>
      </c>
      <c r="BK262" s="3">
        <v>3.6083000000000003</v>
      </c>
      <c r="BL262" s="3">
        <v>4.2335000000000003</v>
      </c>
      <c r="BM262" s="3">
        <v>3.81</v>
      </c>
      <c r="BO262" s="3">
        <v>2.0582600000000002</v>
      </c>
      <c r="BP262" s="3">
        <v>3.6207600000000002</v>
      </c>
      <c r="BQ262" s="3">
        <v>3.3979300000000001</v>
      </c>
      <c r="BS262" s="3">
        <v>1.6867799999999999</v>
      </c>
      <c r="BT262" s="3">
        <v>0.50956999999999997</v>
      </c>
      <c r="BU262" s="3">
        <v>5.2586300000000001</v>
      </c>
      <c r="BW262" s="3">
        <v>5.9668999999999999</v>
      </c>
      <c r="BX262" s="3">
        <v>1.0745899999999999</v>
      </c>
      <c r="BY262" s="3">
        <v>3.4643600000000001</v>
      </c>
      <c r="CA262" s="3">
        <v>6.9543999999999997</v>
      </c>
      <c r="CB262" s="3">
        <v>9.9147000000000016</v>
      </c>
      <c r="CC262" s="3">
        <v>4.4988999999999999</v>
      </c>
    </row>
    <row r="263" spans="1:81" x14ac:dyDescent="0.25">
      <c r="A263" t="str">
        <f t="shared" si="78"/>
        <v>2009M12</v>
      </c>
      <c r="B263" t="e">
        <f t="shared" si="79"/>
        <v>#REF!</v>
      </c>
      <c r="C263" t="e">
        <f t="shared" si="80"/>
        <v>#REF!</v>
      </c>
      <c r="D263" t="e">
        <f t="shared" si="81"/>
        <v>#REF!</v>
      </c>
      <c r="E263" t="e">
        <f t="shared" si="82"/>
        <v>#REF!</v>
      </c>
      <c r="H263" s="2">
        <f t="shared" si="83"/>
        <v>40178</v>
      </c>
      <c r="I263" t="e">
        <f>+VLOOKUP($H263,#REF!,I$10,0)</f>
        <v>#REF!</v>
      </c>
      <c r="J263" t="e">
        <f>+VLOOKUP($H263,#REF!,J$10,0)</f>
        <v>#REF!</v>
      </c>
      <c r="K263" t="e">
        <f>+VLOOKUP($H263,#REF!,K$10,0)</f>
        <v>#REF!</v>
      </c>
      <c r="L263" t="e">
        <f>+VLOOKUP($H263,#REF!,L$10,0)</f>
        <v>#REF!</v>
      </c>
      <c r="N263" s="2">
        <f t="shared" si="74"/>
        <v>40178</v>
      </c>
      <c r="O263" s="3">
        <f t="shared" si="75"/>
        <v>6.5914437642653756E-2</v>
      </c>
      <c r="P263" s="3">
        <f t="shared" si="76"/>
        <v>0.20756077797456923</v>
      </c>
      <c r="Q263" s="3">
        <f t="shared" si="77"/>
        <v>0.20009278293123961</v>
      </c>
      <c r="R263" s="3"/>
      <c r="S263" s="3">
        <f t="shared" si="84"/>
        <v>9.2789035754091212E-2</v>
      </c>
      <c r="T263" s="3">
        <f t="shared" si="85"/>
        <v>5.2907389406891998E-2</v>
      </c>
      <c r="U263" s="3">
        <f t="shared" si="86"/>
        <v>0.42541239919843332</v>
      </c>
      <c r="V263" s="3"/>
      <c r="W263" s="3">
        <f t="shared" si="87"/>
        <v>0.29186140067330563</v>
      </c>
      <c r="X263" s="3">
        <f t="shared" si="88"/>
        <v>5.7066533040673585E-2</v>
      </c>
      <c r="Y263" s="3">
        <f t="shared" si="89"/>
        <v>0.29532920692502596</v>
      </c>
      <c r="Z263" s="3"/>
      <c r="AA263" s="3">
        <f t="shared" si="90"/>
        <v>0.17402499588109302</v>
      </c>
      <c r="AB263" s="3">
        <f t="shared" si="91"/>
        <v>0.23097888765975474</v>
      </c>
      <c r="AC263" s="3">
        <f t="shared" si="92"/>
        <v>0.12167643436031413</v>
      </c>
      <c r="AE263" s="5">
        <f t="shared" si="93"/>
        <v>40178</v>
      </c>
      <c r="AF263" s="3">
        <f t="shared" si="94"/>
        <v>178.97579999999999</v>
      </c>
      <c r="AG263" s="3">
        <f t="shared" si="95"/>
        <v>114.79140000000001</v>
      </c>
      <c r="AH263" s="3">
        <f t="shared" si="96"/>
        <v>79.488900000000001</v>
      </c>
      <c r="AI263" s="3">
        <f t="shared" si="97"/>
        <v>248.7253</v>
      </c>
      <c r="AL263" t="s">
        <v>260</v>
      </c>
      <c r="AM263" s="5">
        <v>40178</v>
      </c>
      <c r="AN263" s="3">
        <v>98.619399999999999</v>
      </c>
      <c r="AO263" s="3">
        <v>60.424500000000002</v>
      </c>
      <c r="AP263" s="3">
        <v>33.281599999999997</v>
      </c>
      <c r="AQ263" s="3">
        <v>99.190300000000008</v>
      </c>
      <c r="AT263" s="3">
        <v>80.356399999999994</v>
      </c>
      <c r="AU263" s="3">
        <v>54.366900000000001</v>
      </c>
      <c r="AV263" s="3">
        <v>46.207300000000004</v>
      </c>
      <c r="AW263" s="3">
        <v>149.535</v>
      </c>
      <c r="AY263" s="3">
        <v>1.3924799999999999</v>
      </c>
      <c r="AZ263" s="3">
        <v>6.2239100000000001</v>
      </c>
      <c r="BA263" s="3">
        <v>6.2136800000000001</v>
      </c>
      <c r="BC263" s="3">
        <v>1.63286</v>
      </c>
      <c r="BD263" s="3">
        <v>1.3571700000000002</v>
      </c>
      <c r="BE263" s="3">
        <v>9.4534500000000001</v>
      </c>
      <c r="BG263" s="3">
        <v>2.8450100000000003</v>
      </c>
      <c r="BH263" s="3">
        <v>0.46233000000000002</v>
      </c>
      <c r="BI263" s="3">
        <v>4.8320800000000004</v>
      </c>
      <c r="BK263" s="3">
        <v>4.0205000000000002</v>
      </c>
      <c r="BL263" s="3">
        <v>4.9303999999999997</v>
      </c>
      <c r="BM263" s="3">
        <v>3.7235999999999998</v>
      </c>
      <c r="BO263" s="3">
        <v>1.8043900000000002</v>
      </c>
      <c r="BP263" s="3">
        <v>3.8428499999999999</v>
      </c>
      <c r="BQ263" s="3">
        <v>3.4908800000000002</v>
      </c>
      <c r="BS263" s="3">
        <v>1.6223000000000001</v>
      </c>
      <c r="BT263" s="3">
        <v>0.49889</v>
      </c>
      <c r="BU263" s="3">
        <v>5.4705699999999995</v>
      </c>
      <c r="BW263" s="3">
        <v>5.4257</v>
      </c>
      <c r="BX263" s="3">
        <v>1.1548099999999999</v>
      </c>
      <c r="BY263" s="3">
        <v>3.5369000000000002</v>
      </c>
      <c r="CA263" s="3">
        <v>7.0701999999999998</v>
      </c>
      <c r="CB263" s="3">
        <v>9.7900000000000009</v>
      </c>
      <c r="CC263" s="3">
        <v>4.0308999999999999</v>
      </c>
    </row>
    <row r="264" spans="1:81" x14ac:dyDescent="0.25">
      <c r="A264" t="str">
        <f t="shared" si="78"/>
        <v>2010M1</v>
      </c>
      <c r="B264" t="e">
        <f t="shared" si="79"/>
        <v>#REF!</v>
      </c>
      <c r="C264" t="e">
        <f t="shared" si="80"/>
        <v>#REF!</v>
      </c>
      <c r="D264" t="e">
        <f t="shared" si="81"/>
        <v>#REF!</v>
      </c>
      <c r="E264" t="e">
        <f t="shared" si="82"/>
        <v>#REF!</v>
      </c>
      <c r="H264" s="2">
        <f t="shared" si="83"/>
        <v>40209</v>
      </c>
      <c r="I264" t="e">
        <f>+VLOOKUP($H264,#REF!,I$10,0)</f>
        <v>#REF!</v>
      </c>
      <c r="J264" t="e">
        <f>+VLOOKUP($H264,#REF!,J$10,0)</f>
        <v>#REF!</v>
      </c>
      <c r="K264" t="e">
        <f>+VLOOKUP($H264,#REF!,K$10,0)</f>
        <v>#REF!</v>
      </c>
      <c r="L264" t="e">
        <f>+VLOOKUP($H264,#REF!,L$10,0)</f>
        <v>#REF!</v>
      </c>
      <c r="N264" s="2">
        <f t="shared" si="74"/>
        <v>40209</v>
      </c>
      <c r="O264" s="3">
        <f t="shared" si="75"/>
        <v>5.602274625105412E-2</v>
      </c>
      <c r="P264" s="3">
        <f t="shared" si="76"/>
        <v>0.20353399875877054</v>
      </c>
      <c r="Q264" s="3">
        <f t="shared" si="77"/>
        <v>0.14175829840227791</v>
      </c>
      <c r="R264" s="3"/>
      <c r="S264" s="3">
        <f t="shared" si="84"/>
        <v>8.4778785278766755E-2</v>
      </c>
      <c r="T264" s="3">
        <f t="shared" si="85"/>
        <v>4.3404035768343827E-2</v>
      </c>
      <c r="U264" s="3">
        <f t="shared" si="86"/>
        <v>0.37671836562499111</v>
      </c>
      <c r="V264" s="3"/>
      <c r="W264" s="3">
        <f t="shared" si="87"/>
        <v>0.30446294348890879</v>
      </c>
      <c r="X264" s="3">
        <f t="shared" si="88"/>
        <v>4.4607908870836828E-2</v>
      </c>
      <c r="Y264" s="3">
        <f t="shared" si="89"/>
        <v>0.19304921341811995</v>
      </c>
      <c r="Z264" s="3"/>
      <c r="AA264" s="3">
        <f t="shared" si="90"/>
        <v>0.13965997442354916</v>
      </c>
      <c r="AB264" s="3">
        <f t="shared" si="91"/>
        <v>0.20754113022806975</v>
      </c>
      <c r="AC264" s="3">
        <f t="shared" si="92"/>
        <v>0.1107899671271997</v>
      </c>
      <c r="AE264" s="5">
        <f t="shared" si="93"/>
        <v>40209</v>
      </c>
      <c r="AF264" s="3">
        <f t="shared" si="94"/>
        <v>163.93690000000001</v>
      </c>
      <c r="AG264" s="3">
        <f t="shared" si="95"/>
        <v>107.0514</v>
      </c>
      <c r="AH264" s="3">
        <f t="shared" si="96"/>
        <v>69.822200000000009</v>
      </c>
      <c r="AI264" s="3">
        <f t="shared" si="97"/>
        <v>232.57089999999999</v>
      </c>
      <c r="AL264" t="s">
        <v>261</v>
      </c>
      <c r="AM264" s="5">
        <v>40209</v>
      </c>
      <c r="AN264" s="3">
        <v>86.405100000000004</v>
      </c>
      <c r="AO264" s="3">
        <v>53.762</v>
      </c>
      <c r="AP264" s="3">
        <v>27.102700000000002</v>
      </c>
      <c r="AQ264" s="3">
        <v>92.686899999999994</v>
      </c>
      <c r="AT264" s="3">
        <v>77.531800000000004</v>
      </c>
      <c r="AU264" s="3">
        <v>53.289400000000001</v>
      </c>
      <c r="AV264" s="3">
        <v>42.719500000000004</v>
      </c>
      <c r="AW264" s="3">
        <v>139.88400000000001</v>
      </c>
      <c r="AY264" s="3">
        <v>1.0917300000000001</v>
      </c>
      <c r="AZ264" s="3">
        <v>6.1711899999999993</v>
      </c>
      <c r="BA264" s="3">
        <v>4.2166300000000003</v>
      </c>
      <c r="BC264" s="3">
        <v>1.4019700000000002</v>
      </c>
      <c r="BD264" s="3">
        <v>1.0101</v>
      </c>
      <c r="BE264" s="3">
        <v>7.9257600000000004</v>
      </c>
      <c r="BG264" s="3">
        <v>3.1791200000000002</v>
      </c>
      <c r="BH264" s="3">
        <v>0.36780000000000002</v>
      </c>
      <c r="BI264" s="3">
        <v>2.4372199999999999</v>
      </c>
      <c r="BK264" s="3">
        <v>3.8435000000000001</v>
      </c>
      <c r="BL264" s="3">
        <v>4.8337000000000003</v>
      </c>
      <c r="BM264" s="3">
        <v>3.8231000000000002</v>
      </c>
      <c r="BO264" s="3">
        <v>1.6253900000000001</v>
      </c>
      <c r="BP264" s="3">
        <v>3.7002700000000002</v>
      </c>
      <c r="BQ264" s="3">
        <v>2.65869</v>
      </c>
      <c r="BS264" s="3">
        <v>1.5721800000000001</v>
      </c>
      <c r="BT264" s="3">
        <v>0.51257000000000008</v>
      </c>
      <c r="BU264" s="3">
        <v>5.2900100000000005</v>
      </c>
      <c r="BW264" s="3">
        <v>5.44869</v>
      </c>
      <c r="BX264" s="3">
        <v>0.89629000000000003</v>
      </c>
      <c r="BY264" s="3">
        <v>3.0333700000000001</v>
      </c>
      <c r="CA264" s="3">
        <v>5.0571000000000002</v>
      </c>
      <c r="CB264" s="3">
        <v>8.3930000000000007</v>
      </c>
      <c r="CC264" s="3">
        <v>3.2376</v>
      </c>
    </row>
    <row r="265" spans="1:81" x14ac:dyDescent="0.25">
      <c r="A265" t="str">
        <f t="shared" si="78"/>
        <v>2010M2</v>
      </c>
      <c r="B265" t="e">
        <f t="shared" si="79"/>
        <v>#REF!</v>
      </c>
      <c r="C265" t="e">
        <f t="shared" si="80"/>
        <v>#REF!</v>
      </c>
      <c r="D265" t="e">
        <f t="shared" si="81"/>
        <v>#REF!</v>
      </c>
      <c r="E265" t="e">
        <f t="shared" si="82"/>
        <v>#REF!</v>
      </c>
      <c r="H265" s="2">
        <f t="shared" si="83"/>
        <v>40237</v>
      </c>
      <c r="I265" t="e">
        <f>+VLOOKUP($H265,#REF!,I$10,0)</f>
        <v>#REF!</v>
      </c>
      <c r="J265" t="e">
        <f>+VLOOKUP($H265,#REF!,J$10,0)</f>
        <v>#REF!</v>
      </c>
      <c r="K265" t="e">
        <f>+VLOOKUP($H265,#REF!,K$10,0)</f>
        <v>#REF!</v>
      </c>
      <c r="L265" t="e">
        <f>+VLOOKUP($H265,#REF!,L$10,0)</f>
        <v>#REF!</v>
      </c>
      <c r="N265" s="2">
        <f t="shared" si="74"/>
        <v>40237</v>
      </c>
      <c r="O265" s="3">
        <f t="shared" si="75"/>
        <v>5.1742154172242226E-2</v>
      </c>
      <c r="P265" s="3">
        <f t="shared" si="76"/>
        <v>0.20598697327645393</v>
      </c>
      <c r="Q265" s="3">
        <f t="shared" si="77"/>
        <v>0.14804032140007381</v>
      </c>
      <c r="R265" s="3"/>
      <c r="S265" s="3">
        <f t="shared" si="84"/>
        <v>8.0539204647490259E-2</v>
      </c>
      <c r="T265" s="3">
        <f t="shared" si="85"/>
        <v>3.6366668281962188E-2</v>
      </c>
      <c r="U265" s="3">
        <f t="shared" si="86"/>
        <v>0.4097296850458792</v>
      </c>
      <c r="V265" s="3"/>
      <c r="W265" s="3">
        <f t="shared" si="87"/>
        <v>0.30663424824792324</v>
      </c>
      <c r="X265" s="3">
        <f t="shared" si="88"/>
        <v>4.1401590808037327E-2</v>
      </c>
      <c r="Y265" s="3">
        <f t="shared" si="89"/>
        <v>0.2327555420674858</v>
      </c>
      <c r="Z265" s="3"/>
      <c r="AA265" s="3">
        <f t="shared" si="90"/>
        <v>0.14778167439452067</v>
      </c>
      <c r="AB265" s="3">
        <f t="shared" si="91"/>
        <v>0.21604098508563402</v>
      </c>
      <c r="AC265" s="3">
        <f t="shared" si="92"/>
        <v>0.13310424365099913</v>
      </c>
      <c r="AE265" s="5">
        <f t="shared" si="93"/>
        <v>40237</v>
      </c>
      <c r="AF265" s="3">
        <f t="shared" si="94"/>
        <v>167.7697</v>
      </c>
      <c r="AG265" s="3">
        <f t="shared" si="95"/>
        <v>106.50890000000001</v>
      </c>
      <c r="AH265" s="3">
        <f t="shared" si="96"/>
        <v>72.51169999999999</v>
      </c>
      <c r="AI265" s="3">
        <f t="shared" si="97"/>
        <v>231.77530000000002</v>
      </c>
      <c r="AL265" t="s">
        <v>262</v>
      </c>
      <c r="AM265" s="5">
        <v>40237</v>
      </c>
      <c r="AN265" s="3">
        <v>91.099199999999996</v>
      </c>
      <c r="AO265" s="3">
        <v>56.789300000000004</v>
      </c>
      <c r="AP265" s="3">
        <v>30.972000000000001</v>
      </c>
      <c r="AQ265" s="3">
        <v>93.708300000000008</v>
      </c>
      <c r="AT265" s="3">
        <v>76.670500000000004</v>
      </c>
      <c r="AU265" s="3">
        <v>49.7196</v>
      </c>
      <c r="AV265" s="3">
        <v>41.539699999999996</v>
      </c>
      <c r="AW265" s="3">
        <v>138.06700000000001</v>
      </c>
      <c r="AY265" s="3">
        <v>1.0601099999999999</v>
      </c>
      <c r="AZ265" s="3">
        <v>6.2059799999999994</v>
      </c>
      <c r="BA265" s="3">
        <v>4.7793800000000006</v>
      </c>
      <c r="BC265" s="3">
        <v>1.5125599999999999</v>
      </c>
      <c r="BD265" s="3">
        <v>0.83286000000000004</v>
      </c>
      <c r="BE265" s="3">
        <v>9.3770600000000002</v>
      </c>
      <c r="BG265" s="3">
        <v>3.34043</v>
      </c>
      <c r="BH265" s="3">
        <v>0.50790000000000002</v>
      </c>
      <c r="BI265" s="3">
        <v>3.6986599999999998</v>
      </c>
      <c r="BK265" s="3">
        <v>3.4935999999999998</v>
      </c>
      <c r="BL265" s="3">
        <v>4.6238000000000001</v>
      </c>
      <c r="BM265" s="3">
        <v>4.0140000000000002</v>
      </c>
      <c r="BO265" s="3">
        <v>1.4494</v>
      </c>
      <c r="BP265" s="3">
        <v>3.7844500000000001</v>
      </c>
      <c r="BQ265" s="3">
        <v>2.40062</v>
      </c>
      <c r="BS265" s="3">
        <v>1.3128599999999999</v>
      </c>
      <c r="BT265" s="3">
        <v>0.44292999999999999</v>
      </c>
      <c r="BU265" s="3">
        <v>4.9967899999999998</v>
      </c>
      <c r="BW265" s="3">
        <v>5.3489100000000001</v>
      </c>
      <c r="BX265" s="3">
        <v>0.66533000000000009</v>
      </c>
      <c r="BY265" s="3">
        <v>2.8971200000000001</v>
      </c>
      <c r="CA265" s="3">
        <v>5.9246000000000008</v>
      </c>
      <c r="CB265" s="3">
        <v>9.1446000000000005</v>
      </c>
      <c r="CC265" s="3">
        <v>4.4687999999999999</v>
      </c>
    </row>
    <row r="266" spans="1:81" x14ac:dyDescent="0.25">
      <c r="A266" t="str">
        <f t="shared" si="78"/>
        <v>2010M3</v>
      </c>
      <c r="B266" t="e">
        <f t="shared" si="79"/>
        <v>#REF!</v>
      </c>
      <c r="C266" t="e">
        <f t="shared" si="80"/>
        <v>#REF!</v>
      </c>
      <c r="D266" t="e">
        <f t="shared" si="81"/>
        <v>#REF!</v>
      </c>
      <c r="E266" t="e">
        <f t="shared" si="82"/>
        <v>#REF!</v>
      </c>
      <c r="H266" s="2">
        <f t="shared" si="83"/>
        <v>40268</v>
      </c>
      <c r="I266" t="e">
        <f>+VLOOKUP($H266,#REF!,I$10,0)</f>
        <v>#REF!</v>
      </c>
      <c r="J266" t="e">
        <f>+VLOOKUP($H266,#REF!,J$10,0)</f>
        <v>#REF!</v>
      </c>
      <c r="K266" t="e">
        <f>+VLOOKUP($H266,#REF!,K$10,0)</f>
        <v>#REF!</v>
      </c>
      <c r="L266" t="e">
        <f>+VLOOKUP($H266,#REF!,L$10,0)</f>
        <v>#REF!</v>
      </c>
      <c r="N266" s="2">
        <f t="shared" si="74"/>
        <v>40268</v>
      </c>
      <c r="O266" s="3">
        <f t="shared" si="75"/>
        <v>7.281563206825524E-2</v>
      </c>
      <c r="P266" s="3">
        <f t="shared" si="76"/>
        <v>0.23761626216745052</v>
      </c>
      <c r="Q266" s="3">
        <f t="shared" si="77"/>
        <v>0.20408987160904157</v>
      </c>
      <c r="R266" s="3"/>
      <c r="S266" s="3">
        <f t="shared" si="84"/>
        <v>9.9387422929024874E-2</v>
      </c>
      <c r="T266" s="3">
        <f t="shared" si="85"/>
        <v>4.71242513817903E-2</v>
      </c>
      <c r="U266" s="3">
        <f t="shared" si="86"/>
        <v>0.44425634169771366</v>
      </c>
      <c r="V266" s="3"/>
      <c r="W266" s="3">
        <f t="shared" si="87"/>
        <v>0.36823147880216528</v>
      </c>
      <c r="X266" s="3">
        <f t="shared" si="88"/>
        <v>4.5207814297510744E-2</v>
      </c>
      <c r="Y266" s="3">
        <f t="shared" si="89"/>
        <v>0.22866912745520115</v>
      </c>
      <c r="Z266" s="3"/>
      <c r="AA266" s="3">
        <f t="shared" si="90"/>
        <v>0.17834317948235145</v>
      </c>
      <c r="AB266" s="3">
        <f t="shared" si="91"/>
        <v>0.24787346717819567</v>
      </c>
      <c r="AC266" s="3">
        <f t="shared" si="92"/>
        <v>0.14091212213932106</v>
      </c>
      <c r="AE266" s="5">
        <f t="shared" si="93"/>
        <v>40268</v>
      </c>
      <c r="AF266" s="3">
        <f t="shared" si="94"/>
        <v>203.09360000000001</v>
      </c>
      <c r="AG266" s="3">
        <f t="shared" si="95"/>
        <v>122.28460000000001</v>
      </c>
      <c r="AH266" s="3">
        <f t="shared" si="96"/>
        <v>80.644599999999997</v>
      </c>
      <c r="AI266" s="3">
        <f t="shared" si="97"/>
        <v>272.19600000000003</v>
      </c>
      <c r="AL266" t="s">
        <v>263</v>
      </c>
      <c r="AM266" s="5">
        <v>40268</v>
      </c>
      <c r="AN266" s="3">
        <v>110.276</v>
      </c>
      <c r="AO266" s="3">
        <v>66.29010000000001</v>
      </c>
      <c r="AP266" s="3">
        <v>33.297900000000006</v>
      </c>
      <c r="AQ266" s="3">
        <v>110.242</v>
      </c>
      <c r="AT266" s="3">
        <v>92.817600000000013</v>
      </c>
      <c r="AU266" s="3">
        <v>55.994500000000002</v>
      </c>
      <c r="AV266" s="3">
        <v>47.346699999999998</v>
      </c>
      <c r="AW266" s="3">
        <v>161.95400000000001</v>
      </c>
      <c r="AY266" s="3">
        <v>1.2185999999999999</v>
      </c>
      <c r="AZ266" s="3">
        <v>7.2186200000000005</v>
      </c>
      <c r="BA266" s="3">
        <v>6.8195800000000002</v>
      </c>
      <c r="BC266" s="3">
        <v>1.6779999999999999</v>
      </c>
      <c r="BD266" s="3">
        <v>1.0184</v>
      </c>
      <c r="BE266" s="3">
        <v>9.6155200000000001</v>
      </c>
      <c r="BG266" s="3">
        <v>3.7979699999999998</v>
      </c>
      <c r="BH266" s="3">
        <v>0.43148000000000003</v>
      </c>
      <c r="BI266" s="3">
        <v>3.2625500000000001</v>
      </c>
      <c r="BK266" s="3">
        <v>4.2435</v>
      </c>
      <c r="BL266" s="3">
        <v>5.1063999999999998</v>
      </c>
      <c r="BM266" s="3">
        <v>4.6533000000000007</v>
      </c>
      <c r="BO266" s="3">
        <v>2.31298</v>
      </c>
      <c r="BP266" s="3">
        <v>4.3058399999999999</v>
      </c>
      <c r="BQ266" s="3">
        <v>3.07884</v>
      </c>
      <c r="BS266" s="3">
        <v>1.8086400000000002</v>
      </c>
      <c r="BT266" s="3">
        <v>0.63478000000000001</v>
      </c>
      <c r="BU266" s="3">
        <v>5.96957</v>
      </c>
      <c r="BW266" s="3">
        <v>6.6368999999999998</v>
      </c>
      <c r="BX266" s="3">
        <v>0.84960999999999998</v>
      </c>
      <c r="BY266" s="3">
        <v>3.2174299999999998</v>
      </c>
      <c r="CA266" s="3">
        <v>7.1223999999999998</v>
      </c>
      <c r="CB266" s="3">
        <v>10.690700000000001</v>
      </c>
      <c r="CC266" s="3">
        <v>4.3271000000000006</v>
      </c>
    </row>
    <row r="267" spans="1:81" x14ac:dyDescent="0.25">
      <c r="A267" t="str">
        <f t="shared" si="78"/>
        <v>2010M4</v>
      </c>
      <c r="B267" t="e">
        <f t="shared" si="79"/>
        <v>#REF!</v>
      </c>
      <c r="C267" t="e">
        <f t="shared" si="80"/>
        <v>#REF!</v>
      </c>
      <c r="D267" t="e">
        <f t="shared" si="81"/>
        <v>#REF!</v>
      </c>
      <c r="E267" t="e">
        <f t="shared" si="82"/>
        <v>#REF!</v>
      </c>
      <c r="H267" s="2">
        <f t="shared" si="83"/>
        <v>40298</v>
      </c>
      <c r="I267" t="e">
        <f>+VLOOKUP($H267,#REF!,I$10,0)</f>
        <v>#REF!</v>
      </c>
      <c r="J267" t="e">
        <f>+VLOOKUP($H267,#REF!,J$10,0)</f>
        <v>#REF!</v>
      </c>
      <c r="K267" t="e">
        <f>+VLOOKUP($H267,#REF!,K$10,0)</f>
        <v>#REF!</v>
      </c>
      <c r="L267" t="e">
        <f>+VLOOKUP($H267,#REF!,L$10,0)</f>
        <v>#REF!</v>
      </c>
      <c r="N267" s="2">
        <f t="shared" si="74"/>
        <v>40298</v>
      </c>
      <c r="O267" s="3">
        <f t="shared" si="75"/>
        <v>5.5811201167827833E-2</v>
      </c>
      <c r="P267" s="3">
        <f t="shared" si="76"/>
        <v>0.19798331144343434</v>
      </c>
      <c r="Q267" s="3">
        <f t="shared" si="77"/>
        <v>0.17171027808075412</v>
      </c>
      <c r="R267" s="3"/>
      <c r="S267" s="3">
        <f t="shared" si="84"/>
        <v>8.6563211739587767E-2</v>
      </c>
      <c r="T267" s="3">
        <f t="shared" si="85"/>
        <v>4.6106330153101512E-2</v>
      </c>
      <c r="U267" s="3">
        <f t="shared" si="86"/>
        <v>0.42614555332898163</v>
      </c>
      <c r="V267" s="3"/>
      <c r="W267" s="3">
        <f t="shared" si="87"/>
        <v>0.31471497434522089</v>
      </c>
      <c r="X267" s="3">
        <f t="shared" si="88"/>
        <v>4.6091439702446904E-2</v>
      </c>
      <c r="Y267" s="3">
        <f t="shared" si="89"/>
        <v>0.21730162539082074</v>
      </c>
      <c r="Z267" s="3"/>
      <c r="AA267" s="3">
        <f t="shared" si="90"/>
        <v>0.16535567742289797</v>
      </c>
      <c r="AB267" s="3">
        <f t="shared" si="91"/>
        <v>0.21997473737064668</v>
      </c>
      <c r="AC267" s="3">
        <f t="shared" si="92"/>
        <v>0.12006025372466872</v>
      </c>
      <c r="AE267" s="5">
        <f t="shared" si="93"/>
        <v>40298</v>
      </c>
      <c r="AF267" s="3">
        <f t="shared" si="94"/>
        <v>178.06360000000001</v>
      </c>
      <c r="AG267" s="3">
        <f t="shared" si="95"/>
        <v>118.34</v>
      </c>
      <c r="AH267" s="3">
        <f t="shared" si="96"/>
        <v>75.111800000000002</v>
      </c>
      <c r="AI267" s="3">
        <f t="shared" si="97"/>
        <v>259.48</v>
      </c>
      <c r="AL267" t="s">
        <v>264</v>
      </c>
      <c r="AM267" s="5">
        <v>40298</v>
      </c>
      <c r="AN267" s="3">
        <v>95.7624</v>
      </c>
      <c r="AO267" s="3">
        <v>63.074800000000003</v>
      </c>
      <c r="AP267" s="3">
        <v>30.440999999999999</v>
      </c>
      <c r="AQ267" s="3">
        <v>102.221</v>
      </c>
      <c r="AT267" s="3">
        <v>82.301199999999994</v>
      </c>
      <c r="AU267" s="3">
        <v>55.2652</v>
      </c>
      <c r="AV267" s="3">
        <v>44.670800000000007</v>
      </c>
      <c r="AW267" s="3">
        <v>157.25900000000001</v>
      </c>
      <c r="AY267" s="3">
        <v>0.96340999999999999</v>
      </c>
      <c r="AZ267" s="3">
        <v>6.0389799999999996</v>
      </c>
      <c r="BA267" s="3">
        <v>5.39703</v>
      </c>
      <c r="BC267" s="3">
        <v>1.6164500000000002</v>
      </c>
      <c r="BD267" s="3">
        <v>1.1416900000000001</v>
      </c>
      <c r="BE267" s="3">
        <v>9.5365200000000012</v>
      </c>
      <c r="BG267" s="3">
        <v>3.1868600000000002</v>
      </c>
      <c r="BH267" s="3">
        <v>0.36814999999999998</v>
      </c>
      <c r="BI267" s="3">
        <v>3.2286300000000003</v>
      </c>
      <c r="BK267" s="3">
        <v>3.6923000000000004</v>
      </c>
      <c r="BL267" s="3">
        <v>4.4817</v>
      </c>
      <c r="BM267" s="3">
        <v>3.8001999999999998</v>
      </c>
      <c r="BO267" s="3">
        <v>1.7434500000000002</v>
      </c>
      <c r="BP267" s="3">
        <v>3.5632700000000002</v>
      </c>
      <c r="BQ267" s="3">
        <v>2.9309699999999999</v>
      </c>
      <c r="BS267" s="3">
        <v>1.4202999999999999</v>
      </c>
      <c r="BT267" s="3">
        <v>0.47577999999999998</v>
      </c>
      <c r="BU267" s="3">
        <v>5.4132200000000008</v>
      </c>
      <c r="BW267" s="3">
        <v>5.7314700000000007</v>
      </c>
      <c r="BX267" s="3">
        <v>0.93798000000000004</v>
      </c>
      <c r="BY267" s="3">
        <v>2.9292199999999999</v>
      </c>
      <c r="CA267" s="3">
        <v>6.8458999999999994</v>
      </c>
      <c r="CB267" s="3">
        <v>9.5373999999999999</v>
      </c>
      <c r="CC267" s="3">
        <v>3.8513000000000002</v>
      </c>
    </row>
    <row r="268" spans="1:81" x14ac:dyDescent="0.25">
      <c r="A268" t="str">
        <f t="shared" si="78"/>
        <v>2010M5</v>
      </c>
      <c r="B268" t="e">
        <f t="shared" si="79"/>
        <v>#REF!</v>
      </c>
      <c r="C268" t="e">
        <f t="shared" si="80"/>
        <v>#REF!</v>
      </c>
      <c r="D268" t="e">
        <f t="shared" si="81"/>
        <v>#REF!</v>
      </c>
      <c r="E268" t="e">
        <f t="shared" si="82"/>
        <v>#REF!</v>
      </c>
      <c r="H268" s="2">
        <f t="shared" si="83"/>
        <v>40329</v>
      </c>
      <c r="I268" t="e">
        <f>+VLOOKUP($H268,#REF!,I$10,0)</f>
        <v>#REF!</v>
      </c>
      <c r="J268" t="e">
        <f>+VLOOKUP($H268,#REF!,J$10,0)</f>
        <v>#REF!</v>
      </c>
      <c r="K268" t="e">
        <f>+VLOOKUP($H268,#REF!,K$10,0)</f>
        <v>#REF!</v>
      </c>
      <c r="L268" t="e">
        <f>+VLOOKUP($H268,#REF!,L$10,0)</f>
        <v>#REF!</v>
      </c>
      <c r="N268" s="2">
        <f t="shared" ref="N268:N331" si="98">+AE268</f>
        <v>40329</v>
      </c>
      <c r="O268" s="3">
        <f t="shared" ref="O268:O331" si="99">+(AY268+BO268)/$AF$12</f>
        <v>5.6455527079213939E-2</v>
      </c>
      <c r="P268" s="3">
        <f t="shared" ref="P268:P331" si="100">+(AZ268+BP268)/$AF$12</f>
        <v>0.19208004898938766</v>
      </c>
      <c r="Q268" s="3">
        <f t="shared" ref="Q268:Q331" si="101">+(BA268+BQ268)/$AF$12</f>
        <v>0.15806953771419971</v>
      </c>
      <c r="R268" s="3"/>
      <c r="S268" s="3">
        <f t="shared" si="84"/>
        <v>8.8876694991348676E-2</v>
      </c>
      <c r="T268" s="3">
        <f t="shared" si="85"/>
        <v>4.7015076408228891E-2</v>
      </c>
      <c r="U268" s="3">
        <f t="shared" si="86"/>
        <v>0.4042301739103169</v>
      </c>
      <c r="V268" s="3"/>
      <c r="W268" s="3">
        <f t="shared" si="87"/>
        <v>0.30768196543133197</v>
      </c>
      <c r="X268" s="3">
        <f t="shared" si="88"/>
        <v>4.4202090493969184E-2</v>
      </c>
      <c r="Y268" s="3">
        <f t="shared" si="89"/>
        <v>0.19830756092568935</v>
      </c>
      <c r="Z268" s="3"/>
      <c r="AA268" s="3">
        <f t="shared" si="90"/>
        <v>0.16719310220381134</v>
      </c>
      <c r="AB268" s="3">
        <f t="shared" si="91"/>
        <v>0.22330124508673238</v>
      </c>
      <c r="AC268" s="3">
        <f t="shared" si="92"/>
        <v>0.11854292685605793</v>
      </c>
      <c r="AE268" s="5">
        <f t="shared" si="93"/>
        <v>40329</v>
      </c>
      <c r="AF268" s="3">
        <f t="shared" si="94"/>
        <v>172.745</v>
      </c>
      <c r="AG268" s="3">
        <f t="shared" si="95"/>
        <v>112.3309</v>
      </c>
      <c r="AH268" s="3">
        <f t="shared" si="96"/>
        <v>72.932400000000001</v>
      </c>
      <c r="AI268" s="3">
        <f t="shared" si="97"/>
        <v>265.899</v>
      </c>
      <c r="AL268" t="s">
        <v>265</v>
      </c>
      <c r="AM268" s="5">
        <v>40329</v>
      </c>
      <c r="AN268" s="3">
        <v>90.6267</v>
      </c>
      <c r="AO268" s="3">
        <v>57.849800000000002</v>
      </c>
      <c r="AP268" s="3">
        <v>28.305299999999999</v>
      </c>
      <c r="AQ268" s="3">
        <v>105.456</v>
      </c>
      <c r="AT268" s="3">
        <v>82.118300000000005</v>
      </c>
      <c r="AU268" s="3">
        <v>54.481099999999998</v>
      </c>
      <c r="AV268" s="3">
        <v>44.627099999999999</v>
      </c>
      <c r="AW268" s="3">
        <v>160.44300000000001</v>
      </c>
      <c r="AY268" s="3">
        <v>0.99750000000000005</v>
      </c>
      <c r="AZ268" s="3">
        <v>5.6452499999999999</v>
      </c>
      <c r="BA268" s="3">
        <v>4.8608500000000001</v>
      </c>
      <c r="BC268" s="3">
        <v>1.5652900000000001</v>
      </c>
      <c r="BD268" s="3">
        <v>1.0299500000000001</v>
      </c>
      <c r="BE268" s="3">
        <v>8.3994400000000002</v>
      </c>
      <c r="BG268" s="3">
        <v>3.3323800000000001</v>
      </c>
      <c r="BH268" s="3">
        <v>0.42081000000000002</v>
      </c>
      <c r="BI268" s="3">
        <v>2.89269</v>
      </c>
      <c r="BK268" s="3">
        <v>3.8089</v>
      </c>
      <c r="BL268" s="3">
        <v>5.1928000000000001</v>
      </c>
      <c r="BM268" s="3">
        <v>3.8111999999999999</v>
      </c>
      <c r="BO268" s="3">
        <v>1.74061</v>
      </c>
      <c r="BP268" s="3">
        <v>3.67069</v>
      </c>
      <c r="BQ268" s="3">
        <v>2.8055700000000003</v>
      </c>
      <c r="BS268" s="3">
        <v>1.5526199999999999</v>
      </c>
      <c r="BT268" s="3">
        <v>0.61939999999999995</v>
      </c>
      <c r="BU268" s="3">
        <v>5.7814799999999993</v>
      </c>
      <c r="BW268" s="3">
        <v>5.3866499999999995</v>
      </c>
      <c r="BX268" s="3">
        <v>0.83177999999999996</v>
      </c>
      <c r="BY268" s="3">
        <v>2.7269099999999997</v>
      </c>
      <c r="CA268" s="3">
        <v>6.8464</v>
      </c>
      <c r="CB268" s="3">
        <v>9.0382999999999996</v>
      </c>
      <c r="CC268" s="3">
        <v>3.7435999999999998</v>
      </c>
    </row>
    <row r="269" spans="1:81" x14ac:dyDescent="0.25">
      <c r="A269" t="str">
        <f t="shared" ref="A269:A292" si="102">+RIGHT(AL269,4)&amp;"M"&amp;MONTH(AM269)</f>
        <v>2010M6</v>
      </c>
      <c r="B269" t="e">
        <f t="shared" ref="B269:B292" si="103">+J269*O269+K269*P269+L269*Q269</f>
        <v>#REF!</v>
      </c>
      <c r="C269" t="e">
        <f t="shared" ref="C269:C292" si="104">+I269*S269+K269*T269+L269*U269</f>
        <v>#REF!</v>
      </c>
      <c r="D269" t="e">
        <f t="shared" ref="D269:D292" si="105">+I269*W269+J269*X269+L269*Y269</f>
        <v>#REF!</v>
      </c>
      <c r="E269" t="e">
        <f t="shared" ref="E269:E292" si="106">+I269*AA269+J269*AB269+K269*AC269</f>
        <v>#REF!</v>
      </c>
      <c r="H269" s="2">
        <f t="shared" ref="H269:H331" si="107">+N269</f>
        <v>40359</v>
      </c>
      <c r="I269" t="e">
        <f>+VLOOKUP($H269,#REF!,I$10,0)</f>
        <v>#REF!</v>
      </c>
      <c r="J269" t="e">
        <f>+VLOOKUP($H269,#REF!,J$10,0)</f>
        <v>#REF!</v>
      </c>
      <c r="K269" t="e">
        <f>+VLOOKUP($H269,#REF!,K$10,0)</f>
        <v>#REF!</v>
      </c>
      <c r="L269" t="e">
        <f>+VLOOKUP($H269,#REF!,L$10,0)</f>
        <v>#REF!</v>
      </c>
      <c r="N269" s="2">
        <f t="shared" si="98"/>
        <v>40359</v>
      </c>
      <c r="O269" s="3">
        <f t="shared" si="99"/>
        <v>5.7304593992202106E-2</v>
      </c>
      <c r="P269" s="3">
        <f t="shared" si="100"/>
        <v>0.20728737760384985</v>
      </c>
      <c r="Q269" s="3">
        <f t="shared" si="101"/>
        <v>0.17448283825048502</v>
      </c>
      <c r="R269" s="3"/>
      <c r="S269" s="3">
        <f t="shared" ref="S269:S331" si="108">+(BC269+BS269)/$AG$12</f>
        <v>8.7823427296023812E-2</v>
      </c>
      <c r="T269" s="3">
        <f t="shared" ref="T269:T331" si="109">+(BD269+BT269)/$AG$12</f>
        <v>4.6133695159529441E-2</v>
      </c>
      <c r="U269" s="3">
        <f t="shared" ref="U269:U331" si="110">+(BE269+BU269)/$AG$12</f>
        <v>0.4621775703865022</v>
      </c>
      <c r="V269" s="3"/>
      <c r="W269" s="3">
        <f t="shared" ref="W269:W331" si="111">+(BG269+BW269)/$AH$12</f>
        <v>0.32664744616731006</v>
      </c>
      <c r="X269" s="3">
        <f t="shared" ref="X269:X331" si="112">+(BH269+BX269)/$AH$12</f>
        <v>4.6898841829640971E-2</v>
      </c>
      <c r="Y269" s="3">
        <f t="shared" ref="Y269:Y331" si="113">+(BI269+BY269)/$AH$12</f>
        <v>0.25574603533090073</v>
      </c>
      <c r="Z269" s="3"/>
      <c r="AA269" s="3">
        <f t="shared" ref="AA269:AA331" si="114">+(BK269+CA269)/$AI$12</f>
        <v>0.17947450592730321</v>
      </c>
      <c r="AB269" s="3">
        <f t="shared" ref="AB269:AB331" si="115">+(BL269+CB269)/$AI$12</f>
        <v>0.24393500757094322</v>
      </c>
      <c r="AC269" s="3">
        <f t="shared" ref="AC269:AC331" si="116">+(BM269+CC269)/$AI$12</f>
        <v>0.13880637999074225</v>
      </c>
      <c r="AE269" s="5">
        <f t="shared" ref="AE269:AE331" si="117">+AM269</f>
        <v>40359</v>
      </c>
      <c r="AF269" s="3">
        <f t="shared" ref="AF269:AF331" si="118">+AN269+AT269</f>
        <v>184.03899999999999</v>
      </c>
      <c r="AG269" s="3">
        <f t="shared" ref="AG269:AG331" si="119">+AO269+AU269</f>
        <v>121.6866</v>
      </c>
      <c r="AH269" s="3">
        <f t="shared" ref="AH269:AH331" si="120">+AP269+AV269</f>
        <v>82.124899999999997</v>
      </c>
      <c r="AI269" s="3">
        <f t="shared" ref="AI269:AI331" si="121">+AQ269+AW269</f>
        <v>280.91200000000003</v>
      </c>
      <c r="AL269" t="s">
        <v>266</v>
      </c>
      <c r="AM269" s="5">
        <v>40359</v>
      </c>
      <c r="AN269" s="3">
        <v>98.257899999999992</v>
      </c>
      <c r="AO269" s="3">
        <v>64.530699999999996</v>
      </c>
      <c r="AP269" s="3">
        <v>32.0428</v>
      </c>
      <c r="AQ269" s="3">
        <v>106.93600000000001</v>
      </c>
      <c r="AT269" s="3">
        <v>85.781100000000009</v>
      </c>
      <c r="AU269" s="3">
        <v>57.155900000000003</v>
      </c>
      <c r="AV269" s="3">
        <v>50.082099999999997</v>
      </c>
      <c r="AW269" s="3">
        <v>173.976</v>
      </c>
      <c r="AY269" s="3">
        <v>1.01129</v>
      </c>
      <c r="AZ269" s="3">
        <v>6.3188700000000004</v>
      </c>
      <c r="BA269" s="3">
        <v>5.2118000000000002</v>
      </c>
      <c r="BC269" s="3">
        <v>1.5696600000000001</v>
      </c>
      <c r="BD269" s="3">
        <v>1.13083</v>
      </c>
      <c r="BE269" s="3">
        <v>10.198600000000001</v>
      </c>
      <c r="BG269" s="3">
        <v>3.34084</v>
      </c>
      <c r="BH269" s="3">
        <v>0.41400999999999999</v>
      </c>
      <c r="BI269" s="3">
        <v>4.1412500000000003</v>
      </c>
      <c r="BK269" s="3">
        <v>4.1177999999999999</v>
      </c>
      <c r="BL269" s="3">
        <v>5.0101000000000004</v>
      </c>
      <c r="BM269" s="3">
        <v>4.1977000000000002</v>
      </c>
      <c r="BO269" s="3">
        <v>1.768</v>
      </c>
      <c r="BP269" s="3">
        <v>3.7346300000000001</v>
      </c>
      <c r="BQ269" s="3">
        <v>3.2506699999999999</v>
      </c>
      <c r="BS269" s="3">
        <v>1.5113000000000001</v>
      </c>
      <c r="BT269" s="3">
        <v>0.48760000000000003</v>
      </c>
      <c r="BU269" s="3">
        <v>6.0151899999999996</v>
      </c>
      <c r="BW269" s="3">
        <v>5.9156300000000002</v>
      </c>
      <c r="BX269" s="3">
        <v>0.91500000000000004</v>
      </c>
      <c r="BY269" s="3">
        <v>3.1060300000000001</v>
      </c>
      <c r="CA269" s="3">
        <v>7.3201999999999998</v>
      </c>
      <c r="CB269" s="3">
        <v>10.536</v>
      </c>
      <c r="CC269" s="3">
        <v>4.6485000000000003</v>
      </c>
    </row>
    <row r="270" spans="1:81" x14ac:dyDescent="0.25">
      <c r="A270" t="str">
        <f t="shared" si="102"/>
        <v>2010M7</v>
      </c>
      <c r="B270" t="e">
        <f t="shared" si="103"/>
        <v>#REF!</v>
      </c>
      <c r="C270" t="e">
        <f t="shared" si="104"/>
        <v>#REF!</v>
      </c>
      <c r="D270" t="e">
        <f t="shared" si="105"/>
        <v>#REF!</v>
      </c>
      <c r="E270" t="e">
        <f t="shared" si="106"/>
        <v>#REF!</v>
      </c>
      <c r="H270" s="2">
        <f t="shared" si="107"/>
        <v>40390</v>
      </c>
      <c r="I270" t="e">
        <f>+VLOOKUP($H270,#REF!,I$10,0)</f>
        <v>#REF!</v>
      </c>
      <c r="J270" t="e">
        <f>+VLOOKUP($H270,#REF!,J$10,0)</f>
        <v>#REF!</v>
      </c>
      <c r="K270" t="e">
        <f>+VLOOKUP($H270,#REF!,K$10,0)</f>
        <v>#REF!</v>
      </c>
      <c r="L270" t="e">
        <f>+VLOOKUP($H270,#REF!,L$10,0)</f>
        <v>#REF!</v>
      </c>
      <c r="N270" s="2">
        <f t="shared" si="98"/>
        <v>40390</v>
      </c>
      <c r="O270" s="3">
        <f t="shared" si="99"/>
        <v>5.9003346371053367E-2</v>
      </c>
      <c r="P270" s="3">
        <f t="shared" si="100"/>
        <v>0.21409104685950395</v>
      </c>
      <c r="Q270" s="3">
        <f t="shared" si="101"/>
        <v>0.18701430712799716</v>
      </c>
      <c r="R270" s="3"/>
      <c r="S270" s="3">
        <f t="shared" si="108"/>
        <v>9.2273376414214986E-2</v>
      </c>
      <c r="T270" s="3">
        <f t="shared" si="109"/>
        <v>4.6623129701578912E-2</v>
      </c>
      <c r="U270" s="3">
        <f t="shared" si="110"/>
        <v>0.48860076450986711</v>
      </c>
      <c r="V270" s="3"/>
      <c r="W270" s="3">
        <f t="shared" si="111"/>
        <v>0.31158135070471243</v>
      </c>
      <c r="X270" s="3">
        <f t="shared" si="112"/>
        <v>5.1604923459125263E-2</v>
      </c>
      <c r="Y270" s="3">
        <f t="shared" si="113"/>
        <v>0.24542025139566231</v>
      </c>
      <c r="Z270" s="3"/>
      <c r="AA270" s="3">
        <f t="shared" si="114"/>
        <v>0.17801366692556939</v>
      </c>
      <c r="AB270" s="3">
        <f t="shared" si="115"/>
        <v>0.24349095017299408</v>
      </c>
      <c r="AC270" s="3">
        <f t="shared" si="116"/>
        <v>0.13449918014137657</v>
      </c>
      <c r="AE270" s="5">
        <f t="shared" si="117"/>
        <v>40390</v>
      </c>
      <c r="AF270" s="3">
        <f t="shared" si="118"/>
        <v>184.32220000000001</v>
      </c>
      <c r="AG270" s="3">
        <f t="shared" si="119"/>
        <v>127.46080000000001</v>
      </c>
      <c r="AH270" s="3">
        <f t="shared" si="120"/>
        <v>79.247000000000014</v>
      </c>
      <c r="AI270" s="3">
        <f t="shared" si="121"/>
        <v>273.33699999999999</v>
      </c>
      <c r="AL270" t="s">
        <v>267</v>
      </c>
      <c r="AM270" s="5">
        <v>40390</v>
      </c>
      <c r="AN270" s="3">
        <v>98.259900000000002</v>
      </c>
      <c r="AO270" s="3">
        <v>68.203299999999999</v>
      </c>
      <c r="AP270" s="3">
        <v>31.801200000000001</v>
      </c>
      <c r="AQ270" s="3">
        <v>104.02500000000001</v>
      </c>
      <c r="AT270" s="3">
        <v>86.062300000000008</v>
      </c>
      <c r="AU270" s="3">
        <v>59.2575</v>
      </c>
      <c r="AV270" s="3">
        <v>47.445800000000006</v>
      </c>
      <c r="AW270" s="3">
        <v>169.31200000000001</v>
      </c>
      <c r="AY270" s="3">
        <v>1.11033</v>
      </c>
      <c r="AZ270" s="3">
        <v>6.4188100000000006</v>
      </c>
      <c r="BA270" s="3">
        <v>5.889520000000001</v>
      </c>
      <c r="BC270" s="3">
        <v>1.6871</v>
      </c>
      <c r="BD270" s="3">
        <v>1.0966500000000001</v>
      </c>
      <c r="BE270" s="3">
        <v>11.256</v>
      </c>
      <c r="BG270" s="3">
        <v>3.1211700000000002</v>
      </c>
      <c r="BH270" s="3">
        <v>0.53528999999999993</v>
      </c>
      <c r="BI270" s="3">
        <v>4.1031700000000004</v>
      </c>
      <c r="BK270" s="3">
        <v>3.7959000000000001</v>
      </c>
      <c r="BL270" s="3">
        <v>5.1521000000000008</v>
      </c>
      <c r="BM270" s="3">
        <v>4.0369000000000002</v>
      </c>
      <c r="BO270" s="3">
        <v>1.75135</v>
      </c>
      <c r="BP270" s="3">
        <v>3.9646700000000004</v>
      </c>
      <c r="BQ270" s="3">
        <v>3.1807300000000001</v>
      </c>
      <c r="BS270" s="3">
        <v>1.5499700000000001</v>
      </c>
      <c r="BT270" s="3">
        <v>0.53895000000000004</v>
      </c>
      <c r="BU270" s="3">
        <v>5.8847500000000004</v>
      </c>
      <c r="BW270" s="3">
        <v>5.7083599999999999</v>
      </c>
      <c r="BX270" s="3">
        <v>0.92708000000000002</v>
      </c>
      <c r="BY270" s="3">
        <v>2.8515000000000001</v>
      </c>
      <c r="CA270" s="3">
        <v>7.5490000000000004</v>
      </c>
      <c r="CB270" s="3">
        <v>10.3657</v>
      </c>
      <c r="CC270" s="3">
        <v>4.5348000000000006</v>
      </c>
    </row>
    <row r="271" spans="1:81" x14ac:dyDescent="0.25">
      <c r="A271" t="str">
        <f t="shared" si="102"/>
        <v>2010M8</v>
      </c>
      <c r="B271" t="e">
        <f t="shared" si="103"/>
        <v>#REF!</v>
      </c>
      <c r="C271" t="e">
        <f t="shared" si="104"/>
        <v>#REF!</v>
      </c>
      <c r="D271" t="e">
        <f t="shared" si="105"/>
        <v>#REF!</v>
      </c>
      <c r="E271" t="e">
        <f t="shared" si="106"/>
        <v>#REF!</v>
      </c>
      <c r="H271" s="2">
        <f t="shared" si="107"/>
        <v>40421</v>
      </c>
      <c r="I271" t="e">
        <f>+VLOOKUP($H271,#REF!,I$10,0)</f>
        <v>#REF!</v>
      </c>
      <c r="J271" t="e">
        <f>+VLOOKUP($H271,#REF!,J$10,0)</f>
        <v>#REF!</v>
      </c>
      <c r="K271" t="e">
        <f>+VLOOKUP($H271,#REF!,K$10,0)</f>
        <v>#REF!</v>
      </c>
      <c r="L271" t="e">
        <f>+VLOOKUP($H271,#REF!,L$10,0)</f>
        <v>#REF!</v>
      </c>
      <c r="N271" s="2">
        <f t="shared" si="98"/>
        <v>40421</v>
      </c>
      <c r="O271" s="3">
        <f t="shared" si="99"/>
        <v>5.6743772718931627E-2</v>
      </c>
      <c r="P271" s="3">
        <f t="shared" si="100"/>
        <v>0.20596532392583139</v>
      </c>
      <c r="Q271" s="3">
        <f t="shared" si="101"/>
        <v>0.17758921078838685</v>
      </c>
      <c r="R271" s="3"/>
      <c r="S271" s="3">
        <f t="shared" si="108"/>
        <v>9.4479109953165927E-2</v>
      </c>
      <c r="T271" s="3">
        <f t="shared" si="109"/>
        <v>4.56904390658271E-2</v>
      </c>
      <c r="U271" s="3">
        <f t="shared" si="110"/>
        <v>0.431695233642995</v>
      </c>
      <c r="V271" s="3"/>
      <c r="W271" s="3">
        <f t="shared" si="111"/>
        <v>0.30259829626858825</v>
      </c>
      <c r="X271" s="3">
        <f t="shared" si="112"/>
        <v>4.0429744016825586E-2</v>
      </c>
      <c r="Y271" s="3">
        <f t="shared" si="113"/>
        <v>0.20783370621572597</v>
      </c>
      <c r="Z271" s="3"/>
      <c r="AA271" s="3">
        <f t="shared" si="114"/>
        <v>0.18361538039086464</v>
      </c>
      <c r="AB271" s="3">
        <f t="shared" si="115"/>
        <v>0.25094107217109546</v>
      </c>
      <c r="AC271" s="3">
        <f t="shared" si="116"/>
        <v>0.13342591067071494</v>
      </c>
      <c r="AE271" s="5">
        <f t="shared" si="117"/>
        <v>40421</v>
      </c>
      <c r="AF271" s="3">
        <f t="shared" si="118"/>
        <v>174.6165</v>
      </c>
      <c r="AG271" s="3">
        <f t="shared" si="119"/>
        <v>121.1575</v>
      </c>
      <c r="AH271" s="3">
        <f t="shared" si="120"/>
        <v>74.106300000000005</v>
      </c>
      <c r="AI271" s="3">
        <f t="shared" si="121"/>
        <v>282.95499999999998</v>
      </c>
      <c r="AL271" t="s">
        <v>268</v>
      </c>
      <c r="AM271" s="5">
        <v>40421</v>
      </c>
      <c r="AN271" s="3">
        <v>92.080399999999997</v>
      </c>
      <c r="AO271" s="3">
        <v>60.951699999999995</v>
      </c>
      <c r="AP271" s="3">
        <v>30.1157</v>
      </c>
      <c r="AQ271" s="3">
        <v>106.896</v>
      </c>
      <c r="AT271" s="3">
        <v>82.536100000000005</v>
      </c>
      <c r="AU271" s="3">
        <v>60.205800000000004</v>
      </c>
      <c r="AV271" s="3">
        <v>43.990600000000001</v>
      </c>
      <c r="AW271" s="3">
        <v>176.059</v>
      </c>
      <c r="AY271" s="3">
        <v>1.05345</v>
      </c>
      <c r="AZ271" s="3">
        <v>6.1134899999999996</v>
      </c>
      <c r="BA271" s="3">
        <v>5.31454</v>
      </c>
      <c r="BC271" s="3">
        <v>1.6574200000000001</v>
      </c>
      <c r="BD271" s="3">
        <v>1.06952</v>
      </c>
      <c r="BE271" s="3">
        <v>9.2674699999999994</v>
      </c>
      <c r="BG271" s="3">
        <v>3.20174</v>
      </c>
      <c r="BH271" s="3">
        <v>0.40712999999999999</v>
      </c>
      <c r="BI271" s="3">
        <v>3.2764099999999998</v>
      </c>
      <c r="BK271" s="3">
        <v>4.0582000000000003</v>
      </c>
      <c r="BL271" s="3">
        <v>4.9336000000000002</v>
      </c>
      <c r="BM271" s="3">
        <v>3.9257</v>
      </c>
      <c r="BO271" s="3">
        <v>1.6986400000000001</v>
      </c>
      <c r="BP271" s="3">
        <v>3.8758900000000001</v>
      </c>
      <c r="BQ271" s="3">
        <v>3.2985900000000004</v>
      </c>
      <c r="BS271" s="3">
        <v>1.65703</v>
      </c>
      <c r="BT271" s="3">
        <v>0.53336000000000006</v>
      </c>
      <c r="BU271" s="3">
        <v>5.8769600000000004</v>
      </c>
      <c r="BW271" s="3">
        <v>5.3732299999999995</v>
      </c>
      <c r="BX271" s="3">
        <v>0.73855999999999999</v>
      </c>
      <c r="BY271" s="3">
        <v>2.61314</v>
      </c>
      <c r="CA271" s="3">
        <v>7.6436999999999999</v>
      </c>
      <c r="CB271" s="3">
        <v>11.059000000000001</v>
      </c>
      <c r="CC271" s="3">
        <v>4.5776000000000003</v>
      </c>
    </row>
    <row r="272" spans="1:81" x14ac:dyDescent="0.25">
      <c r="A272" t="str">
        <f t="shared" si="102"/>
        <v>2010M9</v>
      </c>
      <c r="B272" t="e">
        <f t="shared" si="103"/>
        <v>#REF!</v>
      </c>
      <c r="C272" t="e">
        <f t="shared" si="104"/>
        <v>#REF!</v>
      </c>
      <c r="D272" t="e">
        <f t="shared" si="105"/>
        <v>#REF!</v>
      </c>
      <c r="E272" t="e">
        <f t="shared" si="106"/>
        <v>#REF!</v>
      </c>
      <c r="H272" s="2">
        <f t="shared" si="107"/>
        <v>40451</v>
      </c>
      <c r="I272" t="e">
        <f>+VLOOKUP($H272,#REF!,I$10,0)</f>
        <v>#REF!</v>
      </c>
      <c r="J272" t="e">
        <f>+VLOOKUP($H272,#REF!,J$10,0)</f>
        <v>#REF!</v>
      </c>
      <c r="K272" t="e">
        <f>+VLOOKUP($H272,#REF!,K$10,0)</f>
        <v>#REF!</v>
      </c>
      <c r="L272" t="e">
        <f>+VLOOKUP($H272,#REF!,L$10,0)</f>
        <v>#REF!</v>
      </c>
      <c r="N272" s="2">
        <f t="shared" si="98"/>
        <v>40451</v>
      </c>
      <c r="O272" s="3">
        <f t="shared" si="99"/>
        <v>6.2111780751871633E-2</v>
      </c>
      <c r="P272" s="3">
        <f t="shared" si="100"/>
        <v>0.23512266934431333</v>
      </c>
      <c r="Q272" s="3">
        <f t="shared" si="101"/>
        <v>0.18734667620612652</v>
      </c>
      <c r="R272" s="3"/>
      <c r="S272" s="3">
        <f t="shared" si="108"/>
        <v>0.1022576130303039</v>
      </c>
      <c r="T272" s="3">
        <f t="shared" si="109"/>
        <v>6.2161037361785333E-2</v>
      </c>
      <c r="U272" s="3">
        <f t="shared" si="110"/>
        <v>0.48313973541459421</v>
      </c>
      <c r="V272" s="3"/>
      <c r="W272" s="3">
        <f t="shared" si="111"/>
        <v>0.36430633288399245</v>
      </c>
      <c r="X272" s="3">
        <f t="shared" si="112"/>
        <v>5.7177691987380819E-2</v>
      </c>
      <c r="Y272" s="3">
        <f t="shared" si="113"/>
        <v>0.22598084537261184</v>
      </c>
      <c r="Z272" s="3"/>
      <c r="AA272" s="3">
        <f t="shared" si="114"/>
        <v>0.17289523854355446</v>
      </c>
      <c r="AB272" s="3">
        <f t="shared" si="115"/>
        <v>0.23954464502867542</v>
      </c>
      <c r="AC272" s="3">
        <f t="shared" si="116"/>
        <v>0.12532774731094218</v>
      </c>
      <c r="AE272" s="5">
        <f t="shared" si="117"/>
        <v>40451</v>
      </c>
      <c r="AF272" s="3">
        <f t="shared" si="118"/>
        <v>195.5197</v>
      </c>
      <c r="AG272" s="3">
        <f t="shared" si="119"/>
        <v>129.22809999999998</v>
      </c>
      <c r="AH272" s="3">
        <f t="shared" si="120"/>
        <v>83.0334</v>
      </c>
      <c r="AI272" s="3">
        <f t="shared" si="121"/>
        <v>279.27800000000002</v>
      </c>
      <c r="AL272" t="s">
        <v>269</v>
      </c>
      <c r="AM272" s="5">
        <v>40451</v>
      </c>
      <c r="AN272" s="3">
        <v>105.94</v>
      </c>
      <c r="AO272" s="3">
        <v>69.201999999999998</v>
      </c>
      <c r="AP272" s="3">
        <v>33.7211</v>
      </c>
      <c r="AQ272" s="3">
        <v>107.78700000000001</v>
      </c>
      <c r="AT272" s="3">
        <v>89.579700000000003</v>
      </c>
      <c r="AU272" s="3">
        <v>60.0261</v>
      </c>
      <c r="AV272" s="3">
        <v>49.3123</v>
      </c>
      <c r="AW272" s="3">
        <v>171.49100000000001</v>
      </c>
      <c r="AY272" s="3">
        <v>1.11636</v>
      </c>
      <c r="AZ272" s="3">
        <v>7.1719799999999996</v>
      </c>
      <c r="BA272" s="3">
        <v>5.6556499999999996</v>
      </c>
      <c r="BC272" s="3">
        <v>1.8647500000000001</v>
      </c>
      <c r="BD272" s="3">
        <v>1.6365499999999999</v>
      </c>
      <c r="BE272" s="3">
        <v>11.1082</v>
      </c>
      <c r="BG272" s="3">
        <v>3.6655000000000002</v>
      </c>
      <c r="BH272" s="3">
        <v>0.51863000000000004</v>
      </c>
      <c r="BI272" s="3">
        <v>3.7509000000000001</v>
      </c>
      <c r="BK272" s="3">
        <v>4.1100000000000003</v>
      </c>
      <c r="BL272" s="3">
        <v>4.9793000000000003</v>
      </c>
      <c r="BM272" s="3">
        <v>3.9404000000000003</v>
      </c>
      <c r="BO272" s="3">
        <v>1.89608</v>
      </c>
      <c r="BP272" s="3">
        <v>4.2315399999999999</v>
      </c>
      <c r="BQ272" s="3">
        <v>3.43072</v>
      </c>
      <c r="BS272" s="3">
        <v>1.72258</v>
      </c>
      <c r="BT272" s="3">
        <v>0.54413999999999996</v>
      </c>
      <c r="BU272" s="3">
        <v>5.8409700000000004</v>
      </c>
      <c r="BW272" s="3">
        <v>6.6581400000000004</v>
      </c>
      <c r="BX272" s="3">
        <v>1.1016600000000001</v>
      </c>
      <c r="BY272" s="3">
        <v>2.6529000000000003</v>
      </c>
      <c r="CA272" s="3">
        <v>6.9086999999999996</v>
      </c>
      <c r="CB272" s="3">
        <v>10.287000000000001</v>
      </c>
      <c r="CC272" s="3">
        <v>4.0468000000000002</v>
      </c>
    </row>
    <row r="273" spans="1:81" x14ac:dyDescent="0.25">
      <c r="A273" t="str">
        <f t="shared" si="102"/>
        <v>2010M10</v>
      </c>
      <c r="B273" t="e">
        <f t="shared" si="103"/>
        <v>#REF!</v>
      </c>
      <c r="C273" t="e">
        <f t="shared" si="104"/>
        <v>#REF!</v>
      </c>
      <c r="D273" t="e">
        <f t="shared" si="105"/>
        <v>#REF!</v>
      </c>
      <c r="E273" t="e">
        <f t="shared" si="106"/>
        <v>#REF!</v>
      </c>
      <c r="H273" s="2">
        <f t="shared" si="107"/>
        <v>40482</v>
      </c>
      <c r="I273" t="e">
        <f>+VLOOKUP($H273,#REF!,I$10,0)</f>
        <v>#REF!</v>
      </c>
      <c r="J273" t="e">
        <f>+VLOOKUP($H273,#REF!,J$10,0)</f>
        <v>#REF!</v>
      </c>
      <c r="K273" t="e">
        <f>+VLOOKUP($H273,#REF!,K$10,0)</f>
        <v>#REF!</v>
      </c>
      <c r="L273" t="e">
        <f>+VLOOKUP($H273,#REF!,L$10,0)</f>
        <v>#REF!</v>
      </c>
      <c r="N273" s="2">
        <f t="shared" si="98"/>
        <v>40482</v>
      </c>
      <c r="O273" s="3">
        <f t="shared" si="99"/>
        <v>6.5658975305307385E-2</v>
      </c>
      <c r="P273" s="3">
        <f t="shared" si="100"/>
        <v>0.25077061379001775</v>
      </c>
      <c r="Q273" s="3">
        <f t="shared" si="101"/>
        <v>0.19107572530479194</v>
      </c>
      <c r="R273" s="3"/>
      <c r="S273" s="3">
        <f t="shared" si="108"/>
        <v>0.10242892937262874</v>
      </c>
      <c r="T273" s="3">
        <f t="shared" si="109"/>
        <v>5.3329551641472808E-2</v>
      </c>
      <c r="U273" s="3">
        <f t="shared" si="110"/>
        <v>0.48915205536852968</v>
      </c>
      <c r="V273" s="3"/>
      <c r="W273" s="3">
        <f t="shared" si="111"/>
        <v>0.36150759762578605</v>
      </c>
      <c r="X273" s="3">
        <f t="shared" si="112"/>
        <v>5.3767406079512164E-2</v>
      </c>
      <c r="Y273" s="3">
        <f t="shared" si="113"/>
        <v>0.25124639174530128</v>
      </c>
      <c r="Z273" s="3"/>
      <c r="AA273" s="3">
        <f t="shared" si="114"/>
        <v>0.19148445406830322</v>
      </c>
      <c r="AB273" s="3">
        <f t="shared" si="115"/>
        <v>0.26785918830073513</v>
      </c>
      <c r="AC273" s="3">
        <f t="shared" si="116"/>
        <v>0.13698464628396137</v>
      </c>
      <c r="AE273" s="5">
        <f t="shared" si="117"/>
        <v>40482</v>
      </c>
      <c r="AF273" s="3">
        <f t="shared" si="118"/>
        <v>210.78120000000001</v>
      </c>
      <c r="AG273" s="3">
        <f t="shared" si="119"/>
        <v>129.87360000000001</v>
      </c>
      <c r="AH273" s="3">
        <f t="shared" si="120"/>
        <v>85.516099999999994</v>
      </c>
      <c r="AI273" s="3">
        <f t="shared" si="121"/>
        <v>292.70500000000004</v>
      </c>
      <c r="AL273" t="s">
        <v>270</v>
      </c>
      <c r="AM273" s="5">
        <v>40482</v>
      </c>
      <c r="AN273" s="3">
        <v>112.67400000000001</v>
      </c>
      <c r="AO273" s="3">
        <v>69.899900000000002</v>
      </c>
      <c r="AP273" s="3">
        <v>34.869099999999996</v>
      </c>
      <c r="AQ273" s="3">
        <v>117.595</v>
      </c>
      <c r="AT273" s="3">
        <v>98.107200000000006</v>
      </c>
      <c r="AU273" s="3">
        <v>59.973700000000001</v>
      </c>
      <c r="AV273" s="3">
        <v>50.646999999999998</v>
      </c>
      <c r="AW273" s="3">
        <v>175.11</v>
      </c>
      <c r="AY273" s="3">
        <v>1.1951400000000001</v>
      </c>
      <c r="AZ273" s="3">
        <v>7.4459799999999996</v>
      </c>
      <c r="BA273" s="3">
        <v>5.6663900000000007</v>
      </c>
      <c r="BC273" s="3">
        <v>1.9091400000000001</v>
      </c>
      <c r="BD273" s="3">
        <v>1.2959400000000001</v>
      </c>
      <c r="BE273" s="3">
        <v>11.367600000000001</v>
      </c>
      <c r="BG273" s="3">
        <v>3.9550300000000003</v>
      </c>
      <c r="BH273" s="3">
        <v>0.50935000000000008</v>
      </c>
      <c r="BI273" s="3">
        <v>4.2489999999999997</v>
      </c>
      <c r="BK273" s="3">
        <v>4.3730000000000002</v>
      </c>
      <c r="BL273" s="3">
        <v>5.5511000000000008</v>
      </c>
      <c r="BM273" s="3">
        <v>4.2733999999999996</v>
      </c>
      <c r="BO273" s="3">
        <v>1.9893399999999999</v>
      </c>
      <c r="BP273" s="3">
        <v>4.7164700000000002</v>
      </c>
      <c r="BQ273" s="3">
        <v>3.6008400000000003</v>
      </c>
      <c r="BS273" s="3">
        <v>1.6842000000000001</v>
      </c>
      <c r="BT273" s="3">
        <v>0.57492999999999994</v>
      </c>
      <c r="BU273" s="3">
        <v>5.7924899999999999</v>
      </c>
      <c r="BW273" s="3">
        <v>6.2892999999999999</v>
      </c>
      <c r="BX273" s="3">
        <v>1.0143</v>
      </c>
      <c r="BY273" s="3">
        <v>2.8707699999999998</v>
      </c>
      <c r="CA273" s="3">
        <v>7.8304</v>
      </c>
      <c r="CB273" s="3">
        <v>11.5197</v>
      </c>
      <c r="CC273" s="3">
        <v>4.4566999999999997</v>
      </c>
    </row>
    <row r="274" spans="1:81" x14ac:dyDescent="0.25">
      <c r="A274" t="str">
        <f t="shared" si="102"/>
        <v>2010M11</v>
      </c>
      <c r="B274" t="e">
        <f t="shared" si="103"/>
        <v>#REF!</v>
      </c>
      <c r="C274" t="e">
        <f t="shared" si="104"/>
        <v>#REF!</v>
      </c>
      <c r="D274" t="e">
        <f t="shared" si="105"/>
        <v>#REF!</v>
      </c>
      <c r="E274" t="e">
        <f t="shared" si="106"/>
        <v>#REF!</v>
      </c>
      <c r="H274" s="2">
        <f t="shared" si="107"/>
        <v>40512</v>
      </c>
      <c r="I274" t="e">
        <f>+VLOOKUP($H274,#REF!,I$10,0)</f>
        <v>#REF!</v>
      </c>
      <c r="J274" t="e">
        <f>+VLOOKUP($H274,#REF!,J$10,0)</f>
        <v>#REF!</v>
      </c>
      <c r="K274" t="e">
        <f>+VLOOKUP($H274,#REF!,K$10,0)</f>
        <v>#REF!</v>
      </c>
      <c r="L274" t="e">
        <f>+VLOOKUP($H274,#REF!,L$10,0)</f>
        <v>#REF!</v>
      </c>
      <c r="N274" s="2">
        <f t="shared" si="98"/>
        <v>40512</v>
      </c>
      <c r="O274" s="3">
        <f t="shared" si="99"/>
        <v>6.6008045311059915E-2</v>
      </c>
      <c r="P274" s="3">
        <f t="shared" si="100"/>
        <v>0.24335107205522438</v>
      </c>
      <c r="Q274" s="3">
        <f t="shared" si="101"/>
        <v>0.21205167803085753</v>
      </c>
      <c r="R274" s="3"/>
      <c r="S274" s="3">
        <f t="shared" si="108"/>
        <v>0.10251644038276803</v>
      </c>
      <c r="T274" s="3">
        <f t="shared" si="109"/>
        <v>5.7998990915387967E-2</v>
      </c>
      <c r="U274" s="3">
        <f t="shared" si="110"/>
        <v>0.48750160341834542</v>
      </c>
      <c r="V274" s="3"/>
      <c r="W274" s="3">
        <f t="shared" si="111"/>
        <v>0.37565442624339218</v>
      </c>
      <c r="X274" s="3">
        <f t="shared" si="112"/>
        <v>6.0239679862233476E-2</v>
      </c>
      <c r="Y274" s="3">
        <f t="shared" si="113"/>
        <v>0.24066264847659308</v>
      </c>
      <c r="Z274" s="3"/>
      <c r="AA274" s="3">
        <f t="shared" si="114"/>
        <v>0.19439044099763847</v>
      </c>
      <c r="AB274" s="3">
        <f t="shared" si="115"/>
        <v>0.25933265861714561</v>
      </c>
      <c r="AC274" s="3">
        <f t="shared" si="116"/>
        <v>0.12682624489059396</v>
      </c>
      <c r="AE274" s="5">
        <f t="shared" si="117"/>
        <v>40512</v>
      </c>
      <c r="AF274" s="3">
        <f t="shared" si="118"/>
        <v>212.61840000000001</v>
      </c>
      <c r="AG274" s="3">
        <f t="shared" si="119"/>
        <v>130.00130000000001</v>
      </c>
      <c r="AH274" s="3">
        <f t="shared" si="120"/>
        <v>90.628100000000003</v>
      </c>
      <c r="AI274" s="3">
        <f t="shared" si="121"/>
        <v>286.56</v>
      </c>
      <c r="AL274" t="s">
        <v>271</v>
      </c>
      <c r="AM274" s="5">
        <v>40512</v>
      </c>
      <c r="AN274" s="3">
        <v>113.03</v>
      </c>
      <c r="AO274" s="3">
        <v>65.956199999999995</v>
      </c>
      <c r="AP274" s="3">
        <v>36.624000000000002</v>
      </c>
      <c r="AQ274" s="3">
        <v>112.946</v>
      </c>
      <c r="AT274" s="3">
        <v>99.588399999999993</v>
      </c>
      <c r="AU274" s="3">
        <v>64.045100000000005</v>
      </c>
      <c r="AV274" s="3">
        <v>54.004100000000001</v>
      </c>
      <c r="AW274" s="3">
        <v>173.614</v>
      </c>
      <c r="AY274" s="3">
        <v>1.1915499999999999</v>
      </c>
      <c r="AZ274" s="3">
        <v>7.06541</v>
      </c>
      <c r="BA274" s="3">
        <v>6.4271099999999999</v>
      </c>
      <c r="BC274" s="3">
        <v>1.8878299999999999</v>
      </c>
      <c r="BD274" s="3">
        <v>1.50319</v>
      </c>
      <c r="BE274" s="3">
        <v>10.7035</v>
      </c>
      <c r="BG274" s="3">
        <v>4.0231399999999997</v>
      </c>
      <c r="BH274" s="3">
        <v>0.55198000000000003</v>
      </c>
      <c r="BI274" s="3">
        <v>3.7816799999999997</v>
      </c>
      <c r="BK274" s="3">
        <v>4.5662000000000003</v>
      </c>
      <c r="BL274" s="3">
        <v>5.2210000000000001</v>
      </c>
      <c r="BM274" s="3">
        <v>3.8582000000000001</v>
      </c>
      <c r="BO274" s="3">
        <v>2.0098599999999998</v>
      </c>
      <c r="BP274" s="3">
        <v>4.73719</v>
      </c>
      <c r="BQ274" s="3">
        <v>3.8574600000000001</v>
      </c>
      <c r="BS274" s="3">
        <v>1.70858</v>
      </c>
      <c r="BT274" s="3">
        <v>0.53149000000000002</v>
      </c>
      <c r="BU274" s="3">
        <v>6.3986899999999993</v>
      </c>
      <c r="BW274" s="3">
        <v>6.6220800000000004</v>
      </c>
      <c r="BX274" s="3">
        <v>1.1550799999999999</v>
      </c>
      <c r="BY274" s="3">
        <v>3.03817</v>
      </c>
      <c r="CA274" s="3">
        <v>7.8224</v>
      </c>
      <c r="CB274" s="3">
        <v>11.3064</v>
      </c>
      <c r="CC274" s="3">
        <v>4.2244999999999999</v>
      </c>
    </row>
    <row r="275" spans="1:81" x14ac:dyDescent="0.25">
      <c r="A275" t="str">
        <f t="shared" si="102"/>
        <v>2010M12</v>
      </c>
      <c r="B275" t="e">
        <f t="shared" si="103"/>
        <v>#REF!</v>
      </c>
      <c r="C275" t="e">
        <f t="shared" si="104"/>
        <v>#REF!</v>
      </c>
      <c r="D275" t="e">
        <f t="shared" si="105"/>
        <v>#REF!</v>
      </c>
      <c r="E275" t="e">
        <f t="shared" si="106"/>
        <v>#REF!</v>
      </c>
      <c r="H275" s="2">
        <f t="shared" si="107"/>
        <v>40543</v>
      </c>
      <c r="I275" t="e">
        <f>+VLOOKUP($H275,#REF!,I$10,0)</f>
        <v>#REF!</v>
      </c>
      <c r="J275" t="e">
        <f>+VLOOKUP($H275,#REF!,J$10,0)</f>
        <v>#REF!</v>
      </c>
      <c r="K275" t="e">
        <f>+VLOOKUP($H275,#REF!,K$10,0)</f>
        <v>#REF!</v>
      </c>
      <c r="L275" t="e">
        <f>+VLOOKUP($H275,#REF!,L$10,0)</f>
        <v>#REF!</v>
      </c>
      <c r="N275" s="2">
        <f t="shared" si="98"/>
        <v>40543</v>
      </c>
      <c r="O275" s="3">
        <f t="shared" si="99"/>
        <v>5.4842753549978036E-2</v>
      </c>
      <c r="P275" s="3">
        <f t="shared" si="100"/>
        <v>0.21149003202042047</v>
      </c>
      <c r="Q275" s="3">
        <f t="shared" si="101"/>
        <v>0.17866095673635007</v>
      </c>
      <c r="R275" s="3"/>
      <c r="S275" s="3">
        <f t="shared" si="108"/>
        <v>0.10701285300145662</v>
      </c>
      <c r="T275" s="3">
        <f t="shared" si="109"/>
        <v>5.5239686100572095E-2</v>
      </c>
      <c r="U275" s="3">
        <f t="shared" si="110"/>
        <v>0.49867593276189881</v>
      </c>
      <c r="V275" s="3"/>
      <c r="W275" s="3">
        <f t="shared" si="111"/>
        <v>0.3280434613837348</v>
      </c>
      <c r="X275" s="3">
        <f t="shared" si="112"/>
        <v>5.0496862847504043E-2</v>
      </c>
      <c r="Y275" s="3">
        <f t="shared" si="113"/>
        <v>0.23772522919916156</v>
      </c>
      <c r="Z275" s="3"/>
      <c r="AA275" s="3">
        <f t="shared" si="114"/>
        <v>0.18203058190348417</v>
      </c>
      <c r="AB275" s="3">
        <f t="shared" si="115"/>
        <v>0.268915197589851</v>
      </c>
      <c r="AC275" s="3">
        <f t="shared" si="116"/>
        <v>0.13665827194200575</v>
      </c>
      <c r="AE275" s="5">
        <f t="shared" si="117"/>
        <v>40543</v>
      </c>
      <c r="AF275" s="3">
        <f t="shared" si="118"/>
        <v>190.90960000000001</v>
      </c>
      <c r="AG275" s="3">
        <f t="shared" si="119"/>
        <v>137.9008</v>
      </c>
      <c r="AH275" s="3">
        <f t="shared" si="120"/>
        <v>85.704399999999993</v>
      </c>
      <c r="AI275" s="3">
        <f t="shared" si="121"/>
        <v>287.93399999999997</v>
      </c>
      <c r="AL275" t="s">
        <v>272</v>
      </c>
      <c r="AM275" s="5">
        <v>40543</v>
      </c>
      <c r="AN275" s="3">
        <v>101.57000000000001</v>
      </c>
      <c r="AO275" s="3">
        <v>73.263000000000005</v>
      </c>
      <c r="AP275" s="3">
        <v>34.5289</v>
      </c>
      <c r="AQ275" s="3">
        <v>116.988</v>
      </c>
      <c r="AT275" s="3">
        <v>89.339600000000004</v>
      </c>
      <c r="AU275" s="3">
        <v>64.637799999999999</v>
      </c>
      <c r="AV275" s="3">
        <v>51.1755</v>
      </c>
      <c r="AW275" s="3">
        <v>170.946</v>
      </c>
      <c r="AY275" s="3">
        <v>1.1019300000000001</v>
      </c>
      <c r="AZ275" s="3">
        <v>5.9864100000000002</v>
      </c>
      <c r="BA275" s="3">
        <v>5.3813800000000001</v>
      </c>
      <c r="BC275" s="3">
        <v>1.96607</v>
      </c>
      <c r="BD275" s="3">
        <v>1.46061</v>
      </c>
      <c r="BE275" s="3">
        <v>11.7278</v>
      </c>
      <c r="BG275" s="3">
        <v>3.5449800000000002</v>
      </c>
      <c r="BH275" s="3">
        <v>0.39849000000000001</v>
      </c>
      <c r="BI275" s="3">
        <v>3.7266900000000001</v>
      </c>
      <c r="BK275" s="3">
        <v>4.0983000000000001</v>
      </c>
      <c r="BL275" s="3">
        <v>5.4598000000000004</v>
      </c>
      <c r="BM275" s="3">
        <v>4.1626000000000003</v>
      </c>
      <c r="BO275" s="3">
        <v>1.55796</v>
      </c>
      <c r="BP275" s="3">
        <v>4.2709200000000003</v>
      </c>
      <c r="BQ275" s="3">
        <v>3.2837300000000003</v>
      </c>
      <c r="BS275" s="3">
        <v>1.7880799999999999</v>
      </c>
      <c r="BT275" s="3">
        <v>0.47726999999999997</v>
      </c>
      <c r="BU275" s="3">
        <v>5.7664</v>
      </c>
      <c r="BW275" s="3">
        <v>5.7510500000000002</v>
      </c>
      <c r="BX275" s="3">
        <v>1.0324800000000001</v>
      </c>
      <c r="BY275" s="3">
        <v>3.0099200000000002</v>
      </c>
      <c r="CA275" s="3">
        <v>7.5026000000000002</v>
      </c>
      <c r="CB275" s="3">
        <v>11.6783</v>
      </c>
      <c r="CC275" s="3">
        <v>4.5466999999999995</v>
      </c>
    </row>
    <row r="276" spans="1:81" x14ac:dyDescent="0.25">
      <c r="A276" t="str">
        <f t="shared" si="102"/>
        <v>2011M1</v>
      </c>
      <c r="B276" t="e">
        <f t="shared" si="103"/>
        <v>#REF!</v>
      </c>
      <c r="C276" t="e">
        <f t="shared" si="104"/>
        <v>#REF!</v>
      </c>
      <c r="D276" t="e">
        <f t="shared" si="105"/>
        <v>#REF!</v>
      </c>
      <c r="E276" t="e">
        <f t="shared" si="106"/>
        <v>#REF!</v>
      </c>
      <c r="H276" s="2">
        <f t="shared" si="107"/>
        <v>40574</v>
      </c>
      <c r="I276" t="e">
        <f>+VLOOKUP($H276,#REF!,I$10,0)</f>
        <v>#REF!</v>
      </c>
      <c r="J276" t="e">
        <f>+VLOOKUP($H276,#REF!,J$10,0)</f>
        <v>#REF!</v>
      </c>
      <c r="K276" t="e">
        <f>+VLOOKUP($H276,#REF!,K$10,0)</f>
        <v>#REF!</v>
      </c>
      <c r="L276" t="e">
        <f>+VLOOKUP($H276,#REF!,L$10,0)</f>
        <v>#REF!</v>
      </c>
      <c r="N276" s="2">
        <f t="shared" si="98"/>
        <v>40574</v>
      </c>
      <c r="O276" s="3">
        <f t="shared" si="99"/>
        <v>6.3231361455496141E-2</v>
      </c>
      <c r="P276" s="3">
        <f t="shared" si="100"/>
        <v>0.23134351746277859</v>
      </c>
      <c r="Q276" s="3">
        <f t="shared" si="101"/>
        <v>0.17867023502947402</v>
      </c>
      <c r="R276" s="3"/>
      <c r="S276" s="3">
        <f t="shared" si="108"/>
        <v>9.9365473913452476E-2</v>
      </c>
      <c r="T276" s="3">
        <f t="shared" si="109"/>
        <v>4.4809627921428223E-2</v>
      </c>
      <c r="U276" s="3">
        <f t="shared" si="110"/>
        <v>0.42984667044835856</v>
      </c>
      <c r="V276" s="3"/>
      <c r="W276" s="3">
        <f t="shared" si="111"/>
        <v>0.34525792404491523</v>
      </c>
      <c r="X276" s="3">
        <f t="shared" si="112"/>
        <v>4.6238945860299668E-2</v>
      </c>
      <c r="Y276" s="3">
        <f t="shared" si="113"/>
        <v>0.23039685508402205</v>
      </c>
      <c r="Z276" s="3"/>
      <c r="AA276" s="3">
        <f t="shared" si="114"/>
        <v>0.16768172225229677</v>
      </c>
      <c r="AB276" s="3">
        <f t="shared" si="115"/>
        <v>0.2335275888310934</v>
      </c>
      <c r="AC276" s="3">
        <f t="shared" si="116"/>
        <v>0.12169636202446238</v>
      </c>
      <c r="AE276" s="5">
        <f t="shared" si="117"/>
        <v>40574</v>
      </c>
      <c r="AF276" s="3">
        <f t="shared" si="118"/>
        <v>191.7131</v>
      </c>
      <c r="AG276" s="3">
        <f t="shared" si="119"/>
        <v>126.3441</v>
      </c>
      <c r="AH276" s="3">
        <f t="shared" si="120"/>
        <v>88.275499999999994</v>
      </c>
      <c r="AI276" s="3">
        <f t="shared" si="121"/>
        <v>277.23</v>
      </c>
      <c r="AL276" t="s">
        <v>273</v>
      </c>
      <c r="AM276" s="5">
        <v>40574</v>
      </c>
      <c r="AN276" s="3">
        <v>100.23100000000001</v>
      </c>
      <c r="AO276" s="3">
        <v>60.163000000000004</v>
      </c>
      <c r="AP276" s="3">
        <v>37.973199999999999</v>
      </c>
      <c r="AQ276" s="3">
        <v>110.182</v>
      </c>
      <c r="AT276" s="3">
        <v>91.482100000000003</v>
      </c>
      <c r="AU276" s="3">
        <v>66.181100000000001</v>
      </c>
      <c r="AV276" s="3">
        <v>50.302300000000002</v>
      </c>
      <c r="AW276" s="3">
        <v>167.048</v>
      </c>
      <c r="AY276" s="3">
        <v>1.1371199999999999</v>
      </c>
      <c r="AZ276" s="3">
        <v>6.84734</v>
      </c>
      <c r="BA276" s="3">
        <v>5.3725399999999999</v>
      </c>
      <c r="BC276" s="3">
        <v>1.6824600000000001</v>
      </c>
      <c r="BD276" s="3">
        <v>1.05881</v>
      </c>
      <c r="BE276" s="3">
        <v>9.2414900000000006</v>
      </c>
      <c r="BG276" s="3">
        <v>3.7827800000000003</v>
      </c>
      <c r="BH276" s="3">
        <v>0.39592000000000005</v>
      </c>
      <c r="BI276" s="3">
        <v>3.0774699999999999</v>
      </c>
      <c r="BK276" s="3">
        <v>3.6886799999999997</v>
      </c>
      <c r="BL276" s="3">
        <v>4.9981900000000001</v>
      </c>
      <c r="BM276" s="3">
        <v>4.13626</v>
      </c>
      <c r="BO276" s="3">
        <v>1.9296199999999999</v>
      </c>
      <c r="BP276" s="3">
        <v>4.3728900000000008</v>
      </c>
      <c r="BQ276" s="3">
        <v>3.2930199999999998</v>
      </c>
      <c r="BS276" s="3">
        <v>1.8034100000000002</v>
      </c>
      <c r="BT276" s="3">
        <v>0.51317000000000002</v>
      </c>
      <c r="BU276" s="3">
        <v>5.8380900000000002</v>
      </c>
      <c r="BW276" s="3">
        <v>6.0010699999999995</v>
      </c>
      <c r="BX276" s="3">
        <v>0.91439000000000004</v>
      </c>
      <c r="BY276" s="3">
        <v>3.45147</v>
      </c>
      <c r="CA276" s="3">
        <v>6.9977600000000004</v>
      </c>
      <c r="CB276" s="3">
        <v>9.8846399999999992</v>
      </c>
      <c r="CC276" s="3">
        <v>3.6195100000000004</v>
      </c>
    </row>
    <row r="277" spans="1:81" x14ac:dyDescent="0.25">
      <c r="A277" t="str">
        <f t="shared" si="102"/>
        <v>2011M2</v>
      </c>
      <c r="B277" t="e">
        <f t="shared" si="103"/>
        <v>#REF!</v>
      </c>
      <c r="C277" t="e">
        <f t="shared" si="104"/>
        <v>#REF!</v>
      </c>
      <c r="D277" t="e">
        <f t="shared" si="105"/>
        <v>#REF!</v>
      </c>
      <c r="E277" t="e">
        <f t="shared" si="106"/>
        <v>#REF!</v>
      </c>
      <c r="H277" s="2">
        <f t="shared" si="107"/>
        <v>40602</v>
      </c>
      <c r="I277" t="e">
        <f>+VLOOKUP($H277,#REF!,I$10,0)</f>
        <v>#REF!</v>
      </c>
      <c r="J277" t="e">
        <f>+VLOOKUP($H277,#REF!,J$10,0)</f>
        <v>#REF!</v>
      </c>
      <c r="K277" t="e">
        <f>+VLOOKUP($H277,#REF!,K$10,0)</f>
        <v>#REF!</v>
      </c>
      <c r="L277" t="e">
        <f>+VLOOKUP($H277,#REF!,L$10,0)</f>
        <v>#REF!</v>
      </c>
      <c r="N277" s="2">
        <f t="shared" si="98"/>
        <v>40602</v>
      </c>
      <c r="O277" s="3">
        <f t="shared" si="99"/>
        <v>5.9036954410591279E-2</v>
      </c>
      <c r="P277" s="3">
        <f t="shared" si="100"/>
        <v>0.24343272103471525</v>
      </c>
      <c r="Q277" s="3">
        <f t="shared" si="101"/>
        <v>0.19283035362667858</v>
      </c>
      <c r="R277" s="3"/>
      <c r="S277" s="3">
        <f t="shared" si="108"/>
        <v>9.9425049812863278E-2</v>
      </c>
      <c r="T277" s="3">
        <f t="shared" si="109"/>
        <v>4.8668378879916083E-2</v>
      </c>
      <c r="U277" s="3">
        <f t="shared" si="110"/>
        <v>0.46122065031797577</v>
      </c>
      <c r="V277" s="3"/>
      <c r="W277" s="3">
        <f t="shared" si="111"/>
        <v>0.36596630648815359</v>
      </c>
      <c r="X277" s="3">
        <f t="shared" si="112"/>
        <v>5.1674441911510417E-2</v>
      </c>
      <c r="Y277" s="3">
        <f t="shared" si="113"/>
        <v>0.26579868585423005</v>
      </c>
      <c r="Z277" s="3"/>
      <c r="AA277" s="3">
        <f t="shared" si="114"/>
        <v>0.17055820996226295</v>
      </c>
      <c r="AB277" s="3">
        <f t="shared" si="115"/>
        <v>0.24857407363821088</v>
      </c>
      <c r="AC277" s="3">
        <f t="shared" si="116"/>
        <v>0.11278806850722965</v>
      </c>
      <c r="AE277" s="5">
        <f t="shared" si="117"/>
        <v>40602</v>
      </c>
      <c r="AF277" s="3">
        <f t="shared" si="118"/>
        <v>206.22280000000001</v>
      </c>
      <c r="AG277" s="3">
        <f t="shared" si="119"/>
        <v>127.77380000000001</v>
      </c>
      <c r="AH277" s="3">
        <f t="shared" si="120"/>
        <v>89.389899999999997</v>
      </c>
      <c r="AI277" s="3">
        <f t="shared" si="121"/>
        <v>265.86</v>
      </c>
      <c r="AL277" t="s">
        <v>274</v>
      </c>
      <c r="AM277" s="5">
        <v>40602</v>
      </c>
      <c r="AN277" s="3">
        <v>108.69500000000001</v>
      </c>
      <c r="AO277" s="3">
        <v>67.747500000000002</v>
      </c>
      <c r="AP277" s="3">
        <v>41.061999999999998</v>
      </c>
      <c r="AQ277" s="3">
        <v>109.54</v>
      </c>
      <c r="AT277" s="3">
        <v>97.527799999999999</v>
      </c>
      <c r="AU277" s="3">
        <v>60.026300000000006</v>
      </c>
      <c r="AV277" s="3">
        <v>48.3279</v>
      </c>
      <c r="AW277" s="3">
        <v>156.32</v>
      </c>
      <c r="AY277" s="3">
        <v>1.25983</v>
      </c>
      <c r="AZ277" s="3">
        <v>7.3790100000000001</v>
      </c>
      <c r="BA277" s="3">
        <v>5.84544</v>
      </c>
      <c r="BC277" s="3">
        <v>1.8827800000000001</v>
      </c>
      <c r="BD277" s="3">
        <v>1.21316</v>
      </c>
      <c r="BE277" s="3">
        <v>10.518600000000001</v>
      </c>
      <c r="BG277" s="3">
        <v>3.6623000000000001</v>
      </c>
      <c r="BH277" s="3">
        <v>0.53367999999999993</v>
      </c>
      <c r="BI277" s="3">
        <v>4.4551000000000007</v>
      </c>
      <c r="BK277" s="3">
        <v>3.8462100000000001</v>
      </c>
      <c r="BL277" s="3">
        <v>5.2743500000000001</v>
      </c>
      <c r="BM277" s="3">
        <v>3.67706</v>
      </c>
      <c r="BO277" s="3">
        <v>1.60348</v>
      </c>
      <c r="BP277" s="3">
        <v>4.4275500000000001</v>
      </c>
      <c r="BQ277" s="3">
        <v>3.5068899999999998</v>
      </c>
      <c r="BS277" s="3">
        <v>1.6051800000000001</v>
      </c>
      <c r="BT277" s="3">
        <v>0.49419000000000002</v>
      </c>
      <c r="BU277" s="3">
        <v>5.6616200000000001</v>
      </c>
      <c r="BW277" s="3">
        <v>6.70838</v>
      </c>
      <c r="BX277" s="3">
        <v>0.93066000000000004</v>
      </c>
      <c r="BY277" s="3">
        <v>3.0770500000000003</v>
      </c>
      <c r="CA277" s="3">
        <v>7.0235500000000002</v>
      </c>
      <c r="CB277" s="3">
        <v>10.567399999999999</v>
      </c>
      <c r="CC277" s="3">
        <v>3.51098</v>
      </c>
    </row>
    <row r="278" spans="1:81" x14ac:dyDescent="0.25">
      <c r="A278" t="str">
        <f t="shared" si="102"/>
        <v>2011M3</v>
      </c>
      <c r="B278" t="e">
        <f t="shared" si="103"/>
        <v>#REF!</v>
      </c>
      <c r="C278" t="e">
        <f t="shared" si="104"/>
        <v>#REF!</v>
      </c>
      <c r="D278" t="e">
        <f t="shared" si="105"/>
        <v>#REF!</v>
      </c>
      <c r="E278" t="e">
        <f t="shared" si="106"/>
        <v>#REF!</v>
      </c>
      <c r="H278" s="2">
        <f t="shared" si="107"/>
        <v>40633</v>
      </c>
      <c r="I278" t="e">
        <f>+VLOOKUP($H278,#REF!,I$10,0)</f>
        <v>#REF!</v>
      </c>
      <c r="J278" t="e">
        <f>+VLOOKUP($H278,#REF!,J$10,0)</f>
        <v>#REF!</v>
      </c>
      <c r="K278" t="e">
        <f>+VLOOKUP($H278,#REF!,K$10,0)</f>
        <v>#REF!</v>
      </c>
      <c r="L278" t="e">
        <f>+VLOOKUP($H278,#REF!,L$10,0)</f>
        <v>#REF!</v>
      </c>
      <c r="N278" s="2">
        <f t="shared" si="98"/>
        <v>40633</v>
      </c>
      <c r="O278" s="3">
        <f t="shared" si="99"/>
        <v>7.1836875235823286E-2</v>
      </c>
      <c r="P278" s="3">
        <f t="shared" si="100"/>
        <v>0.29059964577538699</v>
      </c>
      <c r="Q278" s="3">
        <f t="shared" si="101"/>
        <v>0.21998028878171885</v>
      </c>
      <c r="R278" s="3"/>
      <c r="S278" s="3">
        <f t="shared" si="108"/>
        <v>0.11268425058364427</v>
      </c>
      <c r="T278" s="3">
        <f t="shared" si="109"/>
        <v>5.2305929369778209E-2</v>
      </c>
      <c r="U278" s="3">
        <f t="shared" si="110"/>
        <v>0.4688018973071123</v>
      </c>
      <c r="V278" s="3"/>
      <c r="W278" s="3">
        <f t="shared" si="111"/>
        <v>0.41720317032373722</v>
      </c>
      <c r="X278" s="3">
        <f t="shared" si="112"/>
        <v>6.3241324308873664E-2</v>
      </c>
      <c r="Y278" s="3">
        <f t="shared" si="113"/>
        <v>0.28233313806999838</v>
      </c>
      <c r="Z278" s="3"/>
      <c r="AA278" s="3">
        <f t="shared" si="114"/>
        <v>0.21119275700018042</v>
      </c>
      <c r="AB278" s="3">
        <f t="shared" si="115"/>
        <v>0.27814421666235156</v>
      </c>
      <c r="AC278" s="3">
        <f t="shared" si="116"/>
        <v>0.15657918892837808</v>
      </c>
      <c r="AE278" s="5">
        <f t="shared" si="117"/>
        <v>40633</v>
      </c>
      <c r="AF278" s="3">
        <f t="shared" si="118"/>
        <v>240.66399999999999</v>
      </c>
      <c r="AG278" s="3">
        <f t="shared" si="119"/>
        <v>141.16140000000001</v>
      </c>
      <c r="AH278" s="3">
        <f t="shared" si="120"/>
        <v>97.313800000000015</v>
      </c>
      <c r="AI278" s="3">
        <f t="shared" si="121"/>
        <v>317.70000000000005</v>
      </c>
      <c r="AL278" t="s">
        <v>275</v>
      </c>
      <c r="AM278" s="5">
        <v>40633</v>
      </c>
      <c r="AN278" s="3">
        <v>130.464</v>
      </c>
      <c r="AO278" s="3">
        <v>71.625600000000006</v>
      </c>
      <c r="AP278" s="3">
        <v>40.204800000000006</v>
      </c>
      <c r="AQ278" s="3">
        <v>131.72200000000001</v>
      </c>
      <c r="AT278" s="3">
        <v>110.2</v>
      </c>
      <c r="AU278" s="3">
        <v>69.535800000000009</v>
      </c>
      <c r="AV278" s="3">
        <v>57.109000000000002</v>
      </c>
      <c r="AW278" s="3">
        <v>185.97800000000001</v>
      </c>
      <c r="AY278" s="3">
        <v>1.32752</v>
      </c>
      <c r="AZ278" s="3">
        <v>8.8326000000000011</v>
      </c>
      <c r="BA278" s="3">
        <v>6.7990399999999998</v>
      </c>
      <c r="BC278" s="3">
        <v>1.96275</v>
      </c>
      <c r="BD278" s="3">
        <v>1.2258</v>
      </c>
      <c r="BE278" s="3">
        <v>10.2821</v>
      </c>
      <c r="BG278" s="3">
        <v>4.6596500000000001</v>
      </c>
      <c r="BH278" s="3">
        <v>0.62841000000000002</v>
      </c>
      <c r="BI278" s="3">
        <v>3.9143200000000005</v>
      </c>
      <c r="BK278" s="3">
        <v>4.3944200000000002</v>
      </c>
      <c r="BL278" s="3">
        <v>5.9195700000000002</v>
      </c>
      <c r="BM278" s="3">
        <v>5.2831200000000003</v>
      </c>
      <c r="BO278" s="3">
        <v>2.15659</v>
      </c>
      <c r="BP278" s="3">
        <v>5.2615699999999999</v>
      </c>
      <c r="BQ278" s="3">
        <v>3.8700700000000001</v>
      </c>
      <c r="BS278" s="3">
        <v>1.9903599999999999</v>
      </c>
      <c r="BT278" s="3">
        <v>0.60916000000000003</v>
      </c>
      <c r="BU278" s="3">
        <v>6.1640800000000002</v>
      </c>
      <c r="BW278" s="3">
        <v>7.1629700000000005</v>
      </c>
      <c r="BX278" s="3">
        <v>1.16371</v>
      </c>
      <c r="BY278" s="3">
        <v>4.0863800000000001</v>
      </c>
      <c r="CA278" s="3">
        <v>9.0649999999999995</v>
      </c>
      <c r="CB278" s="3">
        <v>11.806700000000001</v>
      </c>
      <c r="CC278" s="3">
        <v>4.6957500000000003</v>
      </c>
    </row>
    <row r="279" spans="1:81" x14ac:dyDescent="0.25">
      <c r="A279" t="str">
        <f t="shared" si="102"/>
        <v>2011M4</v>
      </c>
      <c r="B279" t="e">
        <f t="shared" si="103"/>
        <v>#REF!</v>
      </c>
      <c r="C279" t="e">
        <f t="shared" si="104"/>
        <v>#REF!</v>
      </c>
      <c r="D279" t="e">
        <f t="shared" si="105"/>
        <v>#REF!</v>
      </c>
      <c r="E279" t="e">
        <f t="shared" si="106"/>
        <v>#REF!</v>
      </c>
      <c r="H279" s="2">
        <f t="shared" si="107"/>
        <v>40663</v>
      </c>
      <c r="I279" t="e">
        <f>+VLOOKUP($H279,#REF!,I$10,0)</f>
        <v>#REF!</v>
      </c>
      <c r="J279" t="e">
        <f>+VLOOKUP($H279,#REF!,J$10,0)</f>
        <v>#REF!</v>
      </c>
      <c r="K279" t="e">
        <f>+VLOOKUP($H279,#REF!,K$10,0)</f>
        <v>#REF!</v>
      </c>
      <c r="L279" t="e">
        <f>+VLOOKUP($H279,#REF!,L$10,0)</f>
        <v>#REF!</v>
      </c>
      <c r="N279" s="2">
        <f t="shared" si="98"/>
        <v>40663</v>
      </c>
      <c r="O279" s="3">
        <f t="shared" si="99"/>
        <v>6.4556714082180944E-2</v>
      </c>
      <c r="P279" s="3">
        <f t="shared" si="100"/>
        <v>0.25305410481997015</v>
      </c>
      <c r="Q279" s="3">
        <f t="shared" si="101"/>
        <v>0.19865505986560908</v>
      </c>
      <c r="R279" s="3"/>
      <c r="S279" s="3">
        <f t="shared" si="108"/>
        <v>0.10479856789799695</v>
      </c>
      <c r="T279" s="3">
        <f t="shared" si="109"/>
        <v>5.1935931678700621E-2</v>
      </c>
      <c r="U279" s="3">
        <f t="shared" si="110"/>
        <v>0.41844943032327769</v>
      </c>
      <c r="V279" s="3"/>
      <c r="W279" s="3">
        <f t="shared" si="111"/>
        <v>0.36895559994071525</v>
      </c>
      <c r="X279" s="3">
        <f t="shared" si="112"/>
        <v>5.6860800767878944E-2</v>
      </c>
      <c r="Y279" s="3">
        <f t="shared" si="113"/>
        <v>0.25928935908927297</v>
      </c>
      <c r="Z279" s="3"/>
      <c r="AA279" s="3">
        <f t="shared" si="114"/>
        <v>0.19171401448286141</v>
      </c>
      <c r="AB279" s="3">
        <f t="shared" si="115"/>
        <v>0.21995135767018931</v>
      </c>
      <c r="AC279" s="3">
        <f t="shared" si="116"/>
        <v>0.13733659707675289</v>
      </c>
      <c r="AE279" s="5">
        <f t="shared" si="117"/>
        <v>40663</v>
      </c>
      <c r="AF279" s="3">
        <f t="shared" si="118"/>
        <v>220.94400000000002</v>
      </c>
      <c r="AG279" s="3">
        <f t="shared" si="119"/>
        <v>129.47110000000001</v>
      </c>
      <c r="AH279" s="3">
        <f t="shared" si="120"/>
        <v>86.678799999999995</v>
      </c>
      <c r="AI279" s="3">
        <f t="shared" si="121"/>
        <v>302.34399999999999</v>
      </c>
      <c r="AL279" t="s">
        <v>276</v>
      </c>
      <c r="AM279" s="5">
        <v>40663</v>
      </c>
      <c r="AN279" s="3">
        <v>115.76</v>
      </c>
      <c r="AO279" s="3">
        <v>61.869599999999998</v>
      </c>
      <c r="AP279" s="3">
        <v>36.116999999999997</v>
      </c>
      <c r="AQ279" s="3">
        <v>124.051</v>
      </c>
      <c r="AT279" s="3">
        <v>105.184</v>
      </c>
      <c r="AU279" s="3">
        <v>67.601500000000001</v>
      </c>
      <c r="AV279" s="3">
        <v>50.561800000000005</v>
      </c>
      <c r="AW279" s="3">
        <v>178.29300000000001</v>
      </c>
      <c r="AY279" s="3">
        <v>1.1311</v>
      </c>
      <c r="AZ279" s="3">
        <v>7.3023199999999999</v>
      </c>
      <c r="BA279" s="3">
        <v>6.14011</v>
      </c>
      <c r="BC279" s="3">
        <v>1.7581800000000001</v>
      </c>
      <c r="BD279" s="3">
        <v>1.17581</v>
      </c>
      <c r="BE279" s="3">
        <v>8.4744200000000003</v>
      </c>
      <c r="BG279" s="3">
        <v>3.9713400000000001</v>
      </c>
      <c r="BH279" s="3">
        <v>0.47267999999999999</v>
      </c>
      <c r="BI279" s="3">
        <v>3.78179</v>
      </c>
      <c r="BK279" s="3">
        <v>4.1872600000000002</v>
      </c>
      <c r="BL279" s="3">
        <v>5.1884199999999998</v>
      </c>
      <c r="BM279" s="3">
        <v>4.7164600000000005</v>
      </c>
      <c r="BO279" s="3">
        <v>1.9999200000000001</v>
      </c>
      <c r="BP279" s="3">
        <v>4.9708800000000002</v>
      </c>
      <c r="BQ279" s="3">
        <v>3.49472</v>
      </c>
      <c r="BS279" s="3">
        <v>1.9182900000000001</v>
      </c>
      <c r="BT279" s="3">
        <v>0.64617000000000002</v>
      </c>
      <c r="BU279" s="3">
        <v>6.20533</v>
      </c>
      <c r="BW279" s="3">
        <v>6.4840500000000008</v>
      </c>
      <c r="BX279" s="3">
        <v>1.13863</v>
      </c>
      <c r="BY279" s="3">
        <v>3.5659000000000001</v>
      </c>
      <c r="CA279" s="3">
        <v>8.0307700000000004</v>
      </c>
      <c r="CB279" s="3">
        <v>8.8291900000000005</v>
      </c>
      <c r="CC279" s="3">
        <v>4.0360700000000005</v>
      </c>
    </row>
    <row r="280" spans="1:81" x14ac:dyDescent="0.25">
      <c r="A280" t="str">
        <f t="shared" si="102"/>
        <v>2011M5</v>
      </c>
      <c r="B280" t="e">
        <f t="shared" si="103"/>
        <v>#REF!</v>
      </c>
      <c r="C280" t="e">
        <f t="shared" si="104"/>
        <v>#REF!</v>
      </c>
      <c r="D280" t="e">
        <f t="shared" si="105"/>
        <v>#REF!</v>
      </c>
      <c r="E280" t="e">
        <f t="shared" si="106"/>
        <v>#REF!</v>
      </c>
      <c r="H280" s="2">
        <f t="shared" si="107"/>
        <v>40694</v>
      </c>
      <c r="I280" t="e">
        <f>+VLOOKUP($H280,#REF!,I$10,0)</f>
        <v>#REF!</v>
      </c>
      <c r="J280" t="e">
        <f>+VLOOKUP($H280,#REF!,J$10,0)</f>
        <v>#REF!</v>
      </c>
      <c r="K280" t="e">
        <f>+VLOOKUP($H280,#REF!,K$10,0)</f>
        <v>#REF!</v>
      </c>
      <c r="L280" t="e">
        <f>+VLOOKUP($H280,#REF!,L$10,0)</f>
        <v>#REF!</v>
      </c>
      <c r="N280" s="2">
        <f t="shared" si="98"/>
        <v>40694</v>
      </c>
      <c r="O280" s="3">
        <f t="shared" si="99"/>
        <v>6.5940210679109199E-2</v>
      </c>
      <c r="P280" s="3">
        <f t="shared" si="100"/>
        <v>0.26653010393750143</v>
      </c>
      <c r="Q280" s="3">
        <f t="shared" si="101"/>
        <v>0.22751653082558251</v>
      </c>
      <c r="R280" s="3"/>
      <c r="S280" s="3">
        <f t="shared" si="108"/>
        <v>0.10275844965836499</v>
      </c>
      <c r="T280" s="3">
        <f t="shared" si="109"/>
        <v>4.7244258337062764E-2</v>
      </c>
      <c r="U280" s="3">
        <f t="shared" si="110"/>
        <v>0.4250663458879802</v>
      </c>
      <c r="V280" s="3"/>
      <c r="W280" s="3">
        <f t="shared" si="111"/>
        <v>0.40846184248600803</v>
      </c>
      <c r="X280" s="3">
        <f t="shared" si="112"/>
        <v>4.7616258142833948E-2</v>
      </c>
      <c r="Y280" s="3">
        <f t="shared" si="113"/>
        <v>0.27369414704034895</v>
      </c>
      <c r="Z280" s="3"/>
      <c r="AA280" s="3">
        <f t="shared" si="114"/>
        <v>0.18746973584076695</v>
      </c>
      <c r="AB280" s="3">
        <f t="shared" si="115"/>
        <v>0.21877327182432274</v>
      </c>
      <c r="AC280" s="3">
        <f t="shared" si="116"/>
        <v>0.14931469233726397</v>
      </c>
      <c r="AE280" s="5">
        <f t="shared" si="117"/>
        <v>40694</v>
      </c>
      <c r="AF280" s="3">
        <f t="shared" si="118"/>
        <v>234.73599999999999</v>
      </c>
      <c r="AG280" s="3">
        <f t="shared" si="119"/>
        <v>127.7337</v>
      </c>
      <c r="AH280" s="3">
        <f t="shared" si="120"/>
        <v>94.694100000000006</v>
      </c>
      <c r="AI280" s="3">
        <f t="shared" si="121"/>
        <v>313.18700000000001</v>
      </c>
      <c r="AL280" t="s">
        <v>277</v>
      </c>
      <c r="AM280" s="5">
        <v>40694</v>
      </c>
      <c r="AN280" s="3">
        <v>124.867</v>
      </c>
      <c r="AO280" s="3">
        <v>58.570800000000006</v>
      </c>
      <c r="AP280" s="3">
        <v>39.456000000000003</v>
      </c>
      <c r="AQ280" s="3">
        <v>124.23400000000001</v>
      </c>
      <c r="AT280" s="3">
        <v>109.869</v>
      </c>
      <c r="AU280" s="3">
        <v>69.162899999999993</v>
      </c>
      <c r="AV280" s="3">
        <v>55.238100000000003</v>
      </c>
      <c r="AW280" s="3">
        <v>188.953</v>
      </c>
      <c r="AY280" s="3">
        <v>1.23268</v>
      </c>
      <c r="AZ280" s="3">
        <v>7.9343100000000009</v>
      </c>
      <c r="BA280" s="3">
        <v>6.8047200000000005</v>
      </c>
      <c r="BC280" s="3">
        <v>1.82887</v>
      </c>
      <c r="BD280" s="3">
        <v>1.0570899999999999</v>
      </c>
      <c r="BE280" s="3">
        <v>8.061770000000001</v>
      </c>
      <c r="BG280" s="3">
        <v>4.5730699999999995</v>
      </c>
      <c r="BH280" s="3">
        <v>0.39565</v>
      </c>
      <c r="BI280" s="3">
        <v>4.0269500000000003</v>
      </c>
      <c r="BK280" s="3">
        <v>4.0833000000000004</v>
      </c>
      <c r="BL280" s="3">
        <v>5.6254900000000001</v>
      </c>
      <c r="BM280" s="3">
        <v>4.7872200000000005</v>
      </c>
      <c r="BO280" s="3">
        <v>1.9654400000000001</v>
      </c>
      <c r="BP280" s="3">
        <v>4.9924799999999996</v>
      </c>
      <c r="BQ280" s="3">
        <v>4.2298999999999998</v>
      </c>
      <c r="BS280" s="3">
        <v>1.77603</v>
      </c>
      <c r="BT280" s="3">
        <v>0.60029999999999994</v>
      </c>
      <c r="BU280" s="3">
        <v>6.8501099999999999</v>
      </c>
      <c r="BW280" s="3">
        <v>7.0018400000000005</v>
      </c>
      <c r="BX280" s="3">
        <v>0.95369000000000004</v>
      </c>
      <c r="BY280" s="3">
        <v>3.7289400000000001</v>
      </c>
      <c r="CA280" s="3">
        <v>7.8642399999999997</v>
      </c>
      <c r="CB280" s="3">
        <v>8.3170400000000004</v>
      </c>
      <c r="CC280" s="3">
        <v>4.7286800000000007</v>
      </c>
    </row>
    <row r="281" spans="1:81" x14ac:dyDescent="0.25">
      <c r="A281" t="str">
        <f t="shared" si="102"/>
        <v>2011M6</v>
      </c>
      <c r="B281" t="e">
        <f t="shared" si="103"/>
        <v>#REF!</v>
      </c>
      <c r="C281" t="e">
        <f t="shared" si="104"/>
        <v>#REF!</v>
      </c>
      <c r="D281" t="e">
        <f t="shared" si="105"/>
        <v>#REF!</v>
      </c>
      <c r="E281" t="e">
        <f t="shared" si="106"/>
        <v>#REF!</v>
      </c>
      <c r="H281" s="2">
        <f t="shared" si="107"/>
        <v>40724</v>
      </c>
      <c r="I281" t="e">
        <f>+VLOOKUP($H281,#REF!,I$10,0)</f>
        <v>#REF!</v>
      </c>
      <c r="J281" t="e">
        <f>+VLOOKUP($H281,#REF!,J$10,0)</f>
        <v>#REF!</v>
      </c>
      <c r="K281" t="e">
        <f>+VLOOKUP($H281,#REF!,K$10,0)</f>
        <v>#REF!</v>
      </c>
      <c r="L281" t="e">
        <f>+VLOOKUP($H281,#REF!,L$10,0)</f>
        <v>#REF!</v>
      </c>
      <c r="N281" s="2">
        <f t="shared" si="98"/>
        <v>40724</v>
      </c>
      <c r="O281" s="3">
        <f t="shared" si="99"/>
        <v>6.1091580876819311E-2</v>
      </c>
      <c r="P281" s="3">
        <f t="shared" si="100"/>
        <v>0.24930670531934854</v>
      </c>
      <c r="Q281" s="3">
        <f t="shared" si="101"/>
        <v>0.2154592858188506</v>
      </c>
      <c r="R281" s="3"/>
      <c r="S281" s="3">
        <f t="shared" si="108"/>
        <v>0.1088953374019777</v>
      </c>
      <c r="T281" s="3">
        <f t="shared" si="109"/>
        <v>5.8459920242408349E-2</v>
      </c>
      <c r="U281" s="3">
        <f t="shared" si="110"/>
        <v>0.4916935803405233</v>
      </c>
      <c r="V281" s="3"/>
      <c r="W281" s="3">
        <f t="shared" si="111"/>
        <v>0.38163195449188009</v>
      </c>
      <c r="X281" s="3">
        <f t="shared" si="112"/>
        <v>5.2041795763961916E-2</v>
      </c>
      <c r="Y281" s="3">
        <f t="shared" si="113"/>
        <v>0.27046736161593349</v>
      </c>
      <c r="Z281" s="3"/>
      <c r="AA281" s="3">
        <f t="shared" si="114"/>
        <v>0.19558170734577635</v>
      </c>
      <c r="AB281" s="3">
        <f t="shared" si="115"/>
        <v>0.23387577376609314</v>
      </c>
      <c r="AC281" s="3">
        <f t="shared" si="116"/>
        <v>0.14712453220985242</v>
      </c>
      <c r="AE281" s="5">
        <f t="shared" si="117"/>
        <v>40724</v>
      </c>
      <c r="AF281" s="3">
        <f t="shared" si="118"/>
        <v>227.41900000000001</v>
      </c>
      <c r="AG281" s="3">
        <f t="shared" si="119"/>
        <v>142.64710000000002</v>
      </c>
      <c r="AH281" s="3">
        <f t="shared" si="120"/>
        <v>92.459100000000007</v>
      </c>
      <c r="AI281" s="3">
        <f t="shared" si="121"/>
        <v>316.58100000000002</v>
      </c>
      <c r="AL281" t="s">
        <v>278</v>
      </c>
      <c r="AM281" s="5">
        <v>40724</v>
      </c>
      <c r="AN281" s="3">
        <v>120.38500000000001</v>
      </c>
      <c r="AO281" s="3">
        <v>71.723800000000011</v>
      </c>
      <c r="AP281" s="3">
        <v>37.193300000000001</v>
      </c>
      <c r="AQ281" s="3">
        <v>124.99900000000001</v>
      </c>
      <c r="AT281" s="3">
        <v>107.03400000000001</v>
      </c>
      <c r="AU281" s="3">
        <v>70.923299999999998</v>
      </c>
      <c r="AV281" s="3">
        <v>55.265800000000006</v>
      </c>
      <c r="AW281" s="3">
        <v>191.58199999999999</v>
      </c>
      <c r="AY281" s="3">
        <v>1.0983699999999998</v>
      </c>
      <c r="AZ281" s="3">
        <v>7.5001600000000002</v>
      </c>
      <c r="BA281" s="3">
        <v>6.8303500000000001</v>
      </c>
      <c r="BC281" s="3">
        <v>2.06379</v>
      </c>
      <c r="BD281" s="3">
        <v>1.4563900000000001</v>
      </c>
      <c r="BE281" s="3">
        <v>10.747299999999999</v>
      </c>
      <c r="BG281" s="3">
        <v>4.2472000000000003</v>
      </c>
      <c r="BH281" s="3">
        <v>0.47582000000000002</v>
      </c>
      <c r="BI281" s="3">
        <v>3.67388</v>
      </c>
      <c r="BK281" s="3">
        <v>4.3783599999999998</v>
      </c>
      <c r="BL281" s="3">
        <v>5.4835500000000001</v>
      </c>
      <c r="BM281" s="3">
        <v>5.1009200000000003</v>
      </c>
      <c r="BO281" s="3">
        <v>1.86459</v>
      </c>
      <c r="BP281" s="3">
        <v>4.5912899999999999</v>
      </c>
      <c r="BQ281" s="3">
        <v>3.6194899999999999</v>
      </c>
      <c r="BS281" s="3">
        <v>1.7564000000000002</v>
      </c>
      <c r="BT281" s="3">
        <v>0.5944600000000001</v>
      </c>
      <c r="BU281" s="3">
        <v>6.5019499999999999</v>
      </c>
      <c r="BW281" s="3">
        <v>6.5674099999999997</v>
      </c>
      <c r="BX281" s="3">
        <v>0.99892999999999998</v>
      </c>
      <c r="BY281" s="3">
        <v>3.9905700000000004</v>
      </c>
      <c r="CA281" s="3">
        <v>8.0861599999999996</v>
      </c>
      <c r="CB281" s="3">
        <v>9.4214699999999993</v>
      </c>
      <c r="CC281" s="3">
        <v>4.2753999999999994</v>
      </c>
    </row>
    <row r="282" spans="1:81" x14ac:dyDescent="0.25">
      <c r="A282" t="str">
        <f t="shared" si="102"/>
        <v>2011M7</v>
      </c>
      <c r="B282" t="e">
        <f t="shared" si="103"/>
        <v>#REF!</v>
      </c>
      <c r="C282" t="e">
        <f t="shared" si="104"/>
        <v>#REF!</v>
      </c>
      <c r="D282" t="e">
        <f t="shared" si="105"/>
        <v>#REF!</v>
      </c>
      <c r="E282" t="e">
        <f t="shared" si="106"/>
        <v>#REF!</v>
      </c>
      <c r="H282" s="2">
        <f t="shared" si="107"/>
        <v>40755</v>
      </c>
      <c r="I282" t="e">
        <f>+VLOOKUP($H282,#REF!,I$10,0)</f>
        <v>#REF!</v>
      </c>
      <c r="J282" t="e">
        <f>+VLOOKUP($H282,#REF!,J$10,0)</f>
        <v>#REF!</v>
      </c>
      <c r="K282" t="e">
        <f>+VLOOKUP($H282,#REF!,K$10,0)</f>
        <v>#REF!</v>
      </c>
      <c r="L282" t="e">
        <f>+VLOOKUP($H282,#REF!,L$10,0)</f>
        <v>#REF!</v>
      </c>
      <c r="N282" s="2">
        <f t="shared" si="98"/>
        <v>40755</v>
      </c>
      <c r="O282" s="3">
        <f t="shared" si="99"/>
        <v>6.7357315315575358E-2</v>
      </c>
      <c r="P282" s="3">
        <f t="shared" si="100"/>
        <v>0.27117089997381461</v>
      </c>
      <c r="Q282" s="3">
        <f t="shared" si="101"/>
        <v>0.21040509027779208</v>
      </c>
      <c r="R282" s="3"/>
      <c r="S282" s="3">
        <f t="shared" si="108"/>
        <v>0.11436548816606</v>
      </c>
      <c r="T282" s="3">
        <f t="shared" si="109"/>
        <v>5.0721894570611686E-2</v>
      </c>
      <c r="U282" s="3">
        <f t="shared" si="110"/>
        <v>0.49778970562664443</v>
      </c>
      <c r="V282" s="3"/>
      <c r="W282" s="3">
        <f t="shared" si="111"/>
        <v>0.3875103219021942</v>
      </c>
      <c r="X282" s="3">
        <f t="shared" si="112"/>
        <v>5.5043440210602097E-2</v>
      </c>
      <c r="Y282" s="3">
        <f t="shared" si="113"/>
        <v>0.26311216819936623</v>
      </c>
      <c r="Z282" s="3"/>
      <c r="AA282" s="3">
        <f t="shared" si="114"/>
        <v>0.18194412408501423</v>
      </c>
      <c r="AB282" s="3">
        <f t="shared" si="115"/>
        <v>0.25378978667984714</v>
      </c>
      <c r="AC282" s="3">
        <f t="shared" si="116"/>
        <v>0.13942492213304458</v>
      </c>
      <c r="AE282" s="5">
        <f t="shared" si="117"/>
        <v>40755</v>
      </c>
      <c r="AF282" s="3">
        <f t="shared" si="118"/>
        <v>220.60300000000001</v>
      </c>
      <c r="AG282" s="3">
        <f t="shared" si="119"/>
        <v>144.76280000000003</v>
      </c>
      <c r="AH282" s="3">
        <f t="shared" si="120"/>
        <v>94.1511</v>
      </c>
      <c r="AI282" s="3">
        <f t="shared" si="121"/>
        <v>307.49</v>
      </c>
      <c r="AL282" t="s">
        <v>279</v>
      </c>
      <c r="AM282" s="5">
        <v>40755</v>
      </c>
      <c r="AN282" s="3">
        <v>114.786</v>
      </c>
      <c r="AO282" s="3">
        <v>72.820600000000013</v>
      </c>
      <c r="AP282" s="3">
        <v>37.819099999999999</v>
      </c>
      <c r="AQ282" s="3">
        <v>120.261</v>
      </c>
      <c r="AT282" s="3">
        <v>105.81700000000001</v>
      </c>
      <c r="AU282" s="3">
        <v>71.9422</v>
      </c>
      <c r="AV282" s="3">
        <v>56.332000000000001</v>
      </c>
      <c r="AW282" s="3">
        <v>187.22900000000001</v>
      </c>
      <c r="AY282" s="3">
        <v>1.2519400000000001</v>
      </c>
      <c r="AZ282" s="3">
        <v>7.7100500000000007</v>
      </c>
      <c r="BA282" s="3">
        <v>6.5899300000000007</v>
      </c>
      <c r="BC282" s="3">
        <v>2.1505700000000001</v>
      </c>
      <c r="BD282" s="3">
        <v>1.2998699999999999</v>
      </c>
      <c r="BE282" s="3">
        <v>11.3308</v>
      </c>
      <c r="BG282" s="3">
        <v>4.2348599999999994</v>
      </c>
      <c r="BH282" s="3">
        <v>0.50492000000000004</v>
      </c>
      <c r="BI282" s="3">
        <v>3.76715</v>
      </c>
      <c r="BK282" s="3">
        <v>3.6414400000000002</v>
      </c>
      <c r="BL282" s="3">
        <v>5.31555</v>
      </c>
      <c r="BM282" s="3">
        <v>4.5960900000000002</v>
      </c>
      <c r="BO282" s="3">
        <v>2.01491</v>
      </c>
      <c r="BP282" s="3">
        <v>5.4418199999999999</v>
      </c>
      <c r="BQ282" s="3">
        <v>3.6147800000000001</v>
      </c>
      <c r="BS282" s="3">
        <v>1.8615200000000001</v>
      </c>
      <c r="BT282" s="3">
        <v>0.47952</v>
      </c>
      <c r="BU282" s="3">
        <v>6.1323100000000004</v>
      </c>
      <c r="BW282" s="3">
        <v>6.7463300000000004</v>
      </c>
      <c r="BX282" s="3">
        <v>1.0548900000000001</v>
      </c>
      <c r="BY282" s="3">
        <v>3.6888700000000001</v>
      </c>
      <c r="CA282" s="3">
        <v>7.9539499999999999</v>
      </c>
      <c r="CB282" s="3">
        <v>10.858600000000001</v>
      </c>
      <c r="CC282" s="3">
        <v>4.2895300000000001</v>
      </c>
    </row>
    <row r="283" spans="1:81" x14ac:dyDescent="0.25">
      <c r="A283" t="str">
        <f t="shared" si="102"/>
        <v>2011M8</v>
      </c>
      <c r="B283" t="e">
        <f t="shared" si="103"/>
        <v>#REF!</v>
      </c>
      <c r="C283" t="e">
        <f t="shared" si="104"/>
        <v>#REF!</v>
      </c>
      <c r="D283" t="e">
        <f t="shared" si="105"/>
        <v>#REF!</v>
      </c>
      <c r="E283" t="e">
        <f t="shared" si="106"/>
        <v>#REF!</v>
      </c>
      <c r="H283" s="2">
        <f t="shared" si="107"/>
        <v>40786</v>
      </c>
      <c r="I283" t="e">
        <f>+VLOOKUP($H283,#REF!,I$10,0)</f>
        <v>#REF!</v>
      </c>
      <c r="J283" t="e">
        <f>+VLOOKUP($H283,#REF!,J$10,0)</f>
        <v>#REF!</v>
      </c>
      <c r="K283" t="e">
        <f>+VLOOKUP($H283,#REF!,K$10,0)</f>
        <v>#REF!</v>
      </c>
      <c r="L283" t="e">
        <f>+VLOOKUP($H283,#REF!,L$10,0)</f>
        <v>#REF!</v>
      </c>
      <c r="N283" s="2">
        <f t="shared" si="98"/>
        <v>40786</v>
      </c>
      <c r="O283" s="3">
        <f t="shared" si="99"/>
        <v>7.0052144007356654E-2</v>
      </c>
      <c r="P283" s="3">
        <f t="shared" si="100"/>
        <v>0.24987907291295106</v>
      </c>
      <c r="Q283" s="3">
        <f t="shared" si="101"/>
        <v>0.22059265612790022</v>
      </c>
      <c r="R283" s="3"/>
      <c r="S283" s="3">
        <f t="shared" si="108"/>
        <v>0.11553106640859948</v>
      </c>
      <c r="T283" s="3">
        <f t="shared" si="109"/>
        <v>6.471339431549003E-2</v>
      </c>
      <c r="U283" s="3">
        <f t="shared" si="110"/>
        <v>0.49114656526411504</v>
      </c>
      <c r="V283" s="3"/>
      <c r="W283" s="3">
        <f t="shared" si="111"/>
        <v>0.37164458779439474</v>
      </c>
      <c r="X283" s="3">
        <f t="shared" si="112"/>
        <v>5.8167535941392762E-2</v>
      </c>
      <c r="Y283" s="3">
        <f t="shared" si="113"/>
        <v>0.29385308668986299</v>
      </c>
      <c r="Z283" s="3"/>
      <c r="AA283" s="3">
        <f t="shared" si="114"/>
        <v>0.20566792979813434</v>
      </c>
      <c r="AB283" s="3">
        <f t="shared" si="115"/>
        <v>0.27055444410447116</v>
      </c>
      <c r="AC283" s="3">
        <f t="shared" si="116"/>
        <v>0.14132997544346898</v>
      </c>
      <c r="AE283" s="5">
        <f t="shared" si="117"/>
        <v>40786</v>
      </c>
      <c r="AF283" s="3">
        <f t="shared" si="118"/>
        <v>219.85700000000003</v>
      </c>
      <c r="AG283" s="3">
        <f t="shared" si="119"/>
        <v>148.77869999999999</v>
      </c>
      <c r="AH283" s="3">
        <f t="shared" si="120"/>
        <v>89.808400000000006</v>
      </c>
      <c r="AI283" s="3">
        <f t="shared" si="121"/>
        <v>323.06799999999998</v>
      </c>
      <c r="AL283" t="s">
        <v>280</v>
      </c>
      <c r="AM283" s="5">
        <v>40786</v>
      </c>
      <c r="AN283" s="3">
        <v>116.04</v>
      </c>
      <c r="AO283" s="3">
        <v>69.355399999999989</v>
      </c>
      <c r="AP283" s="3">
        <v>35.103900000000003</v>
      </c>
      <c r="AQ283" s="3">
        <v>126.73</v>
      </c>
      <c r="AT283" s="3">
        <v>103.81700000000001</v>
      </c>
      <c r="AU283" s="3">
        <v>79.423299999999998</v>
      </c>
      <c r="AV283" s="3">
        <v>54.704500000000003</v>
      </c>
      <c r="AW283" s="3">
        <v>196.33799999999999</v>
      </c>
      <c r="AY283" s="3">
        <v>1.3466</v>
      </c>
      <c r="AZ283" s="3">
        <v>7.498520000000001</v>
      </c>
      <c r="BA283" s="3">
        <v>6.9229500000000002</v>
      </c>
      <c r="BC283" s="3">
        <v>1.9797</v>
      </c>
      <c r="BD283" s="3">
        <v>1.6104700000000001</v>
      </c>
      <c r="BE283" s="3">
        <v>10.576799999999999</v>
      </c>
      <c r="BG283" s="3">
        <v>3.9534600000000002</v>
      </c>
      <c r="BH283" s="3">
        <v>0.48447000000000001</v>
      </c>
      <c r="BI283" s="3">
        <v>4.0907900000000001</v>
      </c>
      <c r="BK283" s="3">
        <v>4.2637100000000006</v>
      </c>
      <c r="BL283" s="3">
        <v>5.4136699999999998</v>
      </c>
      <c r="BM283" s="3">
        <v>4.6066500000000001</v>
      </c>
      <c r="BO283" s="3">
        <v>2.0509499999999998</v>
      </c>
      <c r="BP283" s="3">
        <v>4.6206899999999997</v>
      </c>
      <c r="BQ283" s="3">
        <v>3.7758600000000002</v>
      </c>
      <c r="BS283" s="3">
        <v>2.0732800000000005</v>
      </c>
      <c r="BT283" s="3">
        <v>0.65976000000000001</v>
      </c>
      <c r="BU283" s="3">
        <v>6.6532600000000004</v>
      </c>
      <c r="BW283" s="3">
        <v>6.5781299999999998</v>
      </c>
      <c r="BX283" s="3">
        <v>1.16387</v>
      </c>
      <c r="BY283" s="3">
        <v>4.2363599999999995</v>
      </c>
      <c r="CA283" s="3">
        <v>8.84361</v>
      </c>
      <c r="CB283" s="3">
        <v>11.828899999999999</v>
      </c>
      <c r="CC283" s="3">
        <v>4.4003800000000002</v>
      </c>
    </row>
    <row r="284" spans="1:81" x14ac:dyDescent="0.25">
      <c r="A284" t="str">
        <f t="shared" si="102"/>
        <v>2011M9</v>
      </c>
      <c r="B284" t="e">
        <f t="shared" si="103"/>
        <v>#REF!</v>
      </c>
      <c r="C284" t="e">
        <f t="shared" si="104"/>
        <v>#REF!</v>
      </c>
      <c r="D284" t="e">
        <f t="shared" si="105"/>
        <v>#REF!</v>
      </c>
      <c r="E284" t="e">
        <f t="shared" si="106"/>
        <v>#REF!</v>
      </c>
      <c r="H284" s="2">
        <f t="shared" si="107"/>
        <v>40816</v>
      </c>
      <c r="I284" t="e">
        <f>+VLOOKUP($H284,#REF!,I$10,0)</f>
        <v>#REF!</v>
      </c>
      <c r="J284" t="e">
        <f>+VLOOKUP($H284,#REF!,J$10,0)</f>
        <v>#REF!</v>
      </c>
      <c r="K284" t="e">
        <f>+VLOOKUP($H284,#REF!,K$10,0)</f>
        <v>#REF!</v>
      </c>
      <c r="L284" t="e">
        <f>+VLOOKUP($H284,#REF!,L$10,0)</f>
        <v>#REF!</v>
      </c>
      <c r="N284" s="2">
        <f t="shared" si="98"/>
        <v>40816</v>
      </c>
      <c r="O284" s="3">
        <f t="shared" si="99"/>
        <v>6.7357315315575372E-2</v>
      </c>
      <c r="P284" s="3">
        <f t="shared" si="100"/>
        <v>0.28145351678237041</v>
      </c>
      <c r="Q284" s="3">
        <f t="shared" si="101"/>
        <v>0.20419543796636308</v>
      </c>
      <c r="R284" s="3"/>
      <c r="S284" s="3">
        <f t="shared" si="108"/>
        <v>0.12360374330483762</v>
      </c>
      <c r="T284" s="3">
        <f t="shared" si="109"/>
        <v>7.897939928109847E-2</v>
      </c>
      <c r="U284" s="3">
        <f t="shared" si="110"/>
        <v>0.53200337501745942</v>
      </c>
      <c r="V284" s="3"/>
      <c r="W284" s="3">
        <f t="shared" si="111"/>
        <v>0.42277593885199277</v>
      </c>
      <c r="X284" s="3">
        <f t="shared" si="112"/>
        <v>7.2908270931406116E-2</v>
      </c>
      <c r="Y284" s="3">
        <f t="shared" si="113"/>
        <v>0.26911475132155638</v>
      </c>
      <c r="Z284" s="3"/>
      <c r="AA284" s="3">
        <f t="shared" si="114"/>
        <v>0.19150265571429692</v>
      </c>
      <c r="AB284" s="3">
        <f t="shared" si="115"/>
        <v>0.25603204117337852</v>
      </c>
      <c r="AC284" s="3">
        <f t="shared" si="116"/>
        <v>0.14716454444889021</v>
      </c>
      <c r="AE284" s="5">
        <f t="shared" si="117"/>
        <v>40816</v>
      </c>
      <c r="AF284" s="3">
        <f t="shared" si="118"/>
        <v>228.55799999999999</v>
      </c>
      <c r="AG284" s="3">
        <f t="shared" si="119"/>
        <v>151.73400000000001</v>
      </c>
      <c r="AH284" s="3">
        <f t="shared" si="120"/>
        <v>97.383299999999991</v>
      </c>
      <c r="AI284" s="3">
        <f t="shared" si="121"/>
        <v>316.59500000000003</v>
      </c>
      <c r="AL284" t="s">
        <v>281</v>
      </c>
      <c r="AM284" s="5">
        <v>40816</v>
      </c>
      <c r="AN284" s="3">
        <v>122.93300000000001</v>
      </c>
      <c r="AO284" s="3">
        <v>77.746100000000013</v>
      </c>
      <c r="AP284" s="3">
        <v>40.664099999999998</v>
      </c>
      <c r="AQ284" s="3">
        <v>127.03</v>
      </c>
      <c r="AT284" s="3">
        <v>105.625</v>
      </c>
      <c r="AU284" s="3">
        <v>73.987899999999996</v>
      </c>
      <c r="AV284" s="3">
        <v>56.719200000000001</v>
      </c>
      <c r="AW284" s="3">
        <v>189.565</v>
      </c>
      <c r="AY284" s="3">
        <v>1.3707100000000001</v>
      </c>
      <c r="AZ284" s="3">
        <v>8.0617099999999997</v>
      </c>
      <c r="BA284" s="3">
        <v>6.5877400000000002</v>
      </c>
      <c r="BC284" s="3">
        <v>2.1540599999999999</v>
      </c>
      <c r="BD284" s="3">
        <v>1.9280599999999999</v>
      </c>
      <c r="BE284" s="3">
        <v>12.1021</v>
      </c>
      <c r="BG284" s="3">
        <v>4.6226000000000003</v>
      </c>
      <c r="BH284" s="3">
        <v>0.47464000000000001</v>
      </c>
      <c r="BI284" s="3">
        <v>3.5768600000000004</v>
      </c>
      <c r="BK284" s="3">
        <v>4.0156400000000003</v>
      </c>
      <c r="BL284" s="3">
        <v>5.4587500000000002</v>
      </c>
      <c r="BM284" s="3">
        <v>5.2582200000000006</v>
      </c>
      <c r="BO284" s="3">
        <v>1.8961400000000002</v>
      </c>
      <c r="BP284" s="3">
        <v>5.58887</v>
      </c>
      <c r="BQ284" s="3">
        <v>3.3158000000000003</v>
      </c>
      <c r="BS284" s="3">
        <v>2.1821199999999998</v>
      </c>
      <c r="BT284" s="3">
        <v>0.84264000000000006</v>
      </c>
      <c r="BU284" s="3">
        <v>6.5612700000000004</v>
      </c>
      <c r="BW284" s="3">
        <v>7.3579400000000001</v>
      </c>
      <c r="BX284" s="3">
        <v>1.5914200000000001</v>
      </c>
      <c r="BY284" s="3">
        <v>4.0492600000000003</v>
      </c>
      <c r="CA284" s="3">
        <v>8.1889199999999995</v>
      </c>
      <c r="CB284" s="3">
        <v>10.8583</v>
      </c>
      <c r="CC284" s="3">
        <v>4.1206499999999995</v>
      </c>
    </row>
    <row r="285" spans="1:81" x14ac:dyDescent="0.25">
      <c r="A285" t="str">
        <f t="shared" si="102"/>
        <v>2011M10</v>
      </c>
      <c r="B285" t="e">
        <f t="shared" si="103"/>
        <v>#REF!</v>
      </c>
      <c r="C285" t="e">
        <f t="shared" si="104"/>
        <v>#REF!</v>
      </c>
      <c r="D285" t="e">
        <f t="shared" si="105"/>
        <v>#REF!</v>
      </c>
      <c r="E285" t="e">
        <f t="shared" si="106"/>
        <v>#REF!</v>
      </c>
      <c r="H285" s="2">
        <f t="shared" si="107"/>
        <v>40847</v>
      </c>
      <c r="I285" t="e">
        <f>+VLOOKUP($H285,#REF!,I$10,0)</f>
        <v>#REF!</v>
      </c>
      <c r="J285" t="e">
        <f>+VLOOKUP($H285,#REF!,J$10,0)</f>
        <v>#REF!</v>
      </c>
      <c r="K285" t="e">
        <f>+VLOOKUP($H285,#REF!,K$10,0)</f>
        <v>#REF!</v>
      </c>
      <c r="L285" t="e">
        <f>+VLOOKUP($H285,#REF!,L$10,0)</f>
        <v>#REF!</v>
      </c>
      <c r="N285" s="2">
        <f t="shared" si="98"/>
        <v>40847</v>
      </c>
      <c r="O285" s="3">
        <f t="shared" si="99"/>
        <v>6.836514413312908E-2</v>
      </c>
      <c r="P285" s="3">
        <f t="shared" si="100"/>
        <v>0.27313480535171941</v>
      </c>
      <c r="Q285" s="3">
        <f t="shared" si="101"/>
        <v>0.21094962299202272</v>
      </c>
      <c r="R285" s="3"/>
      <c r="S285" s="3">
        <f t="shared" si="108"/>
        <v>0.1188738729750608</v>
      </c>
      <c r="T285" s="3">
        <f t="shared" si="109"/>
        <v>5.438880543195377E-2</v>
      </c>
      <c r="U285" s="3">
        <f t="shared" si="110"/>
        <v>0.52770279322602076</v>
      </c>
      <c r="V285" s="3"/>
      <c r="W285" s="3">
        <f t="shared" si="111"/>
        <v>0.40694972792524475</v>
      </c>
      <c r="X285" s="3">
        <f t="shared" si="112"/>
        <v>5.7684082744602613E-2</v>
      </c>
      <c r="Y285" s="3">
        <f t="shared" si="113"/>
        <v>0.26906781754405779</v>
      </c>
      <c r="Z285" s="3"/>
      <c r="AA285" s="3">
        <f t="shared" si="114"/>
        <v>0.2072825413263665</v>
      </c>
      <c r="AB285" s="3">
        <f t="shared" si="115"/>
        <v>0.29074885651297255</v>
      </c>
      <c r="AC285" s="3">
        <f t="shared" si="116"/>
        <v>0.14022595146750769</v>
      </c>
      <c r="AE285" s="5">
        <f t="shared" si="117"/>
        <v>40847</v>
      </c>
      <c r="AF285" s="3">
        <f t="shared" si="118"/>
        <v>219.726</v>
      </c>
      <c r="AG285" s="3">
        <f t="shared" si="119"/>
        <v>147.14830000000001</v>
      </c>
      <c r="AH285" s="3">
        <f t="shared" si="120"/>
        <v>101.84710000000001</v>
      </c>
      <c r="AI285" s="3">
        <f t="shared" si="121"/>
        <v>322.90600000000001</v>
      </c>
      <c r="AL285" t="s">
        <v>282</v>
      </c>
      <c r="AM285" s="5">
        <v>40847</v>
      </c>
      <c r="AN285" s="3">
        <v>114.526</v>
      </c>
      <c r="AO285" s="3">
        <v>71.730899999999991</v>
      </c>
      <c r="AP285" s="3">
        <v>45.505000000000003</v>
      </c>
      <c r="AQ285" s="3">
        <v>131.09700000000001</v>
      </c>
      <c r="AT285" s="3">
        <v>105.2</v>
      </c>
      <c r="AU285" s="3">
        <v>75.417400000000001</v>
      </c>
      <c r="AV285" s="3">
        <v>56.342100000000002</v>
      </c>
      <c r="AW285" s="3">
        <v>191.809</v>
      </c>
      <c r="AY285" s="3">
        <v>1.2978000000000001</v>
      </c>
      <c r="AZ285" s="3">
        <v>7.7044499999999996</v>
      </c>
      <c r="BA285" s="3">
        <v>6.5323599999999997</v>
      </c>
      <c r="BC285" s="3">
        <v>2.0898600000000003</v>
      </c>
      <c r="BD285" s="3">
        <v>1.2755999999999998</v>
      </c>
      <c r="BE285" s="3">
        <v>11.816000000000001</v>
      </c>
      <c r="BG285" s="3">
        <v>4.8473600000000001</v>
      </c>
      <c r="BH285" s="3">
        <v>0.54046000000000005</v>
      </c>
      <c r="BI285" s="3">
        <v>3.8663800000000004</v>
      </c>
      <c r="BK285" s="3">
        <v>4.5054300000000005</v>
      </c>
      <c r="BL285" s="3">
        <v>6.1419700000000006</v>
      </c>
      <c r="BM285" s="3">
        <v>4.5075200000000004</v>
      </c>
      <c r="BO285" s="3">
        <v>2.0179300000000002</v>
      </c>
      <c r="BP285" s="3">
        <v>5.5426700000000002</v>
      </c>
      <c r="BQ285" s="3">
        <v>3.6987600000000005</v>
      </c>
      <c r="BS285" s="3">
        <v>2.08039</v>
      </c>
      <c r="BT285" s="3">
        <v>0.63242999999999994</v>
      </c>
      <c r="BU285" s="3">
        <v>6.6965000000000003</v>
      </c>
      <c r="BW285" s="3">
        <v>6.6847000000000003</v>
      </c>
      <c r="BX285" s="3">
        <v>1.0941800000000002</v>
      </c>
      <c r="BY285" s="3">
        <v>3.75841</v>
      </c>
      <c r="CA285" s="3">
        <v>8.7047900000000009</v>
      </c>
      <c r="CB285" s="3">
        <v>12.387600000000001</v>
      </c>
      <c r="CC285" s="3">
        <v>4.4291499999999999</v>
      </c>
    </row>
    <row r="286" spans="1:81" x14ac:dyDescent="0.25">
      <c r="A286" t="str">
        <f t="shared" si="102"/>
        <v>2011M11</v>
      </c>
      <c r="B286" t="e">
        <f t="shared" si="103"/>
        <v>#REF!</v>
      </c>
      <c r="C286" t="e">
        <f t="shared" si="104"/>
        <v>#REF!</v>
      </c>
      <c r="D286" t="e">
        <f t="shared" si="105"/>
        <v>#REF!</v>
      </c>
      <c r="E286" t="e">
        <f t="shared" si="106"/>
        <v>#REF!</v>
      </c>
      <c r="H286" s="2">
        <f t="shared" si="107"/>
        <v>40877</v>
      </c>
      <c r="I286" t="e">
        <f>+VLOOKUP($H286,#REF!,I$10,0)</f>
        <v>#REF!</v>
      </c>
      <c r="J286" t="e">
        <f>+VLOOKUP($H286,#REF!,J$10,0)</f>
        <v>#REF!</v>
      </c>
      <c r="K286" t="e">
        <f>+VLOOKUP($H286,#REF!,K$10,0)</f>
        <v>#REF!</v>
      </c>
      <c r="L286" t="e">
        <f>+VLOOKUP($H286,#REF!,L$10,0)</f>
        <v>#REF!</v>
      </c>
      <c r="N286" s="2">
        <f t="shared" si="98"/>
        <v>40877</v>
      </c>
      <c r="O286" s="3">
        <f t="shared" si="99"/>
        <v>6.5982890827479421E-2</v>
      </c>
      <c r="P286" s="3">
        <f t="shared" si="100"/>
        <v>0.26831462898167635</v>
      </c>
      <c r="Q286" s="3">
        <f t="shared" si="101"/>
        <v>0.21983101135456892</v>
      </c>
      <c r="R286" s="3"/>
      <c r="S286" s="3">
        <f t="shared" si="108"/>
        <v>0.12107134000165332</v>
      </c>
      <c r="T286" s="3">
        <f t="shared" si="109"/>
        <v>6.8054775621199909E-2</v>
      </c>
      <c r="U286" s="3">
        <f t="shared" si="110"/>
        <v>0.5238580098228971</v>
      </c>
      <c r="V286" s="3"/>
      <c r="W286" s="3">
        <f t="shared" si="111"/>
        <v>0.41110072059228309</v>
      </c>
      <c r="X286" s="3">
        <f t="shared" si="112"/>
        <v>6.0587272124159243E-2</v>
      </c>
      <c r="Y286" s="3">
        <f t="shared" si="113"/>
        <v>0.27155354332375836</v>
      </c>
      <c r="Z286" s="3"/>
      <c r="AA286" s="3">
        <f t="shared" si="114"/>
        <v>0.20536493515663615</v>
      </c>
      <c r="AB286" s="3">
        <f t="shared" si="115"/>
        <v>0.27753100948525428</v>
      </c>
      <c r="AC286" s="3">
        <f t="shared" si="116"/>
        <v>0.13917778771545805</v>
      </c>
      <c r="AE286" s="5">
        <f t="shared" si="117"/>
        <v>40877</v>
      </c>
      <c r="AF286" s="3">
        <f t="shared" si="118"/>
        <v>224.18200000000002</v>
      </c>
      <c r="AG286" s="3">
        <f t="shared" si="119"/>
        <v>142.86760000000001</v>
      </c>
      <c r="AH286" s="3">
        <f t="shared" si="120"/>
        <v>98.712000000000003</v>
      </c>
      <c r="AI286" s="3">
        <f t="shared" si="121"/>
        <v>316.06200000000001</v>
      </c>
      <c r="AL286" t="s">
        <v>283</v>
      </c>
      <c r="AM286" s="5">
        <v>40877</v>
      </c>
      <c r="AN286" s="3">
        <v>119.658</v>
      </c>
      <c r="AO286" s="3">
        <v>66.978800000000007</v>
      </c>
      <c r="AP286" s="3">
        <v>39.883699999999997</v>
      </c>
      <c r="AQ286" s="3">
        <v>125.745</v>
      </c>
      <c r="AT286" s="3">
        <v>104.524</v>
      </c>
      <c r="AU286" s="3">
        <v>75.888800000000003</v>
      </c>
      <c r="AV286" s="3">
        <v>58.828300000000006</v>
      </c>
      <c r="AW286" s="3">
        <v>190.31700000000001</v>
      </c>
      <c r="AY286" s="3">
        <v>1.29711</v>
      </c>
      <c r="AZ286" s="3">
        <v>7.8497600000000007</v>
      </c>
      <c r="BA286" s="3">
        <v>6.7993900000000007</v>
      </c>
      <c r="BC286" s="3">
        <v>1.97119</v>
      </c>
      <c r="BD286" s="3">
        <v>1.7584900000000001</v>
      </c>
      <c r="BE286" s="3">
        <v>11.5679</v>
      </c>
      <c r="BG286" s="3">
        <v>4.6284900000000002</v>
      </c>
      <c r="BH286" s="3">
        <v>0.45006000000000002</v>
      </c>
      <c r="BI286" s="3">
        <v>3.9868400000000004</v>
      </c>
      <c r="BK286" s="3">
        <v>4.2239100000000001</v>
      </c>
      <c r="BL286" s="3">
        <v>5.5635900000000005</v>
      </c>
      <c r="BM286" s="3">
        <v>4.4540500000000005</v>
      </c>
      <c r="BO286" s="3">
        <v>1.9030799999999999</v>
      </c>
      <c r="BP286" s="3">
        <v>5.1635799999999996</v>
      </c>
      <c r="BQ286" s="3">
        <v>3.8624800000000001</v>
      </c>
      <c r="BS286" s="3">
        <v>2.2761500000000003</v>
      </c>
      <c r="BT286" s="3">
        <v>0.62896000000000007</v>
      </c>
      <c r="BU286" s="3">
        <v>6.8097200000000004</v>
      </c>
      <c r="BW286" s="3">
        <v>7.0212000000000003</v>
      </c>
      <c r="BX286" s="3">
        <v>1.26685</v>
      </c>
      <c r="BY286" s="3">
        <v>3.7083900000000001</v>
      </c>
      <c r="CA286" s="3">
        <v>8.8641000000000005</v>
      </c>
      <c r="CB286" s="3">
        <v>12.123600000000001</v>
      </c>
      <c r="CC286" s="3">
        <v>4.4158200000000001</v>
      </c>
    </row>
    <row r="287" spans="1:81" x14ac:dyDescent="0.25">
      <c r="A287" t="str">
        <f t="shared" si="102"/>
        <v>2011M12</v>
      </c>
      <c r="B287" t="e">
        <f t="shared" si="103"/>
        <v>#REF!</v>
      </c>
      <c r="C287" t="e">
        <f t="shared" si="104"/>
        <v>#REF!</v>
      </c>
      <c r="D287" t="e">
        <f t="shared" si="105"/>
        <v>#REF!</v>
      </c>
      <c r="E287" t="e">
        <f t="shared" si="106"/>
        <v>#REF!</v>
      </c>
      <c r="H287" s="2">
        <f t="shared" si="107"/>
        <v>40908</v>
      </c>
      <c r="I287" t="e">
        <f>+VLOOKUP($H287,#REF!,I$10,0)</f>
        <v>#REF!</v>
      </c>
      <c r="J287" t="e">
        <f>+VLOOKUP($H287,#REF!,J$10,0)</f>
        <v>#REF!</v>
      </c>
      <c r="K287" t="e">
        <f>+VLOOKUP($H287,#REF!,K$10,0)</f>
        <v>#REF!</v>
      </c>
      <c r="L287" t="e">
        <f>+VLOOKUP($H287,#REF!,L$10,0)</f>
        <v>#REF!</v>
      </c>
      <c r="N287" s="2">
        <f t="shared" si="98"/>
        <v>40908</v>
      </c>
      <c r="O287" s="3">
        <f t="shared" si="99"/>
        <v>5.9795300235256275E-2</v>
      </c>
      <c r="P287" s="3">
        <f t="shared" si="100"/>
        <v>0.23173609235406789</v>
      </c>
      <c r="Q287" s="3">
        <f t="shared" si="101"/>
        <v>0.21024096758164382</v>
      </c>
      <c r="R287" s="3"/>
      <c r="S287" s="3">
        <f t="shared" si="108"/>
        <v>0.11247559240963136</v>
      </c>
      <c r="T287" s="3">
        <f t="shared" si="109"/>
        <v>5.4708063840279576E-2</v>
      </c>
      <c r="U287" s="3">
        <f t="shared" si="110"/>
        <v>0.54596665459945903</v>
      </c>
      <c r="V287" s="3"/>
      <c r="W287" s="3">
        <f t="shared" si="111"/>
        <v>0.33228091100932322</v>
      </c>
      <c r="X287" s="3">
        <f t="shared" si="112"/>
        <v>5.6048811128598552E-2</v>
      </c>
      <c r="Y287" s="3">
        <f t="shared" si="113"/>
        <v>0.27642230518953481</v>
      </c>
      <c r="Z287" s="3"/>
      <c r="AA287" s="3">
        <f t="shared" si="114"/>
        <v>0.20598159437004257</v>
      </c>
      <c r="AB287" s="3">
        <f t="shared" si="115"/>
        <v>0.27398231615945268</v>
      </c>
      <c r="AC287" s="3">
        <f t="shared" si="116"/>
        <v>0.15142043448584272</v>
      </c>
      <c r="AE287" s="5">
        <f t="shared" si="117"/>
        <v>40908</v>
      </c>
      <c r="AF287" s="3">
        <f t="shared" si="118"/>
        <v>199.41380000000001</v>
      </c>
      <c r="AG287" s="3">
        <f t="shared" si="119"/>
        <v>147.1395</v>
      </c>
      <c r="AH287" s="3">
        <f t="shared" si="120"/>
        <v>88.342199999999991</v>
      </c>
      <c r="AI287" s="3">
        <f t="shared" si="121"/>
        <v>311.40300000000002</v>
      </c>
      <c r="AL287" t="s">
        <v>284</v>
      </c>
      <c r="AM287" s="5">
        <v>40908</v>
      </c>
      <c r="AN287" s="3">
        <v>105.542</v>
      </c>
      <c r="AO287" s="3">
        <v>72.231999999999999</v>
      </c>
      <c r="AP287" s="3">
        <v>37.247699999999995</v>
      </c>
      <c r="AQ287" s="3">
        <v>126.887</v>
      </c>
      <c r="AT287" s="3">
        <v>93.871800000000007</v>
      </c>
      <c r="AU287" s="3">
        <v>74.907499999999999</v>
      </c>
      <c r="AV287" s="3">
        <v>51.094500000000004</v>
      </c>
      <c r="AW287" s="3">
        <v>184.51599999999999</v>
      </c>
      <c r="AY287" s="3">
        <v>1.2221</v>
      </c>
      <c r="AZ287" s="3">
        <v>6.6296099999999996</v>
      </c>
      <c r="BA287" s="3">
        <v>6.8319399999999995</v>
      </c>
      <c r="BC287" s="3">
        <v>1.96174</v>
      </c>
      <c r="BD287" s="3">
        <v>1.3537999999999999</v>
      </c>
      <c r="BE287" s="3">
        <v>13.0547</v>
      </c>
      <c r="BG287" s="3">
        <v>3.3618299999999999</v>
      </c>
      <c r="BH287" s="3">
        <v>0.47938999999999998</v>
      </c>
      <c r="BI287" s="3">
        <v>4.3765900000000002</v>
      </c>
      <c r="BK287" s="3">
        <v>4.0658300000000001</v>
      </c>
      <c r="BL287" s="3">
        <v>5.4166300000000005</v>
      </c>
      <c r="BM287" s="3">
        <v>4.9095300000000002</v>
      </c>
      <c r="BO287" s="3">
        <v>1.6779900000000001</v>
      </c>
      <c r="BP287" s="3">
        <v>4.6096599999999999</v>
      </c>
      <c r="BQ287" s="3">
        <v>3.3648099999999999</v>
      </c>
      <c r="BS287" s="3">
        <v>1.9840500000000001</v>
      </c>
      <c r="BT287" s="3">
        <v>0.56542999999999999</v>
      </c>
      <c r="BU287" s="3">
        <v>6.0985200000000006</v>
      </c>
      <c r="BW287" s="3">
        <v>6.0542799999999994</v>
      </c>
      <c r="BX287" s="3">
        <v>1.1089100000000001</v>
      </c>
      <c r="BY287" s="3">
        <v>3.4566100000000004</v>
      </c>
      <c r="CA287" s="3">
        <v>9.0614799999999995</v>
      </c>
      <c r="CB287" s="3">
        <v>12.0444</v>
      </c>
      <c r="CC287" s="3">
        <v>4.74057</v>
      </c>
    </row>
    <row r="288" spans="1:81" x14ac:dyDescent="0.25">
      <c r="A288" t="str">
        <f t="shared" si="102"/>
        <v>2012M1</v>
      </c>
      <c r="B288" t="e">
        <f t="shared" si="103"/>
        <v>#REF!</v>
      </c>
      <c r="C288" t="e">
        <f t="shared" si="104"/>
        <v>#REF!</v>
      </c>
      <c r="D288" t="e">
        <f t="shared" si="105"/>
        <v>#REF!</v>
      </c>
      <c r="E288" t="e">
        <f t="shared" si="106"/>
        <v>#REF!</v>
      </c>
      <c r="H288" s="2">
        <f t="shared" si="107"/>
        <v>40939</v>
      </c>
      <c r="I288" t="e">
        <f>+VLOOKUP($H288,#REF!,I$10,0)</f>
        <v>#REF!</v>
      </c>
      <c r="J288" t="e">
        <f>+VLOOKUP($H288,#REF!,J$10,0)</f>
        <v>#REF!</v>
      </c>
      <c r="K288" t="e">
        <f>+VLOOKUP($H288,#REF!,K$10,0)</f>
        <v>#REF!</v>
      </c>
      <c r="L288" t="e">
        <f>+VLOOKUP($H288,#REF!,L$10,0)</f>
        <v>#REF!</v>
      </c>
      <c r="N288" s="2">
        <f t="shared" si="98"/>
        <v>40939</v>
      </c>
      <c r="O288" s="3">
        <f t="shared" si="99"/>
        <v>5.9760248905676869E-2</v>
      </c>
      <c r="P288" s="3">
        <f t="shared" si="100"/>
        <v>0.24290323977377457</v>
      </c>
      <c r="Q288" s="3">
        <f t="shared" si="101"/>
        <v>0.21881472898105783</v>
      </c>
      <c r="R288" s="3"/>
      <c r="S288" s="3">
        <f t="shared" si="108"/>
        <v>0.10593649608195821</v>
      </c>
      <c r="T288" s="3">
        <f t="shared" si="109"/>
        <v>5.2462137948137616E-2</v>
      </c>
      <c r="U288" s="3">
        <f t="shared" si="110"/>
        <v>0.47213615230906497</v>
      </c>
      <c r="V288" s="3"/>
      <c r="W288" s="3">
        <f t="shared" si="111"/>
        <v>0.36534028753114212</v>
      </c>
      <c r="X288" s="3">
        <f t="shared" si="112"/>
        <v>5.5243879200220197E-2</v>
      </c>
      <c r="Y288" s="3">
        <f t="shared" si="113"/>
        <v>0.26776778719590089</v>
      </c>
      <c r="Z288" s="3"/>
      <c r="AA288" s="3">
        <f t="shared" si="114"/>
        <v>0.17825468182424425</v>
      </c>
      <c r="AB288" s="3">
        <f t="shared" si="115"/>
        <v>0.2723411867159366</v>
      </c>
      <c r="AC288" s="3">
        <f t="shared" si="116"/>
        <v>0.13915723240834449</v>
      </c>
      <c r="AE288" s="5">
        <f t="shared" si="117"/>
        <v>40939</v>
      </c>
      <c r="AF288" s="3">
        <f t="shared" si="118"/>
        <v>196.90969999999999</v>
      </c>
      <c r="AG288" s="3">
        <f t="shared" si="119"/>
        <v>136.63589999999999</v>
      </c>
      <c r="AH288" s="3">
        <f t="shared" si="120"/>
        <v>88.206800000000015</v>
      </c>
      <c r="AI288" s="3">
        <f t="shared" si="121"/>
        <v>301.37</v>
      </c>
      <c r="AL288" t="s">
        <v>285</v>
      </c>
      <c r="AM288" s="5">
        <v>40939</v>
      </c>
      <c r="AN288" s="3">
        <v>104.43900000000001</v>
      </c>
      <c r="AO288" s="3">
        <v>58.6355</v>
      </c>
      <c r="AP288" s="3">
        <v>35.910400000000003</v>
      </c>
      <c r="AQ288" s="3">
        <v>117.837</v>
      </c>
      <c r="AT288" s="3">
        <v>92.470699999999994</v>
      </c>
      <c r="AU288" s="3">
        <v>78.000399999999999</v>
      </c>
      <c r="AV288" s="3">
        <v>52.296400000000006</v>
      </c>
      <c r="AW288" s="3">
        <v>183.53300000000002</v>
      </c>
      <c r="AY288" s="3">
        <v>1.25454</v>
      </c>
      <c r="AZ288" s="3">
        <v>7.5642100000000001</v>
      </c>
      <c r="BA288" s="3">
        <v>7.2738199999999997</v>
      </c>
      <c r="BC288" s="3">
        <v>1.58091</v>
      </c>
      <c r="BD288" s="3">
        <v>1.26772</v>
      </c>
      <c r="BE288" s="3">
        <v>10.0084</v>
      </c>
      <c r="BG288" s="3">
        <v>3.94869</v>
      </c>
      <c r="BH288" s="3">
        <v>0.46598000000000001</v>
      </c>
      <c r="BI288" s="3">
        <v>3.7073</v>
      </c>
      <c r="BK288" s="3">
        <v>3.6663700000000001</v>
      </c>
      <c r="BL288" s="3">
        <v>5.6007400000000001</v>
      </c>
      <c r="BM288" s="3">
        <v>4.5810300000000002</v>
      </c>
      <c r="BO288" s="3">
        <v>1.64385</v>
      </c>
      <c r="BP288" s="3">
        <v>4.2166700000000006</v>
      </c>
      <c r="BQ288" s="3">
        <v>3.3387600000000002</v>
      </c>
      <c r="BS288" s="3">
        <v>2.1354800000000003</v>
      </c>
      <c r="BT288" s="3">
        <v>0.57272000000000001</v>
      </c>
      <c r="BU288" s="3">
        <v>6.5547500000000003</v>
      </c>
      <c r="BW288" s="3">
        <v>6.4042500000000002</v>
      </c>
      <c r="BX288" s="3">
        <v>1.09951</v>
      </c>
      <c r="BY288" s="3">
        <v>3.8806500000000002</v>
      </c>
      <c r="CA288" s="3">
        <v>7.6938900000000006</v>
      </c>
      <c r="CB288" s="3">
        <v>11.755700000000001</v>
      </c>
      <c r="CC288" s="3">
        <v>4.2875299999999994</v>
      </c>
    </row>
    <row r="289" spans="1:81" x14ac:dyDescent="0.25">
      <c r="A289" t="str">
        <f t="shared" si="102"/>
        <v>2012M2</v>
      </c>
      <c r="B289" t="e">
        <f t="shared" si="103"/>
        <v>#REF!</v>
      </c>
      <c r="C289" t="e">
        <f t="shared" si="104"/>
        <v>#REF!</v>
      </c>
      <c r="D289" t="e">
        <f t="shared" si="105"/>
        <v>#REF!</v>
      </c>
      <c r="E289" t="e">
        <f t="shared" si="106"/>
        <v>#REF!</v>
      </c>
      <c r="H289" s="2">
        <f t="shared" si="107"/>
        <v>40968</v>
      </c>
      <c r="I289" t="e">
        <f>+VLOOKUP($H289,#REF!,I$10,0)</f>
        <v>#REF!</v>
      </c>
      <c r="J289" t="e">
        <f>+VLOOKUP($H289,#REF!,J$10,0)</f>
        <v>#REF!</v>
      </c>
      <c r="K289" t="e">
        <f>+VLOOKUP($H289,#REF!,K$10,0)</f>
        <v>#REF!</v>
      </c>
      <c r="L289" t="e">
        <f>+VLOOKUP($H289,#REF!,L$10,0)</f>
        <v>#REF!</v>
      </c>
      <c r="N289" s="2">
        <f t="shared" si="98"/>
        <v>40968</v>
      </c>
      <c r="O289" s="3">
        <f t="shared" si="99"/>
        <v>6.311692917363397E-2</v>
      </c>
      <c r="P289" s="3">
        <f t="shared" si="100"/>
        <v>0.26230827438180793</v>
      </c>
      <c r="Q289" s="3">
        <f t="shared" si="101"/>
        <v>0.21601722051203806</v>
      </c>
      <c r="R289" s="3"/>
      <c r="S289" s="3">
        <f t="shared" si="108"/>
        <v>0.10530254009971124</v>
      </c>
      <c r="T289" s="3">
        <f t="shared" si="109"/>
        <v>5.3732045277683556E-2</v>
      </c>
      <c r="U289" s="3">
        <f t="shared" si="110"/>
        <v>0.52810129613212742</v>
      </c>
      <c r="V289" s="3"/>
      <c r="W289" s="3">
        <f t="shared" si="111"/>
        <v>0.38645695855006384</v>
      </c>
      <c r="X289" s="3">
        <f t="shared" si="112"/>
        <v>5.1396368101969798E-2</v>
      </c>
      <c r="Y289" s="3">
        <f t="shared" si="113"/>
        <v>0.28061564412198547</v>
      </c>
      <c r="Z289" s="3"/>
      <c r="AA289" s="3">
        <f t="shared" si="114"/>
        <v>0.19022085186841464</v>
      </c>
      <c r="AB289" s="3">
        <f t="shared" si="115"/>
        <v>0.28088984081405294</v>
      </c>
      <c r="AC289" s="3">
        <f t="shared" si="116"/>
        <v>0.14926557927522927</v>
      </c>
      <c r="AE289" s="5">
        <f t="shared" si="117"/>
        <v>40968</v>
      </c>
      <c r="AF289" s="3">
        <f t="shared" si="118"/>
        <v>211.55470000000003</v>
      </c>
      <c r="AG289" s="3">
        <f t="shared" si="119"/>
        <v>138.52629999999999</v>
      </c>
      <c r="AH289" s="3">
        <f t="shared" si="120"/>
        <v>89.932500000000005</v>
      </c>
      <c r="AI289" s="3">
        <f t="shared" si="121"/>
        <v>295.43900000000002</v>
      </c>
      <c r="AL289" t="s">
        <v>286</v>
      </c>
      <c r="AM289" s="5">
        <v>40968</v>
      </c>
      <c r="AN289" s="3">
        <v>112.71300000000001</v>
      </c>
      <c r="AO289" s="3">
        <v>69.428300000000007</v>
      </c>
      <c r="AP289" s="3">
        <v>35.899300000000004</v>
      </c>
      <c r="AQ289" s="3">
        <v>123.608</v>
      </c>
      <c r="AT289" s="3">
        <v>98.841700000000003</v>
      </c>
      <c r="AU289" s="3">
        <v>69.097999999999999</v>
      </c>
      <c r="AV289" s="3">
        <v>54.033200000000001</v>
      </c>
      <c r="AW289" s="3">
        <v>171.83100000000002</v>
      </c>
      <c r="AY289" s="3">
        <v>1.3897699999999999</v>
      </c>
      <c r="AZ289" s="3">
        <v>8.2567000000000004</v>
      </c>
      <c r="BA289" s="3">
        <v>6.8540600000000005</v>
      </c>
      <c r="BC289" s="3">
        <v>1.79104</v>
      </c>
      <c r="BD289" s="3">
        <v>1.3534000000000002</v>
      </c>
      <c r="BE289" s="3">
        <v>12.3439</v>
      </c>
      <c r="BG289" s="3">
        <v>3.9642300000000001</v>
      </c>
      <c r="BH289" s="3">
        <v>0.51200999999999997</v>
      </c>
      <c r="BI289" s="3">
        <v>3.8715199999999999</v>
      </c>
      <c r="BK289" s="3">
        <v>4.1896000000000004</v>
      </c>
      <c r="BL289" s="3">
        <v>5.4682500000000003</v>
      </c>
      <c r="BM289" s="3">
        <v>5.2727299999999993</v>
      </c>
      <c r="BO289" s="3">
        <v>1.6714200000000001</v>
      </c>
      <c r="BP289" s="3">
        <v>4.4653299999999998</v>
      </c>
      <c r="BQ289" s="3">
        <v>3.6228400000000001</v>
      </c>
      <c r="BS289" s="3">
        <v>1.9031099999999999</v>
      </c>
      <c r="BT289" s="3">
        <v>0.53159000000000001</v>
      </c>
      <c r="BU289" s="3">
        <v>6.1825799999999997</v>
      </c>
      <c r="BW289" s="3">
        <v>6.9871099999999995</v>
      </c>
      <c r="BX289" s="3">
        <v>0.94445000000000001</v>
      </c>
      <c r="BY289" s="3">
        <v>4.0805100000000003</v>
      </c>
      <c r="CA289" s="3">
        <v>7.9332700000000003</v>
      </c>
      <c r="CB289" s="3">
        <v>12.433</v>
      </c>
      <c r="CC289" s="3">
        <v>4.2400400000000005</v>
      </c>
    </row>
    <row r="290" spans="1:81" x14ac:dyDescent="0.25">
      <c r="A290" t="str">
        <f t="shared" si="102"/>
        <v>2012M3</v>
      </c>
      <c r="B290" t="e">
        <f t="shared" si="103"/>
        <v>#REF!</v>
      </c>
      <c r="C290" t="e">
        <f t="shared" si="104"/>
        <v>#REF!</v>
      </c>
      <c r="D290" t="e">
        <f t="shared" si="105"/>
        <v>#REF!</v>
      </c>
      <c r="E290" t="e">
        <f t="shared" si="106"/>
        <v>#REF!</v>
      </c>
      <c r="H290" s="2">
        <f t="shared" si="107"/>
        <v>40999</v>
      </c>
      <c r="I290" t="e">
        <f>+VLOOKUP($H290,#REF!,I$10,0)</f>
        <v>#REF!</v>
      </c>
      <c r="J290" t="e">
        <f>+VLOOKUP($H290,#REF!,J$10,0)</f>
        <v>#REF!</v>
      </c>
      <c r="K290" t="e">
        <f>+VLOOKUP($H290,#REF!,K$10,0)</f>
        <v>#REF!</v>
      </c>
      <c r="L290" t="e">
        <f>+VLOOKUP($H290,#REF!,L$10,0)</f>
        <v>#REF!</v>
      </c>
      <c r="N290" s="2">
        <f t="shared" si="98"/>
        <v>40999</v>
      </c>
      <c r="O290" s="3">
        <f t="shared" si="99"/>
        <v>6.6265569491322729E-2</v>
      </c>
      <c r="P290" s="3">
        <f t="shared" si="100"/>
        <v>0.27108327164986606</v>
      </c>
      <c r="Q290" s="3">
        <f t="shared" si="101"/>
        <v>0.23224041913142807</v>
      </c>
      <c r="R290" s="3"/>
      <c r="S290" s="3">
        <f t="shared" si="108"/>
        <v>0.11781946507113476</v>
      </c>
      <c r="T290" s="3">
        <f t="shared" si="109"/>
        <v>5.1125528415423595E-2</v>
      </c>
      <c r="U290" s="3">
        <f t="shared" si="110"/>
        <v>0.55365194562345188</v>
      </c>
      <c r="V290" s="3"/>
      <c r="W290" s="3">
        <f t="shared" si="111"/>
        <v>0.44634587018046562</v>
      </c>
      <c r="X290" s="3">
        <f t="shared" si="112"/>
        <v>6.166216149454086E-2</v>
      </c>
      <c r="Y290" s="3">
        <f t="shared" si="113"/>
        <v>0.30238868225479754</v>
      </c>
      <c r="Z290" s="3"/>
      <c r="AA290" s="3">
        <f t="shared" si="114"/>
        <v>0.23236205584453282</v>
      </c>
      <c r="AB290" s="3">
        <f t="shared" si="115"/>
        <v>0.30490675579196769</v>
      </c>
      <c r="AC290" s="3">
        <f t="shared" si="116"/>
        <v>0.16392010105051738</v>
      </c>
      <c r="AE290" s="5">
        <f t="shared" si="117"/>
        <v>40999</v>
      </c>
      <c r="AF290" s="3">
        <f t="shared" si="118"/>
        <v>228.03800000000001</v>
      </c>
      <c r="AG290" s="3">
        <f t="shared" si="119"/>
        <v>151.49709999999999</v>
      </c>
      <c r="AH290" s="3">
        <f t="shared" si="120"/>
        <v>99.219699999999989</v>
      </c>
      <c r="AI290" s="3">
        <f t="shared" si="121"/>
        <v>337.56299999999999</v>
      </c>
      <c r="AL290" t="s">
        <v>287</v>
      </c>
      <c r="AM290" s="5">
        <v>40999</v>
      </c>
      <c r="AN290" s="3">
        <v>121.83800000000001</v>
      </c>
      <c r="AO290" s="3">
        <v>75.252200000000002</v>
      </c>
      <c r="AP290" s="3">
        <v>40.341000000000001</v>
      </c>
      <c r="AQ290" s="3">
        <v>140.21299999999999</v>
      </c>
      <c r="AT290" s="3">
        <v>106.2</v>
      </c>
      <c r="AU290" s="3">
        <v>76.244900000000001</v>
      </c>
      <c r="AV290" s="3">
        <v>58.878699999999995</v>
      </c>
      <c r="AW290" s="3">
        <v>197.35</v>
      </c>
      <c r="AY290" s="3">
        <v>1.4205399999999999</v>
      </c>
      <c r="AZ290" s="3">
        <v>8.4296299999999995</v>
      </c>
      <c r="BA290" s="3">
        <v>7.4561800000000007</v>
      </c>
      <c r="BC290" s="3">
        <v>1.8928</v>
      </c>
      <c r="BD290" s="3">
        <v>1.1178299999999999</v>
      </c>
      <c r="BE290" s="3">
        <v>12.583600000000001</v>
      </c>
      <c r="BG290" s="3">
        <v>5.0908999999999995</v>
      </c>
      <c r="BH290" s="3">
        <v>0.58613000000000004</v>
      </c>
      <c r="BI290" s="3">
        <v>4.4382600000000005</v>
      </c>
      <c r="BK290" s="3">
        <v>4.5991499999999998</v>
      </c>
      <c r="BL290" s="3">
        <v>6.1218599999999999</v>
      </c>
      <c r="BM290" s="3">
        <v>5.3804300000000005</v>
      </c>
      <c r="BO290" s="3">
        <v>1.7933599999999998</v>
      </c>
      <c r="BP290" s="3">
        <v>4.7179899999999995</v>
      </c>
      <c r="BQ290" s="3">
        <v>3.8075500000000004</v>
      </c>
      <c r="BS290" s="3">
        <v>2.2404600000000001</v>
      </c>
      <c r="BT290" s="3">
        <v>0.67571999999999999</v>
      </c>
      <c r="BU290" s="3">
        <v>6.8392299999999997</v>
      </c>
      <c r="BW290" s="3">
        <v>7.5575600000000005</v>
      </c>
      <c r="BX290" s="3">
        <v>1.16124</v>
      </c>
      <c r="BY290" s="3">
        <v>4.1307700000000009</v>
      </c>
      <c r="CA290" s="3">
        <v>10.2094</v>
      </c>
      <c r="CB290" s="3">
        <v>13.31</v>
      </c>
      <c r="CC290" s="3">
        <v>5.0662799999999999</v>
      </c>
    </row>
    <row r="291" spans="1:81" x14ac:dyDescent="0.25">
      <c r="A291" t="str">
        <f t="shared" si="102"/>
        <v>2012M4</v>
      </c>
      <c r="B291" t="e">
        <f t="shared" si="103"/>
        <v>#REF!</v>
      </c>
      <c r="C291" t="e">
        <f t="shared" si="104"/>
        <v>#REF!</v>
      </c>
      <c r="D291" t="e">
        <f t="shared" si="105"/>
        <v>#REF!</v>
      </c>
      <c r="E291" t="e">
        <f t="shared" si="106"/>
        <v>#REF!</v>
      </c>
      <c r="H291" s="2">
        <f t="shared" si="107"/>
        <v>41029</v>
      </c>
      <c r="I291" t="e">
        <f>+VLOOKUP($H291,#REF!,I$10,0)</f>
        <v>#REF!</v>
      </c>
      <c r="J291" t="e">
        <f>+VLOOKUP($H291,#REF!,J$10,0)</f>
        <v>#REF!</v>
      </c>
      <c r="K291" t="e">
        <f>+VLOOKUP($H291,#REF!,K$10,0)</f>
        <v>#REF!</v>
      </c>
      <c r="L291" t="e">
        <f>+VLOOKUP($H291,#REF!,L$10,0)</f>
        <v>#REF!</v>
      </c>
      <c r="N291" s="2">
        <f t="shared" si="98"/>
        <v>41029</v>
      </c>
      <c r="O291" s="3">
        <f t="shared" si="99"/>
        <v>5.6566660412409819E-2</v>
      </c>
      <c r="P291" s="3">
        <f t="shared" si="100"/>
        <v>0.25066587216986286</v>
      </c>
      <c r="Q291" s="3">
        <f t="shared" si="101"/>
        <v>0.21163353628740442</v>
      </c>
      <c r="R291" s="3"/>
      <c r="S291" s="3">
        <f t="shared" si="108"/>
        <v>0.1031501113128647</v>
      </c>
      <c r="T291" s="3">
        <f t="shared" si="109"/>
        <v>4.8357672036099003E-2</v>
      </c>
      <c r="U291" s="3">
        <f t="shared" si="110"/>
        <v>0.53185486284715799</v>
      </c>
      <c r="V291" s="3"/>
      <c r="W291" s="3">
        <f t="shared" si="111"/>
        <v>0.36595289683743976</v>
      </c>
      <c r="X291" s="3">
        <f t="shared" si="112"/>
        <v>4.432383600702948E-2</v>
      </c>
      <c r="Y291" s="3">
        <f t="shared" si="113"/>
        <v>0.25835280085257145</v>
      </c>
      <c r="Z291" s="3"/>
      <c r="AA291" s="3">
        <f t="shared" si="114"/>
        <v>0.20478107028816653</v>
      </c>
      <c r="AB291" s="3">
        <f t="shared" si="115"/>
        <v>0.28085610500466807</v>
      </c>
      <c r="AC291" s="3">
        <f t="shared" si="116"/>
        <v>0.14398678811558044</v>
      </c>
      <c r="AE291" s="5">
        <f t="shared" si="117"/>
        <v>41029</v>
      </c>
      <c r="AF291" s="3">
        <f t="shared" si="118"/>
        <v>202.3381</v>
      </c>
      <c r="AG291" s="3">
        <f t="shared" si="119"/>
        <v>142.94150000000002</v>
      </c>
      <c r="AH291" s="3">
        <f t="shared" si="120"/>
        <v>88.120499999999993</v>
      </c>
      <c r="AI291" s="3">
        <f t="shared" si="121"/>
        <v>316.875</v>
      </c>
      <c r="AL291" t="s">
        <v>288</v>
      </c>
      <c r="AM291" s="5">
        <v>41029</v>
      </c>
      <c r="AN291" s="3">
        <v>107.667</v>
      </c>
      <c r="AO291" s="3">
        <v>68.2898</v>
      </c>
      <c r="AP291" s="3">
        <v>33.7761</v>
      </c>
      <c r="AQ291" s="3">
        <v>127.40900000000001</v>
      </c>
      <c r="AT291" s="3">
        <v>94.67110000000001</v>
      </c>
      <c r="AU291" s="3">
        <v>74.651700000000005</v>
      </c>
      <c r="AV291" s="3">
        <v>54.3444</v>
      </c>
      <c r="AW291" s="3">
        <v>189.46600000000001</v>
      </c>
      <c r="AY291" s="3">
        <v>1.1394000000000002</v>
      </c>
      <c r="AZ291" s="3">
        <v>7.8308200000000001</v>
      </c>
      <c r="BA291" s="3">
        <v>6.5209600000000005</v>
      </c>
      <c r="BC291" s="3">
        <v>1.7954100000000002</v>
      </c>
      <c r="BD291" s="3">
        <v>1.0780000000000001</v>
      </c>
      <c r="BE291" s="3">
        <v>11.9565</v>
      </c>
      <c r="BG291" s="3">
        <v>3.6923000000000004</v>
      </c>
      <c r="BH291" s="3">
        <v>0.38958999999999999</v>
      </c>
      <c r="BI291" s="3">
        <v>3.65944</v>
      </c>
      <c r="BK291" s="3">
        <v>4.18309</v>
      </c>
      <c r="BL291" s="3">
        <v>5.8123999999999993</v>
      </c>
      <c r="BM291" s="3">
        <v>4.7094399999999998</v>
      </c>
      <c r="BO291" s="3">
        <v>1.6040999999999999</v>
      </c>
      <c r="BP291" s="3">
        <v>4.3265500000000001</v>
      </c>
      <c r="BQ291" s="3">
        <v>3.7433299999999998</v>
      </c>
      <c r="BS291" s="3">
        <v>1.8232300000000001</v>
      </c>
      <c r="BT291" s="3">
        <v>0.61845000000000006</v>
      </c>
      <c r="BU291" s="3">
        <v>6.7016600000000004</v>
      </c>
      <c r="BW291" s="3">
        <v>6.6779999999999999</v>
      </c>
      <c r="BX291" s="3">
        <v>0.86645000000000005</v>
      </c>
      <c r="BY291" s="3">
        <v>3.6617100000000002</v>
      </c>
      <c r="CA291" s="3">
        <v>8.8677099999999989</v>
      </c>
      <c r="CB291" s="3">
        <v>12.0867</v>
      </c>
      <c r="CC291" s="3">
        <v>4.4669100000000004</v>
      </c>
    </row>
    <row r="292" spans="1:81" x14ac:dyDescent="0.25">
      <c r="A292" t="str">
        <f t="shared" si="102"/>
        <v>2012M5</v>
      </c>
      <c r="B292" t="e">
        <f t="shared" si="103"/>
        <v>#REF!</v>
      </c>
      <c r="C292" t="e">
        <f t="shared" si="104"/>
        <v>#REF!</v>
      </c>
      <c r="D292" t="e">
        <f t="shared" si="105"/>
        <v>#REF!</v>
      </c>
      <c r="E292" t="e">
        <f t="shared" si="106"/>
        <v>#REF!</v>
      </c>
      <c r="H292" s="2">
        <f t="shared" si="107"/>
        <v>41060</v>
      </c>
      <c r="I292" t="e">
        <f>+VLOOKUP($H292,#REF!,I$10,0)</f>
        <v>#REF!</v>
      </c>
      <c r="J292" t="e">
        <f>+VLOOKUP($H292,#REF!,J$10,0)</f>
        <v>#REF!</v>
      </c>
      <c r="K292" t="e">
        <f>+VLOOKUP($H292,#REF!,K$10,0)</f>
        <v>#REF!</v>
      </c>
      <c r="L292" t="e">
        <f>+VLOOKUP($H292,#REF!,L$10,0)</f>
        <v>#REF!</v>
      </c>
      <c r="N292" s="2">
        <f t="shared" si="98"/>
        <v>41060</v>
      </c>
      <c r="O292" s="3">
        <f t="shared" si="99"/>
        <v>6.1603536472970268E-2</v>
      </c>
      <c r="P292" s="3">
        <f t="shared" si="100"/>
        <v>0.25658913450019893</v>
      </c>
      <c r="Q292" s="3">
        <f t="shared" si="101"/>
        <v>0.21781597227233646</v>
      </c>
      <c r="R292" s="3"/>
      <c r="S292" s="3">
        <f t="shared" si="108"/>
        <v>0.11198473260683042</v>
      </c>
      <c r="T292" s="3">
        <f t="shared" si="109"/>
        <v>5.1396898062500536E-2</v>
      </c>
      <c r="U292" s="3">
        <f t="shared" si="110"/>
        <v>0.5294761026529804</v>
      </c>
      <c r="V292" s="3"/>
      <c r="W292" s="3">
        <f t="shared" si="111"/>
        <v>0.38841970795192282</v>
      </c>
      <c r="X292" s="3">
        <f t="shared" si="112"/>
        <v>4.6091792587992009E-2</v>
      </c>
      <c r="Y292" s="3">
        <f t="shared" si="113"/>
        <v>0.26662937842740086</v>
      </c>
      <c r="Z292" s="3"/>
      <c r="AA292" s="3">
        <f t="shared" si="114"/>
        <v>0.20777257357152382</v>
      </c>
      <c r="AB292" s="3">
        <f t="shared" si="115"/>
        <v>0.27926016585465357</v>
      </c>
      <c r="AC292" s="3">
        <f t="shared" si="116"/>
        <v>0.14570605910827625</v>
      </c>
      <c r="AE292" s="5">
        <f t="shared" si="117"/>
        <v>41060</v>
      </c>
      <c r="AF292" s="3">
        <f t="shared" si="118"/>
        <v>208.47750000000002</v>
      </c>
      <c r="AG292" s="3">
        <f t="shared" si="119"/>
        <v>142.7783</v>
      </c>
      <c r="AH292" s="3">
        <f t="shared" si="120"/>
        <v>91.387500000000003</v>
      </c>
      <c r="AI292" s="3">
        <f t="shared" si="121"/>
        <v>329.64</v>
      </c>
      <c r="AL292" t="s">
        <v>289</v>
      </c>
      <c r="AM292" s="5">
        <v>41060</v>
      </c>
      <c r="AN292" s="3">
        <v>111.399</v>
      </c>
      <c r="AO292" s="3">
        <v>65.694299999999998</v>
      </c>
      <c r="AP292" s="3">
        <v>38.8001</v>
      </c>
      <c r="AQ292" s="3">
        <v>131.23099999999999</v>
      </c>
      <c r="AT292" s="3">
        <v>97.078500000000005</v>
      </c>
      <c r="AU292" s="3">
        <v>77.084000000000003</v>
      </c>
      <c r="AV292" s="3">
        <v>52.587400000000002</v>
      </c>
      <c r="AW292" s="3">
        <v>198.40899999999999</v>
      </c>
      <c r="AY292" s="3">
        <v>1.2889200000000001</v>
      </c>
      <c r="AZ292" s="3">
        <v>7.8756499999999994</v>
      </c>
      <c r="BA292" s="3">
        <v>6.8295000000000003</v>
      </c>
      <c r="BC292" s="3">
        <v>1.8140499999999999</v>
      </c>
      <c r="BD292" s="3">
        <v>1.1166400000000001</v>
      </c>
      <c r="BE292" s="3">
        <v>11.4405</v>
      </c>
      <c r="BG292" s="3">
        <v>4.1438100000000002</v>
      </c>
      <c r="BH292" s="3">
        <v>0.46277000000000001</v>
      </c>
      <c r="BI292" s="3">
        <v>4.27555</v>
      </c>
      <c r="BK292" s="3">
        <v>4.2266400000000006</v>
      </c>
      <c r="BL292" s="3">
        <v>5.6859900000000003</v>
      </c>
      <c r="BM292" s="3">
        <v>4.4406499999999998</v>
      </c>
      <c r="BO292" s="3">
        <v>1.6988699999999999</v>
      </c>
      <c r="BP292" s="3">
        <v>4.569</v>
      </c>
      <c r="BQ292" s="3">
        <v>3.7346399999999997</v>
      </c>
      <c r="BS292" s="3">
        <v>2.1145200000000002</v>
      </c>
      <c r="BT292" s="3">
        <v>0.68642999999999998</v>
      </c>
      <c r="BU292" s="3">
        <v>7.1342100000000004</v>
      </c>
      <c r="BW292" s="3">
        <v>6.8631500000000001</v>
      </c>
      <c r="BX292" s="3">
        <v>0.84337000000000006</v>
      </c>
      <c r="BY292" s="3">
        <v>3.2801399999999998</v>
      </c>
      <c r="CA292" s="3">
        <v>9.0148099999999989</v>
      </c>
      <c r="CB292" s="3">
        <v>12.1114</v>
      </c>
      <c r="CC292" s="3">
        <v>4.8452700000000002</v>
      </c>
    </row>
    <row r="293" spans="1:81" x14ac:dyDescent="0.25">
      <c r="H293" s="2">
        <f t="shared" si="107"/>
        <v>41090</v>
      </c>
      <c r="I293" t="e">
        <f>+VLOOKUP($H293,#REF!,I$10,0)</f>
        <v>#REF!</v>
      </c>
      <c r="J293" t="e">
        <f>+VLOOKUP($H293,#REF!,J$10,0)</f>
        <v>#REF!</v>
      </c>
      <c r="K293" t="e">
        <f>+VLOOKUP($H293,#REF!,K$10,0)</f>
        <v>#REF!</v>
      </c>
      <c r="L293" t="e">
        <f>+VLOOKUP($H293,#REF!,L$10,0)</f>
        <v>#REF!</v>
      </c>
      <c r="N293" s="2">
        <f t="shared" si="98"/>
        <v>41090</v>
      </c>
      <c r="O293" s="3">
        <f t="shared" si="99"/>
        <v>5.7930981870215233E-2</v>
      </c>
      <c r="P293" s="3">
        <f t="shared" si="100"/>
        <v>0.2418411844875186</v>
      </c>
      <c r="Q293" s="3">
        <f t="shared" si="101"/>
        <v>0.20624490982530003</v>
      </c>
      <c r="R293" s="3"/>
      <c r="S293" s="3">
        <f t="shared" si="108"/>
        <v>0.10280662347176416</v>
      </c>
      <c r="T293" s="3">
        <f t="shared" si="109"/>
        <v>4.3657447129952426E-2</v>
      </c>
      <c r="U293" s="3">
        <f t="shared" si="110"/>
        <v>0.5439251110990756</v>
      </c>
      <c r="V293" s="3"/>
      <c r="W293" s="3">
        <f t="shared" si="111"/>
        <v>0.37723182462999949</v>
      </c>
      <c r="X293" s="3">
        <f t="shared" si="112"/>
        <v>5.0616138161748619E-2</v>
      </c>
      <c r="Y293" s="3">
        <f t="shared" si="113"/>
        <v>0.24115739401082648</v>
      </c>
      <c r="Z293" s="3"/>
      <c r="AA293" s="3">
        <f t="shared" si="114"/>
        <v>0.19942178391821808</v>
      </c>
      <c r="AB293" s="3">
        <f t="shared" si="115"/>
        <v>0.2823414220820486</v>
      </c>
      <c r="AC293" s="3">
        <f t="shared" si="116"/>
        <v>0.14077184393657668</v>
      </c>
      <c r="AE293" s="5">
        <f t="shared" si="117"/>
        <v>41090</v>
      </c>
      <c r="AF293" s="3">
        <f t="shared" si="118"/>
        <v>204.82130000000001</v>
      </c>
      <c r="AG293" s="3">
        <f t="shared" si="119"/>
        <v>141.54579999999999</v>
      </c>
      <c r="AH293" s="3">
        <f t="shared" si="120"/>
        <v>86.505500000000012</v>
      </c>
      <c r="AI293" s="3">
        <f t="shared" si="121"/>
        <v>324.363</v>
      </c>
      <c r="AL293" t="s">
        <v>290</v>
      </c>
      <c r="AM293" s="5">
        <v>41090</v>
      </c>
      <c r="AN293" s="3">
        <v>110.709</v>
      </c>
      <c r="AO293" s="3">
        <v>71.12639999999999</v>
      </c>
      <c r="AP293" s="3">
        <v>34.96</v>
      </c>
      <c r="AQ293" s="3">
        <v>132.577</v>
      </c>
      <c r="AT293" s="3">
        <v>94.112300000000005</v>
      </c>
      <c r="AU293" s="3">
        <v>70.419399999999996</v>
      </c>
      <c r="AV293" s="3">
        <v>51.545500000000004</v>
      </c>
      <c r="AW293" s="3">
        <v>191.786</v>
      </c>
      <c r="AY293" s="3">
        <v>1.2509100000000002</v>
      </c>
      <c r="AZ293" s="3">
        <v>7.4713400000000005</v>
      </c>
      <c r="BA293" s="3">
        <v>6.65822</v>
      </c>
      <c r="BC293" s="3">
        <v>1.7723499999999999</v>
      </c>
      <c r="BD293" s="3">
        <v>0.98301000000000005</v>
      </c>
      <c r="BE293" s="3">
        <v>12.639799999999999</v>
      </c>
      <c r="BG293" s="3">
        <v>4.0377700000000001</v>
      </c>
      <c r="BH293" s="3">
        <v>0.48958000000000002</v>
      </c>
      <c r="BI293" s="3">
        <v>3.5436199999999998</v>
      </c>
      <c r="BK293" s="3">
        <v>4.2466200000000001</v>
      </c>
      <c r="BL293" s="3">
        <v>5.9957600000000006</v>
      </c>
      <c r="BM293" s="3">
        <v>4.5507400000000002</v>
      </c>
      <c r="BO293" s="3">
        <v>1.5587599999999999</v>
      </c>
      <c r="BP293" s="3">
        <v>4.2580299999999998</v>
      </c>
      <c r="BQ293" s="3">
        <v>3.3447199999999997</v>
      </c>
      <c r="BS293" s="3">
        <v>1.8342400000000001</v>
      </c>
      <c r="BT293" s="3">
        <v>0.54854999999999998</v>
      </c>
      <c r="BU293" s="3">
        <v>6.4418000000000006</v>
      </c>
      <c r="BW293" s="3">
        <v>6.6521499999999998</v>
      </c>
      <c r="BX293" s="3">
        <v>0.94477</v>
      </c>
      <c r="BY293" s="3">
        <v>3.2902499999999999</v>
      </c>
      <c r="CA293" s="3">
        <v>8.462629999999999</v>
      </c>
      <c r="CB293" s="3">
        <v>11.998000000000001</v>
      </c>
      <c r="CC293" s="3">
        <v>4.4207200000000002</v>
      </c>
    </row>
    <row r="294" spans="1:81" x14ac:dyDescent="0.25">
      <c r="H294" s="2">
        <f t="shared" si="107"/>
        <v>41121</v>
      </c>
      <c r="I294" t="e">
        <f>+VLOOKUP($H294,#REF!,I$10,0)</f>
        <v>#REF!</v>
      </c>
      <c r="J294" t="e">
        <f>+VLOOKUP($H294,#REF!,J$10,0)</f>
        <v>#REF!</v>
      </c>
      <c r="K294" t="e">
        <f>+VLOOKUP($H294,#REF!,K$10,0)</f>
        <v>#REF!</v>
      </c>
      <c r="L294" t="e">
        <f>+VLOOKUP($H294,#REF!,L$10,0)</f>
        <v>#REF!</v>
      </c>
      <c r="N294" s="2">
        <f t="shared" si="98"/>
        <v>41121</v>
      </c>
      <c r="O294" s="3">
        <f t="shared" si="99"/>
        <v>5.8359845196833834E-2</v>
      </c>
      <c r="P294" s="3">
        <f t="shared" si="100"/>
        <v>0.26486124828093843</v>
      </c>
      <c r="Q294" s="3">
        <f t="shared" si="101"/>
        <v>0.21646216621340486</v>
      </c>
      <c r="R294" s="3"/>
      <c r="S294" s="3">
        <f t="shared" si="108"/>
        <v>0.11111418333984203</v>
      </c>
      <c r="T294" s="3">
        <f t="shared" si="109"/>
        <v>4.2591922192165059E-2</v>
      </c>
      <c r="U294" s="3">
        <f t="shared" si="110"/>
        <v>0.53159774580759545</v>
      </c>
      <c r="V294" s="3"/>
      <c r="W294" s="3">
        <f t="shared" si="111"/>
        <v>0.36844920918349344</v>
      </c>
      <c r="X294" s="3">
        <f t="shared" si="112"/>
        <v>4.4272667602989639E-2</v>
      </c>
      <c r="Y294" s="3">
        <f t="shared" si="113"/>
        <v>0.27225684421514729</v>
      </c>
      <c r="Z294" s="3"/>
      <c r="AA294" s="3">
        <f t="shared" si="114"/>
        <v>0.19997960160362774</v>
      </c>
      <c r="AB294" s="3">
        <f t="shared" si="115"/>
        <v>0.28342834278720547</v>
      </c>
      <c r="AC294" s="3">
        <f t="shared" si="116"/>
        <v>0.14168349534367375</v>
      </c>
      <c r="AE294" s="5">
        <f t="shared" si="117"/>
        <v>41121</v>
      </c>
      <c r="AF294" s="3">
        <f t="shared" si="118"/>
        <v>198.81790000000001</v>
      </c>
      <c r="AG294" s="3">
        <f t="shared" si="119"/>
        <v>141.2072</v>
      </c>
      <c r="AH294" s="3">
        <f t="shared" si="120"/>
        <v>88.184599999999989</v>
      </c>
      <c r="AI294" s="3">
        <f t="shared" si="121"/>
        <v>314.24199999999996</v>
      </c>
      <c r="AL294" t="s">
        <v>291</v>
      </c>
      <c r="AM294" s="5">
        <v>41121</v>
      </c>
      <c r="AN294" s="3">
        <v>106.44200000000001</v>
      </c>
      <c r="AO294" s="3">
        <v>67.257600000000011</v>
      </c>
      <c r="AP294" s="3">
        <v>36.2059</v>
      </c>
      <c r="AQ294" s="3">
        <v>121.404</v>
      </c>
      <c r="AT294" s="3">
        <v>92.375900000000001</v>
      </c>
      <c r="AU294" s="3">
        <v>73.949600000000004</v>
      </c>
      <c r="AV294" s="3">
        <v>51.978699999999996</v>
      </c>
      <c r="AW294" s="3">
        <v>192.83799999999999</v>
      </c>
      <c r="AY294" s="3">
        <v>1.3131400000000002</v>
      </c>
      <c r="AZ294" s="3">
        <v>7.9361199999999998</v>
      </c>
      <c r="BA294" s="3">
        <v>6.9590900000000007</v>
      </c>
      <c r="BC294" s="3">
        <v>1.7436800000000001</v>
      </c>
      <c r="BD294" s="3">
        <v>0.8892000000000001</v>
      </c>
      <c r="BE294" s="3">
        <v>11.9803</v>
      </c>
      <c r="BG294" s="3">
        <v>3.6617700000000002</v>
      </c>
      <c r="BH294" s="3">
        <v>0.47314999999999996</v>
      </c>
      <c r="BI294" s="3">
        <v>3.9084000000000003</v>
      </c>
      <c r="BK294" s="3">
        <v>3.6288300000000002</v>
      </c>
      <c r="BL294" s="3">
        <v>5.5728299999999997</v>
      </c>
      <c r="BM294" s="3">
        <v>4.4232200000000006</v>
      </c>
      <c r="BO294" s="3">
        <v>1.5173300000000001</v>
      </c>
      <c r="BP294" s="3">
        <v>4.9097299999999997</v>
      </c>
      <c r="BQ294" s="3">
        <v>3.53939</v>
      </c>
      <c r="BS294" s="3">
        <v>2.15435</v>
      </c>
      <c r="BT294" s="3">
        <v>0.60498000000000007</v>
      </c>
      <c r="BU294" s="3">
        <v>6.6688400000000003</v>
      </c>
      <c r="BW294" s="3">
        <v>6.7792700000000004</v>
      </c>
      <c r="BX294" s="3">
        <v>0.78144000000000002</v>
      </c>
      <c r="BY294" s="3">
        <v>3.8067600000000001</v>
      </c>
      <c r="CA294" s="3">
        <v>9.115969999999999</v>
      </c>
      <c r="CB294" s="3">
        <v>12.490200000000002</v>
      </c>
      <c r="CC294" s="3">
        <v>4.6063400000000003</v>
      </c>
    </row>
    <row r="295" spans="1:81" x14ac:dyDescent="0.25">
      <c r="H295" s="2">
        <f t="shared" si="107"/>
        <v>41152</v>
      </c>
      <c r="I295" t="e">
        <f>+VLOOKUP($H295,#REF!,I$10,0)</f>
        <v>#REF!</v>
      </c>
      <c r="J295" t="e">
        <f>+VLOOKUP($H295,#REF!,J$10,0)</f>
        <v>#REF!</v>
      </c>
      <c r="K295" t="e">
        <f>+VLOOKUP($H295,#REF!,K$10,0)</f>
        <v>#REF!</v>
      </c>
      <c r="L295" t="e">
        <f>+VLOOKUP($H295,#REF!,L$10,0)</f>
        <v>#REF!</v>
      </c>
      <c r="N295" s="2">
        <f t="shared" si="98"/>
        <v>41152</v>
      </c>
      <c r="O295" s="3">
        <f t="shared" si="99"/>
        <v>5.6295321884606897E-2</v>
      </c>
      <c r="P295" s="3">
        <f t="shared" si="100"/>
        <v>0.24400797520840076</v>
      </c>
      <c r="Q295" s="3">
        <f t="shared" si="101"/>
        <v>0.22161409310870242</v>
      </c>
      <c r="R295" s="3"/>
      <c r="S295" s="3">
        <f t="shared" si="108"/>
        <v>0.1087331427284622</v>
      </c>
      <c r="T295" s="3">
        <f t="shared" si="109"/>
        <v>4.3636923375131483E-2</v>
      </c>
      <c r="U295" s="3">
        <f t="shared" si="110"/>
        <v>0.51284188442275513</v>
      </c>
      <c r="V295" s="3"/>
      <c r="W295" s="3">
        <f t="shared" si="111"/>
        <v>0.36358750502861903</v>
      </c>
      <c r="X295" s="3">
        <f t="shared" si="112"/>
        <v>4.3722519038175159E-2</v>
      </c>
      <c r="Y295" s="3">
        <f t="shared" si="113"/>
        <v>0.25023078714649688</v>
      </c>
      <c r="Z295" s="3"/>
      <c r="AA295" s="3">
        <f t="shared" si="114"/>
        <v>0.21627525282243196</v>
      </c>
      <c r="AB295" s="3">
        <f t="shared" si="115"/>
        <v>0.30164379692611853</v>
      </c>
      <c r="AC295" s="3">
        <f t="shared" si="116"/>
        <v>0.14378484399149541</v>
      </c>
      <c r="AE295" s="5">
        <f t="shared" si="117"/>
        <v>41152</v>
      </c>
      <c r="AF295" s="3">
        <f t="shared" si="118"/>
        <v>194.51390000000001</v>
      </c>
      <c r="AG295" s="3">
        <f t="shared" si="119"/>
        <v>138.01910000000001</v>
      </c>
      <c r="AH295" s="3">
        <f t="shared" si="120"/>
        <v>89.193399999999997</v>
      </c>
      <c r="AI295" s="3">
        <f t="shared" si="121"/>
        <v>323.52199999999999</v>
      </c>
      <c r="AL295" t="s">
        <v>292</v>
      </c>
      <c r="AM295" s="5">
        <v>41152</v>
      </c>
      <c r="AN295" s="3">
        <v>104.86200000000001</v>
      </c>
      <c r="AO295" s="3">
        <v>64.12530000000001</v>
      </c>
      <c r="AP295" s="3">
        <v>33.667800000000007</v>
      </c>
      <c r="AQ295" s="3">
        <v>128.58099999999999</v>
      </c>
      <c r="AT295" s="3">
        <v>89.651899999999998</v>
      </c>
      <c r="AU295" s="3">
        <v>73.893799999999999</v>
      </c>
      <c r="AV295" s="3">
        <v>55.525599999999997</v>
      </c>
      <c r="AW295" s="3">
        <v>194.941</v>
      </c>
      <c r="AY295" s="3">
        <v>1.2891199999999998</v>
      </c>
      <c r="AZ295" s="3">
        <v>7.9664099999999998</v>
      </c>
      <c r="BA295" s="3">
        <v>7.0667200000000001</v>
      </c>
      <c r="BC295" s="3">
        <v>1.5986800000000001</v>
      </c>
      <c r="BD295" s="3">
        <v>0.91663000000000006</v>
      </c>
      <c r="BE295" s="3">
        <v>11.421700000000001</v>
      </c>
      <c r="BG295" s="3">
        <v>3.57681</v>
      </c>
      <c r="BH295" s="3">
        <v>0.47703000000000001</v>
      </c>
      <c r="BI295" s="3">
        <v>3.4883699999999997</v>
      </c>
      <c r="BK295" s="3">
        <v>4.0538100000000004</v>
      </c>
      <c r="BL295" s="3">
        <v>6.2662100000000001</v>
      </c>
      <c r="BM295" s="3">
        <v>4.2495799999999999</v>
      </c>
      <c r="BO295" s="3">
        <v>1.4412200000000002</v>
      </c>
      <c r="BP295" s="3">
        <v>3.8680500000000002</v>
      </c>
      <c r="BQ295" s="3">
        <v>3.6816300000000002</v>
      </c>
      <c r="BS295" s="3">
        <v>2.2158200000000003</v>
      </c>
      <c r="BT295" s="3">
        <v>0.61421000000000003</v>
      </c>
      <c r="BU295" s="3">
        <v>6.5694600000000003</v>
      </c>
      <c r="BW295" s="3">
        <v>6.7264600000000003</v>
      </c>
      <c r="BX295" s="3">
        <v>0.76197000000000004</v>
      </c>
      <c r="BY295" s="3">
        <v>3.6026199999999999</v>
      </c>
      <c r="CA295" s="3">
        <v>9.7295200000000008</v>
      </c>
      <c r="CB295" s="3">
        <v>12.957700000000001</v>
      </c>
      <c r="CC295" s="3">
        <v>4.9138999999999999</v>
      </c>
    </row>
    <row r="296" spans="1:81" x14ac:dyDescent="0.25">
      <c r="H296" s="2">
        <f t="shared" si="107"/>
        <v>41182</v>
      </c>
      <c r="I296" t="e">
        <f>+VLOOKUP($H296,#REF!,I$10,0)</f>
        <v>#REF!</v>
      </c>
      <c r="J296" t="e">
        <f>+VLOOKUP($H296,#REF!,J$10,0)</f>
        <v>#REF!</v>
      </c>
      <c r="K296" t="e">
        <f>+VLOOKUP($H296,#REF!,K$10,0)</f>
        <v>#REF!</v>
      </c>
      <c r="L296" t="e">
        <f>+VLOOKUP($H296,#REF!,L$10,0)</f>
        <v>#REF!</v>
      </c>
      <c r="N296" s="2">
        <f t="shared" si="98"/>
        <v>41182</v>
      </c>
      <c r="O296" s="3">
        <f t="shared" si="99"/>
        <v>6.130663109300355E-2</v>
      </c>
      <c r="P296" s="3">
        <f t="shared" si="100"/>
        <v>0.26193075094380858</v>
      </c>
      <c r="Q296" s="3">
        <f t="shared" si="101"/>
        <v>0.21951575557264594</v>
      </c>
      <c r="R296" s="3"/>
      <c r="S296" s="3">
        <f t="shared" si="108"/>
        <v>0.10892868850356173</v>
      </c>
      <c r="T296" s="3">
        <f t="shared" si="109"/>
        <v>5.3060747463748496E-2</v>
      </c>
      <c r="U296" s="3">
        <f t="shared" si="110"/>
        <v>0.5347566937371192</v>
      </c>
      <c r="V296" s="3"/>
      <c r="W296" s="3">
        <f t="shared" si="111"/>
        <v>0.39916119105929182</v>
      </c>
      <c r="X296" s="3">
        <f t="shared" si="112"/>
        <v>5.1770426779778236E-2</v>
      </c>
      <c r="Y296" s="3">
        <f t="shared" si="113"/>
        <v>0.2647276782248445</v>
      </c>
      <c r="Z296" s="3"/>
      <c r="AA296" s="3">
        <f t="shared" si="114"/>
        <v>0.20567624606742452</v>
      </c>
      <c r="AB296" s="3">
        <f t="shared" si="115"/>
        <v>0.26756043024925269</v>
      </c>
      <c r="AC296" s="3">
        <f t="shared" si="116"/>
        <v>0.13776496340056957</v>
      </c>
      <c r="AE296" s="5">
        <f t="shared" si="117"/>
        <v>41182</v>
      </c>
      <c r="AF296" s="3">
        <f t="shared" si="118"/>
        <v>204.55959999999999</v>
      </c>
      <c r="AG296" s="3">
        <f t="shared" si="119"/>
        <v>144.3569</v>
      </c>
      <c r="AH296" s="3">
        <f t="shared" si="120"/>
        <v>98.461299999999994</v>
      </c>
      <c r="AI296" s="3">
        <f t="shared" si="121"/>
        <v>313.94000000000005</v>
      </c>
      <c r="AL296" t="s">
        <v>293</v>
      </c>
      <c r="AM296" s="5">
        <v>41182</v>
      </c>
      <c r="AN296" s="3">
        <v>110.012</v>
      </c>
      <c r="AO296" s="3">
        <v>68.543999999999997</v>
      </c>
      <c r="AP296" s="3">
        <v>35.326599999999999</v>
      </c>
      <c r="AQ296" s="3">
        <v>128.25800000000001</v>
      </c>
      <c r="AT296" s="3">
        <v>94.547600000000003</v>
      </c>
      <c r="AU296" s="3">
        <v>75.812899999999999</v>
      </c>
      <c r="AV296" s="3">
        <v>63.134699999999995</v>
      </c>
      <c r="AW296" s="3">
        <v>185.68200000000002</v>
      </c>
      <c r="AY296" s="3">
        <v>1.3266900000000001</v>
      </c>
      <c r="AZ296" s="3">
        <v>7.9942200000000003</v>
      </c>
      <c r="BA296" s="3">
        <v>7.4462700000000002</v>
      </c>
      <c r="BC296" s="3">
        <v>1.8421099999999999</v>
      </c>
      <c r="BD296" s="3">
        <v>1.3038800000000001</v>
      </c>
      <c r="BE296" s="3">
        <v>12.082799999999999</v>
      </c>
      <c r="BG296" s="3">
        <v>4.0739900000000002</v>
      </c>
      <c r="BH296" s="3">
        <v>0.45751999999999998</v>
      </c>
      <c r="BI296" s="3">
        <v>3.9368300000000001</v>
      </c>
      <c r="BK296" s="3">
        <v>4.1565300000000001</v>
      </c>
      <c r="BL296" s="3">
        <v>6.0738599999999998</v>
      </c>
      <c r="BM296" s="3">
        <v>4.5569899999999999</v>
      </c>
      <c r="BO296" s="3">
        <v>1.6467000000000001</v>
      </c>
      <c r="BP296" s="3">
        <v>4.7095000000000002</v>
      </c>
      <c r="BQ296" s="3">
        <v>3.20031</v>
      </c>
      <c r="BS296" s="3">
        <v>1.97925</v>
      </c>
      <c r="BT296" s="3">
        <v>0.55755999999999994</v>
      </c>
      <c r="BU296" s="3">
        <v>6.6771599999999998</v>
      </c>
      <c r="BW296" s="3">
        <v>7.2373599999999998</v>
      </c>
      <c r="BX296" s="3">
        <v>1.0095399999999999</v>
      </c>
      <c r="BY296" s="3">
        <v>3.5649699999999998</v>
      </c>
      <c r="CA296" s="3">
        <v>8.9513199999999991</v>
      </c>
      <c r="CB296" s="3">
        <v>10.9779</v>
      </c>
      <c r="CC296" s="3">
        <v>4.2228400000000006</v>
      </c>
    </row>
    <row r="297" spans="1:81" x14ac:dyDescent="0.25">
      <c r="H297" s="2">
        <f t="shared" si="107"/>
        <v>41213</v>
      </c>
      <c r="I297" t="e">
        <f>+VLOOKUP($H297,#REF!,I$10,0)</f>
        <v>#REF!</v>
      </c>
      <c r="J297" t="e">
        <f>+VLOOKUP($H297,#REF!,J$10,0)</f>
        <v>#REF!</v>
      </c>
      <c r="K297" t="e">
        <f>+VLOOKUP($H297,#REF!,K$10,0)</f>
        <v>#REF!</v>
      </c>
      <c r="L297" t="e">
        <f>+VLOOKUP($H297,#REF!,L$10,0)</f>
        <v>#REF!</v>
      </c>
      <c r="N297" s="2">
        <f t="shared" si="98"/>
        <v>41213</v>
      </c>
      <c r="O297" s="3">
        <f t="shared" si="99"/>
        <v>6.2633220825438179E-2</v>
      </c>
      <c r="P297" s="3">
        <f t="shared" si="100"/>
        <v>0.27385212050234736</v>
      </c>
      <c r="Q297" s="3">
        <f t="shared" si="101"/>
        <v>0.23623400267627206</v>
      </c>
      <c r="R297" s="3"/>
      <c r="S297" s="3">
        <f t="shared" si="108"/>
        <v>0.10951960161111475</v>
      </c>
      <c r="T297" s="3">
        <f t="shared" si="109"/>
        <v>4.8820311676021126E-2</v>
      </c>
      <c r="U297" s="3">
        <f t="shared" si="110"/>
        <v>0.52337456137600369</v>
      </c>
      <c r="V297" s="3"/>
      <c r="W297" s="3">
        <f t="shared" si="111"/>
        <v>0.40967718030334038</v>
      </c>
      <c r="X297" s="3">
        <f t="shared" si="112"/>
        <v>4.6108378208611821E-2</v>
      </c>
      <c r="Y297" s="3">
        <f t="shared" si="113"/>
        <v>0.2692156765874556</v>
      </c>
      <c r="Z297" s="3"/>
      <c r="AA297" s="3">
        <f t="shared" si="114"/>
        <v>0.2162451259600976</v>
      </c>
      <c r="AB297" s="3">
        <f t="shared" si="115"/>
        <v>0.28807666658821129</v>
      </c>
      <c r="AC297" s="3">
        <f t="shared" si="116"/>
        <v>0.14470951899012247</v>
      </c>
      <c r="AE297" s="5">
        <f t="shared" si="117"/>
        <v>41213</v>
      </c>
      <c r="AF297" s="3">
        <f t="shared" si="118"/>
        <v>225.35900000000001</v>
      </c>
      <c r="AG297" s="3">
        <f t="shared" si="119"/>
        <v>137.42439999999999</v>
      </c>
      <c r="AH297" s="3">
        <f t="shared" si="120"/>
        <v>98.646900000000016</v>
      </c>
      <c r="AI297" s="3">
        <f t="shared" si="121"/>
        <v>332.483</v>
      </c>
      <c r="AL297" t="s">
        <v>294</v>
      </c>
      <c r="AM297" s="5">
        <v>41213</v>
      </c>
      <c r="AN297" s="3">
        <v>119.82000000000001</v>
      </c>
      <c r="AO297" s="3">
        <v>65.190600000000003</v>
      </c>
      <c r="AP297" s="3">
        <v>36.733600000000003</v>
      </c>
      <c r="AQ297" s="3">
        <v>133.71600000000001</v>
      </c>
      <c r="AT297" s="3">
        <v>105.539</v>
      </c>
      <c r="AU297" s="3">
        <v>72.233800000000002</v>
      </c>
      <c r="AV297" s="3">
        <v>61.913300000000007</v>
      </c>
      <c r="AW297" s="3">
        <v>198.767</v>
      </c>
      <c r="AY297" s="3">
        <v>1.4090499999999999</v>
      </c>
      <c r="AZ297" s="3">
        <v>8.16873</v>
      </c>
      <c r="BA297" s="3">
        <v>7.5057299999999998</v>
      </c>
      <c r="BC297" s="3">
        <v>1.68096</v>
      </c>
      <c r="BD297" s="3">
        <v>1.08378</v>
      </c>
      <c r="BE297" s="3">
        <v>11.8399</v>
      </c>
      <c r="BG297" s="3">
        <v>4.3291599999999999</v>
      </c>
      <c r="BH297" s="3">
        <v>0.50368999999999997</v>
      </c>
      <c r="BI297" s="3">
        <v>4.0013399999999999</v>
      </c>
      <c r="BK297" s="3">
        <v>4.1167600000000002</v>
      </c>
      <c r="BL297" s="3">
        <v>5.6751700000000005</v>
      </c>
      <c r="BM297" s="3">
        <v>4.3585600000000007</v>
      </c>
      <c r="BO297" s="3">
        <v>1.6286800000000001</v>
      </c>
      <c r="BP297" s="3">
        <v>5.1131800000000007</v>
      </c>
      <c r="BQ297" s="3">
        <v>3.9516900000000001</v>
      </c>
      <c r="BS297" s="3">
        <v>2.16113</v>
      </c>
      <c r="BT297" s="3">
        <v>0.62890000000000001</v>
      </c>
      <c r="BU297" s="3">
        <v>6.5207600000000001</v>
      </c>
      <c r="BW297" s="3">
        <v>7.2801900000000002</v>
      </c>
      <c r="BX297" s="3">
        <v>0.80291999999999997</v>
      </c>
      <c r="BY297" s="3">
        <v>3.62764</v>
      </c>
      <c r="CA297" s="3">
        <v>9.66465</v>
      </c>
      <c r="CB297" s="3">
        <v>12.684100000000001</v>
      </c>
      <c r="CC297" s="3">
        <v>4.8638500000000002</v>
      </c>
    </row>
    <row r="298" spans="1:81" x14ac:dyDescent="0.25">
      <c r="H298" s="2">
        <f t="shared" si="107"/>
        <v>41243</v>
      </c>
      <c r="I298" t="e">
        <f>+VLOOKUP($H298,#REF!,I$10,0)</f>
        <v>#REF!</v>
      </c>
      <c r="J298" t="e">
        <f>+VLOOKUP($H298,#REF!,J$10,0)</f>
        <v>#REF!</v>
      </c>
      <c r="K298" t="e">
        <f>+VLOOKUP($H298,#REF!,K$10,0)</f>
        <v>#REF!</v>
      </c>
      <c r="L298" t="e">
        <f>+VLOOKUP($H298,#REF!,L$10,0)</f>
        <v>#REF!</v>
      </c>
      <c r="N298" s="2">
        <f t="shared" si="98"/>
        <v>41243</v>
      </c>
      <c r="O298" s="3">
        <f t="shared" si="99"/>
        <v>6.2685797819807293E-2</v>
      </c>
      <c r="P298" s="3">
        <f t="shared" si="100"/>
        <v>0.27349150417626283</v>
      </c>
      <c r="Q298" s="3">
        <f t="shared" si="101"/>
        <v>0.20910097463314659</v>
      </c>
      <c r="R298" s="3"/>
      <c r="S298" s="3">
        <f t="shared" si="108"/>
        <v>0.1134821115523085</v>
      </c>
      <c r="T298" s="3">
        <f t="shared" si="109"/>
        <v>5.1597289724155046E-2</v>
      </c>
      <c r="U298" s="3">
        <f t="shared" si="110"/>
        <v>0.50573553431600315</v>
      </c>
      <c r="V298" s="3"/>
      <c r="W298" s="3">
        <f t="shared" si="111"/>
        <v>0.4355599234944138</v>
      </c>
      <c r="X298" s="3">
        <f t="shared" si="112"/>
        <v>5.1190635829175157E-2</v>
      </c>
      <c r="Y298" s="3">
        <f t="shared" si="113"/>
        <v>0.24002216121223241</v>
      </c>
      <c r="Z298" s="3"/>
      <c r="AA298" s="3">
        <f t="shared" si="114"/>
        <v>0.22146789998509347</v>
      </c>
      <c r="AB298" s="3">
        <f t="shared" si="115"/>
        <v>0.27454939157860048</v>
      </c>
      <c r="AC298" s="3">
        <f t="shared" si="116"/>
        <v>0.14139885925891058</v>
      </c>
      <c r="AE298" s="5">
        <f t="shared" si="117"/>
        <v>41243</v>
      </c>
      <c r="AF298" s="3">
        <f t="shared" si="118"/>
        <v>210.07980000000001</v>
      </c>
      <c r="AG298" s="3">
        <f t="shared" si="119"/>
        <v>135.20400000000001</v>
      </c>
      <c r="AH298" s="3">
        <f t="shared" si="120"/>
        <v>92.102800000000002</v>
      </c>
      <c r="AI298" s="3">
        <f t="shared" si="121"/>
        <v>324.755</v>
      </c>
      <c r="AL298" t="s">
        <v>295</v>
      </c>
      <c r="AM298" s="5">
        <v>41243</v>
      </c>
      <c r="AN298" s="3">
        <v>112.756</v>
      </c>
      <c r="AO298" s="3">
        <v>61.679099999999998</v>
      </c>
      <c r="AP298" s="3">
        <v>36.344000000000001</v>
      </c>
      <c r="AQ298" s="3">
        <v>130.202</v>
      </c>
      <c r="AT298" s="3">
        <v>97.323800000000006</v>
      </c>
      <c r="AU298" s="3">
        <v>73.524900000000002</v>
      </c>
      <c r="AV298" s="3">
        <v>55.758800000000001</v>
      </c>
      <c r="AW298" s="3">
        <v>194.553</v>
      </c>
      <c r="AY298" s="3">
        <v>1.36677</v>
      </c>
      <c r="AZ298" s="3">
        <v>7.8734600000000006</v>
      </c>
      <c r="BA298" s="3">
        <v>6.6994199999999999</v>
      </c>
      <c r="BC298" s="3">
        <v>1.6270799999999999</v>
      </c>
      <c r="BD298" s="3">
        <v>1.10728</v>
      </c>
      <c r="BE298" s="3">
        <v>11.660299999999999</v>
      </c>
      <c r="BG298" s="3">
        <v>5.0117000000000003</v>
      </c>
      <c r="BH298" s="3">
        <v>0.48199999999999998</v>
      </c>
      <c r="BI298" s="3">
        <v>3.3454299999999999</v>
      </c>
      <c r="BK298" s="3">
        <v>3.9341599999999999</v>
      </c>
      <c r="BL298" s="3">
        <v>5.6857700000000007</v>
      </c>
      <c r="BM298" s="3">
        <v>4.2864500000000003</v>
      </c>
      <c r="BO298" s="3">
        <v>1.6735100000000001</v>
      </c>
      <c r="BP298" s="3">
        <v>5.3909599999999998</v>
      </c>
      <c r="BQ298" s="3">
        <v>3.44204</v>
      </c>
      <c r="BS298" s="3">
        <v>2.3540200000000002</v>
      </c>
      <c r="BT298" s="3">
        <v>0.70282000000000011</v>
      </c>
      <c r="BU298" s="3">
        <v>6.0815600000000005</v>
      </c>
      <c r="BW298" s="3">
        <v>7.3311099999999998</v>
      </c>
      <c r="BX298" s="3">
        <v>0.96862999999999999</v>
      </c>
      <c r="BY298" s="3">
        <v>3.45627</v>
      </c>
      <c r="CA298" s="3">
        <v>10.180100000000001</v>
      </c>
      <c r="CB298" s="3">
        <v>11.811399999999999</v>
      </c>
      <c r="CC298" s="3">
        <v>4.7249700000000008</v>
      </c>
    </row>
    <row r="299" spans="1:81" x14ac:dyDescent="0.25">
      <c r="H299" s="2">
        <f t="shared" si="107"/>
        <v>41274</v>
      </c>
      <c r="I299" t="e">
        <f>+VLOOKUP($H299,#REF!,I$10,0)</f>
        <v>#REF!</v>
      </c>
      <c r="J299" t="e">
        <f>+VLOOKUP($H299,#REF!,J$10,0)</f>
        <v>#REF!</v>
      </c>
      <c r="K299" t="e">
        <f>+VLOOKUP($H299,#REF!,K$10,0)</f>
        <v>#REF!</v>
      </c>
      <c r="L299" t="e">
        <f>+VLOOKUP($H299,#REF!,L$10,0)</f>
        <v>#REF!</v>
      </c>
      <c r="N299" s="2">
        <f t="shared" si="98"/>
        <v>41274</v>
      </c>
      <c r="O299" s="3">
        <f t="shared" si="99"/>
        <v>5.1504423683977209E-2</v>
      </c>
      <c r="P299" s="3">
        <f t="shared" si="100"/>
        <v>0.23285154937185953</v>
      </c>
      <c r="Q299" s="3">
        <f t="shared" si="101"/>
        <v>0.19176314373313155</v>
      </c>
      <c r="R299" s="3"/>
      <c r="S299" s="3">
        <f t="shared" si="108"/>
        <v>9.8716125115089814E-2</v>
      </c>
      <c r="T299" s="3">
        <f t="shared" si="109"/>
        <v>4.8061217799796468E-2</v>
      </c>
      <c r="U299" s="3">
        <f t="shared" si="110"/>
        <v>0.51178833167528004</v>
      </c>
      <c r="V299" s="3"/>
      <c r="W299" s="3">
        <f t="shared" si="111"/>
        <v>0.33251416835463582</v>
      </c>
      <c r="X299" s="3">
        <f t="shared" si="112"/>
        <v>4.5123827537776398E-2</v>
      </c>
      <c r="Y299" s="3">
        <f t="shared" si="113"/>
        <v>0.24173436187706879</v>
      </c>
      <c r="Z299" s="3"/>
      <c r="AA299" s="3">
        <f t="shared" si="114"/>
        <v>0.20718321682710786</v>
      </c>
      <c r="AB299" s="3">
        <f t="shared" si="115"/>
        <v>0.27981186402115149</v>
      </c>
      <c r="AC299" s="3">
        <f t="shared" si="116"/>
        <v>0.13177081617122097</v>
      </c>
      <c r="AE299" s="5">
        <f t="shared" si="117"/>
        <v>41274</v>
      </c>
      <c r="AF299" s="3">
        <f t="shared" si="118"/>
        <v>184.09230000000002</v>
      </c>
      <c r="AG299" s="3">
        <f t="shared" si="119"/>
        <v>134.51949999999999</v>
      </c>
      <c r="AH299" s="3">
        <f t="shared" si="120"/>
        <v>85.363500000000002</v>
      </c>
      <c r="AI299" s="3">
        <f t="shared" si="121"/>
        <v>307.85699999999997</v>
      </c>
      <c r="AL299" t="s">
        <v>296</v>
      </c>
      <c r="AM299" s="5">
        <v>41274</v>
      </c>
      <c r="AN299" s="3">
        <v>97.967300000000009</v>
      </c>
      <c r="AO299" s="3">
        <v>63.396599999999999</v>
      </c>
      <c r="AP299" s="3">
        <v>34.092700000000001</v>
      </c>
      <c r="AQ299" s="3">
        <v>130.751</v>
      </c>
      <c r="AT299" s="3">
        <v>86.125</v>
      </c>
      <c r="AU299" s="3">
        <v>71.122900000000001</v>
      </c>
      <c r="AV299" s="3">
        <v>51.270800000000001</v>
      </c>
      <c r="AW299" s="3">
        <v>177.10599999999999</v>
      </c>
      <c r="AY299" s="3">
        <v>1.2011700000000001</v>
      </c>
      <c r="AZ299" s="3">
        <v>6.8011400000000002</v>
      </c>
      <c r="BA299" s="3">
        <v>6.1220100000000004</v>
      </c>
      <c r="BC299" s="3">
        <v>1.6588699999999998</v>
      </c>
      <c r="BD299" s="3">
        <v>1.1328499999999999</v>
      </c>
      <c r="BE299" s="3">
        <v>12.095600000000001</v>
      </c>
      <c r="BG299" s="3">
        <v>3.3626800000000001</v>
      </c>
      <c r="BH299" s="3">
        <v>0.45088</v>
      </c>
      <c r="BI299" s="3">
        <v>3.58772</v>
      </c>
      <c r="BK299" s="3">
        <v>3.80139</v>
      </c>
      <c r="BL299" s="3">
        <v>6.0169499999999996</v>
      </c>
      <c r="BM299" s="3">
        <v>4.0506700000000002</v>
      </c>
      <c r="BO299" s="3">
        <v>1.29681</v>
      </c>
      <c r="BP299" s="3">
        <v>4.4922299999999993</v>
      </c>
      <c r="BQ299" s="3">
        <v>3.1785600000000001</v>
      </c>
      <c r="BS299" s="3">
        <v>1.8042200000000002</v>
      </c>
      <c r="BT299" s="3">
        <v>0.55320000000000003</v>
      </c>
      <c r="BU299" s="3">
        <v>5.8586000000000009</v>
      </c>
      <c r="BW299" s="3">
        <v>6.0600399999999999</v>
      </c>
      <c r="BX299" s="3">
        <v>0.82783000000000007</v>
      </c>
      <c r="BY299" s="3">
        <v>3.2625000000000002</v>
      </c>
      <c r="CA299" s="3">
        <v>9.4024999999999999</v>
      </c>
      <c r="CB299" s="3">
        <v>11.8156</v>
      </c>
      <c r="CC299" s="3">
        <v>4.3471500000000001</v>
      </c>
    </row>
    <row r="300" spans="1:81" x14ac:dyDescent="0.25">
      <c r="H300" s="2">
        <f t="shared" si="107"/>
        <v>41305</v>
      </c>
      <c r="I300" t="e">
        <f>+VLOOKUP($H300,#REF!,I$10,0)</f>
        <v>#REF!</v>
      </c>
      <c r="J300" t="e">
        <f>+VLOOKUP($H300,#REF!,J$10,0)</f>
        <v>#REF!</v>
      </c>
      <c r="K300" t="e">
        <f>+VLOOKUP($H300,#REF!,K$10,0)</f>
        <v>#REF!</v>
      </c>
      <c r="L300" t="e">
        <f>+VLOOKUP($H300,#REF!,L$10,0)</f>
        <v>#REF!</v>
      </c>
      <c r="N300" s="2">
        <f t="shared" si="98"/>
        <v>41305</v>
      </c>
      <c r="O300" s="3">
        <f t="shared" si="99"/>
        <v>6.0873231711968789E-2</v>
      </c>
      <c r="P300" s="3">
        <f t="shared" si="100"/>
        <v>0.27842652519675132</v>
      </c>
      <c r="Q300" s="3">
        <f t="shared" si="101"/>
        <v>0.21882627530138987</v>
      </c>
      <c r="R300" s="3"/>
      <c r="S300" s="3">
        <f t="shared" si="108"/>
        <v>9.2637102957986175E-2</v>
      </c>
      <c r="T300" s="3">
        <f t="shared" si="109"/>
        <v>4.6915878259927657E-2</v>
      </c>
      <c r="U300" s="3">
        <f t="shared" si="110"/>
        <v>0.44786937770265073</v>
      </c>
      <c r="V300" s="3"/>
      <c r="W300" s="3">
        <f t="shared" si="111"/>
        <v>0.39594922682777067</v>
      </c>
      <c r="X300" s="3">
        <f t="shared" si="112"/>
        <v>4.6157429299381034E-2</v>
      </c>
      <c r="Y300" s="3">
        <f t="shared" si="113"/>
        <v>0.22954251917932939</v>
      </c>
      <c r="Z300" s="3"/>
      <c r="AA300" s="3">
        <f t="shared" si="114"/>
        <v>0.18064286330720769</v>
      </c>
      <c r="AB300" s="3">
        <f t="shared" si="115"/>
        <v>0.25817732482877115</v>
      </c>
      <c r="AC300" s="3">
        <f t="shared" si="116"/>
        <v>0.1241990883485929</v>
      </c>
      <c r="AE300" s="5">
        <f t="shared" si="117"/>
        <v>41305</v>
      </c>
      <c r="AF300" s="3">
        <f t="shared" si="118"/>
        <v>209.50850000000003</v>
      </c>
      <c r="AG300" s="3">
        <f t="shared" si="119"/>
        <v>125.9563</v>
      </c>
      <c r="AH300" s="3">
        <f t="shared" si="120"/>
        <v>90.573000000000008</v>
      </c>
      <c r="AI300" s="3">
        <f t="shared" si="121"/>
        <v>308.24599999999998</v>
      </c>
      <c r="AL300" t="s">
        <v>297</v>
      </c>
      <c r="AM300" s="5">
        <v>41305</v>
      </c>
      <c r="AN300" s="3">
        <v>111.22800000000001</v>
      </c>
      <c r="AO300" s="3">
        <v>53.819800000000001</v>
      </c>
      <c r="AP300" s="3">
        <v>38.93</v>
      </c>
      <c r="AQ300" s="3">
        <v>123.06</v>
      </c>
      <c r="AT300" s="3">
        <v>98.280500000000004</v>
      </c>
      <c r="AU300" s="3">
        <v>72.136499999999998</v>
      </c>
      <c r="AV300" s="3">
        <v>51.643000000000001</v>
      </c>
      <c r="AW300" s="3">
        <v>185.18600000000001</v>
      </c>
      <c r="AY300" s="3">
        <v>1.37422</v>
      </c>
      <c r="AZ300" s="3">
        <v>8.3499599999999994</v>
      </c>
      <c r="BA300" s="3">
        <v>7.0715699999999995</v>
      </c>
      <c r="BC300" s="3">
        <v>1.36771</v>
      </c>
      <c r="BD300" s="3">
        <v>1.0740099999999999</v>
      </c>
      <c r="BE300" s="3">
        <v>9.6040100000000006</v>
      </c>
      <c r="BG300" s="3">
        <v>4.1603599999999998</v>
      </c>
      <c r="BH300" s="3">
        <v>0.43320999999999998</v>
      </c>
      <c r="BI300" s="3">
        <v>3.4080700000000004</v>
      </c>
      <c r="BK300" s="3">
        <v>3.7893000000000003</v>
      </c>
      <c r="BL300" s="3">
        <v>5.1621700000000006</v>
      </c>
      <c r="BM300" s="3">
        <v>3.9138200000000003</v>
      </c>
      <c r="BO300" s="3">
        <v>1.5781500000000002</v>
      </c>
      <c r="BP300" s="3">
        <v>5.1538100000000009</v>
      </c>
      <c r="BQ300" s="3">
        <v>3.5415700000000001</v>
      </c>
      <c r="BS300" s="3">
        <v>1.88212</v>
      </c>
      <c r="BT300" s="3">
        <v>0.57186000000000003</v>
      </c>
      <c r="BU300" s="3">
        <v>6.1078299999999999</v>
      </c>
      <c r="BW300" s="3">
        <v>7.0599700000000007</v>
      </c>
      <c r="BX300" s="3">
        <v>0.87478999999999996</v>
      </c>
      <c r="BY300" s="3">
        <v>3.09666</v>
      </c>
      <c r="CA300" s="3">
        <v>7.72316</v>
      </c>
      <c r="CB300" s="3">
        <v>11.291600000000001</v>
      </c>
      <c r="CC300" s="3">
        <v>4.0014500000000002</v>
      </c>
    </row>
    <row r="301" spans="1:81" x14ac:dyDescent="0.25">
      <c r="H301" s="2">
        <f t="shared" si="107"/>
        <v>41333</v>
      </c>
      <c r="I301" t="e">
        <f>+VLOOKUP($H301,#REF!,I$10,0)</f>
        <v>#REF!</v>
      </c>
      <c r="J301" t="e">
        <f>+VLOOKUP($H301,#REF!,J$10,0)</f>
        <v>#REF!</v>
      </c>
      <c r="K301" t="e">
        <f>+VLOOKUP($H301,#REF!,K$10,0)</f>
        <v>#REF!</v>
      </c>
      <c r="L301" t="e">
        <f>+VLOOKUP($H301,#REF!,L$10,0)</f>
        <v>#REF!</v>
      </c>
      <c r="N301" s="2">
        <f t="shared" si="98"/>
        <v>41333</v>
      </c>
      <c r="O301" s="3">
        <f t="shared" si="99"/>
        <v>5.3488122753879874E-2</v>
      </c>
      <c r="P301" s="3">
        <f t="shared" si="100"/>
        <v>0.27781250837623683</v>
      </c>
      <c r="Q301" s="3">
        <f t="shared" si="101"/>
        <v>0.20469254829351569</v>
      </c>
      <c r="R301" s="3"/>
      <c r="S301" s="3">
        <f t="shared" si="108"/>
        <v>9.1205571059225291E-2</v>
      </c>
      <c r="T301" s="3">
        <f t="shared" si="109"/>
        <v>4.2342216508510229E-2</v>
      </c>
      <c r="U301" s="3">
        <f t="shared" si="110"/>
        <v>0.46654627964186046</v>
      </c>
      <c r="V301" s="3"/>
      <c r="W301" s="3">
        <f t="shared" si="111"/>
        <v>0.37295661625108512</v>
      </c>
      <c r="X301" s="3">
        <f t="shared" si="112"/>
        <v>4.701776425834045E-2</v>
      </c>
      <c r="Y301" s="3">
        <f t="shared" si="113"/>
        <v>0.22582875170267275</v>
      </c>
      <c r="Z301" s="3"/>
      <c r="AA301" s="3">
        <f t="shared" si="114"/>
        <v>0.1940924674998627</v>
      </c>
      <c r="AB301" s="3">
        <f t="shared" si="115"/>
        <v>0.24985995716336759</v>
      </c>
      <c r="AC301" s="3">
        <f t="shared" si="116"/>
        <v>0.12811103004056143</v>
      </c>
      <c r="AE301" s="5">
        <f t="shared" si="117"/>
        <v>41333</v>
      </c>
      <c r="AF301" s="3">
        <f t="shared" si="118"/>
        <v>205.6053</v>
      </c>
      <c r="AG301" s="3">
        <f t="shared" si="119"/>
        <v>121.7166</v>
      </c>
      <c r="AH301" s="3">
        <f t="shared" si="120"/>
        <v>85.924299999999988</v>
      </c>
      <c r="AI301" s="3">
        <f t="shared" si="121"/>
        <v>293.79599999999999</v>
      </c>
      <c r="AL301" t="s">
        <v>298</v>
      </c>
      <c r="AM301" s="5">
        <v>41333</v>
      </c>
      <c r="AN301" s="3">
        <v>110.914</v>
      </c>
      <c r="AO301" s="3">
        <v>56.707999999999998</v>
      </c>
      <c r="AP301" s="3">
        <v>36.995199999999997</v>
      </c>
      <c r="AQ301" s="3">
        <v>123.437</v>
      </c>
      <c r="AT301" s="3">
        <v>94.691299999999998</v>
      </c>
      <c r="AU301" s="3">
        <v>65.008600000000001</v>
      </c>
      <c r="AV301" s="3">
        <v>48.929099999999998</v>
      </c>
      <c r="AW301" s="3">
        <v>170.35900000000001</v>
      </c>
      <c r="AY301" s="3">
        <v>1.2339900000000001</v>
      </c>
      <c r="AZ301" s="3">
        <v>8.5324899999999992</v>
      </c>
      <c r="BA301" s="3">
        <v>6.7911599999999996</v>
      </c>
      <c r="BC301" s="3">
        <v>1.4696300000000002</v>
      </c>
      <c r="BD301" s="3">
        <v>0.94891000000000003</v>
      </c>
      <c r="BE301" s="3">
        <v>10.9922</v>
      </c>
      <c r="BG301" s="3">
        <v>3.6374299999999997</v>
      </c>
      <c r="BH301" s="3">
        <v>0.43701999999999996</v>
      </c>
      <c r="BI301" s="3">
        <v>3.29114</v>
      </c>
      <c r="BK301" s="3">
        <v>3.84192</v>
      </c>
      <c r="BL301" s="3">
        <v>4.9753999999999996</v>
      </c>
      <c r="BM301" s="3">
        <v>4.2331099999999999</v>
      </c>
      <c r="BO301" s="3">
        <v>1.3602000000000001</v>
      </c>
      <c r="BP301" s="3">
        <v>4.9415000000000004</v>
      </c>
      <c r="BQ301" s="3">
        <v>3.1364899999999998</v>
      </c>
      <c r="BS301" s="3">
        <v>1.7299800000000001</v>
      </c>
      <c r="BT301" s="3">
        <v>0.53651000000000004</v>
      </c>
      <c r="BU301" s="3">
        <v>5.3748500000000003</v>
      </c>
      <c r="BW301" s="3">
        <v>6.9313400000000005</v>
      </c>
      <c r="BX301" s="3">
        <v>0.89536000000000004</v>
      </c>
      <c r="BY301" s="3">
        <v>3.1083500000000002</v>
      </c>
      <c r="CA301" s="3">
        <v>8.5276900000000015</v>
      </c>
      <c r="CB301" s="3">
        <v>10.9483</v>
      </c>
      <c r="CC301" s="3">
        <v>3.93147</v>
      </c>
    </row>
    <row r="302" spans="1:81" x14ac:dyDescent="0.25">
      <c r="H302" s="2">
        <f t="shared" si="107"/>
        <v>41364</v>
      </c>
      <c r="I302" t="e">
        <f>+VLOOKUP($H302,#REF!,I$10,0)</f>
        <v>#REF!</v>
      </c>
      <c r="J302" t="e">
        <f>+VLOOKUP($H302,#REF!,J$10,0)</f>
        <v>#REF!</v>
      </c>
      <c r="K302" t="e">
        <f>+VLOOKUP($H302,#REF!,K$10,0)</f>
        <v>#REF!</v>
      </c>
      <c r="L302" t="e">
        <f>+VLOOKUP($H302,#REF!,L$10,0)</f>
        <v>#REF!</v>
      </c>
      <c r="N302" s="2">
        <f t="shared" si="98"/>
        <v>41364</v>
      </c>
      <c r="O302" s="3">
        <f t="shared" si="99"/>
        <v>5.782562169718538E-2</v>
      </c>
      <c r="P302" s="3">
        <f t="shared" si="100"/>
        <v>0.26701999781444646</v>
      </c>
      <c r="Q302" s="3">
        <f t="shared" si="101"/>
        <v>0.24057253254103581</v>
      </c>
      <c r="R302" s="3"/>
      <c r="S302" s="3">
        <f t="shared" si="108"/>
        <v>0.10206577293315812</v>
      </c>
      <c r="T302" s="3">
        <f t="shared" si="109"/>
        <v>3.8634828241826846E-2</v>
      </c>
      <c r="U302" s="3">
        <f t="shared" si="110"/>
        <v>0.50282771733088572</v>
      </c>
      <c r="V302" s="3"/>
      <c r="W302" s="3">
        <f t="shared" si="111"/>
        <v>0.39041315839620572</v>
      </c>
      <c r="X302" s="3">
        <f t="shared" si="112"/>
        <v>4.6279527697986426E-2</v>
      </c>
      <c r="Y302" s="3">
        <f t="shared" si="113"/>
        <v>0.23958528890739578</v>
      </c>
      <c r="Z302" s="3"/>
      <c r="AA302" s="3">
        <f t="shared" si="114"/>
        <v>0.22166623516212802</v>
      </c>
      <c r="AB302" s="3">
        <f t="shared" si="115"/>
        <v>0.27822596715858178</v>
      </c>
      <c r="AC302" s="3">
        <f t="shared" si="116"/>
        <v>0.13803281003601101</v>
      </c>
      <c r="AE302" s="5">
        <f t="shared" si="117"/>
        <v>41364</v>
      </c>
      <c r="AF302" s="3">
        <f t="shared" si="118"/>
        <v>212.18729999999999</v>
      </c>
      <c r="AG302" s="3">
        <f t="shared" si="119"/>
        <v>136.065</v>
      </c>
      <c r="AH302" s="3">
        <f t="shared" si="120"/>
        <v>95.205800000000011</v>
      </c>
      <c r="AI302" s="3">
        <f t="shared" si="121"/>
        <v>318.48900000000003</v>
      </c>
      <c r="AL302" t="s">
        <v>299</v>
      </c>
      <c r="AM302" s="5">
        <v>41364</v>
      </c>
      <c r="AN302" s="3">
        <v>115.236</v>
      </c>
      <c r="AO302" s="3">
        <v>66.149900000000002</v>
      </c>
      <c r="AP302" s="3">
        <v>42.982400000000005</v>
      </c>
      <c r="AQ302" s="3">
        <v>136.63300000000001</v>
      </c>
      <c r="AT302" s="3">
        <v>96.951300000000003</v>
      </c>
      <c r="AU302" s="3">
        <v>69.91510000000001</v>
      </c>
      <c r="AV302" s="3">
        <v>52.223400000000005</v>
      </c>
      <c r="AW302" s="3">
        <v>181.85599999999999</v>
      </c>
      <c r="AY302" s="3">
        <v>1.32067</v>
      </c>
      <c r="AZ302" s="3">
        <v>8.1196800000000007</v>
      </c>
      <c r="BA302" s="3">
        <v>7.8660100000000002</v>
      </c>
      <c r="BC302" s="3">
        <v>1.6240999999999999</v>
      </c>
      <c r="BD302" s="3">
        <v>0.85177000000000003</v>
      </c>
      <c r="BE302" s="3">
        <v>11.7859</v>
      </c>
      <c r="BG302" s="3">
        <v>3.9464899999999998</v>
      </c>
      <c r="BH302" s="3">
        <v>0.4738</v>
      </c>
      <c r="BI302" s="3">
        <v>3.74729</v>
      </c>
      <c r="BK302" s="3">
        <v>4.41249</v>
      </c>
      <c r="BL302" s="3">
        <v>5.57498</v>
      </c>
      <c r="BM302" s="3">
        <v>4.2262200000000005</v>
      </c>
      <c r="BO302" s="3">
        <v>1.4838900000000002</v>
      </c>
      <c r="BP302" s="3">
        <v>4.83087</v>
      </c>
      <c r="BQ302" s="3">
        <v>3.8018299999999998</v>
      </c>
      <c r="BS302" s="3">
        <v>1.9565000000000001</v>
      </c>
      <c r="BT302" s="3">
        <v>0.50358999999999998</v>
      </c>
      <c r="BU302" s="3">
        <v>5.8539500000000002</v>
      </c>
      <c r="BW302" s="3">
        <v>7.1169600000000006</v>
      </c>
      <c r="BX302" s="3">
        <v>0.83765999999999996</v>
      </c>
      <c r="BY302" s="3">
        <v>3.0420300000000005</v>
      </c>
      <c r="CA302" s="3">
        <v>9.7144100000000009</v>
      </c>
      <c r="CB302" s="3">
        <v>12.156499999999999</v>
      </c>
      <c r="CC302" s="3">
        <v>4.5706800000000003</v>
      </c>
    </row>
    <row r="303" spans="1:81" x14ac:dyDescent="0.25">
      <c r="H303" s="2">
        <f t="shared" si="107"/>
        <v>41394</v>
      </c>
      <c r="I303" t="e">
        <f>+VLOOKUP($H303,#REF!,I$10,0)</f>
        <v>#REF!</v>
      </c>
      <c r="J303" t="e">
        <f>+VLOOKUP($H303,#REF!,J$10,0)</f>
        <v>#REF!</v>
      </c>
      <c r="K303" t="e">
        <f>+VLOOKUP($H303,#REF!,K$10,0)</f>
        <v>#REF!</v>
      </c>
      <c r="L303" t="e">
        <f>+VLOOKUP($H303,#REF!,L$10,0)</f>
        <v>#REF!</v>
      </c>
      <c r="N303" s="2">
        <f t="shared" si="98"/>
        <v>41394</v>
      </c>
      <c r="O303" s="3">
        <f t="shared" si="99"/>
        <v>5.7847889600682878E-2</v>
      </c>
      <c r="P303" s="3">
        <f t="shared" si="100"/>
        <v>0.26103549874949222</v>
      </c>
      <c r="Q303" s="3">
        <f t="shared" si="101"/>
        <v>0.22475778500339172</v>
      </c>
      <c r="R303" s="3"/>
      <c r="S303" s="3">
        <f t="shared" si="108"/>
        <v>9.3382799383147155E-2</v>
      </c>
      <c r="T303" s="3">
        <f t="shared" si="109"/>
        <v>3.8988577960337847E-2</v>
      </c>
      <c r="U303" s="3">
        <f t="shared" si="110"/>
        <v>0.49178394187216556</v>
      </c>
      <c r="V303" s="3"/>
      <c r="W303" s="3">
        <f t="shared" si="111"/>
        <v>0.36339447663544805</v>
      </c>
      <c r="X303" s="3">
        <f t="shared" si="112"/>
        <v>4.3659705411146957E-2</v>
      </c>
      <c r="Y303" s="3">
        <f t="shared" si="113"/>
        <v>0.23553310419298606</v>
      </c>
      <c r="Z303" s="3"/>
      <c r="AA303" s="3">
        <f t="shared" si="114"/>
        <v>0.2128054855995167</v>
      </c>
      <c r="AB303" s="3">
        <f t="shared" si="115"/>
        <v>0.26746173339295942</v>
      </c>
      <c r="AC303" s="3">
        <f t="shared" si="116"/>
        <v>0.1222755195706922</v>
      </c>
      <c r="AE303" s="5">
        <f t="shared" si="117"/>
        <v>41394</v>
      </c>
      <c r="AF303" s="3">
        <f t="shared" si="118"/>
        <v>212.49549999999999</v>
      </c>
      <c r="AG303" s="3">
        <f t="shared" si="119"/>
        <v>127.21559999999999</v>
      </c>
      <c r="AH303" s="3">
        <f t="shared" si="120"/>
        <v>91.521600000000007</v>
      </c>
      <c r="AI303" s="3">
        <f t="shared" si="121"/>
        <v>319.99599999999998</v>
      </c>
      <c r="AL303" t="s">
        <v>300</v>
      </c>
      <c r="AM303" s="5">
        <v>41394</v>
      </c>
      <c r="AN303" s="3">
        <v>114.733</v>
      </c>
      <c r="AO303" s="3">
        <v>59.117699999999999</v>
      </c>
      <c r="AP303" s="3">
        <v>41.878900000000002</v>
      </c>
      <c r="AQ303" s="3">
        <v>129.43700000000001</v>
      </c>
      <c r="AT303" s="3">
        <v>97.762500000000003</v>
      </c>
      <c r="AU303" s="3">
        <v>68.097899999999996</v>
      </c>
      <c r="AV303" s="3">
        <v>49.642699999999998</v>
      </c>
      <c r="AW303" s="3">
        <v>190.559</v>
      </c>
      <c r="AY303" s="3">
        <v>1.31003</v>
      </c>
      <c r="AZ303" s="3">
        <v>8.0890000000000004</v>
      </c>
      <c r="BA303" s="3">
        <v>7.3404100000000003</v>
      </c>
      <c r="BC303" s="3">
        <v>1.4741400000000002</v>
      </c>
      <c r="BD303" s="3">
        <v>0.84610000000000007</v>
      </c>
      <c r="BE303" s="3">
        <v>11.4581</v>
      </c>
      <c r="BG303" s="3">
        <v>3.3934099999999998</v>
      </c>
      <c r="BH303" s="3">
        <v>0.55474000000000001</v>
      </c>
      <c r="BI303" s="3">
        <v>3.8680400000000001</v>
      </c>
      <c r="BK303" s="3">
        <v>3.79494</v>
      </c>
      <c r="BL303" s="3">
        <v>5.0607700000000007</v>
      </c>
      <c r="BM303" s="3">
        <v>3.4881900000000003</v>
      </c>
      <c r="BO303" s="3">
        <v>1.4956099999999999</v>
      </c>
      <c r="BP303" s="3">
        <v>4.5712999999999999</v>
      </c>
      <c r="BQ303" s="3">
        <v>3.5604100000000001</v>
      </c>
      <c r="BS303" s="3">
        <v>1.80185</v>
      </c>
      <c r="BT303" s="3">
        <v>0.52166999999999997</v>
      </c>
      <c r="BU303" s="3">
        <v>5.7943199999999999</v>
      </c>
      <c r="BW303" s="3">
        <v>6.9043900000000002</v>
      </c>
      <c r="BX303" s="3">
        <v>0.68248000000000009</v>
      </c>
      <c r="BY303" s="3">
        <v>2.8064499999999999</v>
      </c>
      <c r="CA303" s="3">
        <v>9.7672600000000003</v>
      </c>
      <c r="CB303" s="3">
        <v>11.9847</v>
      </c>
      <c r="CC303" s="3">
        <v>4.3044899999999995</v>
      </c>
    </row>
    <row r="304" spans="1:81" x14ac:dyDescent="0.25">
      <c r="H304" s="2">
        <f t="shared" si="107"/>
        <v>41425</v>
      </c>
      <c r="I304" t="e">
        <f>+VLOOKUP($H304,#REF!,I$10,0)</f>
        <v>#REF!</v>
      </c>
      <c r="J304" t="e">
        <f>+VLOOKUP($H304,#REF!,J$10,0)</f>
        <v>#REF!</v>
      </c>
      <c r="K304" t="e">
        <f>+VLOOKUP($H304,#REF!,K$10,0)</f>
        <v>#REF!</v>
      </c>
      <c r="L304" t="e">
        <f>+VLOOKUP($H304,#REF!,L$10,0)</f>
        <v>#REF!</v>
      </c>
      <c r="N304" s="2">
        <f t="shared" si="98"/>
        <v>41425</v>
      </c>
      <c r="O304" s="3">
        <f t="shared" si="99"/>
        <v>5.1643804265128254E-2</v>
      </c>
      <c r="P304" s="3">
        <f t="shared" si="100"/>
        <v>0.25444852918435557</v>
      </c>
      <c r="Q304" s="3">
        <f t="shared" si="101"/>
        <v>0.21784628136320805</v>
      </c>
      <c r="R304" s="3"/>
      <c r="S304" s="3">
        <f t="shared" si="108"/>
        <v>8.8836502638157663E-2</v>
      </c>
      <c r="T304" s="3">
        <f t="shared" si="109"/>
        <v>4.2104483015167622E-2</v>
      </c>
      <c r="U304" s="3">
        <f t="shared" si="110"/>
        <v>0.47432478271899847</v>
      </c>
      <c r="V304" s="3"/>
      <c r="W304" s="3">
        <f t="shared" si="111"/>
        <v>0.36826253273013426</v>
      </c>
      <c r="X304" s="3">
        <f t="shared" si="112"/>
        <v>3.8672726887761216E-2</v>
      </c>
      <c r="Y304" s="3">
        <f t="shared" si="113"/>
        <v>0.23498966045352851</v>
      </c>
      <c r="Z304" s="3"/>
      <c r="AA304" s="3">
        <f t="shared" si="114"/>
        <v>0.21423149041667647</v>
      </c>
      <c r="AB304" s="3">
        <f t="shared" si="115"/>
        <v>0.26539992625195158</v>
      </c>
      <c r="AC304" s="3">
        <f t="shared" si="116"/>
        <v>0.13694228038380366</v>
      </c>
      <c r="AE304" s="5">
        <f t="shared" si="117"/>
        <v>41425</v>
      </c>
      <c r="AF304" s="3">
        <f t="shared" si="118"/>
        <v>203.87729999999999</v>
      </c>
      <c r="AG304" s="3">
        <f t="shared" si="119"/>
        <v>123.8768</v>
      </c>
      <c r="AH304" s="3">
        <f t="shared" si="120"/>
        <v>101.3241</v>
      </c>
      <c r="AI304" s="3">
        <f t="shared" si="121"/>
        <v>329.65100000000001</v>
      </c>
      <c r="AL304" t="s">
        <v>301</v>
      </c>
      <c r="AM304" s="5">
        <v>41425</v>
      </c>
      <c r="AN304" s="3">
        <v>108.184</v>
      </c>
      <c r="AO304" s="3">
        <v>57.0349</v>
      </c>
      <c r="AP304" s="3">
        <v>51.973599999999998</v>
      </c>
      <c r="AQ304" s="3">
        <v>132.96299999999999</v>
      </c>
      <c r="AT304" s="3">
        <v>95.693300000000008</v>
      </c>
      <c r="AU304" s="3">
        <v>66.841899999999995</v>
      </c>
      <c r="AV304" s="3">
        <v>49.350500000000004</v>
      </c>
      <c r="AW304" s="3">
        <v>196.68800000000002</v>
      </c>
      <c r="AY304" s="3">
        <v>1.1742600000000001</v>
      </c>
      <c r="AZ304" s="3">
        <v>7.6130399999999998</v>
      </c>
      <c r="BA304" s="3">
        <v>6.7564000000000002</v>
      </c>
      <c r="BC304" s="3">
        <v>1.3377300000000001</v>
      </c>
      <c r="BD304" s="3">
        <v>0.87891999999999992</v>
      </c>
      <c r="BE304" s="3">
        <v>10.421700000000001</v>
      </c>
      <c r="BG304" s="3">
        <v>3.59117</v>
      </c>
      <c r="BH304" s="3">
        <v>0.41788999999999998</v>
      </c>
      <c r="BI304" s="3">
        <v>3.7913200000000002</v>
      </c>
      <c r="BK304" s="3">
        <v>4.0241500000000006</v>
      </c>
      <c r="BL304" s="3">
        <v>5.7799700000000005</v>
      </c>
      <c r="BM304" s="3">
        <v>4.0662700000000003</v>
      </c>
      <c r="BO304" s="3">
        <v>1.3304800000000001</v>
      </c>
      <c r="BP304" s="3">
        <v>4.7277899999999997</v>
      </c>
      <c r="BQ304" s="3">
        <v>3.8092100000000002</v>
      </c>
      <c r="BS304" s="3">
        <v>1.77877</v>
      </c>
      <c r="BT304" s="3">
        <v>0.59816000000000003</v>
      </c>
      <c r="BU304" s="3">
        <v>6.2182299999999993</v>
      </c>
      <c r="BW304" s="3">
        <v>6.8445799999999997</v>
      </c>
      <c r="BX304" s="3">
        <v>0.67801</v>
      </c>
      <c r="BY304" s="3">
        <v>2.8677700000000002</v>
      </c>
      <c r="CA304" s="3">
        <v>9.6289300000000004</v>
      </c>
      <c r="CB304" s="3">
        <v>11.1341</v>
      </c>
      <c r="CC304" s="3">
        <v>4.66113</v>
      </c>
    </row>
    <row r="305" spans="8:81" x14ac:dyDescent="0.25">
      <c r="H305" s="2">
        <f t="shared" si="107"/>
        <v>41455</v>
      </c>
      <c r="I305" t="e">
        <f>+VLOOKUP($H305,#REF!,I$10,0)</f>
        <v>#REF!</v>
      </c>
      <c r="J305" t="e">
        <f>+VLOOKUP($H305,#REF!,J$10,0)</f>
        <v>#REF!</v>
      </c>
      <c r="K305" t="e">
        <f>+VLOOKUP($H305,#REF!,K$10,0)</f>
        <v>#REF!</v>
      </c>
      <c r="L305" t="e">
        <f>+VLOOKUP($H305,#REF!,L$10,0)</f>
        <v>#REF!</v>
      </c>
      <c r="N305" s="2">
        <f t="shared" si="98"/>
        <v>41455</v>
      </c>
      <c r="O305" s="3">
        <f t="shared" si="99"/>
        <v>5.4233478968171323E-2</v>
      </c>
      <c r="P305" s="3">
        <f t="shared" si="100"/>
        <v>0.26123384803805338</v>
      </c>
      <c r="Q305" s="3">
        <f t="shared" si="101"/>
        <v>0.214569394416117</v>
      </c>
      <c r="R305" s="3"/>
      <c r="S305" s="3">
        <f t="shared" si="108"/>
        <v>9.7394053242040632E-2</v>
      </c>
      <c r="T305" s="3">
        <f t="shared" si="109"/>
        <v>4.0570047290151734E-2</v>
      </c>
      <c r="U305" s="3">
        <f t="shared" si="110"/>
        <v>0.51115380558873247</v>
      </c>
      <c r="V305" s="3"/>
      <c r="W305" s="3">
        <f t="shared" si="111"/>
        <v>0.37416983675514681</v>
      </c>
      <c r="X305" s="3">
        <f t="shared" si="112"/>
        <v>3.9201349434324476E-2</v>
      </c>
      <c r="Y305" s="3">
        <f t="shared" si="113"/>
        <v>0.24201243568660941</v>
      </c>
      <c r="Z305" s="3"/>
      <c r="AA305" s="3">
        <f t="shared" si="114"/>
        <v>0.19918061210880189</v>
      </c>
      <c r="AB305" s="3">
        <f t="shared" si="115"/>
        <v>0.26564282407952233</v>
      </c>
      <c r="AC305" s="3">
        <f t="shared" si="116"/>
        <v>0.13973168263233457</v>
      </c>
      <c r="AE305" s="5">
        <f t="shared" si="117"/>
        <v>41455</v>
      </c>
      <c r="AF305" s="3">
        <f t="shared" si="118"/>
        <v>213.01130000000001</v>
      </c>
      <c r="AG305" s="3">
        <f t="shared" si="119"/>
        <v>126.34960000000001</v>
      </c>
      <c r="AH305" s="3">
        <f t="shared" si="120"/>
        <v>95.272900000000007</v>
      </c>
      <c r="AI305" s="3">
        <f t="shared" si="121"/>
        <v>319.48200000000003</v>
      </c>
      <c r="AL305" t="s">
        <v>302</v>
      </c>
      <c r="AM305" s="5">
        <v>41455</v>
      </c>
      <c r="AN305" s="3">
        <v>114.80500000000001</v>
      </c>
      <c r="AO305" s="3">
        <v>62.247400000000006</v>
      </c>
      <c r="AP305" s="3">
        <v>43.5886</v>
      </c>
      <c r="AQ305" s="3">
        <v>134.52600000000001</v>
      </c>
      <c r="AT305" s="3">
        <v>98.206299999999999</v>
      </c>
      <c r="AU305" s="3">
        <v>64.102199999999996</v>
      </c>
      <c r="AV305" s="3">
        <v>51.684300000000007</v>
      </c>
      <c r="AW305" s="3">
        <v>184.95600000000002</v>
      </c>
      <c r="AY305" s="3">
        <v>1.20723</v>
      </c>
      <c r="AZ305" s="3">
        <v>8.2761900000000015</v>
      </c>
      <c r="BA305" s="3">
        <v>6.8239600000000005</v>
      </c>
      <c r="BC305" s="3">
        <v>1.69482</v>
      </c>
      <c r="BD305" s="3">
        <v>0.87466999999999995</v>
      </c>
      <c r="BE305" s="3">
        <v>11.773100000000001</v>
      </c>
      <c r="BG305" s="3">
        <v>3.52983</v>
      </c>
      <c r="BH305" s="3">
        <v>0.44527</v>
      </c>
      <c r="BI305" s="3">
        <v>3.7576100000000001</v>
      </c>
      <c r="BK305" s="3">
        <v>3.8992800000000001</v>
      </c>
      <c r="BL305" s="3">
        <v>5.6719499999999998</v>
      </c>
      <c r="BM305" s="3">
        <v>4.51518</v>
      </c>
      <c r="BO305" s="3">
        <v>1.4231099999999999</v>
      </c>
      <c r="BP305" s="3">
        <v>4.3937299999999997</v>
      </c>
      <c r="BQ305" s="3">
        <v>3.5827199999999997</v>
      </c>
      <c r="BS305" s="3">
        <v>1.7218900000000001</v>
      </c>
      <c r="BT305" s="3">
        <v>0.54858000000000007</v>
      </c>
      <c r="BU305" s="3">
        <v>6.1588400000000005</v>
      </c>
      <c r="BW305" s="3">
        <v>7.0733199999999998</v>
      </c>
      <c r="BX305" s="3">
        <v>0.66561000000000003</v>
      </c>
      <c r="BY305" s="3">
        <v>3.1004899999999997</v>
      </c>
      <c r="CA305" s="3">
        <v>8.7946000000000009</v>
      </c>
      <c r="CB305" s="3">
        <v>11.2576</v>
      </c>
      <c r="CC305" s="3">
        <v>4.3899900000000001</v>
      </c>
    </row>
    <row r="306" spans="8:81" x14ac:dyDescent="0.25">
      <c r="H306" s="2">
        <f t="shared" si="107"/>
        <v>41486</v>
      </c>
      <c r="I306" t="e">
        <f>+VLOOKUP($H306,#REF!,I$10,0)</f>
        <v>#REF!</v>
      </c>
      <c r="J306" t="e">
        <f>+VLOOKUP($H306,#REF!,J$10,0)</f>
        <v>#REF!</v>
      </c>
      <c r="K306" t="e">
        <f>+VLOOKUP($H306,#REF!,K$10,0)</f>
        <v>#REF!</v>
      </c>
      <c r="L306" t="e">
        <f>+VLOOKUP($H306,#REF!,L$10,0)</f>
        <v>#REF!</v>
      </c>
      <c r="N306" s="2">
        <f t="shared" si="98"/>
        <v>41486</v>
      </c>
      <c r="O306" s="3">
        <f t="shared" si="99"/>
        <v>5.8049537837910281E-2</v>
      </c>
      <c r="P306" s="3">
        <f t="shared" si="100"/>
        <v>0.27267315872272957</v>
      </c>
      <c r="Q306" s="3">
        <f t="shared" si="101"/>
        <v>0.21912379923423153</v>
      </c>
      <c r="R306" s="3"/>
      <c r="S306" s="3">
        <f t="shared" si="108"/>
        <v>0.10290297109856249</v>
      </c>
      <c r="T306" s="3">
        <f t="shared" si="109"/>
        <v>4.2506976651378377E-2</v>
      </c>
      <c r="U306" s="3">
        <f t="shared" si="110"/>
        <v>0.49804083657105069</v>
      </c>
      <c r="V306" s="3"/>
      <c r="W306" s="3">
        <f t="shared" si="111"/>
        <v>0.39646161663925922</v>
      </c>
      <c r="X306" s="3">
        <f t="shared" si="112"/>
        <v>3.8243618064916822E-2</v>
      </c>
      <c r="Y306" s="3">
        <f t="shared" si="113"/>
        <v>0.21409777752683692</v>
      </c>
      <c r="Z306" s="3"/>
      <c r="AA306" s="3">
        <f t="shared" si="114"/>
        <v>0.21317924698535234</v>
      </c>
      <c r="AB306" s="3">
        <f t="shared" si="115"/>
        <v>0.26914821004071832</v>
      </c>
      <c r="AC306" s="3">
        <f t="shared" si="116"/>
        <v>0.13353135468888522</v>
      </c>
      <c r="AE306" s="5">
        <f t="shared" si="117"/>
        <v>41486</v>
      </c>
      <c r="AF306" s="3">
        <f t="shared" si="118"/>
        <v>213.20670000000001</v>
      </c>
      <c r="AG306" s="3">
        <f t="shared" si="119"/>
        <v>129.81829999999999</v>
      </c>
      <c r="AH306" s="3">
        <f t="shared" si="120"/>
        <v>94.961399999999998</v>
      </c>
      <c r="AI306" s="3">
        <f t="shared" si="121"/>
        <v>324.63299999999998</v>
      </c>
      <c r="AL306" t="s">
        <v>303</v>
      </c>
      <c r="AM306" s="5">
        <v>41486</v>
      </c>
      <c r="AN306" s="3">
        <v>113.78</v>
      </c>
      <c r="AO306" s="3">
        <v>59.734000000000002</v>
      </c>
      <c r="AP306" s="3">
        <v>43.139400000000002</v>
      </c>
      <c r="AQ306" s="3">
        <v>127.26600000000001</v>
      </c>
      <c r="AT306" s="3">
        <v>99.426699999999997</v>
      </c>
      <c r="AU306" s="3">
        <v>70.084299999999999</v>
      </c>
      <c r="AV306" s="3">
        <v>51.822000000000003</v>
      </c>
      <c r="AW306" s="3">
        <v>197.36699999999999</v>
      </c>
      <c r="AY306" s="3">
        <v>1.38456</v>
      </c>
      <c r="AZ306" s="3">
        <v>8.7389700000000001</v>
      </c>
      <c r="BA306" s="3">
        <v>7.3686199999999999</v>
      </c>
      <c r="BC306" s="3">
        <v>1.5966800000000001</v>
      </c>
      <c r="BD306" s="3">
        <v>0.94128999999999996</v>
      </c>
      <c r="BE306" s="3">
        <v>11.23</v>
      </c>
      <c r="BG306" s="3">
        <v>3.6156799999999998</v>
      </c>
      <c r="BH306" s="3">
        <v>0.45585000000000003</v>
      </c>
      <c r="BI306" s="3">
        <v>3.4761100000000003</v>
      </c>
      <c r="BK306" s="3">
        <v>3.6157600000000003</v>
      </c>
      <c r="BL306" s="3">
        <v>5.1725500000000002</v>
      </c>
      <c r="BM306" s="3">
        <v>3.5125100000000002</v>
      </c>
      <c r="BO306" s="3">
        <v>1.43086</v>
      </c>
      <c r="BP306" s="3">
        <v>4.48576</v>
      </c>
      <c r="BQ306" s="3">
        <v>3.25895</v>
      </c>
      <c r="BS306" s="3">
        <v>2.01329</v>
      </c>
      <c r="BT306" s="3">
        <v>0.54991000000000001</v>
      </c>
      <c r="BU306" s="3">
        <v>6.2419200000000004</v>
      </c>
      <c r="BW306" s="3">
        <v>7.6191700000000004</v>
      </c>
      <c r="BX306" s="3">
        <v>0.62788999999999995</v>
      </c>
      <c r="BY306" s="3">
        <v>2.5909499999999999</v>
      </c>
      <c r="CA306" s="3">
        <v>9.9702599999999997</v>
      </c>
      <c r="CB306" s="3">
        <v>11.980399999999999</v>
      </c>
      <c r="CC306" s="3">
        <v>4.9975100000000001</v>
      </c>
    </row>
    <row r="307" spans="8:81" x14ac:dyDescent="0.25">
      <c r="H307" s="2">
        <f t="shared" si="107"/>
        <v>41517</v>
      </c>
      <c r="I307" t="e">
        <f>+VLOOKUP($H307,#REF!,I$10,0)</f>
        <v>#REF!</v>
      </c>
      <c r="J307" t="e">
        <f>+VLOOKUP($H307,#REF!,J$10,0)</f>
        <v>#REF!</v>
      </c>
      <c r="K307" t="e">
        <f>+VLOOKUP($H307,#REF!,K$10,0)</f>
        <v>#REF!</v>
      </c>
      <c r="L307" t="e">
        <f>+VLOOKUP($H307,#REF!,L$10,0)</f>
        <v>#REF!</v>
      </c>
      <c r="N307" s="2">
        <f t="shared" si="98"/>
        <v>41517</v>
      </c>
      <c r="O307" s="3">
        <f t="shared" si="99"/>
        <v>5.7829539198726611E-2</v>
      </c>
      <c r="P307" s="3">
        <f t="shared" si="100"/>
        <v>0.25460729108892111</v>
      </c>
      <c r="Q307" s="3">
        <f t="shared" si="101"/>
        <v>0.22518169990701087</v>
      </c>
      <c r="R307" s="3"/>
      <c r="S307" s="3">
        <f t="shared" si="108"/>
        <v>0.10502518435747821</v>
      </c>
      <c r="T307" s="3">
        <f t="shared" si="109"/>
        <v>4.1501882769452672E-2</v>
      </c>
      <c r="U307" s="3">
        <f t="shared" si="110"/>
        <v>0.4881808826924886</v>
      </c>
      <c r="V307" s="3"/>
      <c r="W307" s="3">
        <f t="shared" si="111"/>
        <v>0.35552865783511772</v>
      </c>
      <c r="X307" s="3">
        <f t="shared" si="112"/>
        <v>3.9430019267550756E-2</v>
      </c>
      <c r="Y307" s="3">
        <f t="shared" si="113"/>
        <v>0.21779460649732865</v>
      </c>
      <c r="Z307" s="3"/>
      <c r="AA307" s="3">
        <f t="shared" si="114"/>
        <v>0.21424984897341148</v>
      </c>
      <c r="AB307" s="3">
        <f t="shared" si="115"/>
        <v>0.27740595162441845</v>
      </c>
      <c r="AC307" s="3">
        <f t="shared" si="116"/>
        <v>0.12685621484218701</v>
      </c>
      <c r="AE307" s="5">
        <f t="shared" si="117"/>
        <v>41517</v>
      </c>
      <c r="AF307" s="3">
        <f t="shared" si="118"/>
        <v>200.50389999999999</v>
      </c>
      <c r="AG307" s="3">
        <f t="shared" si="119"/>
        <v>128.08449999999999</v>
      </c>
      <c r="AH307" s="3">
        <f t="shared" si="120"/>
        <v>86.554400000000001</v>
      </c>
      <c r="AI307" s="3">
        <f t="shared" si="121"/>
        <v>325.64100000000002</v>
      </c>
      <c r="AL307" t="s">
        <v>304</v>
      </c>
      <c r="AM307" s="5">
        <v>41517</v>
      </c>
      <c r="AN307" s="3">
        <v>106.146</v>
      </c>
      <c r="AO307" s="3">
        <v>59.079500000000003</v>
      </c>
      <c r="AP307" s="3">
        <v>38.504599999999996</v>
      </c>
      <c r="AQ307" s="3">
        <v>132.57300000000001</v>
      </c>
      <c r="AT307" s="3">
        <v>94.357900000000001</v>
      </c>
      <c r="AU307" s="3">
        <v>69.004999999999995</v>
      </c>
      <c r="AV307" s="3">
        <v>48.049800000000005</v>
      </c>
      <c r="AW307" s="3">
        <v>193.06800000000001</v>
      </c>
      <c r="AY307" s="3">
        <v>1.4161300000000001</v>
      </c>
      <c r="AZ307" s="3">
        <v>7.7776300000000003</v>
      </c>
      <c r="BA307" s="3">
        <v>7.3888199999999999</v>
      </c>
      <c r="BC307" s="3">
        <v>1.5415300000000001</v>
      </c>
      <c r="BD307" s="3">
        <v>0.92320000000000002</v>
      </c>
      <c r="BE307" s="3">
        <v>11.1165</v>
      </c>
      <c r="BG307" s="3">
        <v>3.3796200000000001</v>
      </c>
      <c r="BH307" s="3">
        <v>0.46181</v>
      </c>
      <c r="BI307" s="3">
        <v>3.4804000000000004</v>
      </c>
      <c r="BK307" s="3">
        <v>4.1633199999999997</v>
      </c>
      <c r="BL307" s="3">
        <v>5.6658200000000001</v>
      </c>
      <c r="BM307" s="3">
        <v>3.82545</v>
      </c>
      <c r="BO307" s="3">
        <v>1.38862</v>
      </c>
      <c r="BP307" s="3">
        <v>4.5709</v>
      </c>
      <c r="BQ307" s="3">
        <v>3.5325600000000001</v>
      </c>
      <c r="BS307" s="3">
        <v>2.14289</v>
      </c>
      <c r="BT307" s="3">
        <v>0.53273999999999999</v>
      </c>
      <c r="BU307" s="3">
        <v>6.0095200000000002</v>
      </c>
      <c r="BW307" s="3">
        <v>6.6952799999999995</v>
      </c>
      <c r="BX307" s="3">
        <v>0.65554999999999997</v>
      </c>
      <c r="BY307" s="3">
        <v>2.6914199999999999</v>
      </c>
      <c r="CA307" s="3">
        <v>9.4909300000000005</v>
      </c>
      <c r="CB307" s="3">
        <v>12.013400000000001</v>
      </c>
      <c r="CC307" s="3">
        <v>4.2591599999999996</v>
      </c>
    </row>
    <row r="308" spans="8:81" x14ac:dyDescent="0.25">
      <c r="H308" s="2">
        <f t="shared" si="107"/>
        <v>41547</v>
      </c>
      <c r="I308" t="e">
        <f>+VLOOKUP($H308,#REF!,I$10,0)</f>
        <v>#REF!</v>
      </c>
      <c r="J308" t="e">
        <f>+VLOOKUP($H308,#REF!,J$10,0)</f>
        <v>#REF!</v>
      </c>
      <c r="K308" t="e">
        <f>+VLOOKUP($H308,#REF!,K$10,0)</f>
        <v>#REF!</v>
      </c>
      <c r="L308" t="e">
        <f>+VLOOKUP($H308,#REF!,L$10,0)</f>
        <v>#REF!</v>
      </c>
      <c r="N308" s="2">
        <f t="shared" si="98"/>
        <v>41547</v>
      </c>
      <c r="O308" s="3">
        <f t="shared" si="99"/>
        <v>6.3011362816312477E-2</v>
      </c>
      <c r="P308" s="3">
        <f t="shared" si="100"/>
        <v>0.27509438085949983</v>
      </c>
      <c r="Q308" s="3">
        <f t="shared" si="101"/>
        <v>0.22553262557138823</v>
      </c>
      <c r="R308" s="3"/>
      <c r="S308" s="3">
        <f t="shared" si="108"/>
        <v>0.11103921462431554</v>
      </c>
      <c r="T308" s="3">
        <f t="shared" si="109"/>
        <v>4.2565982446488584E-2</v>
      </c>
      <c r="U308" s="3">
        <f t="shared" si="110"/>
        <v>0.49424793265928002</v>
      </c>
      <c r="V308" s="3"/>
      <c r="W308" s="3">
        <f t="shared" si="111"/>
        <v>0.40794098342143709</v>
      </c>
      <c r="X308" s="3">
        <f t="shared" si="112"/>
        <v>4.1432997621551428E-2</v>
      </c>
      <c r="Y308" s="3">
        <f t="shared" si="113"/>
        <v>0.2288145162997833</v>
      </c>
      <c r="Z308" s="3"/>
      <c r="AA308" s="3">
        <f t="shared" si="114"/>
        <v>0.21638681635951387</v>
      </c>
      <c r="AB308" s="3">
        <f t="shared" si="115"/>
        <v>0.26123833957053533</v>
      </c>
      <c r="AC308" s="3">
        <f t="shared" si="116"/>
        <v>0.12729336816751791</v>
      </c>
      <c r="AE308" s="5">
        <f t="shared" si="117"/>
        <v>41547</v>
      </c>
      <c r="AF308" s="3">
        <f t="shared" si="118"/>
        <v>215.7971</v>
      </c>
      <c r="AG308" s="3">
        <f t="shared" si="119"/>
        <v>129.78739999999999</v>
      </c>
      <c r="AH308" s="3">
        <f t="shared" si="120"/>
        <v>95.030699999999996</v>
      </c>
      <c r="AI308" s="3">
        <f t="shared" si="121"/>
        <v>320.36199999999997</v>
      </c>
      <c r="AL308" t="s">
        <v>305</v>
      </c>
      <c r="AM308" s="5">
        <v>41547</v>
      </c>
      <c r="AN308" s="3">
        <v>117.702</v>
      </c>
      <c r="AO308" s="3">
        <v>60.1432</v>
      </c>
      <c r="AP308" s="3">
        <v>40.0199</v>
      </c>
      <c r="AQ308" s="3">
        <v>128.38499999999999</v>
      </c>
      <c r="AT308" s="3">
        <v>98.095100000000002</v>
      </c>
      <c r="AU308" s="3">
        <v>69.644199999999998</v>
      </c>
      <c r="AV308" s="3">
        <v>55.010800000000003</v>
      </c>
      <c r="AW308" s="3">
        <v>191.977</v>
      </c>
      <c r="AY308" s="3">
        <v>1.49857</v>
      </c>
      <c r="AZ308" s="3">
        <v>8.7524500000000014</v>
      </c>
      <c r="BA308" s="3">
        <v>7.6077700000000004</v>
      </c>
      <c r="BC308" s="3">
        <v>1.7337100000000001</v>
      </c>
      <c r="BD308" s="3">
        <v>0.92464999999999997</v>
      </c>
      <c r="BE308" s="3">
        <v>11.378399999999999</v>
      </c>
      <c r="BG308" s="3">
        <v>3.8793800000000003</v>
      </c>
      <c r="BH308" s="3">
        <v>0.43819000000000002</v>
      </c>
      <c r="BI308" s="3">
        <v>3.8326100000000003</v>
      </c>
      <c r="BK308" s="3">
        <v>3.7519400000000003</v>
      </c>
      <c r="BL308" s="3">
        <v>5.5258500000000002</v>
      </c>
      <c r="BM308" s="3">
        <v>4.0083799999999998</v>
      </c>
      <c r="BO308" s="3">
        <v>1.5575000000000001</v>
      </c>
      <c r="BP308" s="3">
        <v>4.5897100000000002</v>
      </c>
      <c r="BQ308" s="3">
        <v>3.3306300000000002</v>
      </c>
      <c r="BS308" s="3">
        <v>2.1616900000000001</v>
      </c>
      <c r="BT308" s="3">
        <v>0.56862000000000001</v>
      </c>
      <c r="BU308" s="3">
        <v>5.9604600000000003</v>
      </c>
      <c r="BW308" s="3">
        <v>7.6807700000000008</v>
      </c>
      <c r="BX308" s="3">
        <v>0.73592999999999997</v>
      </c>
      <c r="BY308" s="3">
        <v>2.6514899999999999</v>
      </c>
      <c r="CA308" s="3">
        <v>10.038500000000001</v>
      </c>
      <c r="CB308" s="3">
        <v>11.123000000000001</v>
      </c>
      <c r="CC308" s="3">
        <v>4.1040900000000002</v>
      </c>
    </row>
    <row r="309" spans="8:81" x14ac:dyDescent="0.25">
      <c r="H309" s="2">
        <f t="shared" si="107"/>
        <v>41578</v>
      </c>
      <c r="I309" t="e">
        <f>+VLOOKUP($H309,#REF!,I$10,0)</f>
        <v>#REF!</v>
      </c>
      <c r="J309" t="e">
        <f>+VLOOKUP($H309,#REF!,J$10,0)</f>
        <v>#REF!</v>
      </c>
      <c r="K309" t="e">
        <f>+VLOOKUP($H309,#REF!,K$10,0)</f>
        <v>#REF!</v>
      </c>
      <c r="L309" t="e">
        <f>+VLOOKUP($H309,#REF!,L$10,0)</f>
        <v>#REF!</v>
      </c>
      <c r="N309" s="2">
        <f t="shared" si="98"/>
        <v>41578</v>
      </c>
      <c r="O309" s="3">
        <f t="shared" si="99"/>
        <v>6.1399414024243142E-2</v>
      </c>
      <c r="P309" s="3">
        <f t="shared" si="100"/>
        <v>0.30485110401378962</v>
      </c>
      <c r="Q309" s="3">
        <f t="shared" si="101"/>
        <v>0.25314235169679361</v>
      </c>
      <c r="R309" s="3"/>
      <c r="S309" s="3">
        <f t="shared" si="108"/>
        <v>0.11162955762756799</v>
      </c>
      <c r="T309" s="3">
        <f t="shared" si="109"/>
        <v>4.2518378737390006E-2</v>
      </c>
      <c r="U309" s="3">
        <f t="shared" si="110"/>
        <v>0.52230704107316439</v>
      </c>
      <c r="V309" s="3"/>
      <c r="W309" s="3">
        <f t="shared" si="111"/>
        <v>0.42323363140399045</v>
      </c>
      <c r="X309" s="3">
        <f t="shared" si="112"/>
        <v>4.1988086583997344E-2</v>
      </c>
      <c r="Y309" s="3">
        <f t="shared" si="113"/>
        <v>0.25093585246561129</v>
      </c>
      <c r="Z309" s="3"/>
      <c r="AA309" s="3">
        <f t="shared" si="114"/>
        <v>0.23426177418975214</v>
      </c>
      <c r="AB309" s="3">
        <f t="shared" si="115"/>
        <v>0.27319383968429561</v>
      </c>
      <c r="AC309" s="3">
        <f t="shared" si="116"/>
        <v>0.14517632844556372</v>
      </c>
      <c r="AE309" s="5">
        <f t="shared" si="117"/>
        <v>41578</v>
      </c>
      <c r="AF309" s="3">
        <f t="shared" si="118"/>
        <v>235.679</v>
      </c>
      <c r="AG309" s="3">
        <f t="shared" si="119"/>
        <v>136.02709999999999</v>
      </c>
      <c r="AH309" s="3">
        <f t="shared" si="120"/>
        <v>98.48060000000001</v>
      </c>
      <c r="AI309" s="3">
        <f t="shared" si="121"/>
        <v>347.20400000000001</v>
      </c>
      <c r="AL309" t="s">
        <v>306</v>
      </c>
      <c r="AM309" s="5">
        <v>41578</v>
      </c>
      <c r="AN309" s="3">
        <v>126.691</v>
      </c>
      <c r="AO309" s="3">
        <v>62.3889</v>
      </c>
      <c r="AP309" s="3">
        <v>40.913699999999999</v>
      </c>
      <c r="AQ309" s="3">
        <v>142.07400000000001</v>
      </c>
      <c r="AT309" s="3">
        <v>108.988</v>
      </c>
      <c r="AU309" s="3">
        <v>73.638199999999998</v>
      </c>
      <c r="AV309" s="3">
        <v>57.566900000000004</v>
      </c>
      <c r="AW309" s="3">
        <v>205.13</v>
      </c>
      <c r="AY309" s="3">
        <v>1.47906</v>
      </c>
      <c r="AZ309" s="3">
        <v>9.337670000000001</v>
      </c>
      <c r="BA309" s="3">
        <v>8.4119500000000009</v>
      </c>
      <c r="BC309" s="3">
        <v>1.70252</v>
      </c>
      <c r="BD309" s="3">
        <v>0.94428999999999996</v>
      </c>
      <c r="BE309" s="3">
        <v>12.093500000000001</v>
      </c>
      <c r="BG309" s="3">
        <v>4.1923000000000004</v>
      </c>
      <c r="BH309" s="3">
        <v>0.40715000000000001</v>
      </c>
      <c r="BI309" s="3">
        <v>3.9977300000000002</v>
      </c>
      <c r="BK309" s="3">
        <v>4.0449200000000003</v>
      </c>
      <c r="BL309" s="3">
        <v>5.5008800000000004</v>
      </c>
      <c r="BM309" s="3">
        <v>4.2671700000000001</v>
      </c>
      <c r="BO309" s="3">
        <v>1.4988299999999999</v>
      </c>
      <c r="BP309" s="3">
        <v>5.4477000000000002</v>
      </c>
      <c r="BQ309" s="3">
        <v>3.8655300000000001</v>
      </c>
      <c r="BS309" s="3">
        <v>2.2135900000000004</v>
      </c>
      <c r="BT309" s="3">
        <v>0.54730999999999996</v>
      </c>
      <c r="BU309" s="3">
        <v>6.2297099999999999</v>
      </c>
      <c r="BW309" s="3">
        <v>7.8012100000000002</v>
      </c>
      <c r="BX309" s="3">
        <v>0.78270000000000006</v>
      </c>
      <c r="BY309" s="3">
        <v>3.1132399999999998</v>
      </c>
      <c r="CA309" s="3">
        <v>10.8847</v>
      </c>
      <c r="CB309" s="3">
        <v>11.9099</v>
      </c>
      <c r="CC309" s="3">
        <v>4.9849899999999998</v>
      </c>
    </row>
    <row r="310" spans="8:81" x14ac:dyDescent="0.25">
      <c r="H310" s="2">
        <f t="shared" si="107"/>
        <v>41608</v>
      </c>
      <c r="I310" t="e">
        <f>+VLOOKUP($H310,#REF!,I$10,0)</f>
        <v>#REF!</v>
      </c>
      <c r="J310" t="e">
        <f>+VLOOKUP($H310,#REF!,J$10,0)</f>
        <v>#REF!</v>
      </c>
      <c r="K310" t="e">
        <f>+VLOOKUP($H310,#REF!,K$10,0)</f>
        <v>#REF!</v>
      </c>
      <c r="L310" t="e">
        <f>+VLOOKUP($H310,#REF!,L$10,0)</f>
        <v>#REF!</v>
      </c>
      <c r="N310" s="2">
        <f t="shared" si="98"/>
        <v>41608</v>
      </c>
      <c r="O310" s="3">
        <f t="shared" si="99"/>
        <v>6.1650134122881714E-2</v>
      </c>
      <c r="P310" s="3">
        <f t="shared" si="100"/>
        <v>0.28423308721801716</v>
      </c>
      <c r="Q310" s="3">
        <f t="shared" si="101"/>
        <v>0.25911984049583198</v>
      </c>
      <c r="R310" s="3"/>
      <c r="S310" s="3">
        <f t="shared" si="108"/>
        <v>0.10498527705643748</v>
      </c>
      <c r="T310" s="3">
        <f t="shared" si="109"/>
        <v>4.0033294091153977E-2</v>
      </c>
      <c r="U310" s="3">
        <f t="shared" si="110"/>
        <v>0.51679042680858467</v>
      </c>
      <c r="V310" s="3"/>
      <c r="W310" s="3">
        <f t="shared" si="111"/>
        <v>0.40943792390376105</v>
      </c>
      <c r="X310" s="3">
        <f t="shared" si="112"/>
        <v>3.9462131852155066E-2</v>
      </c>
      <c r="Y310" s="3">
        <f t="shared" si="113"/>
        <v>0.22337231542321559</v>
      </c>
      <c r="Z310" s="3"/>
      <c r="AA310" s="3">
        <f t="shared" si="114"/>
        <v>0.23189273581723036</v>
      </c>
      <c r="AB310" s="3">
        <f t="shared" si="115"/>
        <v>0.2737452240293109</v>
      </c>
      <c r="AC310" s="3">
        <f t="shared" si="116"/>
        <v>0.12847851499674406</v>
      </c>
      <c r="AE310" s="5">
        <f t="shared" si="117"/>
        <v>41608</v>
      </c>
      <c r="AF310" s="3">
        <f t="shared" si="118"/>
        <v>221.55500000000001</v>
      </c>
      <c r="AG310" s="3">
        <f t="shared" si="119"/>
        <v>131.26490000000001</v>
      </c>
      <c r="AH310" s="3">
        <f t="shared" si="120"/>
        <v>95.328400000000002</v>
      </c>
      <c r="AI310" s="3">
        <f t="shared" si="121"/>
        <v>324.83699999999999</v>
      </c>
      <c r="AL310" t="s">
        <v>307</v>
      </c>
      <c r="AM310" s="5">
        <v>41608</v>
      </c>
      <c r="AN310" s="3">
        <v>119.63500000000001</v>
      </c>
      <c r="AO310" s="3">
        <v>59.113199999999999</v>
      </c>
      <c r="AP310" s="3">
        <v>38.438000000000002</v>
      </c>
      <c r="AQ310" s="3">
        <v>136.19</v>
      </c>
      <c r="AT310" s="3">
        <v>101.92</v>
      </c>
      <c r="AU310" s="3">
        <v>72.151700000000005</v>
      </c>
      <c r="AV310" s="3">
        <v>56.8904</v>
      </c>
      <c r="AW310" s="3">
        <v>188.64699999999999</v>
      </c>
      <c r="AY310" s="3">
        <v>1.4743599999999999</v>
      </c>
      <c r="AZ310" s="3">
        <v>8.6347299999999994</v>
      </c>
      <c r="BA310" s="3">
        <v>8.7056000000000004</v>
      </c>
      <c r="BC310" s="3">
        <v>1.65944</v>
      </c>
      <c r="BD310" s="3">
        <v>0.85104999999999997</v>
      </c>
      <c r="BE310" s="3">
        <v>11.4879</v>
      </c>
      <c r="BG310" s="3">
        <v>3.7822199999999997</v>
      </c>
      <c r="BH310" s="3">
        <v>0.44686000000000003</v>
      </c>
      <c r="BI310" s="3">
        <v>3.43174</v>
      </c>
      <c r="BK310" s="3">
        <v>4.3946400000000008</v>
      </c>
      <c r="BL310" s="3">
        <v>5.843020000000001</v>
      </c>
      <c r="BM310" s="3">
        <v>3.90402</v>
      </c>
      <c r="BO310" s="3">
        <v>1.51569</v>
      </c>
      <c r="BP310" s="3">
        <v>5.1506600000000002</v>
      </c>
      <c r="BQ310" s="3">
        <v>3.8617900000000001</v>
      </c>
      <c r="BS310" s="3">
        <v>2.0235799999999999</v>
      </c>
      <c r="BT310" s="3">
        <v>0.55337000000000003</v>
      </c>
      <c r="BU310" s="3">
        <v>6.6417799999999998</v>
      </c>
      <c r="BW310" s="3">
        <v>7.8203500000000004</v>
      </c>
      <c r="BX310" s="3">
        <v>0.67140999999999995</v>
      </c>
      <c r="BY310" s="3">
        <v>2.8981399999999997</v>
      </c>
      <c r="CA310" s="3">
        <v>10.384</v>
      </c>
      <c r="CB310" s="3">
        <v>11.6029</v>
      </c>
      <c r="CC310" s="3">
        <v>4.2839799999999997</v>
      </c>
    </row>
    <row r="311" spans="8:81" x14ac:dyDescent="0.25">
      <c r="H311" s="2">
        <f t="shared" si="107"/>
        <v>41639</v>
      </c>
      <c r="I311" t="e">
        <f>+VLOOKUP($H311,#REF!,I$10,0)</f>
        <v>#REF!</v>
      </c>
      <c r="J311" t="e">
        <f>+VLOOKUP($H311,#REF!,J$10,0)</f>
        <v>#REF!</v>
      </c>
      <c r="K311" t="e">
        <f>+VLOOKUP($H311,#REF!,K$10,0)</f>
        <v>#REF!</v>
      </c>
      <c r="L311" t="e">
        <f>+VLOOKUP($H311,#REF!,L$10,0)</f>
        <v>#REF!</v>
      </c>
      <c r="N311" s="2">
        <f t="shared" si="98"/>
        <v>41639</v>
      </c>
      <c r="O311" s="3">
        <f t="shared" si="99"/>
        <v>5.7559025408090256E-2</v>
      </c>
      <c r="P311" s="3">
        <f t="shared" si="100"/>
        <v>0.26674185520501936</v>
      </c>
      <c r="Q311" s="3">
        <f t="shared" si="101"/>
        <v>0.21267126182724644</v>
      </c>
      <c r="R311" s="3"/>
      <c r="S311" s="3">
        <f t="shared" si="108"/>
        <v>0.11629301080632704</v>
      </c>
      <c r="T311" s="3">
        <f t="shared" si="109"/>
        <v>4.5241196876968648E-2</v>
      </c>
      <c r="U311" s="3">
        <f t="shared" si="110"/>
        <v>0.467612944788249</v>
      </c>
      <c r="V311" s="3"/>
      <c r="W311" s="3">
        <f t="shared" si="111"/>
        <v>0.35532257267677803</v>
      </c>
      <c r="X311" s="3">
        <f t="shared" si="112"/>
        <v>4.0202485725779703E-2</v>
      </c>
      <c r="Y311" s="3">
        <f t="shared" si="113"/>
        <v>0.22293262003401818</v>
      </c>
      <c r="Z311" s="3"/>
      <c r="AA311" s="3">
        <f t="shared" si="114"/>
        <v>0.20483583213688888</v>
      </c>
      <c r="AB311" s="3">
        <f t="shared" si="115"/>
        <v>0.258192231349197</v>
      </c>
      <c r="AC311" s="3">
        <f t="shared" si="116"/>
        <v>0.12158809361294827</v>
      </c>
      <c r="AE311" s="5">
        <f t="shared" si="117"/>
        <v>41639</v>
      </c>
      <c r="AF311" s="3">
        <f t="shared" si="118"/>
        <v>199.24209999999999</v>
      </c>
      <c r="AG311" s="3">
        <f t="shared" si="119"/>
        <v>130.79310000000001</v>
      </c>
      <c r="AH311" s="3">
        <f t="shared" si="120"/>
        <v>87.821799999999996</v>
      </c>
      <c r="AI311" s="3">
        <f t="shared" si="121"/>
        <v>314.46000000000004</v>
      </c>
      <c r="AL311" t="s">
        <v>308</v>
      </c>
      <c r="AM311" s="5">
        <v>41639</v>
      </c>
      <c r="AN311" s="3">
        <v>106.658</v>
      </c>
      <c r="AO311" s="3">
        <v>59.076300000000003</v>
      </c>
      <c r="AP311" s="3">
        <v>38.413800000000002</v>
      </c>
      <c r="AQ311" s="3">
        <v>131.88499999999999</v>
      </c>
      <c r="AT311" s="3">
        <v>92.584100000000007</v>
      </c>
      <c r="AU311" s="3">
        <v>71.716800000000006</v>
      </c>
      <c r="AV311" s="3">
        <v>49.408000000000001</v>
      </c>
      <c r="AW311" s="3">
        <v>182.57500000000002</v>
      </c>
      <c r="AY311" s="3">
        <v>1.44957</v>
      </c>
      <c r="AZ311" s="3">
        <v>8.0152900000000002</v>
      </c>
      <c r="BA311" s="3">
        <v>7.1063500000000008</v>
      </c>
      <c r="BC311" s="3">
        <v>1.7290399999999999</v>
      </c>
      <c r="BD311" s="3">
        <v>1.0521199999999999</v>
      </c>
      <c r="BE311" s="3">
        <v>11.056900000000001</v>
      </c>
      <c r="BG311" s="3">
        <v>3.33968</v>
      </c>
      <c r="BH311" s="3">
        <v>0.45563999999999999</v>
      </c>
      <c r="BI311" s="3">
        <v>3.6595599999999999</v>
      </c>
      <c r="BK311" s="3">
        <v>3.6293299999999999</v>
      </c>
      <c r="BL311" s="3">
        <v>5.2827200000000003</v>
      </c>
      <c r="BM311" s="3">
        <v>3.3877600000000001</v>
      </c>
      <c r="BO311" s="3">
        <v>1.34206</v>
      </c>
      <c r="BP311" s="3">
        <v>4.9217700000000004</v>
      </c>
      <c r="BQ311" s="3">
        <v>3.2082700000000002</v>
      </c>
      <c r="BS311" s="3">
        <v>2.35067</v>
      </c>
      <c r="BT311" s="3">
        <v>0.53500000000000003</v>
      </c>
      <c r="BU311" s="3">
        <v>5.3475700000000002</v>
      </c>
      <c r="BW311" s="3">
        <v>6.7293799999999999</v>
      </c>
      <c r="BX311" s="3">
        <v>0.68361000000000005</v>
      </c>
      <c r="BY311" s="3">
        <v>2.6578600000000003</v>
      </c>
      <c r="CA311" s="3">
        <v>9.4249599999999987</v>
      </c>
      <c r="CB311" s="3">
        <v>11.172000000000001</v>
      </c>
      <c r="CC311" s="3">
        <v>4.36111</v>
      </c>
    </row>
    <row r="312" spans="8:81" x14ac:dyDescent="0.25">
      <c r="H312" s="2">
        <f t="shared" si="107"/>
        <v>41670</v>
      </c>
      <c r="I312" t="e">
        <f>+VLOOKUP($H312,#REF!,I$10,0)</f>
        <v>#REF!</v>
      </c>
      <c r="J312" t="e">
        <f>+VLOOKUP($H312,#REF!,J$10,0)</f>
        <v>#REF!</v>
      </c>
      <c r="K312" t="e">
        <f>+VLOOKUP($H312,#REF!,K$10,0)</f>
        <v>#REF!</v>
      </c>
      <c r="L312" t="e">
        <f>+VLOOKUP($H312,#REF!,L$10,0)</f>
        <v>#REF!</v>
      </c>
      <c r="N312" s="2">
        <f t="shared" si="98"/>
        <v>41670</v>
      </c>
      <c r="O312" s="3">
        <f t="shared" si="99"/>
        <v>6.3164763929295278E-2</v>
      </c>
      <c r="P312" s="3">
        <f t="shared" si="100"/>
        <v>0.28197804962031159</v>
      </c>
      <c r="Q312" s="3">
        <f t="shared" si="101"/>
        <v>0.22580148988769139</v>
      </c>
      <c r="R312" s="3"/>
      <c r="S312" s="3">
        <f t="shared" si="108"/>
        <v>0.10662689238996276</v>
      </c>
      <c r="T312" s="3">
        <f t="shared" si="109"/>
        <v>3.8852323032498796E-2</v>
      </c>
      <c r="U312" s="3">
        <f t="shared" si="110"/>
        <v>0.46906272002462851</v>
      </c>
      <c r="V312" s="3"/>
      <c r="W312" s="3">
        <f t="shared" si="111"/>
        <v>0.39967252221414501</v>
      </c>
      <c r="X312" s="3">
        <f t="shared" si="112"/>
        <v>4.1215267240223306E-2</v>
      </c>
      <c r="Y312" s="3">
        <f t="shared" si="113"/>
        <v>0.21845556112330525</v>
      </c>
      <c r="Z312" s="3"/>
      <c r="AA312" s="3">
        <f t="shared" si="114"/>
        <v>0.20271220216379912</v>
      </c>
      <c r="AB312" s="3">
        <f t="shared" si="115"/>
        <v>0.25564682530342614</v>
      </c>
      <c r="AC312" s="3">
        <f t="shared" si="116"/>
        <v>0.12771765481206016</v>
      </c>
      <c r="AE312" s="5">
        <f t="shared" si="117"/>
        <v>41670</v>
      </c>
      <c r="AF312" s="3">
        <f t="shared" si="118"/>
        <v>217.804</v>
      </c>
      <c r="AG312" s="3">
        <f t="shared" si="119"/>
        <v>127.9542</v>
      </c>
      <c r="AH312" s="3">
        <f t="shared" si="120"/>
        <v>94.622199999999992</v>
      </c>
      <c r="AI312" s="3">
        <f t="shared" si="121"/>
        <v>312.12900000000002</v>
      </c>
      <c r="AL312" t="s">
        <v>309</v>
      </c>
      <c r="AM312" s="5">
        <v>41670</v>
      </c>
      <c r="AN312" s="3">
        <v>116.15900000000001</v>
      </c>
      <c r="AO312" s="3">
        <v>50.530500000000004</v>
      </c>
      <c r="AP312" s="3">
        <v>40.486000000000004</v>
      </c>
      <c r="AQ312" s="3">
        <v>126.514</v>
      </c>
      <c r="AT312" s="3">
        <v>101.645</v>
      </c>
      <c r="AU312" s="3">
        <v>77.423699999999997</v>
      </c>
      <c r="AV312" s="3">
        <v>54.136199999999995</v>
      </c>
      <c r="AW312" s="3">
        <v>185.61500000000001</v>
      </c>
      <c r="AY312" s="3">
        <v>1.5026700000000002</v>
      </c>
      <c r="AZ312" s="3">
        <v>9.2608099999999993</v>
      </c>
      <c r="BA312" s="3">
        <v>7.6158700000000001</v>
      </c>
      <c r="BC312" s="3">
        <v>1.5380400000000001</v>
      </c>
      <c r="BD312" s="3">
        <v>0.84544000000000008</v>
      </c>
      <c r="BE312" s="3">
        <v>10.0281</v>
      </c>
      <c r="BG312" s="3">
        <v>3.7685900000000001</v>
      </c>
      <c r="BH312" s="3">
        <v>0.52612999999999999</v>
      </c>
      <c r="BI312" s="3">
        <v>3.3161999999999998</v>
      </c>
      <c r="BK312" s="3">
        <v>3.83629</v>
      </c>
      <c r="BL312" s="3">
        <v>5.5058999999999996</v>
      </c>
      <c r="BM312" s="3">
        <v>3.9056600000000001</v>
      </c>
      <c r="BO312" s="3">
        <v>1.56084</v>
      </c>
      <c r="BP312" s="3">
        <v>4.4152100000000001</v>
      </c>
      <c r="BQ312" s="3">
        <v>3.3355700000000001</v>
      </c>
      <c r="BS312" s="3">
        <v>2.2025700000000001</v>
      </c>
      <c r="BT312" s="3">
        <v>0.51754999999999995</v>
      </c>
      <c r="BU312" s="3">
        <v>6.4272299999999998</v>
      </c>
      <c r="BW312" s="3">
        <v>7.5572499999999998</v>
      </c>
      <c r="BX312" s="3">
        <v>0.64182000000000006</v>
      </c>
      <c r="BY312" s="3">
        <v>2.8743500000000002</v>
      </c>
      <c r="CA312" s="3">
        <v>9.0826600000000006</v>
      </c>
      <c r="CB312" s="3">
        <v>10.7866</v>
      </c>
      <c r="CC312" s="3">
        <v>4.2338500000000003</v>
      </c>
    </row>
    <row r="313" spans="8:81" x14ac:dyDescent="0.25">
      <c r="H313" s="2">
        <f t="shared" si="107"/>
        <v>41698</v>
      </c>
      <c r="I313" t="e">
        <f>+VLOOKUP($H313,#REF!,I$10,0)</f>
        <v>#REF!</v>
      </c>
      <c r="J313" t="e">
        <f>+VLOOKUP($H313,#REF!,J$10,0)</f>
        <v>#REF!</v>
      </c>
      <c r="K313" t="e">
        <f>+VLOOKUP($H313,#REF!,K$10,0)</f>
        <v>#REF!</v>
      </c>
      <c r="L313" t="e">
        <f>+VLOOKUP($H313,#REF!,L$10,0)</f>
        <v>#REF!</v>
      </c>
      <c r="N313" s="2">
        <f t="shared" si="98"/>
        <v>41698</v>
      </c>
      <c r="O313" s="3">
        <f t="shared" si="99"/>
        <v>5.8739430477749627E-2</v>
      </c>
      <c r="P313" s="3">
        <f t="shared" si="100"/>
        <v>0.31562278996212395</v>
      </c>
      <c r="Q313" s="3">
        <f t="shared" si="101"/>
        <v>0.23834306179549405</v>
      </c>
      <c r="R313" s="3"/>
      <c r="S313" s="3">
        <f t="shared" si="108"/>
        <v>0.10611066294578594</v>
      </c>
      <c r="T313" s="3">
        <f t="shared" si="109"/>
        <v>3.9224601140778706E-2</v>
      </c>
      <c r="U313" s="3">
        <f t="shared" si="110"/>
        <v>0.46748837699857199</v>
      </c>
      <c r="V313" s="3"/>
      <c r="W313" s="3">
        <f t="shared" si="111"/>
        <v>0.4224459908673221</v>
      </c>
      <c r="X313" s="3">
        <f t="shared" si="112"/>
        <v>3.9711269046997295E-2</v>
      </c>
      <c r="Y313" s="3">
        <f t="shared" si="113"/>
        <v>0.22387694175271192</v>
      </c>
      <c r="Z313" s="3"/>
      <c r="AA313" s="3">
        <f t="shared" si="114"/>
        <v>0.20653031123245541</v>
      </c>
      <c r="AB313" s="3">
        <f t="shared" si="115"/>
        <v>0.24914475800440916</v>
      </c>
      <c r="AC313" s="3">
        <f t="shared" si="116"/>
        <v>0.1166286158118954</v>
      </c>
      <c r="AE313" s="5">
        <f t="shared" si="117"/>
        <v>41698</v>
      </c>
      <c r="AF313" s="3">
        <f t="shared" si="118"/>
        <v>220.666</v>
      </c>
      <c r="AG313" s="3">
        <f t="shared" si="119"/>
        <v>121.42599999999999</v>
      </c>
      <c r="AH313" s="3">
        <f t="shared" si="120"/>
        <v>90.1096</v>
      </c>
      <c r="AI313" s="3">
        <f t="shared" si="121"/>
        <v>293.82900000000001</v>
      </c>
      <c r="AL313" t="s">
        <v>310</v>
      </c>
      <c r="AM313" s="5">
        <v>41698</v>
      </c>
      <c r="AN313" s="3">
        <v>118.211</v>
      </c>
      <c r="AO313" s="3">
        <v>56.767199999999995</v>
      </c>
      <c r="AP313" s="3">
        <v>39.741099999999996</v>
      </c>
      <c r="AQ313" s="3">
        <v>123.589</v>
      </c>
      <c r="AT313" s="3">
        <v>102.455</v>
      </c>
      <c r="AU313" s="3">
        <v>64.658799999999999</v>
      </c>
      <c r="AV313" s="3">
        <v>50.368500000000004</v>
      </c>
      <c r="AW313" s="3">
        <v>170.24</v>
      </c>
      <c r="AY313" s="3">
        <v>1.4386300000000001</v>
      </c>
      <c r="AZ313" s="3">
        <v>9.935290000000002</v>
      </c>
      <c r="BA313" s="3">
        <v>7.6128100000000005</v>
      </c>
      <c r="BC313" s="3">
        <v>1.62365</v>
      </c>
      <c r="BD313" s="3">
        <v>0.86029</v>
      </c>
      <c r="BE313" s="3">
        <v>10.589700000000001</v>
      </c>
      <c r="BG313" s="3">
        <v>3.9428000000000001</v>
      </c>
      <c r="BH313" s="3">
        <v>0.44589999999999996</v>
      </c>
      <c r="BI313" s="3">
        <v>3.5935000000000001</v>
      </c>
      <c r="BK313" s="3">
        <v>4.3092500000000005</v>
      </c>
      <c r="BL313" s="3">
        <v>5.3063199999999995</v>
      </c>
      <c r="BM313" s="3">
        <v>3.5814300000000001</v>
      </c>
      <c r="BO313" s="3">
        <v>1.41025</v>
      </c>
      <c r="BP313" s="3">
        <v>5.3725100000000001</v>
      </c>
      <c r="BQ313" s="3">
        <v>3.9469000000000003</v>
      </c>
      <c r="BS313" s="3">
        <v>2.0988500000000001</v>
      </c>
      <c r="BT313" s="3">
        <v>0.51576</v>
      </c>
      <c r="BU313" s="3">
        <v>5.8103999999999996</v>
      </c>
      <c r="BW313" s="3">
        <v>8.0283899999999999</v>
      </c>
      <c r="BX313" s="3">
        <v>0.67942999999999998</v>
      </c>
      <c r="BY313" s="3">
        <v>2.75068</v>
      </c>
      <c r="CA313" s="3">
        <v>8.8530300000000004</v>
      </c>
      <c r="CB313" s="3">
        <v>10.5718</v>
      </c>
      <c r="CC313" s="3">
        <v>3.8513700000000002</v>
      </c>
    </row>
    <row r="314" spans="8:81" x14ac:dyDescent="0.25">
      <c r="H314" s="2">
        <f t="shared" si="107"/>
        <v>41729</v>
      </c>
      <c r="I314" t="e">
        <f>+VLOOKUP($H314,#REF!,I$10,0)</f>
        <v>#REF!</v>
      </c>
      <c r="J314" t="e">
        <f>+VLOOKUP($H314,#REF!,J$10,0)</f>
        <v>#REF!</v>
      </c>
      <c r="K314" t="e">
        <f>+VLOOKUP($H314,#REF!,K$10,0)</f>
        <v>#REF!</v>
      </c>
      <c r="L314" t="e">
        <f>+VLOOKUP($H314,#REF!,L$10,0)</f>
        <v>#REF!</v>
      </c>
      <c r="N314" s="2">
        <f t="shared" si="98"/>
        <v>41729</v>
      </c>
      <c r="O314" s="3">
        <f t="shared" si="99"/>
        <v>6.585918025249328E-2</v>
      </c>
      <c r="P314" s="3">
        <f t="shared" si="100"/>
        <v>0.32314995989715523</v>
      </c>
      <c r="Q314" s="3">
        <f t="shared" si="101"/>
        <v>0.24896876926534475</v>
      </c>
      <c r="R314" s="3"/>
      <c r="S314" s="3">
        <f t="shared" si="108"/>
        <v>0.11668524256512729</v>
      </c>
      <c r="T314" s="3">
        <f t="shared" si="109"/>
        <v>3.9450362443809103E-2</v>
      </c>
      <c r="U314" s="3">
        <f t="shared" si="110"/>
        <v>0.50167610664371054</v>
      </c>
      <c r="V314" s="3"/>
      <c r="W314" s="3">
        <f t="shared" si="111"/>
        <v>0.4710196274940186</v>
      </c>
      <c r="X314" s="3">
        <f t="shared" si="112"/>
        <v>4.2431663714190937E-2</v>
      </c>
      <c r="Y314" s="3">
        <f t="shared" si="113"/>
        <v>0.2574261234111328</v>
      </c>
      <c r="Z314" s="3"/>
      <c r="AA314" s="3">
        <f t="shared" si="114"/>
        <v>0.23967707769435354</v>
      </c>
      <c r="AB314" s="3">
        <f t="shared" si="115"/>
        <v>0.28381026353159</v>
      </c>
      <c r="AC314" s="3">
        <f t="shared" si="116"/>
        <v>0.14606507088442741</v>
      </c>
      <c r="AE314" s="5">
        <f t="shared" si="117"/>
        <v>41729</v>
      </c>
      <c r="AF314" s="3">
        <f t="shared" si="118"/>
        <v>231.98099999999999</v>
      </c>
      <c r="AG314" s="3">
        <f t="shared" si="119"/>
        <v>139.00730000000001</v>
      </c>
      <c r="AH314" s="3">
        <f t="shared" si="120"/>
        <v>96.355199999999996</v>
      </c>
      <c r="AI314" s="3">
        <f t="shared" si="121"/>
        <v>336.25600000000003</v>
      </c>
      <c r="AL314" t="s">
        <v>311</v>
      </c>
      <c r="AM314" s="5">
        <v>41729</v>
      </c>
      <c r="AN314" s="3">
        <v>124.36</v>
      </c>
      <c r="AO314" s="3">
        <v>62.413800000000002</v>
      </c>
      <c r="AP314" s="3">
        <v>41.116</v>
      </c>
      <c r="AQ314" s="3">
        <v>142.18200000000002</v>
      </c>
      <c r="AT314" s="3">
        <v>107.62100000000001</v>
      </c>
      <c r="AU314" s="3">
        <v>76.593500000000006</v>
      </c>
      <c r="AV314" s="3">
        <v>55.239199999999997</v>
      </c>
      <c r="AW314" s="3">
        <v>194.07400000000001</v>
      </c>
      <c r="AY314" s="3">
        <v>1.53956</v>
      </c>
      <c r="AZ314" s="3">
        <v>9.8419899999999991</v>
      </c>
      <c r="BA314" s="3">
        <v>8.1054499999999994</v>
      </c>
      <c r="BC314" s="3">
        <v>1.7568699999999999</v>
      </c>
      <c r="BD314" s="3">
        <v>0.83771000000000007</v>
      </c>
      <c r="BE314" s="3">
        <v>11.2834</v>
      </c>
      <c r="BG314" s="3">
        <v>4.8540400000000004</v>
      </c>
      <c r="BH314" s="3">
        <v>0.4647</v>
      </c>
      <c r="BI314" s="3">
        <v>4.0947199999999997</v>
      </c>
      <c r="BK314" s="3">
        <v>4.6473399999999998</v>
      </c>
      <c r="BL314" s="3">
        <v>6.0102700000000002</v>
      </c>
      <c r="BM314" s="3">
        <v>4.5369900000000003</v>
      </c>
      <c r="BO314" s="3">
        <v>1.65463</v>
      </c>
      <c r="BP314" s="3">
        <v>5.8308800000000005</v>
      </c>
      <c r="BQ314" s="3">
        <v>3.9696100000000003</v>
      </c>
      <c r="BS314" s="3">
        <v>2.3365999999999998</v>
      </c>
      <c r="BT314" s="3">
        <v>0.54625999999999997</v>
      </c>
      <c r="BU314" s="3">
        <v>6.3160500000000006</v>
      </c>
      <c r="BW314" s="3">
        <v>8.4936200000000017</v>
      </c>
      <c r="BX314" s="3">
        <v>0.73772000000000004</v>
      </c>
      <c r="BY314" s="3">
        <v>3.20017</v>
      </c>
      <c r="CA314" s="3">
        <v>10.6274</v>
      </c>
      <c r="CB314" s="3">
        <v>12.077100000000002</v>
      </c>
      <c r="CC314" s="3">
        <v>4.7718100000000003</v>
      </c>
    </row>
    <row r="315" spans="8:81" x14ac:dyDescent="0.25">
      <c r="H315" s="2">
        <f t="shared" si="107"/>
        <v>41759</v>
      </c>
      <c r="I315" t="e">
        <f>+VLOOKUP($H315,#REF!,I$10,0)</f>
        <v>#REF!</v>
      </c>
      <c r="J315" t="e">
        <f>+VLOOKUP($H315,#REF!,J$10,0)</f>
        <v>#REF!</v>
      </c>
      <c r="K315" t="e">
        <f>+VLOOKUP($H315,#REF!,K$10,0)</f>
        <v>#REF!</v>
      </c>
      <c r="L315" t="e">
        <f>+VLOOKUP($H315,#REF!,L$10,0)</f>
        <v>#REF!</v>
      </c>
      <c r="N315" s="2">
        <f t="shared" si="98"/>
        <v>41759</v>
      </c>
      <c r="O315" s="3">
        <f t="shared" si="99"/>
        <v>6.0886427506633971E-2</v>
      </c>
      <c r="P315" s="3">
        <f t="shared" si="100"/>
        <v>0.29201180198885363</v>
      </c>
      <c r="Q315" s="3">
        <f t="shared" si="101"/>
        <v>0.24097809704269868</v>
      </c>
      <c r="R315" s="3"/>
      <c r="S315" s="3">
        <f t="shared" si="108"/>
        <v>0.10103473930555595</v>
      </c>
      <c r="T315" s="3">
        <f t="shared" si="109"/>
        <v>4.3812800551860966E-2</v>
      </c>
      <c r="U315" s="3">
        <f t="shared" si="110"/>
        <v>0.48192626841080582</v>
      </c>
      <c r="V315" s="3"/>
      <c r="W315" s="3">
        <f t="shared" si="111"/>
        <v>0.43456055163068408</v>
      </c>
      <c r="X315" s="3">
        <f t="shared" si="112"/>
        <v>3.9307215097855161E-2</v>
      </c>
      <c r="Y315" s="3">
        <f t="shared" si="113"/>
        <v>0.24706293360811354</v>
      </c>
      <c r="Z315" s="3"/>
      <c r="AA315" s="3">
        <f t="shared" si="114"/>
        <v>0.23681282902221071</v>
      </c>
      <c r="AB315" s="3">
        <f t="shared" si="115"/>
        <v>0.26102541169455756</v>
      </c>
      <c r="AC315" s="3">
        <f t="shared" si="116"/>
        <v>0.14827813998007233</v>
      </c>
      <c r="AE315" s="5">
        <f t="shared" si="117"/>
        <v>41759</v>
      </c>
      <c r="AF315" s="3">
        <f t="shared" si="118"/>
        <v>225.24100000000001</v>
      </c>
      <c r="AG315" s="3">
        <f t="shared" si="119"/>
        <v>126.35820000000001</v>
      </c>
      <c r="AH315" s="3">
        <f t="shared" si="120"/>
        <v>90.576300000000003</v>
      </c>
      <c r="AI315" s="3">
        <f t="shared" si="121"/>
        <v>334.45400000000001</v>
      </c>
      <c r="AL315" t="s">
        <v>312</v>
      </c>
      <c r="AM315" s="5">
        <v>41759</v>
      </c>
      <c r="AN315" s="3">
        <v>121.30500000000001</v>
      </c>
      <c r="AO315" s="3">
        <v>59.154199999999996</v>
      </c>
      <c r="AP315" s="3">
        <v>36.5976</v>
      </c>
      <c r="AQ315" s="3">
        <v>133.87200000000001</v>
      </c>
      <c r="AT315" s="3">
        <v>103.93600000000001</v>
      </c>
      <c r="AU315" s="3">
        <v>67.204000000000008</v>
      </c>
      <c r="AV315" s="3">
        <v>53.978699999999996</v>
      </c>
      <c r="AW315" s="3">
        <v>200.58199999999999</v>
      </c>
      <c r="AY315" s="3">
        <v>1.36547</v>
      </c>
      <c r="AZ315" s="3">
        <v>9.0864700000000003</v>
      </c>
      <c r="BA315" s="3">
        <v>7.9457500000000003</v>
      </c>
      <c r="BC315" s="3">
        <v>1.6516600000000001</v>
      </c>
      <c r="BD315" s="3">
        <v>0.88788999999999996</v>
      </c>
      <c r="BE315" s="3">
        <v>11.1402</v>
      </c>
      <c r="BG315" s="3">
        <v>4.1989399999999995</v>
      </c>
      <c r="BH315" s="3">
        <v>0.41792000000000001</v>
      </c>
      <c r="BI315" s="3">
        <v>3.6739899999999999</v>
      </c>
      <c r="BK315" s="3">
        <v>4.0926</v>
      </c>
      <c r="BL315" s="3">
        <v>5.2947800000000003</v>
      </c>
      <c r="BM315" s="3">
        <v>4.4365699999999997</v>
      </c>
      <c r="BO315" s="3">
        <v>1.58754</v>
      </c>
      <c r="BP315" s="3">
        <v>5.0761899999999995</v>
      </c>
      <c r="BQ315" s="3">
        <v>3.7417600000000002</v>
      </c>
      <c r="BS315" s="3">
        <v>1.8927700000000001</v>
      </c>
      <c r="BT315" s="3">
        <v>0.64912000000000003</v>
      </c>
      <c r="BU315" s="3">
        <v>5.7664</v>
      </c>
      <c r="BW315" s="3">
        <v>8.1155500000000007</v>
      </c>
      <c r="BX315" s="3">
        <v>0.69596000000000002</v>
      </c>
      <c r="BY315" s="3">
        <v>3.3272300000000001</v>
      </c>
      <c r="CA315" s="3">
        <v>10.999600000000001</v>
      </c>
      <c r="CB315" s="3">
        <v>11.3405</v>
      </c>
      <c r="CC315" s="3">
        <v>5.0132700000000003</v>
      </c>
    </row>
    <row r="316" spans="8:81" x14ac:dyDescent="0.25">
      <c r="H316" s="2">
        <f t="shared" si="107"/>
        <v>41790</v>
      </c>
      <c r="I316" t="e">
        <f>+VLOOKUP($H316,#REF!,I$10,0)</f>
        <v>#REF!</v>
      </c>
      <c r="J316" t="e">
        <f>+VLOOKUP($H316,#REF!,J$10,0)</f>
        <v>#REF!</v>
      </c>
      <c r="K316" t="e">
        <f>+VLOOKUP($H316,#REF!,K$10,0)</f>
        <v>#REF!</v>
      </c>
      <c r="L316" t="e">
        <f>+VLOOKUP($H316,#REF!,L$10,0)</f>
        <v>#REF!</v>
      </c>
      <c r="N316" s="2">
        <f t="shared" si="98"/>
        <v>41790</v>
      </c>
      <c r="O316" s="3">
        <f t="shared" si="99"/>
        <v>5.7835106174600977E-2</v>
      </c>
      <c r="P316" s="3">
        <f t="shared" si="100"/>
        <v>0.29613940532326605</v>
      </c>
      <c r="Q316" s="3">
        <f t="shared" si="101"/>
        <v>0.2415418048960522</v>
      </c>
      <c r="R316" s="3"/>
      <c r="S316" s="3">
        <f t="shared" si="108"/>
        <v>0.10042073697382937</v>
      </c>
      <c r="T316" s="3">
        <f t="shared" si="109"/>
        <v>4.0414693868243201E-2</v>
      </c>
      <c r="U316" s="3">
        <f t="shared" si="110"/>
        <v>0.46271232822044794</v>
      </c>
      <c r="V316" s="3"/>
      <c r="W316" s="3">
        <f t="shared" si="111"/>
        <v>0.44786151359668008</v>
      </c>
      <c r="X316" s="3">
        <f t="shared" si="112"/>
        <v>3.8574271820677679E-2</v>
      </c>
      <c r="Y316" s="3">
        <f t="shared" si="113"/>
        <v>0.25903986900888565</v>
      </c>
      <c r="Z316" s="3"/>
      <c r="AA316" s="3">
        <f t="shared" si="114"/>
        <v>0.23264496591114145</v>
      </c>
      <c r="AB316" s="3">
        <f t="shared" si="115"/>
        <v>0.25098045676716796</v>
      </c>
      <c r="AC316" s="3">
        <f t="shared" si="116"/>
        <v>0.15219698574465915</v>
      </c>
      <c r="AE316" s="5">
        <f t="shared" si="117"/>
        <v>41790</v>
      </c>
      <c r="AF316" s="3">
        <f t="shared" si="118"/>
        <v>219.232</v>
      </c>
      <c r="AG316" s="3">
        <f t="shared" si="119"/>
        <v>119.15860000000001</v>
      </c>
      <c r="AH316" s="3">
        <f t="shared" si="120"/>
        <v>93.890299999999996</v>
      </c>
      <c r="AI316" s="3">
        <f t="shared" si="121"/>
        <v>338.29700000000003</v>
      </c>
      <c r="AL316" t="s">
        <v>313</v>
      </c>
      <c r="AM316" s="5">
        <v>41790</v>
      </c>
      <c r="AN316" s="3">
        <v>118.639</v>
      </c>
      <c r="AO316" s="3">
        <v>55.073399999999999</v>
      </c>
      <c r="AP316" s="3">
        <v>39.148499999999999</v>
      </c>
      <c r="AQ316" s="3">
        <v>138.11500000000001</v>
      </c>
      <c r="AT316" s="3">
        <v>100.593</v>
      </c>
      <c r="AU316" s="3">
        <v>64.0852</v>
      </c>
      <c r="AV316" s="3">
        <v>54.741800000000005</v>
      </c>
      <c r="AW316" s="3">
        <v>200.18200000000002</v>
      </c>
      <c r="AY316" s="3">
        <v>1.3030999999999999</v>
      </c>
      <c r="AZ316" s="3">
        <v>9.2222600000000003</v>
      </c>
      <c r="BA316" s="3">
        <v>7.897520000000001</v>
      </c>
      <c r="BC316" s="3">
        <v>1.6266300000000002</v>
      </c>
      <c r="BD316" s="3">
        <v>0.90398000000000001</v>
      </c>
      <c r="BE316" s="3">
        <v>10.0868</v>
      </c>
      <c r="BG316" s="3">
        <v>4.6377800000000002</v>
      </c>
      <c r="BH316" s="3">
        <v>0.39130999999999999</v>
      </c>
      <c r="BI316" s="3">
        <v>4.0797100000000004</v>
      </c>
      <c r="BK316" s="3">
        <v>4.0603800000000003</v>
      </c>
      <c r="BL316" s="3">
        <v>5.4548100000000002</v>
      </c>
      <c r="BM316" s="3">
        <v>4.83697</v>
      </c>
      <c r="BO316" s="3">
        <v>1.5019200000000001</v>
      </c>
      <c r="BP316" s="3">
        <v>5.1405900000000004</v>
      </c>
      <c r="BQ316" s="3">
        <v>3.8173300000000001</v>
      </c>
      <c r="BS316" s="3">
        <v>1.8962600000000001</v>
      </c>
      <c r="BT316" s="3">
        <v>0.51382000000000005</v>
      </c>
      <c r="BU316" s="3">
        <v>6.1457500000000005</v>
      </c>
      <c r="BW316" s="3">
        <v>8.0536300000000001</v>
      </c>
      <c r="BX316" s="3">
        <v>0.70179999999999998</v>
      </c>
      <c r="BY316" s="3">
        <v>3.26091</v>
      </c>
      <c r="CA316" s="3">
        <v>10.766200000000001</v>
      </c>
      <c r="CB316" s="3">
        <v>10.5403</v>
      </c>
      <c r="CC316" s="3">
        <v>4.8626199999999997</v>
      </c>
    </row>
    <row r="317" spans="8:81" x14ac:dyDescent="0.25">
      <c r="H317" s="2">
        <f t="shared" si="107"/>
        <v>41820</v>
      </c>
      <c r="I317" t="e">
        <f>+VLOOKUP($H317,#REF!,I$10,0)</f>
        <v>#REF!</v>
      </c>
      <c r="J317" t="e">
        <f>+VLOOKUP($H317,#REF!,J$10,0)</f>
        <v>#REF!</v>
      </c>
      <c r="K317" t="e">
        <f>+VLOOKUP($H317,#REF!,K$10,0)</f>
        <v>#REF!</v>
      </c>
      <c r="L317" t="e">
        <f>+VLOOKUP($H317,#REF!,L$10,0)</f>
        <v>#REF!</v>
      </c>
      <c r="N317" s="2">
        <f t="shared" si="98"/>
        <v>41820</v>
      </c>
      <c r="O317" s="3">
        <f t="shared" si="99"/>
        <v>5.6657381500732983E-2</v>
      </c>
      <c r="P317" s="3">
        <f t="shared" si="100"/>
        <v>0.28591328301062058</v>
      </c>
      <c r="Q317" s="3">
        <f t="shared" si="101"/>
        <v>0.24028779203427603</v>
      </c>
      <c r="R317" s="3"/>
      <c r="S317" s="3">
        <f t="shared" si="108"/>
        <v>0.10139903595362772</v>
      </c>
      <c r="T317" s="3">
        <f t="shared" si="109"/>
        <v>3.9951769176170777E-2</v>
      </c>
      <c r="U317" s="3">
        <f t="shared" si="110"/>
        <v>0.49426218526679455</v>
      </c>
      <c r="V317" s="3"/>
      <c r="W317" s="3">
        <f t="shared" si="111"/>
        <v>0.43465759515558727</v>
      </c>
      <c r="X317" s="3">
        <f t="shared" si="112"/>
        <v>3.8758125189675988E-2</v>
      </c>
      <c r="Y317" s="3">
        <f t="shared" si="113"/>
        <v>0.25750869862868675</v>
      </c>
      <c r="Z317" s="3"/>
      <c r="AA317" s="3">
        <f t="shared" si="114"/>
        <v>0.22010167816037846</v>
      </c>
      <c r="AB317" s="3">
        <f t="shared" si="115"/>
        <v>0.26475000196138426</v>
      </c>
      <c r="AC317" s="3">
        <f t="shared" si="116"/>
        <v>0.14110057193965211</v>
      </c>
      <c r="AE317" s="5">
        <f t="shared" si="117"/>
        <v>41820</v>
      </c>
      <c r="AF317" s="3">
        <f t="shared" si="118"/>
        <v>223.11200000000002</v>
      </c>
      <c r="AG317" s="3">
        <f t="shared" si="119"/>
        <v>124.583</v>
      </c>
      <c r="AH317" s="3">
        <f t="shared" si="120"/>
        <v>93.341100000000012</v>
      </c>
      <c r="AI317" s="3">
        <f t="shared" si="121"/>
        <v>336.03100000000001</v>
      </c>
      <c r="AL317" t="s">
        <v>314</v>
      </c>
      <c r="AM317" s="5">
        <v>41820</v>
      </c>
      <c r="AN317" s="3">
        <v>119.652</v>
      </c>
      <c r="AO317" s="3">
        <v>58.204800000000006</v>
      </c>
      <c r="AP317" s="3">
        <v>38.167500000000004</v>
      </c>
      <c r="AQ317" s="3">
        <v>138.35499999999999</v>
      </c>
      <c r="AT317" s="3">
        <v>103.46000000000001</v>
      </c>
      <c r="AU317" s="3">
        <v>66.378199999999993</v>
      </c>
      <c r="AV317" s="3">
        <v>55.1736</v>
      </c>
      <c r="AW317" s="3">
        <v>197.67600000000002</v>
      </c>
      <c r="AY317" s="3">
        <v>1.2935099999999999</v>
      </c>
      <c r="AZ317" s="3">
        <v>8.9860400000000009</v>
      </c>
      <c r="BA317" s="3">
        <v>7.5613999999999999</v>
      </c>
      <c r="BC317" s="3">
        <v>1.6738199999999999</v>
      </c>
      <c r="BD317" s="3">
        <v>0.88949</v>
      </c>
      <c r="BE317" s="3">
        <v>11.0284</v>
      </c>
      <c r="BG317" s="3">
        <v>4.10663</v>
      </c>
      <c r="BH317" s="3">
        <v>0.40623000000000004</v>
      </c>
      <c r="BI317" s="3">
        <v>3.57673</v>
      </c>
      <c r="BK317" s="3">
        <v>4.3709499999999997</v>
      </c>
      <c r="BL317" s="3">
        <v>5.6194499999999996</v>
      </c>
      <c r="BM317" s="3">
        <v>4.6068999999999996</v>
      </c>
      <c r="BO317" s="3">
        <v>1.4543900000000001</v>
      </c>
      <c r="BP317" s="3">
        <v>4.8808400000000001</v>
      </c>
      <c r="BQ317" s="3">
        <v>4.0926299999999998</v>
      </c>
      <c r="BS317" s="3">
        <v>1.8833900000000001</v>
      </c>
      <c r="BT317" s="3">
        <v>0.51207000000000003</v>
      </c>
      <c r="BU317" s="3">
        <v>6.3109600000000006</v>
      </c>
      <c r="BW317" s="3">
        <v>8.2106100000000009</v>
      </c>
      <c r="BX317" s="3">
        <v>0.69209000000000009</v>
      </c>
      <c r="BY317" s="3">
        <v>3.7204999999999999</v>
      </c>
      <c r="CA317" s="3">
        <v>9.6562400000000004</v>
      </c>
      <c r="CB317" s="3">
        <v>11.253200000000001</v>
      </c>
      <c r="CC317" s="3">
        <v>4.38551</v>
      </c>
    </row>
    <row r="318" spans="8:81" x14ac:dyDescent="0.25">
      <c r="H318" s="2">
        <f t="shared" si="107"/>
        <v>41851</v>
      </c>
      <c r="I318" t="e">
        <f>+VLOOKUP($H318,#REF!,I$10,0)</f>
        <v>#REF!</v>
      </c>
      <c r="J318" t="e">
        <f>+VLOOKUP($H318,#REF!,J$10,0)</f>
        <v>#REF!</v>
      </c>
      <c r="K318" t="e">
        <f>+VLOOKUP($H318,#REF!,K$10,0)</f>
        <v>#REF!</v>
      </c>
      <c r="L318" t="e">
        <f>+VLOOKUP($H318,#REF!,L$10,0)</f>
        <v>#REF!</v>
      </c>
      <c r="N318" s="2">
        <f t="shared" si="98"/>
        <v>41851</v>
      </c>
      <c r="O318" s="3">
        <f t="shared" si="99"/>
        <v>6.5958561081065487E-2</v>
      </c>
      <c r="P318" s="3">
        <f t="shared" si="100"/>
        <v>0.31548567740818095</v>
      </c>
      <c r="Q318" s="3">
        <f t="shared" si="101"/>
        <v>0.25370647191873041</v>
      </c>
      <c r="R318" s="3"/>
      <c r="S318" s="3">
        <f t="shared" si="108"/>
        <v>0.10476835237006611</v>
      </c>
      <c r="T318" s="3">
        <f t="shared" si="109"/>
        <v>4.8790951304541162E-2</v>
      </c>
      <c r="U318" s="3">
        <f t="shared" si="110"/>
        <v>0.49997206488927154</v>
      </c>
      <c r="V318" s="3"/>
      <c r="W318" s="3">
        <f t="shared" si="111"/>
        <v>0.47619292958521831</v>
      </c>
      <c r="X318" s="3">
        <f t="shared" si="112"/>
        <v>4.6152841787294702E-2</v>
      </c>
      <c r="Y318" s="3">
        <f t="shared" si="113"/>
        <v>0.29023424542483883</v>
      </c>
      <c r="Z318" s="3"/>
      <c r="AA318" s="3">
        <f t="shared" si="114"/>
        <v>0.22575297541993231</v>
      </c>
      <c r="AB318" s="3">
        <f t="shared" si="115"/>
        <v>0.26606507088442738</v>
      </c>
      <c r="AC318" s="3">
        <f t="shared" si="116"/>
        <v>0.15610045425659611</v>
      </c>
      <c r="AE318" s="5">
        <f t="shared" si="117"/>
        <v>41851</v>
      </c>
      <c r="AF318" s="3">
        <f t="shared" si="118"/>
        <v>231.286</v>
      </c>
      <c r="AG318" s="3">
        <f t="shared" si="119"/>
        <v>129.89179999999999</v>
      </c>
      <c r="AH318" s="3">
        <f t="shared" si="120"/>
        <v>100.944</v>
      </c>
      <c r="AI318" s="3">
        <f t="shared" si="121"/>
        <v>337.517</v>
      </c>
      <c r="AL318" t="s">
        <v>315</v>
      </c>
      <c r="AM318" s="5">
        <v>41851</v>
      </c>
      <c r="AN318" s="3">
        <v>127.991</v>
      </c>
      <c r="AO318" s="3">
        <v>60.243600000000001</v>
      </c>
      <c r="AP318" s="3">
        <v>38.5565</v>
      </c>
      <c r="AQ318" s="3">
        <v>133.19499999999999</v>
      </c>
      <c r="AT318" s="3">
        <v>103.295</v>
      </c>
      <c r="AU318" s="3">
        <v>69.648200000000003</v>
      </c>
      <c r="AV318" s="3">
        <v>62.387500000000003</v>
      </c>
      <c r="AW318" s="3">
        <v>204.322</v>
      </c>
      <c r="AY318" s="3">
        <v>1.58477</v>
      </c>
      <c r="AZ318" s="3">
        <v>10.6242</v>
      </c>
      <c r="BA318" s="3">
        <v>8.8982900000000011</v>
      </c>
      <c r="BC318" s="3">
        <v>1.6459700000000002</v>
      </c>
      <c r="BD318" s="3">
        <v>1.1192299999999999</v>
      </c>
      <c r="BE318" s="3">
        <v>11.158899999999999</v>
      </c>
      <c r="BG318" s="3">
        <v>4.3746999999999998</v>
      </c>
      <c r="BH318" s="3">
        <v>0.54295000000000004</v>
      </c>
      <c r="BI318" s="3">
        <v>4.3882399999999997</v>
      </c>
      <c r="BK318" s="3">
        <v>3.9669499999999998</v>
      </c>
      <c r="BL318" s="3">
        <v>5.4579599999999999</v>
      </c>
      <c r="BM318" s="3">
        <v>5.0819399999999995</v>
      </c>
      <c r="BO318" s="3">
        <v>1.6142400000000001</v>
      </c>
      <c r="BP318" s="3">
        <v>4.6769499999999997</v>
      </c>
      <c r="BQ318" s="3">
        <v>3.4065500000000002</v>
      </c>
      <c r="BS318" s="3">
        <v>2.0294400000000001</v>
      </c>
      <c r="BT318" s="3">
        <v>0.59241999999999995</v>
      </c>
      <c r="BU318" s="3">
        <v>6.3807700000000009</v>
      </c>
      <c r="BW318" s="3">
        <v>9.1195599999999999</v>
      </c>
      <c r="BX318" s="3">
        <v>0.76491999999999993</v>
      </c>
      <c r="BY318" s="3">
        <v>3.83636</v>
      </c>
      <c r="CA318" s="3">
        <v>10.420399999999999</v>
      </c>
      <c r="CB318" s="3">
        <v>11.4985</v>
      </c>
      <c r="CC318" s="3">
        <v>4.8664199999999997</v>
      </c>
    </row>
    <row r="319" spans="8:81" x14ac:dyDescent="0.25">
      <c r="H319" s="2">
        <f t="shared" si="107"/>
        <v>41882</v>
      </c>
      <c r="I319" t="e">
        <f>+VLOOKUP($H319,#REF!,I$10,0)</f>
        <v>#REF!</v>
      </c>
      <c r="J319" t="e">
        <f>+VLOOKUP($H319,#REF!,J$10,0)</f>
        <v>#REF!</v>
      </c>
      <c r="K319" t="e">
        <f>+VLOOKUP($H319,#REF!,K$10,0)</f>
        <v>#REF!</v>
      </c>
      <c r="L319" t="e">
        <f>+VLOOKUP($H319,#REF!,L$10,0)</f>
        <v>#REF!</v>
      </c>
      <c r="N319" s="2">
        <f t="shared" si="98"/>
        <v>41882</v>
      </c>
      <c r="O319" s="3">
        <f t="shared" si="99"/>
        <v>5.4637600179792696E-2</v>
      </c>
      <c r="P319" s="3">
        <f t="shared" si="100"/>
        <v>0.25921179868990502</v>
      </c>
      <c r="Q319" s="3">
        <f t="shared" si="101"/>
        <v>0.24657744385086278</v>
      </c>
      <c r="R319" s="3"/>
      <c r="S319" s="3">
        <f t="shared" si="108"/>
        <v>9.9332407864018729E-2</v>
      </c>
      <c r="T319" s="3">
        <f t="shared" si="109"/>
        <v>4.1802897840159857E-2</v>
      </c>
      <c r="U319" s="3">
        <f t="shared" si="110"/>
        <v>0.46934349639266504</v>
      </c>
      <c r="V319" s="3"/>
      <c r="W319" s="3">
        <f t="shared" si="111"/>
        <v>0.38999569479634971</v>
      </c>
      <c r="X319" s="3">
        <f t="shared" si="112"/>
        <v>3.6897006824806441E-2</v>
      </c>
      <c r="Y319" s="3">
        <f t="shared" si="113"/>
        <v>0.28787661709801038</v>
      </c>
      <c r="Z319" s="3"/>
      <c r="AA319" s="3">
        <f t="shared" si="114"/>
        <v>0.24291147880528158</v>
      </c>
      <c r="AB319" s="3">
        <f t="shared" si="115"/>
        <v>0.27272326437106253</v>
      </c>
      <c r="AC319" s="3">
        <f t="shared" si="116"/>
        <v>0.13798636445657886</v>
      </c>
      <c r="AE319" s="5">
        <f t="shared" si="117"/>
        <v>41882</v>
      </c>
      <c r="AF319" s="3">
        <f t="shared" si="118"/>
        <v>199.2396</v>
      </c>
      <c r="AG319" s="3">
        <f t="shared" si="119"/>
        <v>120.07650000000001</v>
      </c>
      <c r="AH319" s="3">
        <f t="shared" si="120"/>
        <v>83.911000000000001</v>
      </c>
      <c r="AI319" s="3">
        <f t="shared" si="121"/>
        <v>334.012</v>
      </c>
      <c r="AL319" t="s">
        <v>316</v>
      </c>
      <c r="AM319" s="5">
        <v>41882</v>
      </c>
      <c r="AN319" s="3">
        <v>107.151</v>
      </c>
      <c r="AO319" s="3">
        <v>55.4086</v>
      </c>
      <c r="AP319" s="3">
        <v>32.585099999999997</v>
      </c>
      <c r="AQ319" s="3">
        <v>137.41800000000001</v>
      </c>
      <c r="AT319" s="3">
        <v>92.088600000000014</v>
      </c>
      <c r="AU319" s="3">
        <v>64.667900000000003</v>
      </c>
      <c r="AV319" s="3">
        <v>51.325900000000004</v>
      </c>
      <c r="AW319" s="3">
        <v>196.59399999999999</v>
      </c>
      <c r="AY319" s="3">
        <v>1.2680799999999999</v>
      </c>
      <c r="AZ319" s="3">
        <v>8.2400500000000001</v>
      </c>
      <c r="BA319" s="3">
        <v>8.2217199999999995</v>
      </c>
      <c r="BC319" s="3">
        <v>1.56033</v>
      </c>
      <c r="BD319" s="3">
        <v>0.92524000000000006</v>
      </c>
      <c r="BE319" s="3">
        <v>10.0959</v>
      </c>
      <c r="BG319" s="3">
        <v>3.6820500000000003</v>
      </c>
      <c r="BH319" s="3">
        <v>0.43733</v>
      </c>
      <c r="BI319" s="3">
        <v>3.8386399999999998</v>
      </c>
      <c r="BK319" s="3">
        <v>4.2235699999999996</v>
      </c>
      <c r="BL319" s="3">
        <v>6.3082900000000004</v>
      </c>
      <c r="BM319" s="3">
        <v>4.76464</v>
      </c>
      <c r="BO319" s="3">
        <v>1.3818599999999999</v>
      </c>
      <c r="BP319" s="3">
        <v>4.3318000000000003</v>
      </c>
      <c r="BQ319" s="3">
        <v>3.7373600000000002</v>
      </c>
      <c r="BS319" s="3">
        <v>1.9243800000000002</v>
      </c>
      <c r="BT319" s="3">
        <v>0.54125999999999996</v>
      </c>
      <c r="BU319" s="3">
        <v>6.3692799999999998</v>
      </c>
      <c r="BW319" s="3">
        <v>7.3695699999999995</v>
      </c>
      <c r="BX319" s="3">
        <v>0.60824999999999996</v>
      </c>
      <c r="BY319" s="3">
        <v>4.3191499999999996</v>
      </c>
      <c r="CA319" s="3">
        <v>11.257299999999999</v>
      </c>
      <c r="CB319" s="3">
        <v>11.0725</v>
      </c>
      <c r="CC319" s="3">
        <v>4.0293000000000001</v>
      </c>
    </row>
    <row r="320" spans="8:81" x14ac:dyDescent="0.25">
      <c r="H320" s="2">
        <f t="shared" si="107"/>
        <v>41912</v>
      </c>
      <c r="I320" t="e">
        <f>+VLOOKUP($H320,#REF!,I$10,0)</f>
        <v>#REF!</v>
      </c>
      <c r="J320" t="e">
        <f>+VLOOKUP($H320,#REF!,J$10,0)</f>
        <v>#REF!</v>
      </c>
      <c r="K320" t="e">
        <f>+VLOOKUP($H320,#REF!,K$10,0)</f>
        <v>#REF!</v>
      </c>
      <c r="L320" t="e">
        <f>+VLOOKUP($H320,#REF!,L$10,0)</f>
        <v>#REF!</v>
      </c>
      <c r="N320" s="2">
        <f t="shared" si="98"/>
        <v>41912</v>
      </c>
      <c r="O320" s="3">
        <f t="shared" si="99"/>
        <v>6.1334672156667075E-2</v>
      </c>
      <c r="P320" s="3">
        <f t="shared" si="100"/>
        <v>0.29688764811764046</v>
      </c>
      <c r="Q320" s="3">
        <f t="shared" si="101"/>
        <v>0.25792830147442386</v>
      </c>
      <c r="R320" s="3"/>
      <c r="S320" s="3">
        <f t="shared" si="108"/>
        <v>0.10315524225156993</v>
      </c>
      <c r="T320" s="3">
        <f t="shared" si="109"/>
        <v>4.461693266783158E-2</v>
      </c>
      <c r="U320" s="3">
        <f t="shared" si="110"/>
        <v>0.48194764732207762</v>
      </c>
      <c r="V320" s="3"/>
      <c r="W320" s="3">
        <f t="shared" si="111"/>
        <v>0.45800344416292021</v>
      </c>
      <c r="X320" s="3">
        <f t="shared" si="112"/>
        <v>4.097389352737333E-2</v>
      </c>
      <c r="Y320" s="3">
        <f t="shared" si="113"/>
        <v>0.28823409015519902</v>
      </c>
      <c r="Z320" s="3"/>
      <c r="AA320" s="3">
        <f t="shared" si="114"/>
        <v>0.22374028134095919</v>
      </c>
      <c r="AB320" s="3">
        <f t="shared" si="115"/>
        <v>0.25455127450749632</v>
      </c>
      <c r="AC320" s="3">
        <f t="shared" si="116"/>
        <v>0.14010246271408508</v>
      </c>
      <c r="AE320" s="5">
        <f t="shared" si="117"/>
        <v>41912</v>
      </c>
      <c r="AF320" s="3">
        <f t="shared" si="118"/>
        <v>225.79700000000003</v>
      </c>
      <c r="AG320" s="3">
        <f t="shared" si="119"/>
        <v>127.98859999999999</v>
      </c>
      <c r="AH320" s="3">
        <f t="shared" si="120"/>
        <v>95.6113</v>
      </c>
      <c r="AI320" s="3">
        <f t="shared" si="121"/>
        <v>336.238</v>
      </c>
      <c r="AL320" t="s">
        <v>317</v>
      </c>
      <c r="AM320" s="5">
        <v>41912</v>
      </c>
      <c r="AN320" s="3">
        <v>123.501</v>
      </c>
      <c r="AO320" s="3">
        <v>59.508800000000001</v>
      </c>
      <c r="AP320" s="3">
        <v>39.060400000000001</v>
      </c>
      <c r="AQ320" s="3">
        <v>133.351</v>
      </c>
      <c r="AT320" s="3">
        <v>102.29600000000001</v>
      </c>
      <c r="AU320" s="3">
        <v>68.479799999999997</v>
      </c>
      <c r="AV320" s="3">
        <v>56.550900000000006</v>
      </c>
      <c r="AW320" s="3">
        <v>202.887</v>
      </c>
      <c r="AY320" s="3">
        <v>1.39422</v>
      </c>
      <c r="AZ320" s="3">
        <v>9.8523999999999994</v>
      </c>
      <c r="BA320" s="3">
        <v>9.1808099999999992</v>
      </c>
      <c r="BC320" s="3">
        <v>1.5921099999999999</v>
      </c>
      <c r="BD320" s="3">
        <v>1.02257</v>
      </c>
      <c r="BE320" s="3">
        <v>10.937100000000001</v>
      </c>
      <c r="BG320" s="3">
        <v>4.1308100000000003</v>
      </c>
      <c r="BH320" s="3">
        <v>0.43785000000000002</v>
      </c>
      <c r="BI320" s="3">
        <v>4.2732399999999995</v>
      </c>
      <c r="BK320" s="3">
        <v>4.0760800000000001</v>
      </c>
      <c r="BL320" s="3">
        <v>5.4272799999999997</v>
      </c>
      <c r="BM320" s="3">
        <v>4.4936300000000005</v>
      </c>
      <c r="BO320" s="3">
        <v>1.58053</v>
      </c>
      <c r="BP320" s="3">
        <v>4.5467399999999998</v>
      </c>
      <c r="BQ320" s="3">
        <v>3.3287900000000001</v>
      </c>
      <c r="BS320" s="3">
        <v>2.02671</v>
      </c>
      <c r="BT320" s="3">
        <v>0.54264999999999997</v>
      </c>
      <c r="BU320" s="3">
        <v>5.9702500000000001</v>
      </c>
      <c r="BW320" s="3">
        <v>8.8480000000000008</v>
      </c>
      <c r="BX320" s="3">
        <v>0.72326000000000001</v>
      </c>
      <c r="BY320" s="3">
        <v>3.8946799999999997</v>
      </c>
      <c r="CA320" s="3">
        <v>10.183</v>
      </c>
      <c r="CB320" s="3">
        <v>10.795399999999999</v>
      </c>
      <c r="CC320" s="3">
        <v>4.4351700000000003</v>
      </c>
    </row>
    <row r="321" spans="8:81" x14ac:dyDescent="0.25">
      <c r="H321" s="2">
        <f t="shared" si="107"/>
        <v>41943</v>
      </c>
      <c r="I321" t="e">
        <f>+VLOOKUP($H321,#REF!,I$10,0)</f>
        <v>#REF!</v>
      </c>
      <c r="J321" t="e">
        <f>+VLOOKUP($H321,#REF!,J$10,0)</f>
        <v>#REF!</v>
      </c>
      <c r="K321" t="e">
        <f>+VLOOKUP($H321,#REF!,K$10,0)</f>
        <v>#REF!</v>
      </c>
      <c r="L321" t="e">
        <f>+VLOOKUP($H321,#REF!,L$10,0)</f>
        <v>#REF!</v>
      </c>
      <c r="N321" s="2">
        <f t="shared" si="98"/>
        <v>41943</v>
      </c>
      <c r="O321" s="3">
        <f t="shared" si="99"/>
        <v>6.0719624414694341E-2</v>
      </c>
      <c r="P321" s="3">
        <f t="shared" si="100"/>
        <v>0.2907072739756249</v>
      </c>
      <c r="Q321" s="3">
        <f t="shared" si="101"/>
        <v>0.24941392115100319</v>
      </c>
      <c r="R321" s="3"/>
      <c r="S321" s="3">
        <f t="shared" si="108"/>
        <v>0.10800882521457301</v>
      </c>
      <c r="T321" s="3">
        <f t="shared" si="109"/>
        <v>4.3443087912933671E-2</v>
      </c>
      <c r="U321" s="3">
        <f t="shared" si="110"/>
        <v>0.52248861929289969</v>
      </c>
      <c r="V321" s="3"/>
      <c r="W321" s="3">
        <f t="shared" si="111"/>
        <v>0.44606991368419568</v>
      </c>
      <c r="X321" s="3">
        <f t="shared" si="112"/>
        <v>4.0288236913239558E-2</v>
      </c>
      <c r="Y321" s="3">
        <f t="shared" si="113"/>
        <v>0.29535602622645368</v>
      </c>
      <c r="Z321" s="3"/>
      <c r="AA321" s="3">
        <f t="shared" si="114"/>
        <v>0.23234071598371264</v>
      </c>
      <c r="AB321" s="3">
        <f t="shared" si="115"/>
        <v>0.27590353127623352</v>
      </c>
      <c r="AC321" s="3">
        <f t="shared" si="116"/>
        <v>0.15013078510289421</v>
      </c>
      <c r="AE321" s="5">
        <f t="shared" si="117"/>
        <v>41943</v>
      </c>
      <c r="AF321" s="3">
        <f t="shared" si="118"/>
        <v>226.07900000000001</v>
      </c>
      <c r="AG321" s="3">
        <f t="shared" si="119"/>
        <v>130.63189999999997</v>
      </c>
      <c r="AH321" s="3">
        <f t="shared" si="120"/>
        <v>96.746000000000009</v>
      </c>
      <c r="AI321" s="3">
        <f t="shared" si="121"/>
        <v>356.07299999999998</v>
      </c>
      <c r="AL321" t="s">
        <v>318</v>
      </c>
      <c r="AM321" s="5">
        <v>41943</v>
      </c>
      <c r="AN321" s="3">
        <v>123.634</v>
      </c>
      <c r="AO321" s="3">
        <v>61.883499999999998</v>
      </c>
      <c r="AP321" s="3">
        <v>40.077199999999998</v>
      </c>
      <c r="AQ321" s="3">
        <v>145.423</v>
      </c>
      <c r="AT321" s="3">
        <v>102.44500000000001</v>
      </c>
      <c r="AU321" s="3">
        <v>68.74839999999999</v>
      </c>
      <c r="AV321" s="3">
        <v>56.668800000000005</v>
      </c>
      <c r="AW321" s="3">
        <v>210.65</v>
      </c>
      <c r="AY321" s="3">
        <v>1.4482200000000001</v>
      </c>
      <c r="AZ321" s="3">
        <v>9.4002600000000012</v>
      </c>
      <c r="BA321" s="3">
        <v>8.5697500000000009</v>
      </c>
      <c r="BC321" s="3">
        <v>1.6599400000000002</v>
      </c>
      <c r="BD321" s="3">
        <v>0.99366999999999994</v>
      </c>
      <c r="BE321" s="3">
        <v>11.920100000000001</v>
      </c>
      <c r="BG321" s="3">
        <v>4.3957899999999999</v>
      </c>
      <c r="BH321" s="3">
        <v>0.45227999999999996</v>
      </c>
      <c r="BI321" s="3">
        <v>4.5947299999999993</v>
      </c>
      <c r="BK321" s="3">
        <v>3.9759899999999999</v>
      </c>
      <c r="BL321" s="3">
        <v>5.6072700000000006</v>
      </c>
      <c r="BM321" s="3">
        <v>4.7809600000000003</v>
      </c>
      <c r="BO321" s="3">
        <v>1.4967000000000001</v>
      </c>
      <c r="BP321" s="3">
        <v>4.6991300000000003</v>
      </c>
      <c r="BQ321" s="3">
        <v>3.5269000000000004</v>
      </c>
      <c r="BS321" s="3">
        <v>2.1291500000000001</v>
      </c>
      <c r="BT321" s="3">
        <v>0.53037000000000001</v>
      </c>
      <c r="BU321" s="3">
        <v>6.4094799999999994</v>
      </c>
      <c r="BW321" s="3">
        <v>8.2448500000000013</v>
      </c>
      <c r="BX321" s="3">
        <v>0.68940000000000001</v>
      </c>
      <c r="BY321" s="3">
        <v>3.7750100000000004</v>
      </c>
      <c r="CA321" s="3">
        <v>10.831200000000001</v>
      </c>
      <c r="CB321" s="3">
        <v>11.9762</v>
      </c>
      <c r="CC321" s="3">
        <v>4.78695</v>
      </c>
    </row>
    <row r="322" spans="8:81" x14ac:dyDescent="0.25">
      <c r="H322" s="2">
        <f t="shared" si="107"/>
        <v>41973</v>
      </c>
      <c r="I322" t="e">
        <f>+VLOOKUP($H322,#REF!,I$10,0)</f>
        <v>#REF!</v>
      </c>
      <c r="J322" t="e">
        <f>+VLOOKUP($H322,#REF!,J$10,0)</f>
        <v>#REF!</v>
      </c>
      <c r="K322" t="e">
        <f>+VLOOKUP($H322,#REF!,K$10,0)</f>
        <v>#REF!</v>
      </c>
      <c r="L322" t="e">
        <f>+VLOOKUP($H322,#REF!,L$10,0)</f>
        <v>#REF!</v>
      </c>
      <c r="N322" s="2">
        <f t="shared" si="98"/>
        <v>41973</v>
      </c>
      <c r="O322" s="3">
        <f t="shared" si="99"/>
        <v>5.1076591278816828E-2</v>
      </c>
      <c r="P322" s="3">
        <f t="shared" si="100"/>
        <v>0.28173104083892259</v>
      </c>
      <c r="Q322" s="3">
        <f t="shared" si="101"/>
        <v>0.21862503943274575</v>
      </c>
      <c r="R322" s="3"/>
      <c r="S322" s="3">
        <f t="shared" si="108"/>
        <v>8.9756365927146364E-2</v>
      </c>
      <c r="T322" s="3">
        <f t="shared" si="109"/>
        <v>3.5357298617782126E-2</v>
      </c>
      <c r="U322" s="3">
        <f t="shared" si="110"/>
        <v>0.45554127127557997</v>
      </c>
      <c r="V322" s="3"/>
      <c r="W322" s="3">
        <f t="shared" si="111"/>
        <v>0.42289627282287262</v>
      </c>
      <c r="X322" s="3">
        <f t="shared" si="112"/>
        <v>3.9968169723831777E-2</v>
      </c>
      <c r="Y322" s="3">
        <f t="shared" si="113"/>
        <v>0.25711593701698787</v>
      </c>
      <c r="Z322" s="3"/>
      <c r="AA322" s="3">
        <f t="shared" si="114"/>
        <v>0.22708797200712372</v>
      </c>
      <c r="AB322" s="3">
        <f t="shared" si="115"/>
        <v>0.24669883336863827</v>
      </c>
      <c r="AC322" s="3">
        <f t="shared" si="116"/>
        <v>0.1338983689128439</v>
      </c>
      <c r="AE322" s="5">
        <f t="shared" si="117"/>
        <v>41973</v>
      </c>
      <c r="AF322" s="3">
        <f t="shared" si="118"/>
        <v>208.7679</v>
      </c>
      <c r="AG322" s="3">
        <f t="shared" si="119"/>
        <v>114.22030000000001</v>
      </c>
      <c r="AH322" s="3">
        <f t="shared" si="120"/>
        <v>92.124600000000001</v>
      </c>
      <c r="AI322" s="3">
        <f t="shared" si="121"/>
        <v>324.45699999999999</v>
      </c>
      <c r="AL322" t="s">
        <v>319</v>
      </c>
      <c r="AM322" s="5">
        <v>41973</v>
      </c>
      <c r="AN322" s="3">
        <v>112.57300000000001</v>
      </c>
      <c r="AO322" s="3">
        <v>53.242800000000003</v>
      </c>
      <c r="AP322" s="3">
        <v>41.005900000000004</v>
      </c>
      <c r="AQ322" s="3">
        <v>134.72399999999999</v>
      </c>
      <c r="AT322" s="3">
        <v>96.19489999999999</v>
      </c>
      <c r="AU322" s="3">
        <v>60.977499999999999</v>
      </c>
      <c r="AV322" s="3">
        <v>51.118699999999997</v>
      </c>
      <c r="AW322" s="3">
        <v>189.733</v>
      </c>
      <c r="AY322" s="3">
        <v>1.2339200000000001</v>
      </c>
      <c r="AZ322" s="3">
        <v>9.0772199999999987</v>
      </c>
      <c r="BA322" s="3">
        <v>7.5282799999999996</v>
      </c>
      <c r="BC322" s="3">
        <v>1.3262799999999999</v>
      </c>
      <c r="BD322" s="3">
        <v>0.81025000000000003</v>
      </c>
      <c r="BE322" s="3">
        <v>10.485700000000001</v>
      </c>
      <c r="BG322" s="3">
        <v>4.0236499999999999</v>
      </c>
      <c r="BH322" s="3">
        <v>0.40842000000000001</v>
      </c>
      <c r="BI322" s="3">
        <v>3.9794</v>
      </c>
      <c r="BK322" s="3">
        <v>3.99763</v>
      </c>
      <c r="BL322" s="3">
        <v>5.0581400000000007</v>
      </c>
      <c r="BM322" s="3">
        <v>4.2178000000000004</v>
      </c>
      <c r="BO322" s="3">
        <v>1.2433099999999999</v>
      </c>
      <c r="BP322" s="3">
        <v>4.5868199999999995</v>
      </c>
      <c r="BQ322" s="3">
        <v>3.0750999999999999</v>
      </c>
      <c r="BS322" s="3">
        <v>1.8224899999999999</v>
      </c>
      <c r="BT322" s="3">
        <v>0.43013000000000001</v>
      </c>
      <c r="BU322" s="3">
        <v>5.4952800000000002</v>
      </c>
      <c r="BW322" s="3">
        <v>7.9603000000000002</v>
      </c>
      <c r="BX322" s="3">
        <v>0.72419000000000011</v>
      </c>
      <c r="BY322" s="3">
        <v>3.3066999999999998</v>
      </c>
      <c r="CA322" s="3">
        <v>10.4748</v>
      </c>
      <c r="CB322" s="3">
        <v>10.664100000000001</v>
      </c>
      <c r="CC322" s="3">
        <v>4.3156099999999995</v>
      </c>
    </row>
    <row r="323" spans="8:81" x14ac:dyDescent="0.25">
      <c r="H323" s="2">
        <f t="shared" si="107"/>
        <v>42004</v>
      </c>
      <c r="I323" t="e">
        <f>+VLOOKUP($H323,#REF!,I$10,0)</f>
        <v>#REF!</v>
      </c>
      <c r="J323" t="e">
        <f>+VLOOKUP($H323,#REF!,J$10,0)</f>
        <v>#REF!</v>
      </c>
      <c r="K323" t="e">
        <f>+VLOOKUP($H323,#REF!,K$10,0)</f>
        <v>#REF!</v>
      </c>
      <c r="L323" t="e">
        <f>+VLOOKUP($H323,#REF!,L$10,0)</f>
        <v>#REF!</v>
      </c>
      <c r="N323" s="2">
        <f t="shared" si="98"/>
        <v>42004</v>
      </c>
      <c r="O323" s="3">
        <f t="shared" si="99"/>
        <v>4.8885676995812387E-2</v>
      </c>
      <c r="P323" s="3">
        <f t="shared" si="100"/>
        <v>0.25281802380603829</v>
      </c>
      <c r="Q323" s="3">
        <f t="shared" si="101"/>
        <v>0.23074991288713675</v>
      </c>
      <c r="R323" s="3"/>
      <c r="S323" s="3">
        <f t="shared" si="108"/>
        <v>9.4727390376069309E-2</v>
      </c>
      <c r="T323" s="3">
        <f t="shared" si="109"/>
        <v>4.4721261754838051E-2</v>
      </c>
      <c r="U323" s="3">
        <f t="shared" si="110"/>
        <v>0.49803371026729348</v>
      </c>
      <c r="V323" s="3"/>
      <c r="W323" s="3">
        <f t="shared" si="111"/>
        <v>0.39119868161960347</v>
      </c>
      <c r="X323" s="3">
        <f t="shared" si="112"/>
        <v>4.0797450754822176E-2</v>
      </c>
      <c r="Y323" s="3">
        <f t="shared" si="113"/>
        <v>0.31015004693377751</v>
      </c>
      <c r="Z323" s="3"/>
      <c r="AA323" s="3">
        <f t="shared" si="114"/>
        <v>0.2183257623900644</v>
      </c>
      <c r="AB323" s="3">
        <f t="shared" si="115"/>
        <v>0.26995614344779967</v>
      </c>
      <c r="AC323" s="3">
        <f t="shared" si="116"/>
        <v>0.14781588093612949</v>
      </c>
      <c r="AE323" s="5">
        <f t="shared" si="117"/>
        <v>42004</v>
      </c>
      <c r="AF323" s="3">
        <f t="shared" si="118"/>
        <v>192.22460000000001</v>
      </c>
      <c r="AG323" s="3">
        <f t="shared" si="119"/>
        <v>121.09980000000002</v>
      </c>
      <c r="AH323" s="3">
        <f t="shared" si="120"/>
        <v>86.63069999999999</v>
      </c>
      <c r="AI323" s="3">
        <f t="shared" si="121"/>
        <v>328.87299999999999</v>
      </c>
      <c r="AL323" t="s">
        <v>320</v>
      </c>
      <c r="AM323" s="5">
        <v>42004</v>
      </c>
      <c r="AN323" s="3">
        <v>105.45100000000001</v>
      </c>
      <c r="AO323" s="3">
        <v>57.758900000000004</v>
      </c>
      <c r="AP323" s="3">
        <v>35.364199999999997</v>
      </c>
      <c r="AQ323" s="3">
        <v>133.744</v>
      </c>
      <c r="AT323" s="3">
        <v>86.773600000000002</v>
      </c>
      <c r="AU323" s="3">
        <v>63.340900000000005</v>
      </c>
      <c r="AV323" s="3">
        <v>51.266500000000001</v>
      </c>
      <c r="AW323" s="3">
        <v>195.12899999999999</v>
      </c>
      <c r="AY323" s="3">
        <v>1.25499</v>
      </c>
      <c r="AZ323" s="3">
        <v>8.1074799999999989</v>
      </c>
      <c r="BA323" s="3">
        <v>7.9828999999999999</v>
      </c>
      <c r="BC323" s="3">
        <v>1.4466600000000001</v>
      </c>
      <c r="BD323" s="3">
        <v>1.06846</v>
      </c>
      <c r="BE323" s="3">
        <v>11.816700000000001</v>
      </c>
      <c r="BG323" s="3">
        <v>3.5770400000000002</v>
      </c>
      <c r="BH323" s="3">
        <v>0.46944999999999998</v>
      </c>
      <c r="BI323" s="3">
        <v>4.5501400000000007</v>
      </c>
      <c r="BK323" s="3">
        <v>3.8063099999999999</v>
      </c>
      <c r="BL323" s="3">
        <v>5.7769399999999997</v>
      </c>
      <c r="BM323" s="3">
        <v>4.5799500000000002</v>
      </c>
      <c r="BO323" s="3">
        <v>1.11598</v>
      </c>
      <c r="BP323" s="3">
        <v>4.1542700000000004</v>
      </c>
      <c r="BQ323" s="3">
        <v>3.2085400000000002</v>
      </c>
      <c r="BS323" s="3">
        <v>1.8765000000000001</v>
      </c>
      <c r="BT323" s="3">
        <v>0.50041999999999998</v>
      </c>
      <c r="BU323" s="3">
        <v>5.6549700000000005</v>
      </c>
      <c r="BW323" s="3">
        <v>7.5086700000000004</v>
      </c>
      <c r="BX323" s="3">
        <v>0.68665999999999994</v>
      </c>
      <c r="BY323" s="3">
        <v>4.2388300000000001</v>
      </c>
      <c r="CA323" s="3">
        <v>10.107700000000001</v>
      </c>
      <c r="CB323" s="3">
        <v>11.4275</v>
      </c>
      <c r="CC323" s="3">
        <v>4.8404300000000005</v>
      </c>
    </row>
    <row r="324" spans="8:81" x14ac:dyDescent="0.25">
      <c r="H324" s="2">
        <f t="shared" si="107"/>
        <v>42035</v>
      </c>
      <c r="I324" t="e">
        <f>+VLOOKUP($H324,#REF!,I$10,0)</f>
        <v>#REF!</v>
      </c>
      <c r="J324" t="e">
        <f>+VLOOKUP($H324,#REF!,J$10,0)</f>
        <v>#REF!</v>
      </c>
      <c r="K324" t="e">
        <f>+VLOOKUP($H324,#REF!,K$10,0)</f>
        <v>#REF!</v>
      </c>
      <c r="L324" t="e">
        <f>+VLOOKUP($H324,#REF!,L$10,0)</f>
        <v>#REF!</v>
      </c>
      <c r="N324" s="2">
        <f t="shared" si="98"/>
        <v>42035</v>
      </c>
      <c r="O324" s="3">
        <f t="shared" si="99"/>
        <v>4.8688152444417869E-2</v>
      </c>
      <c r="P324" s="3">
        <f t="shared" si="100"/>
        <v>0.23666925771593161</v>
      </c>
      <c r="Q324" s="3">
        <f t="shared" si="101"/>
        <v>0.21588443782821959</v>
      </c>
      <c r="R324" s="3"/>
      <c r="S324" s="3">
        <f t="shared" si="108"/>
        <v>8.893541573430859E-2</v>
      </c>
      <c r="T324" s="3">
        <f t="shared" si="109"/>
        <v>4.2164629018879005E-2</v>
      </c>
      <c r="U324" s="3">
        <f t="shared" si="110"/>
        <v>0.45076237197595304</v>
      </c>
      <c r="V324" s="3"/>
      <c r="W324" s="3">
        <f t="shared" si="111"/>
        <v>0.39050773172229314</v>
      </c>
      <c r="X324" s="3">
        <f t="shared" si="112"/>
        <v>4.1647199147428524E-2</v>
      </c>
      <c r="Y324" s="3">
        <f t="shared" si="113"/>
        <v>0.26949763213799233</v>
      </c>
      <c r="Z324" s="3"/>
      <c r="AA324" s="3">
        <f t="shared" si="114"/>
        <v>0.20061728685637176</v>
      </c>
      <c r="AB324" s="3">
        <f t="shared" si="115"/>
        <v>0.25104839911816162</v>
      </c>
      <c r="AC324" s="3">
        <f t="shared" si="116"/>
        <v>0.13486289923976744</v>
      </c>
      <c r="AE324" s="5">
        <f t="shared" si="117"/>
        <v>42035</v>
      </c>
      <c r="AF324" s="3">
        <f t="shared" si="118"/>
        <v>183.9802</v>
      </c>
      <c r="AG324" s="3">
        <f t="shared" si="119"/>
        <v>113.77590000000001</v>
      </c>
      <c r="AH324" s="3">
        <f t="shared" si="120"/>
        <v>80.126800000000003</v>
      </c>
      <c r="AI324" s="3">
        <f t="shared" si="121"/>
        <v>300.95699999999999</v>
      </c>
      <c r="AL324" t="s">
        <v>321</v>
      </c>
      <c r="AM324" s="5">
        <v>42035</v>
      </c>
      <c r="AN324" s="3">
        <v>99.061199999999999</v>
      </c>
      <c r="AO324" s="3">
        <v>51.927199999999999</v>
      </c>
      <c r="AP324" s="3">
        <v>31.5656</v>
      </c>
      <c r="AQ324" s="3">
        <v>121.545</v>
      </c>
      <c r="AT324" s="3">
        <v>84.918999999999997</v>
      </c>
      <c r="AU324" s="3">
        <v>61.848700000000001</v>
      </c>
      <c r="AV324" s="3">
        <v>48.561199999999999</v>
      </c>
      <c r="AW324" s="3">
        <v>179.41200000000001</v>
      </c>
      <c r="AY324" s="3">
        <v>1.2198800000000001</v>
      </c>
      <c r="AZ324" s="3">
        <v>7.9443700000000002</v>
      </c>
      <c r="BA324" s="3">
        <v>7.1688200000000002</v>
      </c>
      <c r="BC324" s="3">
        <v>1.3560099999999999</v>
      </c>
      <c r="BD324" s="3">
        <v>0.97808000000000006</v>
      </c>
      <c r="BE324" s="3">
        <v>10.216700000000001</v>
      </c>
      <c r="BG324" s="3">
        <v>3.8728500000000001</v>
      </c>
      <c r="BH324" s="3">
        <v>0.44070999999999999</v>
      </c>
      <c r="BI324" s="3">
        <v>4.0176800000000004</v>
      </c>
      <c r="BK324" s="3">
        <v>3.7436599999999998</v>
      </c>
      <c r="BL324" s="3">
        <v>5.1167400000000001</v>
      </c>
      <c r="BM324" s="3">
        <v>4.4233199999999995</v>
      </c>
      <c r="BO324" s="3">
        <v>1.14151</v>
      </c>
      <c r="BP324" s="3">
        <v>3.53416</v>
      </c>
      <c r="BQ324" s="3">
        <v>3.3016399999999999</v>
      </c>
      <c r="BS324" s="3">
        <v>1.76396</v>
      </c>
      <c r="BT324" s="3">
        <v>0.50111000000000006</v>
      </c>
      <c r="BU324" s="3">
        <v>5.5966300000000002</v>
      </c>
      <c r="BW324" s="3">
        <v>7.1932799999999997</v>
      </c>
      <c r="BX324" s="3">
        <v>0.73948000000000003</v>
      </c>
      <c r="BY324" s="3">
        <v>3.6192899999999999</v>
      </c>
      <c r="CA324" s="3">
        <v>9.041780000000001</v>
      </c>
      <c r="CB324" s="3">
        <v>10.882700000000002</v>
      </c>
      <c r="CC324" s="3">
        <v>4.1715600000000004</v>
      </c>
    </row>
    <row r="325" spans="8:81" x14ac:dyDescent="0.25">
      <c r="H325" s="2">
        <f t="shared" si="107"/>
        <v>42063</v>
      </c>
      <c r="I325" t="e">
        <f>+VLOOKUP($H325,#REF!,I$10,0)</f>
        <v>#REF!</v>
      </c>
      <c r="J325" t="e">
        <f>+VLOOKUP($H325,#REF!,J$10,0)</f>
        <v>#REF!</v>
      </c>
      <c r="K325" t="e">
        <f>+VLOOKUP($H325,#REF!,K$10,0)</f>
        <v>#REF!</v>
      </c>
      <c r="L325" t="e">
        <f>+VLOOKUP($H325,#REF!,L$10,0)</f>
        <v>#REF!</v>
      </c>
      <c r="N325" s="2">
        <f t="shared" si="98"/>
        <v>42063</v>
      </c>
      <c r="O325" s="3">
        <f t="shared" si="99"/>
        <v>4.757888095537554E-2</v>
      </c>
      <c r="P325" s="3">
        <f t="shared" si="100"/>
        <v>0.24980195998787635</v>
      </c>
      <c r="Q325" s="3">
        <f t="shared" si="101"/>
        <v>0.22960146638268217</v>
      </c>
      <c r="R325" s="3"/>
      <c r="S325" s="3">
        <f t="shared" si="108"/>
        <v>8.4860595245900242E-2</v>
      </c>
      <c r="T325" s="3">
        <f t="shared" si="109"/>
        <v>3.3196603318577142E-2</v>
      </c>
      <c r="U325" s="3">
        <f t="shared" si="110"/>
        <v>0.43691282820191962</v>
      </c>
      <c r="V325" s="3"/>
      <c r="W325" s="3">
        <f t="shared" si="111"/>
        <v>0.39981367643218602</v>
      </c>
      <c r="X325" s="3">
        <f t="shared" si="112"/>
        <v>3.7724523428071345E-2</v>
      </c>
      <c r="Y325" s="3">
        <f t="shared" si="113"/>
        <v>0.26805538891515923</v>
      </c>
      <c r="Z325" s="3"/>
      <c r="AA325" s="3">
        <f t="shared" si="114"/>
        <v>0.21102345031029099</v>
      </c>
      <c r="AB325" s="3">
        <f t="shared" si="115"/>
        <v>0.2237959846541295</v>
      </c>
      <c r="AC325" s="3">
        <f t="shared" si="116"/>
        <v>0.1365261530978103</v>
      </c>
      <c r="AE325" s="5">
        <f t="shared" si="117"/>
        <v>42063</v>
      </c>
      <c r="AF325" s="3">
        <f t="shared" si="118"/>
        <v>187.34370000000001</v>
      </c>
      <c r="AG325" s="3">
        <f t="shared" si="119"/>
        <v>103.83760000000001</v>
      </c>
      <c r="AH325" s="3">
        <f t="shared" si="120"/>
        <v>81.803700000000006</v>
      </c>
      <c r="AI325" s="3">
        <f t="shared" si="121"/>
        <v>280.2</v>
      </c>
      <c r="AL325" t="s">
        <v>322</v>
      </c>
      <c r="AM325" s="5">
        <v>42063</v>
      </c>
      <c r="AN325" s="3">
        <v>101.896</v>
      </c>
      <c r="AO325" s="3">
        <v>50.111900000000006</v>
      </c>
      <c r="AP325" s="3">
        <v>31.370900000000002</v>
      </c>
      <c r="AQ325" s="3">
        <v>118.351</v>
      </c>
      <c r="AT325" s="3">
        <v>85.447699999999998</v>
      </c>
      <c r="AU325" s="3">
        <v>53.725699999999996</v>
      </c>
      <c r="AV325" s="3">
        <v>50.432800000000007</v>
      </c>
      <c r="AW325" s="3">
        <v>161.84899999999999</v>
      </c>
      <c r="AY325" s="3">
        <v>1.2018599999999999</v>
      </c>
      <c r="AZ325" s="3">
        <v>8.4783500000000007</v>
      </c>
      <c r="BA325" s="3">
        <v>7.4809600000000005</v>
      </c>
      <c r="BC325" s="3">
        <v>1.33771</v>
      </c>
      <c r="BD325" s="3">
        <v>0.72683000000000009</v>
      </c>
      <c r="BE325" s="3">
        <v>10.281600000000001</v>
      </c>
      <c r="BG325" s="3">
        <v>3.5930400000000002</v>
      </c>
      <c r="BH325" s="3">
        <v>0.38202999999999998</v>
      </c>
      <c r="BI325" s="3">
        <v>3.76892</v>
      </c>
      <c r="BK325" s="3">
        <v>4.0715300000000001</v>
      </c>
      <c r="BL325" s="3">
        <v>5.0403500000000001</v>
      </c>
      <c r="BM325" s="3">
        <v>4.3806500000000002</v>
      </c>
      <c r="BO325" s="3">
        <v>1.1057300000000001</v>
      </c>
      <c r="BP325" s="3">
        <v>3.6371199999999999</v>
      </c>
      <c r="BQ325" s="3">
        <v>3.6547800000000001</v>
      </c>
      <c r="BS325" s="3">
        <v>1.63931</v>
      </c>
      <c r="BT325" s="3">
        <v>0.43775000000000003</v>
      </c>
      <c r="BU325" s="3">
        <v>5.0458699999999999</v>
      </c>
      <c r="BW325" s="3">
        <v>7.7368000000000006</v>
      </c>
      <c r="BX325" s="3">
        <v>0.68700000000000006</v>
      </c>
      <c r="BY325" s="3">
        <v>3.8271799999999998</v>
      </c>
      <c r="CA325" s="3">
        <v>9.3771000000000004</v>
      </c>
      <c r="CB325" s="3">
        <v>9.2222800000000014</v>
      </c>
      <c r="CC325" s="3">
        <v>4.3202299999999996</v>
      </c>
    </row>
    <row r="326" spans="8:81" x14ac:dyDescent="0.25">
      <c r="H326" s="2">
        <f t="shared" si="107"/>
        <v>42094</v>
      </c>
      <c r="I326" t="e">
        <f>+VLOOKUP($H326,#REF!,I$10,0)</f>
        <v>#REF!</v>
      </c>
      <c r="J326" t="e">
        <f>+VLOOKUP($H326,#REF!,J$10,0)</f>
        <v>#REF!</v>
      </c>
      <c r="K326" t="e">
        <f>+VLOOKUP($H326,#REF!,K$10,0)</f>
        <v>#REF!</v>
      </c>
      <c r="L326" t="e">
        <f>+VLOOKUP($H326,#REF!,L$10,0)</f>
        <v>#REF!</v>
      </c>
      <c r="N326" s="2">
        <f t="shared" si="98"/>
        <v>42094</v>
      </c>
      <c r="O326" s="3">
        <f t="shared" si="99"/>
        <v>5.1892462520850384E-2</v>
      </c>
      <c r="P326" s="3">
        <f t="shared" si="100"/>
        <v>0.27566839792743553</v>
      </c>
      <c r="Q326" s="3">
        <f t="shared" si="101"/>
        <v>0.26490021711205908</v>
      </c>
      <c r="R326" s="3"/>
      <c r="S326" s="3">
        <f t="shared" si="108"/>
        <v>9.8813327898339007E-2</v>
      </c>
      <c r="T326" s="3">
        <f t="shared" si="109"/>
        <v>3.8141117917523011E-2</v>
      </c>
      <c r="U326" s="3">
        <f t="shared" si="110"/>
        <v>0.51690900850310562</v>
      </c>
      <c r="V326" s="3"/>
      <c r="W326" s="3">
        <f t="shared" si="111"/>
        <v>0.44732759776694025</v>
      </c>
      <c r="X326" s="3">
        <f t="shared" si="112"/>
        <v>4.109916789588465E-2</v>
      </c>
      <c r="Y326" s="3">
        <f t="shared" si="113"/>
        <v>0.28013113226856001</v>
      </c>
      <c r="Z326" s="3"/>
      <c r="AA326" s="3">
        <f t="shared" si="114"/>
        <v>0.24210888036340525</v>
      </c>
      <c r="AB326" s="3">
        <f t="shared" si="115"/>
        <v>0.29121582287915521</v>
      </c>
      <c r="AC326" s="3">
        <f t="shared" si="116"/>
        <v>0.1431567302939723</v>
      </c>
      <c r="AE326" s="5">
        <f t="shared" si="117"/>
        <v>42094</v>
      </c>
      <c r="AF326" s="3">
        <f t="shared" si="118"/>
        <v>199.5882</v>
      </c>
      <c r="AG326" s="3">
        <f t="shared" si="119"/>
        <v>113.2272</v>
      </c>
      <c r="AH326" s="3">
        <f t="shared" si="120"/>
        <v>89.9375</v>
      </c>
      <c r="AI326" s="3">
        <f t="shared" si="121"/>
        <v>330.82299999999998</v>
      </c>
      <c r="AL326" t="s">
        <v>323</v>
      </c>
      <c r="AM326" s="5">
        <v>42094</v>
      </c>
      <c r="AN326" s="3">
        <v>109.259</v>
      </c>
      <c r="AO326" s="3">
        <v>57.5381</v>
      </c>
      <c r="AP326" s="3">
        <v>37.930399999999999</v>
      </c>
      <c r="AQ326" s="3">
        <v>133.32300000000001</v>
      </c>
      <c r="AT326" s="3">
        <v>90.3292</v>
      </c>
      <c r="AU326" s="3">
        <v>55.689099999999996</v>
      </c>
      <c r="AV326" s="3">
        <v>52.007100000000001</v>
      </c>
      <c r="AW326" s="3">
        <v>197.5</v>
      </c>
      <c r="AY326" s="3">
        <v>1.26973</v>
      </c>
      <c r="AZ326" s="3">
        <v>9.1010200000000001</v>
      </c>
      <c r="BA326" s="3">
        <v>8.7618200000000002</v>
      </c>
      <c r="BC326" s="3">
        <v>1.4385399999999999</v>
      </c>
      <c r="BD326" s="3">
        <v>0.80191000000000001</v>
      </c>
      <c r="BE326" s="3">
        <v>11.4907</v>
      </c>
      <c r="BG326" s="3">
        <v>4.2498699999999996</v>
      </c>
      <c r="BH326" s="3">
        <v>0.46929000000000004</v>
      </c>
      <c r="BI326" s="3">
        <v>4.3815100000000005</v>
      </c>
      <c r="BK326" s="3">
        <v>4.6673200000000001</v>
      </c>
      <c r="BL326" s="3">
        <v>5.7173300000000005</v>
      </c>
      <c r="BM326" s="3">
        <v>4.5460200000000004</v>
      </c>
      <c r="BO326" s="3">
        <v>1.2470699999999999</v>
      </c>
      <c r="BP326" s="3">
        <v>4.26898</v>
      </c>
      <c r="BQ326" s="3">
        <v>4.0859199999999998</v>
      </c>
      <c r="BS326" s="3">
        <v>2.0279600000000002</v>
      </c>
      <c r="BT326" s="3">
        <v>0.53613</v>
      </c>
      <c r="BU326" s="3">
        <v>6.6431400000000007</v>
      </c>
      <c r="BW326" s="3">
        <v>8.4264100000000006</v>
      </c>
      <c r="BX326" s="3">
        <v>0.69537000000000004</v>
      </c>
      <c r="BY326" s="3">
        <v>3.5567899999999999</v>
      </c>
      <c r="CA326" s="3">
        <v>10.7624</v>
      </c>
      <c r="CB326" s="3">
        <v>12.842000000000001</v>
      </c>
      <c r="CC326" s="3">
        <v>4.5774300000000006</v>
      </c>
    </row>
    <row r="327" spans="8:81" x14ac:dyDescent="0.25">
      <c r="H327" s="2">
        <f t="shared" si="107"/>
        <v>42124</v>
      </c>
      <c r="I327" t="e">
        <f>+VLOOKUP($H327,#REF!,I$10,0)</f>
        <v>#REF!</v>
      </c>
      <c r="J327" t="e">
        <f>+VLOOKUP($H327,#REF!,J$10,0)</f>
        <v>#REF!</v>
      </c>
      <c r="K327" t="e">
        <f>+VLOOKUP($H327,#REF!,K$10,0)</f>
        <v>#REF!</v>
      </c>
      <c r="L327" t="e">
        <f>+VLOOKUP($H327,#REF!,L$10,0)</f>
        <v>#REF!</v>
      </c>
      <c r="N327" s="2">
        <f t="shared" si="98"/>
        <v>42124</v>
      </c>
      <c r="O327" s="3">
        <f t="shared" si="99"/>
        <v>4.7040739954185846E-2</v>
      </c>
      <c r="P327" s="3">
        <f t="shared" si="100"/>
        <v>0.23700059587260289</v>
      </c>
      <c r="Q327" s="3">
        <f t="shared" si="101"/>
        <v>0.24193602926167465</v>
      </c>
      <c r="R327" s="3"/>
      <c r="S327" s="3">
        <f t="shared" si="108"/>
        <v>8.267909113972402E-2</v>
      </c>
      <c r="T327" s="3">
        <f t="shared" si="109"/>
        <v>3.6547106293096321E-2</v>
      </c>
      <c r="U327" s="3">
        <f t="shared" si="110"/>
        <v>0.50179155276457821</v>
      </c>
      <c r="V327" s="3"/>
      <c r="W327" s="3">
        <f t="shared" si="111"/>
        <v>0.40415346286585407</v>
      </c>
      <c r="X327" s="3">
        <f t="shared" si="112"/>
        <v>3.8442645512354524E-2</v>
      </c>
      <c r="Y327" s="3">
        <f t="shared" si="113"/>
        <v>0.31859212782925983</v>
      </c>
      <c r="Z327" s="3"/>
      <c r="AA327" s="3">
        <f t="shared" si="114"/>
        <v>0.23543483889189634</v>
      </c>
      <c r="AB327" s="3">
        <f t="shared" si="115"/>
        <v>0.28738217964710772</v>
      </c>
      <c r="AC327" s="3">
        <f t="shared" si="116"/>
        <v>0.15778850001176831</v>
      </c>
      <c r="AE327" s="5">
        <f t="shared" si="117"/>
        <v>42124</v>
      </c>
      <c r="AF327" s="3">
        <f t="shared" si="118"/>
        <v>185.19319999999999</v>
      </c>
      <c r="AG327" s="3">
        <f t="shared" si="119"/>
        <v>110.04820000000001</v>
      </c>
      <c r="AH327" s="3">
        <f t="shared" si="120"/>
        <v>82.021000000000001</v>
      </c>
      <c r="AI327" s="3">
        <f t="shared" si="121"/>
        <v>317.17899999999997</v>
      </c>
      <c r="AL327" t="s">
        <v>324</v>
      </c>
      <c r="AM327" s="5">
        <v>42124</v>
      </c>
      <c r="AN327" s="3">
        <v>101.68600000000001</v>
      </c>
      <c r="AO327" s="3">
        <v>54.790900000000001</v>
      </c>
      <c r="AP327" s="3">
        <v>35.065599999999996</v>
      </c>
      <c r="AQ327" s="3">
        <v>128.286</v>
      </c>
      <c r="AT327" s="3">
        <v>83.507199999999997</v>
      </c>
      <c r="AU327" s="3">
        <v>55.257300000000001</v>
      </c>
      <c r="AV327" s="3">
        <v>46.955400000000004</v>
      </c>
      <c r="AW327" s="3">
        <v>188.893</v>
      </c>
      <c r="AY327" s="3">
        <v>1.10571</v>
      </c>
      <c r="AZ327" s="3">
        <v>7.9562700000000008</v>
      </c>
      <c r="BA327" s="3">
        <v>7.8790000000000004</v>
      </c>
      <c r="BC327" s="3">
        <v>1.31972</v>
      </c>
      <c r="BD327" s="3">
        <v>0.80967999999999996</v>
      </c>
      <c r="BE327" s="3">
        <v>11.473799999999999</v>
      </c>
      <c r="BG327" s="3">
        <v>3.7923300000000002</v>
      </c>
      <c r="BH327" s="3">
        <v>0.39466000000000001</v>
      </c>
      <c r="BI327" s="3">
        <v>5.4616199999999999</v>
      </c>
      <c r="BK327" s="3">
        <v>4.2789799999999998</v>
      </c>
      <c r="BL327" s="3">
        <v>5.5978100000000008</v>
      </c>
      <c r="BM327" s="3">
        <v>4.4433900000000008</v>
      </c>
      <c r="BO327" s="3">
        <v>1.17578</v>
      </c>
      <c r="BP327" s="3">
        <v>3.5383300000000002</v>
      </c>
      <c r="BQ327" s="3">
        <v>3.8549699999999998</v>
      </c>
      <c r="BS327" s="3">
        <v>1.58077</v>
      </c>
      <c r="BT327" s="3">
        <v>0.47244000000000003</v>
      </c>
      <c r="BU327" s="3">
        <v>6.1296999999999997</v>
      </c>
      <c r="BW327" s="3">
        <v>7.6604900000000002</v>
      </c>
      <c r="BX327" s="3">
        <v>0.69472</v>
      </c>
      <c r="BY327" s="3">
        <v>3.5665800000000001</v>
      </c>
      <c r="CA327" s="3">
        <v>10.7254</v>
      </c>
      <c r="CB327" s="3">
        <v>12.717200000000002</v>
      </c>
      <c r="CC327" s="3">
        <v>5.6125500000000006</v>
      </c>
    </row>
    <row r="328" spans="8:81" x14ac:dyDescent="0.25">
      <c r="H328" s="2">
        <f t="shared" si="107"/>
        <v>42155</v>
      </c>
      <c r="I328" t="e">
        <f>+VLOOKUP($H328,#REF!,I$10,0)</f>
        <v>#REF!</v>
      </c>
      <c r="J328" t="e">
        <f>+VLOOKUP($H328,#REF!,J$10,0)</f>
        <v>#REF!</v>
      </c>
      <c r="K328" t="e">
        <f>+VLOOKUP($H328,#REF!,K$10,0)</f>
        <v>#REF!</v>
      </c>
      <c r="L328" t="e">
        <f>+VLOOKUP($H328,#REF!,L$10,0)</f>
        <v>#REF!</v>
      </c>
      <c r="N328" s="2">
        <f t="shared" si="98"/>
        <v>42155</v>
      </c>
      <c r="O328" s="3" t="e">
        <f t="shared" si="99"/>
        <v>#N/A</v>
      </c>
      <c r="P328" s="3" t="e">
        <f t="shared" si="100"/>
        <v>#N/A</v>
      </c>
      <c r="Q328" s="3" t="e">
        <f t="shared" si="101"/>
        <v>#N/A</v>
      </c>
      <c r="R328" s="3"/>
      <c r="S328" s="3" t="e">
        <f t="shared" si="108"/>
        <v>#N/A</v>
      </c>
      <c r="T328" s="3" t="e">
        <f t="shared" si="109"/>
        <v>#N/A</v>
      </c>
      <c r="U328" s="3" t="e">
        <f t="shared" si="110"/>
        <v>#N/A</v>
      </c>
      <c r="V328" s="3"/>
      <c r="W328" s="3" t="e">
        <f t="shared" si="111"/>
        <v>#N/A</v>
      </c>
      <c r="X328" s="3" t="e">
        <f t="shared" si="112"/>
        <v>#N/A</v>
      </c>
      <c r="Y328" s="3" t="e">
        <f t="shared" si="113"/>
        <v>#N/A</v>
      </c>
      <c r="Z328" s="3"/>
      <c r="AA328" s="3" t="e">
        <f t="shared" si="114"/>
        <v>#N/A</v>
      </c>
      <c r="AB328" s="3" t="e">
        <f t="shared" si="115"/>
        <v>#N/A</v>
      </c>
      <c r="AC328" s="3" t="e">
        <f t="shared" si="116"/>
        <v>#N/A</v>
      </c>
      <c r="AE328" s="5">
        <f t="shared" si="117"/>
        <v>42155</v>
      </c>
      <c r="AF328" s="3" t="e">
        <f t="shared" si="118"/>
        <v>#N/A</v>
      </c>
      <c r="AG328" s="3" t="e">
        <f t="shared" si="119"/>
        <v>#N/A</v>
      </c>
      <c r="AH328" s="3" t="e">
        <f t="shared" si="120"/>
        <v>#N/A</v>
      </c>
      <c r="AI328" s="3" t="e">
        <f t="shared" si="121"/>
        <v>#N/A</v>
      </c>
      <c r="AL328" t="s">
        <v>339</v>
      </c>
      <c r="AM328" s="5">
        <v>42155</v>
      </c>
      <c r="AN328" s="3" t="e">
        <v>#N/A</v>
      </c>
      <c r="AO328" s="3" t="e">
        <v>#N/A</v>
      </c>
      <c r="AP328" s="3" t="e">
        <v>#N/A</v>
      </c>
      <c r="AQ328" s="3" t="e">
        <v>#N/A</v>
      </c>
      <c r="AT328" s="3" t="e">
        <v>#N/A</v>
      </c>
      <c r="AU328" s="3" t="e">
        <v>#N/A</v>
      </c>
      <c r="AV328" s="3" t="e">
        <v>#N/A</v>
      </c>
      <c r="AW328" s="3" t="e">
        <v>#N/A</v>
      </c>
      <c r="AY328" s="3" t="e">
        <v>#N/A</v>
      </c>
      <c r="AZ328" s="3" t="e">
        <v>#N/A</v>
      </c>
      <c r="BA328" s="3" t="e">
        <v>#N/A</v>
      </c>
      <c r="BC328" s="3" t="e">
        <v>#N/A</v>
      </c>
      <c r="BD328" s="3" t="e">
        <v>#N/A</v>
      </c>
      <c r="BE328" s="3" t="e">
        <v>#N/A</v>
      </c>
      <c r="BG328" s="3" t="e">
        <v>#N/A</v>
      </c>
      <c r="BH328" s="3" t="e">
        <v>#N/A</v>
      </c>
      <c r="BI328" s="3" t="e">
        <v>#N/A</v>
      </c>
      <c r="BK328" s="3" t="e">
        <v>#N/A</v>
      </c>
      <c r="BL328" s="3" t="e">
        <v>#N/A</v>
      </c>
      <c r="BM328" s="3" t="e">
        <v>#N/A</v>
      </c>
      <c r="BO328" s="3" t="e">
        <v>#N/A</v>
      </c>
      <c r="BP328" s="3" t="e">
        <v>#N/A</v>
      </c>
      <c r="BQ328" s="3" t="e">
        <v>#N/A</v>
      </c>
      <c r="BS328" s="3" t="e">
        <v>#N/A</v>
      </c>
      <c r="BT328" s="3" t="e">
        <v>#N/A</v>
      </c>
      <c r="BU328" s="3" t="e">
        <v>#N/A</v>
      </c>
      <c r="BW328" s="3" t="e">
        <v>#N/A</v>
      </c>
      <c r="BX328" s="3" t="e">
        <v>#N/A</v>
      </c>
      <c r="BY328" s="3" t="e">
        <v>#N/A</v>
      </c>
      <c r="CA328" s="3" t="e">
        <v>#N/A</v>
      </c>
      <c r="CB328" s="3" t="e">
        <v>#N/A</v>
      </c>
      <c r="CC328" s="3" t="e">
        <v>#N/A</v>
      </c>
    </row>
    <row r="329" spans="8:81" x14ac:dyDescent="0.25">
      <c r="H329" s="2">
        <f t="shared" si="107"/>
        <v>42185</v>
      </c>
      <c r="I329" t="e">
        <f>+VLOOKUP($H329,#REF!,I$10,0)</f>
        <v>#REF!</v>
      </c>
      <c r="J329" t="e">
        <f>+VLOOKUP($H329,#REF!,J$10,0)</f>
        <v>#REF!</v>
      </c>
      <c r="K329" t="e">
        <f>+VLOOKUP($H329,#REF!,K$10,0)</f>
        <v>#REF!</v>
      </c>
      <c r="L329" t="e">
        <f>+VLOOKUP($H329,#REF!,L$10,0)</f>
        <v>#REF!</v>
      </c>
      <c r="N329" s="2">
        <f t="shared" si="98"/>
        <v>42185</v>
      </c>
      <c r="O329" s="3" t="e">
        <f t="shared" si="99"/>
        <v>#N/A</v>
      </c>
      <c r="P329" s="3" t="e">
        <f t="shared" si="100"/>
        <v>#N/A</v>
      </c>
      <c r="Q329" s="3" t="e">
        <f t="shared" si="101"/>
        <v>#N/A</v>
      </c>
      <c r="R329" s="3"/>
      <c r="S329" s="3" t="e">
        <f t="shared" si="108"/>
        <v>#N/A</v>
      </c>
      <c r="T329" s="3" t="e">
        <f t="shared" si="109"/>
        <v>#N/A</v>
      </c>
      <c r="U329" s="3" t="e">
        <f t="shared" si="110"/>
        <v>#N/A</v>
      </c>
      <c r="V329" s="3"/>
      <c r="W329" s="3" t="e">
        <f t="shared" si="111"/>
        <v>#N/A</v>
      </c>
      <c r="X329" s="3" t="e">
        <f t="shared" si="112"/>
        <v>#N/A</v>
      </c>
      <c r="Y329" s="3" t="e">
        <f t="shared" si="113"/>
        <v>#N/A</v>
      </c>
      <c r="Z329" s="3"/>
      <c r="AA329" s="3" t="e">
        <f t="shared" si="114"/>
        <v>#N/A</v>
      </c>
      <c r="AB329" s="3" t="e">
        <f t="shared" si="115"/>
        <v>#N/A</v>
      </c>
      <c r="AC329" s="3" t="e">
        <f t="shared" si="116"/>
        <v>#N/A</v>
      </c>
      <c r="AE329" s="5">
        <f t="shared" si="117"/>
        <v>42185</v>
      </c>
      <c r="AF329" s="3" t="e">
        <f t="shared" si="118"/>
        <v>#N/A</v>
      </c>
      <c r="AG329" s="3" t="e">
        <f t="shared" si="119"/>
        <v>#N/A</v>
      </c>
      <c r="AH329" s="3" t="e">
        <f t="shared" si="120"/>
        <v>#N/A</v>
      </c>
      <c r="AI329" s="3" t="e">
        <f t="shared" si="121"/>
        <v>#N/A</v>
      </c>
      <c r="AL329" t="s">
        <v>340</v>
      </c>
      <c r="AM329" s="5">
        <v>42185</v>
      </c>
      <c r="AN329" s="3" t="e">
        <v>#N/A</v>
      </c>
      <c r="AO329" s="3" t="e">
        <v>#N/A</v>
      </c>
      <c r="AP329" s="3" t="e">
        <v>#N/A</v>
      </c>
      <c r="AQ329" s="3" t="e">
        <v>#N/A</v>
      </c>
      <c r="AT329" s="3" t="e">
        <v>#N/A</v>
      </c>
      <c r="AU329" s="3" t="e">
        <v>#N/A</v>
      </c>
      <c r="AV329" s="3" t="e">
        <v>#N/A</v>
      </c>
      <c r="AW329" s="3" t="e">
        <v>#N/A</v>
      </c>
      <c r="AY329" s="3" t="e">
        <v>#N/A</v>
      </c>
      <c r="AZ329" s="3" t="e">
        <v>#N/A</v>
      </c>
      <c r="BA329" s="3" t="e">
        <v>#N/A</v>
      </c>
      <c r="BC329" s="3" t="e">
        <v>#N/A</v>
      </c>
      <c r="BD329" s="3" t="e">
        <v>#N/A</v>
      </c>
      <c r="BE329" s="3" t="e">
        <v>#N/A</v>
      </c>
      <c r="BG329" s="3" t="e">
        <v>#N/A</v>
      </c>
      <c r="BH329" s="3" t="e">
        <v>#N/A</v>
      </c>
      <c r="BI329" s="3" t="e">
        <v>#N/A</v>
      </c>
      <c r="BK329" s="3" t="e">
        <v>#N/A</v>
      </c>
      <c r="BL329" s="3" t="e">
        <v>#N/A</v>
      </c>
      <c r="BM329" s="3" t="e">
        <v>#N/A</v>
      </c>
      <c r="BO329" s="3" t="e">
        <v>#N/A</v>
      </c>
      <c r="BP329" s="3" t="e">
        <v>#N/A</v>
      </c>
      <c r="BQ329" s="3" t="e">
        <v>#N/A</v>
      </c>
      <c r="BS329" s="3" t="e">
        <v>#N/A</v>
      </c>
      <c r="BT329" s="3" t="e">
        <v>#N/A</v>
      </c>
      <c r="BU329" s="3" t="e">
        <v>#N/A</v>
      </c>
      <c r="BW329" s="3" t="e">
        <v>#N/A</v>
      </c>
      <c r="BX329" s="3" t="e">
        <v>#N/A</v>
      </c>
      <c r="BY329" s="3" t="e">
        <v>#N/A</v>
      </c>
      <c r="CA329" s="3" t="e">
        <v>#N/A</v>
      </c>
      <c r="CB329" s="3" t="e">
        <v>#N/A</v>
      </c>
      <c r="CC329" s="3" t="e">
        <v>#N/A</v>
      </c>
    </row>
    <row r="330" spans="8:81" x14ac:dyDescent="0.25">
      <c r="H330" s="2">
        <f t="shared" si="107"/>
        <v>42216</v>
      </c>
      <c r="I330" t="e">
        <f>+VLOOKUP($H330,#REF!,I$10,0)</f>
        <v>#REF!</v>
      </c>
      <c r="J330" t="e">
        <f>+VLOOKUP($H330,#REF!,J$10,0)</f>
        <v>#REF!</v>
      </c>
      <c r="K330" t="e">
        <f>+VLOOKUP($H330,#REF!,K$10,0)</f>
        <v>#REF!</v>
      </c>
      <c r="L330" t="e">
        <f>+VLOOKUP($H330,#REF!,L$10,0)</f>
        <v>#REF!</v>
      </c>
      <c r="N330" s="2">
        <f t="shared" si="98"/>
        <v>42216</v>
      </c>
      <c r="O330" s="3" t="e">
        <f t="shared" si="99"/>
        <v>#N/A</v>
      </c>
      <c r="P330" s="3" t="e">
        <f t="shared" si="100"/>
        <v>#N/A</v>
      </c>
      <c r="Q330" s="3" t="e">
        <f t="shared" si="101"/>
        <v>#N/A</v>
      </c>
      <c r="R330" s="3"/>
      <c r="S330" s="3" t="e">
        <f t="shared" si="108"/>
        <v>#N/A</v>
      </c>
      <c r="T330" s="3" t="e">
        <f t="shared" si="109"/>
        <v>#N/A</v>
      </c>
      <c r="U330" s="3" t="e">
        <f t="shared" si="110"/>
        <v>#N/A</v>
      </c>
      <c r="V330" s="3"/>
      <c r="W330" s="3" t="e">
        <f t="shared" si="111"/>
        <v>#N/A</v>
      </c>
      <c r="X330" s="3" t="e">
        <f t="shared" si="112"/>
        <v>#N/A</v>
      </c>
      <c r="Y330" s="3" t="e">
        <f t="shared" si="113"/>
        <v>#N/A</v>
      </c>
      <c r="Z330" s="3"/>
      <c r="AA330" s="3" t="e">
        <f t="shared" si="114"/>
        <v>#N/A</v>
      </c>
      <c r="AB330" s="3" t="e">
        <f t="shared" si="115"/>
        <v>#N/A</v>
      </c>
      <c r="AC330" s="3" t="e">
        <f t="shared" si="116"/>
        <v>#N/A</v>
      </c>
      <c r="AE330" s="5">
        <f t="shared" si="117"/>
        <v>42216</v>
      </c>
      <c r="AF330" s="3" t="e">
        <f t="shared" si="118"/>
        <v>#N/A</v>
      </c>
      <c r="AG330" s="3" t="e">
        <f t="shared" si="119"/>
        <v>#N/A</v>
      </c>
      <c r="AH330" s="3" t="e">
        <f t="shared" si="120"/>
        <v>#N/A</v>
      </c>
      <c r="AI330" s="3" t="e">
        <f t="shared" si="121"/>
        <v>#N/A</v>
      </c>
      <c r="AL330" t="s">
        <v>341</v>
      </c>
      <c r="AM330" s="5">
        <v>42216</v>
      </c>
      <c r="AN330" s="3" t="e">
        <v>#N/A</v>
      </c>
      <c r="AO330" s="3" t="e">
        <v>#N/A</v>
      </c>
      <c r="AP330" s="3" t="e">
        <v>#N/A</v>
      </c>
      <c r="AQ330" s="3" t="e">
        <v>#N/A</v>
      </c>
      <c r="AT330" s="3" t="e">
        <v>#N/A</v>
      </c>
      <c r="AU330" s="3" t="e">
        <v>#N/A</v>
      </c>
      <c r="AV330" s="3" t="e">
        <v>#N/A</v>
      </c>
      <c r="AW330" s="3" t="e">
        <v>#N/A</v>
      </c>
      <c r="AY330" s="3" t="e">
        <v>#N/A</v>
      </c>
      <c r="AZ330" s="3" t="e">
        <v>#N/A</v>
      </c>
      <c r="BA330" s="3" t="e">
        <v>#N/A</v>
      </c>
      <c r="BC330" s="3" t="e">
        <v>#N/A</v>
      </c>
      <c r="BD330" s="3" t="e">
        <v>#N/A</v>
      </c>
      <c r="BE330" s="3" t="e">
        <v>#N/A</v>
      </c>
      <c r="BG330" s="3" t="e">
        <v>#N/A</v>
      </c>
      <c r="BH330" s="3" t="e">
        <v>#N/A</v>
      </c>
      <c r="BI330" s="3" t="e">
        <v>#N/A</v>
      </c>
      <c r="BK330" s="3" t="e">
        <v>#N/A</v>
      </c>
      <c r="BL330" s="3" t="e">
        <v>#N/A</v>
      </c>
      <c r="BM330" s="3" t="e">
        <v>#N/A</v>
      </c>
      <c r="BO330" s="3" t="e">
        <v>#N/A</v>
      </c>
      <c r="BP330" s="3" t="e">
        <v>#N/A</v>
      </c>
      <c r="BQ330" s="3" t="e">
        <v>#N/A</v>
      </c>
      <c r="BS330" s="3" t="e">
        <v>#N/A</v>
      </c>
      <c r="BT330" s="3" t="e">
        <v>#N/A</v>
      </c>
      <c r="BU330" s="3" t="e">
        <v>#N/A</v>
      </c>
      <c r="BW330" s="3" t="e">
        <v>#N/A</v>
      </c>
      <c r="BX330" s="3" t="e">
        <v>#N/A</v>
      </c>
      <c r="BY330" s="3" t="e">
        <v>#N/A</v>
      </c>
      <c r="CA330" s="3" t="e">
        <v>#N/A</v>
      </c>
      <c r="CB330" s="3" t="e">
        <v>#N/A</v>
      </c>
      <c r="CC330" s="3" t="e">
        <v>#N/A</v>
      </c>
    </row>
    <row r="331" spans="8:81" x14ac:dyDescent="0.25">
      <c r="H331" s="2">
        <f t="shared" si="107"/>
        <v>42247</v>
      </c>
      <c r="I331" t="e">
        <f>+VLOOKUP($H331,#REF!,I$10,0)</f>
        <v>#REF!</v>
      </c>
      <c r="J331" t="e">
        <f>+VLOOKUP($H331,#REF!,J$10,0)</f>
        <v>#REF!</v>
      </c>
      <c r="K331" t="e">
        <f>+VLOOKUP($H331,#REF!,K$10,0)</f>
        <v>#REF!</v>
      </c>
      <c r="L331" t="e">
        <f>+VLOOKUP($H331,#REF!,L$10,0)</f>
        <v>#REF!</v>
      </c>
      <c r="N331" s="2">
        <f t="shared" si="98"/>
        <v>42247</v>
      </c>
      <c r="O331" s="3" t="e">
        <f t="shared" si="99"/>
        <v>#N/A</v>
      </c>
      <c r="P331" s="3" t="e">
        <f t="shared" si="100"/>
        <v>#N/A</v>
      </c>
      <c r="Q331" s="3" t="e">
        <f t="shared" si="101"/>
        <v>#N/A</v>
      </c>
      <c r="R331" s="3"/>
      <c r="S331" s="3" t="e">
        <f t="shared" si="108"/>
        <v>#N/A</v>
      </c>
      <c r="T331" s="3" t="e">
        <f t="shared" si="109"/>
        <v>#N/A</v>
      </c>
      <c r="U331" s="3" t="e">
        <f t="shared" si="110"/>
        <v>#N/A</v>
      </c>
      <c r="V331" s="3"/>
      <c r="W331" s="3" t="e">
        <f t="shared" si="111"/>
        <v>#N/A</v>
      </c>
      <c r="X331" s="3" t="e">
        <f t="shared" si="112"/>
        <v>#N/A</v>
      </c>
      <c r="Y331" s="3" t="e">
        <f t="shared" si="113"/>
        <v>#N/A</v>
      </c>
      <c r="Z331" s="3"/>
      <c r="AA331" s="3" t="e">
        <f t="shared" si="114"/>
        <v>#N/A</v>
      </c>
      <c r="AB331" s="3" t="e">
        <f t="shared" si="115"/>
        <v>#N/A</v>
      </c>
      <c r="AC331" s="3" t="e">
        <f t="shared" si="116"/>
        <v>#N/A</v>
      </c>
      <c r="AE331" s="5">
        <f t="shared" si="117"/>
        <v>42247</v>
      </c>
      <c r="AF331" s="3" t="e">
        <f t="shared" si="118"/>
        <v>#N/A</v>
      </c>
      <c r="AG331" s="3" t="e">
        <f t="shared" si="119"/>
        <v>#N/A</v>
      </c>
      <c r="AH331" s="3" t="e">
        <f t="shared" si="120"/>
        <v>#N/A</v>
      </c>
      <c r="AI331" s="3" t="e">
        <f t="shared" si="121"/>
        <v>#N/A</v>
      </c>
      <c r="AL331" t="s">
        <v>342</v>
      </c>
      <c r="AM331" s="5">
        <v>42247</v>
      </c>
      <c r="AN331" s="3" t="e">
        <v>#N/A</v>
      </c>
      <c r="AO331" s="3" t="e">
        <v>#N/A</v>
      </c>
      <c r="AP331" s="3" t="e">
        <v>#N/A</v>
      </c>
      <c r="AQ331" s="3" t="e">
        <v>#N/A</v>
      </c>
      <c r="AT331" s="3" t="e">
        <v>#N/A</v>
      </c>
      <c r="AU331" s="3" t="e">
        <v>#N/A</v>
      </c>
      <c r="AV331" s="3" t="e">
        <v>#N/A</v>
      </c>
      <c r="AW331" s="3" t="e">
        <v>#N/A</v>
      </c>
      <c r="AY331" s="3" t="e">
        <v>#N/A</v>
      </c>
      <c r="AZ331" s="3" t="e">
        <v>#N/A</v>
      </c>
      <c r="BA331" s="3" t="e">
        <v>#N/A</v>
      </c>
      <c r="BC331" s="3" t="e">
        <v>#N/A</v>
      </c>
      <c r="BD331" s="3" t="e">
        <v>#N/A</v>
      </c>
      <c r="BE331" s="3" t="e">
        <v>#N/A</v>
      </c>
      <c r="BG331" s="3" t="e">
        <v>#N/A</v>
      </c>
      <c r="BH331" s="3" t="e">
        <v>#N/A</v>
      </c>
      <c r="BI331" s="3" t="e">
        <v>#N/A</v>
      </c>
      <c r="BK331" s="3" t="e">
        <v>#N/A</v>
      </c>
      <c r="BL331" s="3" t="e">
        <v>#N/A</v>
      </c>
      <c r="BM331" s="3" t="e">
        <v>#N/A</v>
      </c>
      <c r="BO331" s="3" t="e">
        <v>#N/A</v>
      </c>
      <c r="BP331" s="3" t="e">
        <v>#N/A</v>
      </c>
      <c r="BQ331" s="3" t="e">
        <v>#N/A</v>
      </c>
      <c r="BS331" s="3" t="e">
        <v>#N/A</v>
      </c>
      <c r="BT331" s="3" t="e">
        <v>#N/A</v>
      </c>
      <c r="BU331" s="3" t="e">
        <v>#N/A</v>
      </c>
      <c r="BW331" s="3" t="e">
        <v>#N/A</v>
      </c>
      <c r="BX331" s="3" t="e">
        <v>#N/A</v>
      </c>
      <c r="BY331" s="3" t="e">
        <v>#N/A</v>
      </c>
      <c r="CA331" s="3" t="e">
        <v>#N/A</v>
      </c>
      <c r="CB331" s="3" t="e">
        <v>#N/A</v>
      </c>
      <c r="CC331" s="3" t="e">
        <v>#N/A</v>
      </c>
    </row>
    <row r="332" spans="8:81" x14ac:dyDescent="0.25"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  <c r="AA332" s="3"/>
      <c r="AB332" s="3"/>
      <c r="AC332" s="3"/>
      <c r="AF332" s="3"/>
      <c r="AG332" s="3"/>
      <c r="AH332" s="3"/>
      <c r="AI332" s="3"/>
      <c r="AM332" s="5"/>
      <c r="AN332" s="3"/>
      <c r="AO332" s="3"/>
      <c r="AP332" s="3"/>
      <c r="AQ332" s="3"/>
      <c r="AT332" s="3"/>
      <c r="AU332" s="3"/>
      <c r="AV332" s="3"/>
      <c r="AW332" s="3"/>
      <c r="AY332" s="3"/>
      <c r="AZ332" s="3"/>
      <c r="BA332" s="3"/>
      <c r="BC332" s="3"/>
      <c r="BD332" s="3"/>
      <c r="BE332" s="3"/>
      <c r="BG332" s="3"/>
      <c r="BH332" s="3"/>
      <c r="BI332" s="3"/>
      <c r="BK332" s="3"/>
      <c r="BL332" s="3"/>
      <c r="BM332" s="3"/>
      <c r="BO332" s="3"/>
      <c r="BP332" s="3"/>
      <c r="BQ332" s="3"/>
      <c r="BS332" s="3"/>
      <c r="BT332" s="3"/>
      <c r="BU332" s="3"/>
      <c r="BW332" s="3"/>
      <c r="BX332" s="3"/>
      <c r="BY332" s="3"/>
      <c r="CA332" s="3"/>
      <c r="CB332" s="3"/>
      <c r="CC332" s="3"/>
    </row>
    <row r="333" spans="8:81" x14ac:dyDescent="0.25"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  <c r="AA333" s="3"/>
      <c r="AB333" s="3"/>
      <c r="AC333" s="3"/>
      <c r="AF333" s="3"/>
      <c r="AG333" s="3"/>
      <c r="AH333" s="3"/>
      <c r="AI333" s="3"/>
      <c r="AM333" s="5"/>
      <c r="AN333" s="3"/>
      <c r="AO333" s="3"/>
      <c r="AP333" s="3"/>
      <c r="AQ333" s="3"/>
      <c r="AT333" s="3"/>
      <c r="AU333" s="3"/>
      <c r="AV333" s="3"/>
      <c r="AW333" s="3"/>
      <c r="AY333" s="3"/>
      <c r="AZ333" s="3"/>
      <c r="BA333" s="3"/>
      <c r="BC333" s="3"/>
      <c r="BD333" s="3"/>
      <c r="BE333" s="3"/>
      <c r="BG333" s="3"/>
      <c r="BH333" s="3"/>
      <c r="BI333" s="3"/>
      <c r="BK333" s="3"/>
      <c r="BL333" s="3"/>
      <c r="BM333" s="3"/>
      <c r="BO333" s="3"/>
      <c r="BP333" s="3"/>
      <c r="BQ333" s="3"/>
      <c r="BS333" s="3"/>
      <c r="BT333" s="3"/>
      <c r="BU333" s="3"/>
      <c r="BW333" s="3"/>
      <c r="BX333" s="3"/>
      <c r="BY333" s="3"/>
      <c r="CA333" s="3"/>
      <c r="CB333" s="3"/>
      <c r="CC333" s="3"/>
    </row>
    <row r="334" spans="8:81" x14ac:dyDescent="0.25"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  <c r="AA334" s="3"/>
      <c r="AB334" s="3"/>
      <c r="AC334" s="3"/>
      <c r="AF334" s="3"/>
      <c r="AG334" s="3"/>
      <c r="AH334" s="3"/>
      <c r="AI334" s="3"/>
      <c r="AM334" s="5"/>
      <c r="AN334" s="3"/>
      <c r="AO334" s="3"/>
      <c r="AP334" s="3"/>
      <c r="AQ334" s="3"/>
      <c r="AT334" s="3"/>
      <c r="AU334" s="3"/>
      <c r="AV334" s="3"/>
      <c r="AW334" s="3"/>
      <c r="AY334" s="3"/>
      <c r="AZ334" s="3"/>
      <c r="BA334" s="3"/>
      <c r="BC334" s="3"/>
      <c r="BD334" s="3"/>
      <c r="BE334" s="3"/>
      <c r="BG334" s="3"/>
      <c r="BH334" s="3"/>
      <c r="BI334" s="3"/>
      <c r="BK334" s="3"/>
      <c r="BL334" s="3"/>
      <c r="BM334" s="3"/>
      <c r="BO334" s="3"/>
      <c r="BP334" s="3"/>
      <c r="BQ334" s="3"/>
      <c r="BS334" s="3"/>
      <c r="BT334" s="3"/>
      <c r="BU334" s="3"/>
      <c r="BW334" s="3"/>
      <c r="BX334" s="3"/>
      <c r="BY334" s="3"/>
      <c r="CA334" s="3"/>
      <c r="CB334" s="3"/>
      <c r="CC334" s="3"/>
    </row>
    <row r="335" spans="8:81" x14ac:dyDescent="0.25"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  <c r="AA335" s="3"/>
      <c r="AB335" s="3"/>
      <c r="AC335" s="3"/>
      <c r="AF335" s="3"/>
      <c r="AG335" s="3"/>
      <c r="AH335" s="3"/>
      <c r="AI335" s="3"/>
      <c r="AM335" s="5"/>
      <c r="AN335" s="3"/>
      <c r="AO335" s="3"/>
      <c r="AP335" s="3"/>
      <c r="AQ335" s="3"/>
      <c r="AT335" s="3"/>
      <c r="AU335" s="3"/>
      <c r="AV335" s="3"/>
      <c r="AW335" s="3"/>
      <c r="AY335" s="3"/>
      <c r="AZ335" s="3"/>
      <c r="BA335" s="3"/>
      <c r="BC335" s="3"/>
      <c r="BD335" s="3"/>
      <c r="BE335" s="3"/>
      <c r="BG335" s="3"/>
      <c r="BH335" s="3"/>
      <c r="BI335" s="3"/>
      <c r="BK335" s="3"/>
      <c r="BL335" s="3"/>
      <c r="BM335" s="3"/>
      <c r="BO335" s="3"/>
      <c r="BP335" s="3"/>
      <c r="BQ335" s="3"/>
      <c r="BS335" s="3"/>
      <c r="BT335" s="3"/>
      <c r="BU335" s="3"/>
      <c r="BW335" s="3"/>
      <c r="BX335" s="3"/>
      <c r="BY335" s="3"/>
      <c r="CA335" s="3"/>
      <c r="CB335" s="3"/>
      <c r="CC335" s="3"/>
    </row>
    <row r="336" spans="8:81" x14ac:dyDescent="0.25"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  <c r="AA336" s="3"/>
      <c r="AB336" s="3"/>
      <c r="AC336" s="3"/>
      <c r="AF336" s="3"/>
      <c r="AG336" s="3"/>
      <c r="AH336" s="3"/>
      <c r="AI336" s="3"/>
      <c r="AM336" s="5"/>
      <c r="AN336" s="3"/>
      <c r="AO336" s="3"/>
      <c r="AP336" s="3"/>
      <c r="AQ336" s="3"/>
      <c r="AT336" s="3"/>
      <c r="AU336" s="3"/>
      <c r="AV336" s="3"/>
      <c r="AW336" s="3"/>
      <c r="AY336" s="3"/>
      <c r="AZ336" s="3"/>
      <c r="BA336" s="3"/>
      <c r="BC336" s="3"/>
      <c r="BD336" s="3"/>
      <c r="BE336" s="3"/>
      <c r="BG336" s="3"/>
      <c r="BH336" s="3"/>
      <c r="BI336" s="3"/>
      <c r="BK336" s="3"/>
      <c r="BL336" s="3"/>
      <c r="BM336" s="3"/>
      <c r="BO336" s="3"/>
      <c r="BP336" s="3"/>
      <c r="BQ336" s="3"/>
      <c r="BS336" s="3"/>
      <c r="BT336" s="3"/>
      <c r="BU336" s="3"/>
      <c r="BW336" s="3"/>
      <c r="BX336" s="3"/>
      <c r="BY336" s="3"/>
      <c r="CA336" s="3"/>
      <c r="CB336" s="3"/>
      <c r="CC336" s="3"/>
    </row>
    <row r="337" spans="15:81" x14ac:dyDescent="0.25"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  <c r="AA337" s="3"/>
      <c r="AB337" s="3"/>
      <c r="AC337" s="3"/>
      <c r="AF337" s="3"/>
      <c r="AG337" s="3"/>
      <c r="AH337" s="3"/>
      <c r="AI337" s="3"/>
      <c r="AM337" s="5"/>
      <c r="AN337" s="3"/>
      <c r="AO337" s="3"/>
      <c r="AP337" s="3"/>
      <c r="AQ337" s="3"/>
      <c r="AT337" s="3"/>
      <c r="AU337" s="3"/>
      <c r="AV337" s="3"/>
      <c r="AW337" s="3"/>
      <c r="AY337" s="3"/>
      <c r="AZ337" s="3"/>
      <c r="BA337" s="3"/>
      <c r="BC337" s="3"/>
      <c r="BD337" s="3"/>
      <c r="BE337" s="3"/>
      <c r="BG337" s="3"/>
      <c r="BH337" s="3"/>
      <c r="BI337" s="3"/>
      <c r="BK337" s="3"/>
      <c r="BL337" s="3"/>
      <c r="BM337" s="3"/>
      <c r="BO337" s="3"/>
      <c r="BP337" s="3"/>
      <c r="BQ337" s="3"/>
      <c r="BS337" s="3"/>
      <c r="BT337" s="3"/>
      <c r="BU337" s="3"/>
      <c r="BW337" s="3"/>
      <c r="BX337" s="3"/>
      <c r="BY337" s="3"/>
      <c r="CA337" s="3"/>
      <c r="CB337" s="3"/>
      <c r="CC337" s="3"/>
    </row>
    <row r="338" spans="15:81" x14ac:dyDescent="0.25"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  <c r="AA338" s="3"/>
      <c r="AB338" s="3"/>
      <c r="AC338" s="3"/>
      <c r="AF338" s="3"/>
      <c r="AG338" s="3"/>
      <c r="AH338" s="3"/>
      <c r="AI338" s="3"/>
      <c r="AM338" s="5"/>
      <c r="AN338" s="3"/>
      <c r="AO338" s="3"/>
      <c r="AP338" s="3"/>
      <c r="AQ338" s="3"/>
      <c r="AT338" s="3"/>
      <c r="AU338" s="3"/>
      <c r="AV338" s="3"/>
      <c r="AW338" s="3"/>
      <c r="AY338" s="3"/>
      <c r="AZ338" s="3"/>
      <c r="BA338" s="3"/>
      <c r="BC338" s="3"/>
      <c r="BD338" s="3"/>
      <c r="BE338" s="3"/>
      <c r="BG338" s="3"/>
      <c r="BH338" s="3"/>
      <c r="BI338" s="3"/>
      <c r="BK338" s="3"/>
      <c r="BL338" s="3"/>
      <c r="BM338" s="3"/>
      <c r="BO338" s="3"/>
      <c r="BP338" s="3"/>
      <c r="BQ338" s="3"/>
      <c r="BS338" s="3"/>
      <c r="BT338" s="3"/>
      <c r="BU338" s="3"/>
      <c r="BW338" s="3"/>
      <c r="BX338" s="3"/>
      <c r="BY338" s="3"/>
      <c r="CA338" s="3"/>
      <c r="CB338" s="3"/>
      <c r="CC338" s="3"/>
    </row>
    <row r="339" spans="15:81" x14ac:dyDescent="0.25"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  <c r="AA339" s="3"/>
      <c r="AB339" s="3"/>
      <c r="AC339" s="3"/>
      <c r="AF339" s="3"/>
      <c r="AG339" s="3"/>
      <c r="AH339" s="3"/>
      <c r="AI339" s="3"/>
      <c r="AM339" s="5"/>
      <c r="AN339" s="3"/>
      <c r="AO339" s="3"/>
      <c r="AP339" s="3"/>
      <c r="AQ339" s="3"/>
      <c r="AT339" s="3"/>
      <c r="AU339" s="3"/>
      <c r="AV339" s="3"/>
      <c r="AW339" s="3"/>
      <c r="AY339" s="3"/>
      <c r="AZ339" s="3"/>
      <c r="BA339" s="3"/>
      <c r="BC339" s="3"/>
      <c r="BD339" s="3"/>
      <c r="BE339" s="3"/>
      <c r="BG339" s="3"/>
      <c r="BH339" s="3"/>
      <c r="BI339" s="3"/>
      <c r="BK339" s="3"/>
      <c r="BL339" s="3"/>
      <c r="BM339" s="3"/>
      <c r="BO339" s="3"/>
      <c r="BP339" s="3"/>
      <c r="BQ339" s="3"/>
      <c r="BS339" s="3"/>
      <c r="BT339" s="3"/>
      <c r="BU339" s="3"/>
      <c r="BW339" s="3"/>
      <c r="BX339" s="3"/>
      <c r="BY339" s="3"/>
      <c r="CA339" s="3"/>
      <c r="CB339" s="3"/>
      <c r="CC339" s="3"/>
    </row>
    <row r="340" spans="15:81" x14ac:dyDescent="0.25"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  <c r="AA340" s="3"/>
      <c r="AB340" s="3"/>
      <c r="AC340" s="3"/>
      <c r="AF340" s="3"/>
      <c r="AG340" s="3"/>
      <c r="AH340" s="3"/>
      <c r="AI340" s="3"/>
      <c r="AM340" s="5"/>
      <c r="AN340" s="3"/>
      <c r="AO340" s="3"/>
      <c r="AP340" s="3"/>
      <c r="AQ340" s="3"/>
      <c r="AT340" s="3"/>
      <c r="AU340" s="3"/>
      <c r="AV340" s="3"/>
      <c r="AW340" s="3"/>
      <c r="AY340" s="3"/>
      <c r="AZ340" s="3"/>
      <c r="BA340" s="3"/>
      <c r="BC340" s="3"/>
      <c r="BD340" s="3"/>
      <c r="BE340" s="3"/>
      <c r="BG340" s="3"/>
      <c r="BH340" s="3"/>
      <c r="BI340" s="3"/>
      <c r="BK340" s="3"/>
      <c r="BL340" s="3"/>
      <c r="BM340" s="3"/>
      <c r="BO340" s="3"/>
      <c r="BP340" s="3"/>
      <c r="BQ340" s="3"/>
      <c r="BS340" s="3"/>
      <c r="BT340" s="3"/>
      <c r="BU340" s="3"/>
      <c r="BW340" s="3"/>
      <c r="BX340" s="3"/>
      <c r="BY340" s="3"/>
      <c r="CA340" s="3"/>
      <c r="CB340" s="3"/>
      <c r="CC340" s="3"/>
    </row>
    <row r="341" spans="15:81" x14ac:dyDescent="0.25"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  <c r="AA341" s="3"/>
      <c r="AB341" s="3"/>
      <c r="AC341" s="3"/>
      <c r="AF341" s="3"/>
      <c r="AG341" s="3"/>
      <c r="AH341" s="3"/>
      <c r="AI341" s="3"/>
      <c r="AM341" s="5"/>
      <c r="AN341" s="3"/>
      <c r="AO341" s="3"/>
      <c r="AP341" s="3"/>
      <c r="AQ341" s="3"/>
      <c r="AT341" s="3"/>
      <c r="AU341" s="3"/>
      <c r="AV341" s="3"/>
      <c r="AW341" s="3"/>
      <c r="AY341" s="3"/>
      <c r="AZ341" s="3"/>
      <c r="BA341" s="3"/>
      <c r="BC341" s="3"/>
      <c r="BD341" s="3"/>
      <c r="BE341" s="3"/>
      <c r="BG341" s="3"/>
      <c r="BH341" s="3"/>
      <c r="BI341" s="3"/>
      <c r="BK341" s="3"/>
      <c r="BL341" s="3"/>
      <c r="BM341" s="3"/>
      <c r="BO341" s="3"/>
      <c r="BP341" s="3"/>
      <c r="BQ341" s="3"/>
      <c r="BS341" s="3"/>
      <c r="BT341" s="3"/>
      <c r="BU341" s="3"/>
      <c r="BW341" s="3"/>
      <c r="BX341" s="3"/>
      <c r="BY341" s="3"/>
      <c r="CA341" s="3"/>
      <c r="CB341" s="3"/>
      <c r="CC341" s="3"/>
    </row>
    <row r="342" spans="15:81" x14ac:dyDescent="0.25"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  <c r="AA342" s="3"/>
      <c r="AB342" s="3"/>
      <c r="AC342" s="3"/>
      <c r="AF342" s="3"/>
      <c r="AG342" s="3"/>
      <c r="AH342" s="3"/>
      <c r="AI342" s="3"/>
      <c r="AM342" s="5"/>
      <c r="AN342" s="3"/>
      <c r="AO342" s="3"/>
      <c r="AP342" s="3"/>
      <c r="AQ342" s="3"/>
      <c r="AT342" s="3"/>
      <c r="AU342" s="3"/>
      <c r="AV342" s="3"/>
      <c r="AW342" s="3"/>
      <c r="AY342" s="3"/>
      <c r="AZ342" s="3"/>
      <c r="BA342" s="3"/>
      <c r="BC342" s="3"/>
      <c r="BD342" s="3"/>
      <c r="BE342" s="3"/>
      <c r="BG342" s="3"/>
      <c r="BH342" s="3"/>
      <c r="BI342" s="3"/>
      <c r="BK342" s="3"/>
      <c r="BL342" s="3"/>
      <c r="BM342" s="3"/>
      <c r="BO342" s="3"/>
      <c r="BP342" s="3"/>
      <c r="BQ342" s="3"/>
      <c r="BS342" s="3"/>
      <c r="BT342" s="3"/>
      <c r="BU342" s="3"/>
      <c r="BW342" s="3"/>
      <c r="BX342" s="3"/>
      <c r="BY342" s="3"/>
      <c r="CA342" s="3"/>
      <c r="CB342" s="3"/>
      <c r="CC342" s="3"/>
    </row>
    <row r="343" spans="15:81" x14ac:dyDescent="0.25"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  <c r="AA343" s="3"/>
      <c r="AB343" s="3"/>
      <c r="AC343" s="3"/>
      <c r="AF343" s="3"/>
      <c r="AG343" s="3"/>
      <c r="AH343" s="3"/>
      <c r="AI343" s="3"/>
      <c r="AM343" s="5"/>
      <c r="AN343" s="3"/>
      <c r="AO343" s="3"/>
      <c r="AP343" s="3"/>
      <c r="AQ343" s="3"/>
      <c r="AT343" s="3"/>
      <c r="AU343" s="3"/>
      <c r="AV343" s="3"/>
      <c r="AW343" s="3"/>
      <c r="AY343" s="3"/>
      <c r="AZ343" s="3"/>
      <c r="BA343" s="3"/>
      <c r="BC343" s="3"/>
      <c r="BD343" s="3"/>
      <c r="BE343" s="3"/>
      <c r="BG343" s="3"/>
      <c r="BH343" s="3"/>
      <c r="BI343" s="3"/>
      <c r="BK343" s="3"/>
      <c r="BL343" s="3"/>
      <c r="BM343" s="3"/>
      <c r="BO343" s="3"/>
      <c r="BP343" s="3"/>
      <c r="BQ343" s="3"/>
      <c r="BS343" s="3"/>
      <c r="BT343" s="3"/>
      <c r="BU343" s="3"/>
      <c r="BW343" s="3"/>
      <c r="BX343" s="3"/>
      <c r="BY343" s="3"/>
      <c r="CA343" s="3"/>
      <c r="CB343" s="3"/>
      <c r="CC343" s="3"/>
    </row>
    <row r="344" spans="15:81" x14ac:dyDescent="0.25"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  <c r="AA344" s="3"/>
      <c r="AB344" s="3"/>
      <c r="AC344" s="3"/>
      <c r="AF344" s="3"/>
      <c r="AG344" s="3"/>
      <c r="AH344" s="3"/>
      <c r="AI344" s="3"/>
      <c r="AM344" s="5"/>
      <c r="AN344" s="3"/>
      <c r="AO344" s="3"/>
      <c r="AP344" s="3"/>
      <c r="AQ344" s="3"/>
      <c r="AT344" s="3"/>
      <c r="AU344" s="3"/>
      <c r="AV344" s="3"/>
      <c r="AW344" s="3"/>
      <c r="AY344" s="3"/>
      <c r="AZ344" s="3"/>
      <c r="BA344" s="3"/>
      <c r="BC344" s="3"/>
      <c r="BD344" s="3"/>
      <c r="BE344" s="3"/>
      <c r="BG344" s="3"/>
      <c r="BH344" s="3"/>
      <c r="BI344" s="3"/>
      <c r="BK344" s="3"/>
      <c r="BL344" s="3"/>
      <c r="BM344" s="3"/>
      <c r="BO344" s="3"/>
      <c r="BP344" s="3"/>
      <c r="BQ344" s="3"/>
      <c r="BS344" s="3"/>
      <c r="BT344" s="3"/>
      <c r="BU344" s="3"/>
      <c r="BW344" s="3"/>
      <c r="BX344" s="3"/>
      <c r="BY344" s="3"/>
      <c r="CA344" s="3"/>
      <c r="CB344" s="3"/>
      <c r="CC344" s="3"/>
    </row>
    <row r="345" spans="15:81" x14ac:dyDescent="0.25"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  <c r="AA345" s="3"/>
      <c r="AB345" s="3"/>
      <c r="AC345" s="3"/>
      <c r="AF345" s="3"/>
      <c r="AG345" s="3"/>
      <c r="AH345" s="3"/>
      <c r="AI345" s="3"/>
      <c r="AM345" s="5"/>
      <c r="AN345" s="3"/>
      <c r="AO345" s="3"/>
      <c r="AP345" s="3"/>
      <c r="AQ345" s="3"/>
      <c r="AT345" s="3"/>
      <c r="AU345" s="3"/>
      <c r="AV345" s="3"/>
      <c r="AW345" s="3"/>
      <c r="AY345" s="3"/>
      <c r="AZ345" s="3"/>
      <c r="BA345" s="3"/>
      <c r="BC345" s="3"/>
      <c r="BD345" s="3"/>
      <c r="BE345" s="3"/>
      <c r="BG345" s="3"/>
      <c r="BH345" s="3"/>
      <c r="BI345" s="3"/>
      <c r="BK345" s="3"/>
      <c r="BL345" s="3"/>
      <c r="BM345" s="3"/>
      <c r="BO345" s="3"/>
      <c r="BP345" s="3"/>
      <c r="BQ345" s="3"/>
      <c r="BS345" s="3"/>
      <c r="BT345" s="3"/>
      <c r="BU345" s="3"/>
      <c r="BW345" s="3"/>
      <c r="BX345" s="3"/>
      <c r="BY345" s="3"/>
      <c r="CA345" s="3"/>
      <c r="CB345" s="3"/>
      <c r="CC345" s="3"/>
    </row>
    <row r="346" spans="15:81" x14ac:dyDescent="0.25"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  <c r="AA346" s="3"/>
      <c r="AB346" s="3"/>
      <c r="AC346" s="3"/>
      <c r="AF346" s="3"/>
      <c r="AG346" s="3"/>
      <c r="AH346" s="3"/>
      <c r="AI346" s="3"/>
      <c r="AM346" s="5"/>
      <c r="AN346" s="3"/>
      <c r="AO346" s="3"/>
      <c r="AP346" s="3"/>
      <c r="AQ346" s="3"/>
      <c r="AT346" s="3"/>
      <c r="AU346" s="3"/>
      <c r="AV346" s="3"/>
      <c r="AW346" s="3"/>
      <c r="AY346" s="3"/>
      <c r="AZ346" s="3"/>
      <c r="BA346" s="3"/>
      <c r="BC346" s="3"/>
      <c r="BD346" s="3"/>
      <c r="BE346" s="3"/>
      <c r="BG346" s="3"/>
      <c r="BH346" s="3"/>
      <c r="BI346" s="3"/>
      <c r="BK346" s="3"/>
      <c r="BL346" s="3"/>
      <c r="BM346" s="3"/>
      <c r="BO346" s="3"/>
      <c r="BP346" s="3"/>
      <c r="BQ346" s="3"/>
      <c r="BS346" s="3"/>
      <c r="BT346" s="3"/>
      <c r="BU346" s="3"/>
      <c r="BW346" s="3"/>
      <c r="BX346" s="3"/>
      <c r="BY346" s="3"/>
      <c r="CA346" s="3"/>
      <c r="CB346" s="3"/>
      <c r="CC346" s="3"/>
    </row>
    <row r="347" spans="15:81" x14ac:dyDescent="0.25"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  <c r="AA347" s="3"/>
      <c r="AB347" s="3"/>
      <c r="AC347" s="3"/>
      <c r="AF347" s="3"/>
      <c r="AG347" s="3"/>
      <c r="AH347" s="3"/>
      <c r="AI347" s="3"/>
      <c r="AM347" s="5"/>
      <c r="AN347" s="3"/>
      <c r="AO347" s="3"/>
      <c r="AP347" s="3"/>
      <c r="AQ347" s="3"/>
      <c r="AT347" s="3"/>
      <c r="AU347" s="3"/>
      <c r="AV347" s="3"/>
      <c r="AW347" s="3"/>
      <c r="AY347" s="3"/>
      <c r="AZ347" s="3"/>
      <c r="BA347" s="3"/>
      <c r="BC347" s="3"/>
      <c r="BD347" s="3"/>
      <c r="BE347" s="3"/>
      <c r="BG347" s="3"/>
      <c r="BH347" s="3"/>
      <c r="BI347" s="3"/>
      <c r="BK347" s="3"/>
      <c r="BL347" s="3"/>
      <c r="BM347" s="3"/>
      <c r="BO347" s="3"/>
      <c r="BP347" s="3"/>
      <c r="BQ347" s="3"/>
      <c r="BS347" s="3"/>
      <c r="BT347" s="3"/>
      <c r="BU347" s="3"/>
      <c r="BW347" s="3"/>
      <c r="BX347" s="3"/>
      <c r="BY347" s="3"/>
      <c r="CA347" s="3"/>
      <c r="CB347" s="3"/>
      <c r="CC347" s="3"/>
    </row>
    <row r="348" spans="15:81" x14ac:dyDescent="0.25"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  <c r="AA348" s="3"/>
      <c r="AB348" s="3"/>
      <c r="AC348" s="3"/>
      <c r="AF348" s="3"/>
      <c r="AG348" s="3"/>
      <c r="AH348" s="3"/>
      <c r="AI348" s="3"/>
      <c r="AM348" s="5"/>
      <c r="AN348" s="3"/>
      <c r="AO348" s="3"/>
      <c r="AP348" s="3"/>
      <c r="AQ348" s="3"/>
      <c r="AT348" s="3"/>
      <c r="AU348" s="3"/>
      <c r="AV348" s="3"/>
      <c r="AW348" s="3"/>
      <c r="AY348" s="3"/>
      <c r="AZ348" s="3"/>
      <c r="BA348" s="3"/>
      <c r="BC348" s="3"/>
      <c r="BD348" s="3"/>
      <c r="BE348" s="3"/>
      <c r="BG348" s="3"/>
      <c r="BH348" s="3"/>
      <c r="BI348" s="3"/>
      <c r="BK348" s="3"/>
      <c r="BL348" s="3"/>
      <c r="BM348" s="3"/>
      <c r="BO348" s="3"/>
      <c r="BP348" s="3"/>
      <c r="BQ348" s="3"/>
      <c r="BS348" s="3"/>
      <c r="BT348" s="3"/>
      <c r="BU348" s="3"/>
      <c r="BW348" s="3"/>
      <c r="BX348" s="3"/>
      <c r="BY348" s="3"/>
      <c r="CA348" s="3"/>
      <c r="CB348" s="3"/>
      <c r="CC348" s="3"/>
    </row>
    <row r="349" spans="15:81" x14ac:dyDescent="0.25"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  <c r="AA349" s="3"/>
      <c r="AB349" s="3"/>
      <c r="AC349" s="3"/>
      <c r="AF349" s="3"/>
      <c r="AG349" s="3"/>
      <c r="AH349" s="3"/>
      <c r="AI349" s="3"/>
      <c r="AM349" s="5"/>
      <c r="AN349" s="3"/>
      <c r="AO349" s="3"/>
      <c r="AP349" s="3"/>
      <c r="AQ349" s="3"/>
      <c r="AT349" s="3"/>
      <c r="AU349" s="3"/>
      <c r="AV349" s="3"/>
      <c r="AW349" s="3"/>
      <c r="AY349" s="3"/>
      <c r="AZ349" s="3"/>
      <c r="BA349" s="3"/>
      <c r="BC349" s="3"/>
      <c r="BD349" s="3"/>
      <c r="BE349" s="3"/>
      <c r="BG349" s="3"/>
      <c r="BH349" s="3"/>
      <c r="BI349" s="3"/>
      <c r="BK349" s="3"/>
      <c r="BL349" s="3"/>
      <c r="BM349" s="3"/>
      <c r="BO349" s="3"/>
      <c r="BP349" s="3"/>
      <c r="BQ349" s="3"/>
      <c r="BS349" s="3"/>
      <c r="BT349" s="3"/>
      <c r="BU349" s="3"/>
      <c r="BW349" s="3"/>
      <c r="BX349" s="3"/>
      <c r="BY349" s="3"/>
      <c r="CA349" s="3"/>
      <c r="CB349" s="3"/>
      <c r="CC349" s="3"/>
    </row>
    <row r="350" spans="15:81" x14ac:dyDescent="0.25"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  <c r="AA350" s="3"/>
      <c r="AB350" s="3"/>
      <c r="AC350" s="3"/>
      <c r="AF350" s="3"/>
      <c r="AG350" s="3"/>
      <c r="AH350" s="3"/>
      <c r="AI350" s="3"/>
      <c r="AM350" s="5"/>
      <c r="AN350" s="3"/>
      <c r="AO350" s="3"/>
      <c r="AP350" s="3"/>
      <c r="AQ350" s="3"/>
      <c r="AT350" s="3"/>
      <c r="AU350" s="3"/>
      <c r="AV350" s="3"/>
      <c r="AW350" s="3"/>
      <c r="AY350" s="3"/>
      <c r="AZ350" s="3"/>
      <c r="BA350" s="3"/>
      <c r="BC350" s="3"/>
      <c r="BD350" s="3"/>
      <c r="BE350" s="3"/>
      <c r="BG350" s="3"/>
      <c r="BH350" s="3"/>
      <c r="BI350" s="3"/>
      <c r="BK350" s="3"/>
      <c r="BL350" s="3"/>
      <c r="BM350" s="3"/>
      <c r="BO350" s="3"/>
      <c r="BP350" s="3"/>
      <c r="BQ350" s="3"/>
      <c r="BS350" s="3"/>
      <c r="BT350" s="3"/>
      <c r="BU350" s="3"/>
      <c r="BW350" s="3"/>
      <c r="BX350" s="3"/>
      <c r="BY350" s="3"/>
      <c r="CA350" s="3"/>
      <c r="CB350" s="3"/>
      <c r="CC350" s="3"/>
    </row>
    <row r="351" spans="15:81" x14ac:dyDescent="0.25"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  <c r="AA351" s="3"/>
      <c r="AB351" s="3"/>
      <c r="AC351" s="3"/>
      <c r="AF351" s="3"/>
      <c r="AG351" s="3"/>
      <c r="AH351" s="3"/>
      <c r="AI351" s="3"/>
      <c r="AM351" s="5"/>
      <c r="AN351" s="3"/>
      <c r="AO351" s="3"/>
      <c r="AP351" s="3"/>
      <c r="AQ351" s="3"/>
      <c r="AT351" s="3"/>
      <c r="AU351" s="3"/>
      <c r="AV351" s="3"/>
      <c r="AW351" s="3"/>
      <c r="AY351" s="3"/>
      <c r="AZ351" s="3"/>
      <c r="BA351" s="3"/>
      <c r="BC351" s="3"/>
      <c r="BD351" s="3"/>
      <c r="BE351" s="3"/>
      <c r="BG351" s="3"/>
      <c r="BH351" s="3"/>
      <c r="BI351" s="3"/>
      <c r="BK351" s="3"/>
      <c r="BL351" s="3"/>
      <c r="BM351" s="3"/>
      <c r="BO351" s="3"/>
      <c r="BP351" s="3"/>
      <c r="BQ351" s="3"/>
      <c r="BS351" s="3"/>
      <c r="BT351" s="3"/>
      <c r="BU351" s="3"/>
      <c r="BW351" s="3"/>
      <c r="BX351" s="3"/>
      <c r="BY351" s="3"/>
      <c r="CA351" s="3"/>
      <c r="CB351" s="3"/>
      <c r="CC351" s="3"/>
    </row>
    <row r="352" spans="15:81" x14ac:dyDescent="0.25"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  <c r="AA352" s="3"/>
      <c r="AB352" s="3"/>
      <c r="AC352" s="3"/>
      <c r="AF352" s="3"/>
      <c r="AG352" s="3"/>
      <c r="AH352" s="3"/>
      <c r="AI352" s="3"/>
      <c r="AM352" s="5"/>
      <c r="AN352" s="3"/>
      <c r="AO352" s="3"/>
      <c r="AP352" s="3"/>
      <c r="AQ352" s="3"/>
      <c r="AT352" s="3"/>
      <c r="AU352" s="3"/>
      <c r="AV352" s="3"/>
      <c r="AW352" s="3"/>
      <c r="AY352" s="3"/>
      <c r="AZ352" s="3"/>
      <c r="BA352" s="3"/>
      <c r="BC352" s="3"/>
      <c r="BD352" s="3"/>
      <c r="BE352" s="3"/>
      <c r="BG352" s="3"/>
      <c r="BH352" s="3"/>
      <c r="BI352" s="3"/>
      <c r="BK352" s="3"/>
      <c r="BL352" s="3"/>
      <c r="BM352" s="3"/>
      <c r="BO352" s="3"/>
      <c r="BP352" s="3"/>
      <c r="BQ352" s="3"/>
      <c r="BS352" s="3"/>
      <c r="BT352" s="3"/>
      <c r="BU352" s="3"/>
      <c r="BW352" s="3"/>
      <c r="BX352" s="3"/>
      <c r="BY352" s="3"/>
      <c r="CA352" s="3"/>
      <c r="CB352" s="3"/>
      <c r="CC352" s="3"/>
    </row>
    <row r="353" spans="15:81" x14ac:dyDescent="0.25"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  <c r="AA353" s="3"/>
      <c r="AB353" s="3"/>
      <c r="AC353" s="3"/>
      <c r="AF353" s="3"/>
      <c r="AG353" s="3"/>
      <c r="AH353" s="3"/>
      <c r="AI353" s="3"/>
      <c r="AM353" s="5"/>
      <c r="AN353" s="3"/>
      <c r="AO353" s="3"/>
      <c r="AP353" s="3"/>
      <c r="AQ353" s="3"/>
      <c r="AT353" s="3"/>
      <c r="AU353" s="3"/>
      <c r="AV353" s="3"/>
      <c r="AW353" s="3"/>
      <c r="AY353" s="3"/>
      <c r="AZ353" s="3"/>
      <c r="BA353" s="3"/>
      <c r="BC353" s="3"/>
      <c r="BD353" s="3"/>
      <c r="BE353" s="3"/>
      <c r="BG353" s="3"/>
      <c r="BH353" s="3"/>
      <c r="BI353" s="3"/>
      <c r="BK353" s="3"/>
      <c r="BL353" s="3"/>
      <c r="BM353" s="3"/>
      <c r="BO353" s="3"/>
      <c r="BP353" s="3"/>
      <c r="BQ353" s="3"/>
      <c r="BS353" s="3"/>
      <c r="BT353" s="3"/>
      <c r="BU353" s="3"/>
      <c r="BW353" s="3"/>
      <c r="BX353" s="3"/>
      <c r="BY353" s="3"/>
      <c r="CA353" s="3"/>
      <c r="CB353" s="3"/>
      <c r="CC353" s="3"/>
    </row>
    <row r="354" spans="15:81" x14ac:dyDescent="0.25"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  <c r="AA354" s="3"/>
      <c r="AB354" s="3"/>
      <c r="AC354" s="3"/>
      <c r="AF354" s="3"/>
      <c r="AG354" s="3"/>
      <c r="AH354" s="3"/>
      <c r="AI354" s="3"/>
      <c r="AM354" s="5"/>
      <c r="AN354" s="3"/>
      <c r="AO354" s="3"/>
      <c r="AP354" s="3"/>
      <c r="AQ354" s="3"/>
      <c r="AT354" s="3"/>
      <c r="AU354" s="3"/>
      <c r="AV354" s="3"/>
      <c r="AW354" s="3"/>
      <c r="AY354" s="3"/>
      <c r="AZ354" s="3"/>
      <c r="BA354" s="3"/>
      <c r="BC354" s="3"/>
      <c r="BD354" s="3"/>
      <c r="BE354" s="3"/>
      <c r="BG354" s="3"/>
      <c r="BH354" s="3"/>
      <c r="BI354" s="3"/>
      <c r="BK354" s="3"/>
      <c r="BL354" s="3"/>
      <c r="BM354" s="3"/>
      <c r="BO354" s="3"/>
      <c r="BP354" s="3"/>
      <c r="BQ354" s="3"/>
      <c r="BS354" s="3"/>
      <c r="BT354" s="3"/>
      <c r="BU354" s="3"/>
      <c r="BW354" s="3"/>
      <c r="BX354" s="3"/>
      <c r="BY354" s="3"/>
      <c r="CA354" s="3"/>
      <c r="CB354" s="3"/>
      <c r="CC354" s="3"/>
    </row>
    <row r="355" spans="15:81" x14ac:dyDescent="0.25"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  <c r="AA355" s="3"/>
      <c r="AB355" s="3"/>
      <c r="AC355" s="3"/>
      <c r="AF355" s="3"/>
      <c r="AG355" s="3"/>
      <c r="AH355" s="3"/>
      <c r="AI355" s="3"/>
      <c r="AM355" s="5"/>
      <c r="AN355" s="3"/>
      <c r="AO355" s="3"/>
      <c r="AP355" s="3"/>
      <c r="AQ355" s="3"/>
      <c r="AT355" s="3"/>
      <c r="AU355" s="3"/>
      <c r="AV355" s="3"/>
      <c r="AW355" s="3"/>
      <c r="AY355" s="3"/>
      <c r="AZ355" s="3"/>
      <c r="BA355" s="3"/>
      <c r="BC355" s="3"/>
      <c r="BD355" s="3"/>
      <c r="BE355" s="3"/>
      <c r="BG355" s="3"/>
      <c r="BH355" s="3"/>
      <c r="BI355" s="3"/>
      <c r="BK355" s="3"/>
      <c r="BL355" s="3"/>
      <c r="BM355" s="3"/>
      <c r="BO355" s="3"/>
      <c r="BP355" s="3"/>
      <c r="BQ355" s="3"/>
      <c r="BS355" s="3"/>
      <c r="BT355" s="3"/>
      <c r="BU355" s="3"/>
      <c r="BW355" s="3"/>
      <c r="BX355" s="3"/>
      <c r="BY355" s="3"/>
      <c r="CA355" s="3"/>
      <c r="CB355" s="3"/>
      <c r="CC355" s="3"/>
    </row>
    <row r="356" spans="15:81" x14ac:dyDescent="0.25"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  <c r="AA356" s="3"/>
      <c r="AB356" s="3"/>
      <c r="AC356" s="3"/>
      <c r="AF356" s="3"/>
      <c r="AG356" s="3"/>
      <c r="AH356" s="3"/>
      <c r="AI356" s="3"/>
      <c r="AM356" s="5"/>
      <c r="AN356" s="3"/>
      <c r="AO356" s="3"/>
      <c r="AP356" s="3"/>
      <c r="AQ356" s="3"/>
      <c r="AT356" s="3"/>
      <c r="AU356" s="3"/>
      <c r="AV356" s="3"/>
      <c r="AW356" s="3"/>
      <c r="AY356" s="3"/>
      <c r="AZ356" s="3"/>
      <c r="BA356" s="3"/>
      <c r="BC356" s="3"/>
      <c r="BD356" s="3"/>
      <c r="BE356" s="3"/>
      <c r="BG356" s="3"/>
      <c r="BH356" s="3"/>
      <c r="BI356" s="3"/>
      <c r="BK356" s="3"/>
      <c r="BL356" s="3"/>
      <c r="BM356" s="3"/>
      <c r="BO356" s="3"/>
      <c r="BP356" s="3"/>
      <c r="BQ356" s="3"/>
      <c r="BS356" s="3"/>
      <c r="BT356" s="3"/>
      <c r="BU356" s="3"/>
      <c r="BW356" s="3"/>
      <c r="BX356" s="3"/>
      <c r="BY356" s="3"/>
      <c r="CA356" s="3"/>
      <c r="CB356" s="3"/>
      <c r="CC356" s="3"/>
    </row>
    <row r="357" spans="15:81" x14ac:dyDescent="0.25"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  <c r="AA357" s="3"/>
      <c r="AB357" s="3"/>
      <c r="AC357" s="3"/>
      <c r="AF357" s="3"/>
      <c r="AG357" s="3"/>
      <c r="AH357" s="3"/>
      <c r="AI357" s="3"/>
      <c r="AM357" s="5"/>
      <c r="AN357" s="3"/>
      <c r="AO357" s="3"/>
      <c r="AP357" s="3"/>
      <c r="AQ357" s="3"/>
      <c r="AT357" s="3"/>
      <c r="AU357" s="3"/>
      <c r="AV357" s="3"/>
      <c r="AW357" s="3"/>
      <c r="AY357" s="3"/>
      <c r="AZ357" s="3"/>
      <c r="BA357" s="3"/>
      <c r="BC357" s="3"/>
      <c r="BD357" s="3"/>
      <c r="BE357" s="3"/>
      <c r="BG357" s="3"/>
      <c r="BH357" s="3"/>
      <c r="BI357" s="3"/>
      <c r="BK357" s="3"/>
      <c r="BL357" s="3"/>
      <c r="BM357" s="3"/>
      <c r="BO357" s="3"/>
      <c r="BP357" s="3"/>
      <c r="BQ357" s="3"/>
      <c r="BS357" s="3"/>
      <c r="BT357" s="3"/>
      <c r="BU357" s="3"/>
      <c r="BW357" s="3"/>
      <c r="BX357" s="3"/>
      <c r="BY357" s="3"/>
      <c r="CA357" s="3"/>
      <c r="CB357" s="3"/>
      <c r="CC357" s="3"/>
    </row>
    <row r="358" spans="15:81" x14ac:dyDescent="0.25"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  <c r="AA358" s="3"/>
      <c r="AB358" s="3"/>
      <c r="AC358" s="3"/>
      <c r="AF358" s="3"/>
      <c r="AG358" s="3"/>
      <c r="AH358" s="3"/>
      <c r="AI358" s="3"/>
      <c r="AM358" s="5"/>
      <c r="AN358" s="3"/>
      <c r="AO358" s="3"/>
      <c r="AP358" s="3"/>
      <c r="AQ358" s="3"/>
      <c r="AT358" s="3"/>
      <c r="AU358" s="3"/>
      <c r="AV358" s="3"/>
      <c r="AW358" s="3"/>
      <c r="AY358" s="3"/>
      <c r="AZ358" s="3"/>
      <c r="BA358" s="3"/>
      <c r="BC358" s="3"/>
      <c r="BD358" s="3"/>
      <c r="BE358" s="3"/>
      <c r="BG358" s="3"/>
      <c r="BH358" s="3"/>
      <c r="BI358" s="3"/>
      <c r="BK358" s="3"/>
      <c r="BL358" s="3"/>
      <c r="BM358" s="3"/>
      <c r="BO358" s="3"/>
      <c r="BP358" s="3"/>
      <c r="BQ358" s="3"/>
      <c r="BS358" s="3"/>
      <c r="BT358" s="3"/>
      <c r="BU358" s="3"/>
      <c r="BW358" s="3"/>
      <c r="BX358" s="3"/>
      <c r="BY358" s="3"/>
      <c r="CA358" s="3"/>
      <c r="CB358" s="3"/>
      <c r="CC358" s="3"/>
    </row>
    <row r="359" spans="15:81" x14ac:dyDescent="0.25"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  <c r="AA359" s="3"/>
      <c r="AB359" s="3"/>
      <c r="AC359" s="3"/>
      <c r="AF359" s="3"/>
      <c r="AG359" s="3"/>
      <c r="AH359" s="3"/>
      <c r="AI359" s="3"/>
      <c r="AM359" s="5"/>
      <c r="AN359" s="3"/>
      <c r="AO359" s="3"/>
      <c r="AP359" s="3"/>
      <c r="AQ359" s="3"/>
      <c r="AT359" s="3"/>
      <c r="AU359" s="3"/>
      <c r="AV359" s="3"/>
      <c r="AW359" s="3"/>
      <c r="AY359" s="3"/>
      <c r="AZ359" s="3"/>
      <c r="BA359" s="3"/>
      <c r="BC359" s="3"/>
      <c r="BD359" s="3"/>
      <c r="BE359" s="3"/>
      <c r="BG359" s="3"/>
      <c r="BH359" s="3"/>
      <c r="BI359" s="3"/>
      <c r="BK359" s="3"/>
      <c r="BL359" s="3"/>
      <c r="BM359" s="3"/>
      <c r="BO359" s="3"/>
      <c r="BP359" s="3"/>
      <c r="BQ359" s="3"/>
      <c r="BS359" s="3"/>
      <c r="BT359" s="3"/>
      <c r="BU359" s="3"/>
      <c r="BW359" s="3"/>
      <c r="BX359" s="3"/>
      <c r="BY359" s="3"/>
      <c r="CA359" s="3"/>
      <c r="CB359" s="3"/>
      <c r="CC359" s="3"/>
    </row>
    <row r="360" spans="15:81" x14ac:dyDescent="0.25"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  <c r="AA360" s="3"/>
      <c r="AB360" s="3"/>
      <c r="AC360" s="3"/>
      <c r="AF360" s="3"/>
      <c r="AG360" s="3"/>
      <c r="AH360" s="3"/>
      <c r="AI360" s="3"/>
      <c r="AM360" s="5"/>
      <c r="AN360" s="3"/>
      <c r="AO360" s="3"/>
      <c r="AP360" s="3"/>
      <c r="AQ360" s="3"/>
      <c r="AT360" s="3"/>
      <c r="AU360" s="3"/>
      <c r="AV360" s="3"/>
      <c r="AW360" s="3"/>
      <c r="AY360" s="3"/>
      <c r="AZ360" s="3"/>
      <c r="BA360" s="3"/>
      <c r="BC360" s="3"/>
      <c r="BD360" s="3"/>
      <c r="BE360" s="3"/>
      <c r="BG360" s="3"/>
      <c r="BH360" s="3"/>
      <c r="BI360" s="3"/>
      <c r="BK360" s="3"/>
      <c r="BL360" s="3"/>
      <c r="BM360" s="3"/>
      <c r="BO360" s="3"/>
      <c r="BP360" s="3"/>
      <c r="BQ360" s="3"/>
      <c r="BS360" s="3"/>
      <c r="BT360" s="3"/>
      <c r="BU360" s="3"/>
      <c r="BW360" s="3"/>
      <c r="BX360" s="3"/>
      <c r="BY360" s="3"/>
      <c r="CA360" s="3"/>
      <c r="CB360" s="3"/>
      <c r="CC360" s="3"/>
    </row>
    <row r="361" spans="15:81" x14ac:dyDescent="0.25"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  <c r="AA361" s="3"/>
      <c r="AB361" s="3"/>
      <c r="AC361" s="3"/>
      <c r="AF361" s="3"/>
      <c r="AG361" s="3"/>
      <c r="AH361" s="3"/>
      <c r="AI361" s="3"/>
      <c r="AM361" s="5"/>
      <c r="AN361" s="3"/>
      <c r="AO361" s="3"/>
      <c r="AP361" s="3"/>
      <c r="AQ361" s="3"/>
      <c r="AT361" s="3"/>
      <c r="AU361" s="3"/>
      <c r="AV361" s="3"/>
      <c r="AW361" s="3"/>
      <c r="AY361" s="3"/>
      <c r="AZ361" s="3"/>
      <c r="BA361" s="3"/>
      <c r="BC361" s="3"/>
      <c r="BD361" s="3"/>
      <c r="BE361" s="3"/>
      <c r="BG361" s="3"/>
      <c r="BH361" s="3"/>
      <c r="BI361" s="3"/>
      <c r="BK361" s="3"/>
      <c r="BL361" s="3"/>
      <c r="BM361" s="3"/>
      <c r="BO361" s="3"/>
      <c r="BP361" s="3"/>
      <c r="BQ361" s="3"/>
      <c r="BS361" s="3"/>
      <c r="BT361" s="3"/>
      <c r="BU361" s="3"/>
      <c r="BW361" s="3"/>
      <c r="BX361" s="3"/>
      <c r="BY361" s="3"/>
      <c r="CA361" s="3"/>
      <c r="CB361" s="3"/>
      <c r="CC361" s="3"/>
    </row>
    <row r="362" spans="15:81" x14ac:dyDescent="0.25"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  <c r="AA362" s="3"/>
      <c r="AB362" s="3"/>
      <c r="AC362" s="3"/>
      <c r="AF362" s="3"/>
      <c r="AG362" s="3"/>
      <c r="AH362" s="3"/>
      <c r="AI362" s="3"/>
      <c r="AM362" s="5"/>
      <c r="AN362" s="3"/>
      <c r="AO362" s="3"/>
      <c r="AP362" s="3"/>
      <c r="AQ362" s="3"/>
      <c r="AT362" s="3"/>
      <c r="AU362" s="3"/>
      <c r="AV362" s="3"/>
      <c r="AW362" s="3"/>
      <c r="AY362" s="3"/>
      <c r="AZ362" s="3"/>
      <c r="BA362" s="3"/>
      <c r="BC362" s="3"/>
      <c r="BD362" s="3"/>
      <c r="BE362" s="3"/>
      <c r="BG362" s="3"/>
      <c r="BH362" s="3"/>
      <c r="BI362" s="3"/>
      <c r="BK362" s="3"/>
      <c r="BL362" s="3"/>
      <c r="BM362" s="3"/>
      <c r="BO362" s="3"/>
      <c r="BP362" s="3"/>
      <c r="BQ362" s="3"/>
      <c r="BS362" s="3"/>
      <c r="BT362" s="3"/>
      <c r="BU362" s="3"/>
      <c r="BW362" s="3"/>
      <c r="BX362" s="3"/>
      <c r="BY362" s="3"/>
      <c r="CA362" s="3"/>
      <c r="CB362" s="3"/>
      <c r="CC362" s="3"/>
    </row>
    <row r="363" spans="15:81" x14ac:dyDescent="0.25"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  <c r="AA363" s="3"/>
      <c r="AB363" s="3"/>
      <c r="AC363" s="3"/>
      <c r="AF363" s="3"/>
      <c r="AG363" s="3"/>
      <c r="AH363" s="3"/>
      <c r="AI363" s="3"/>
      <c r="AM363" s="5"/>
      <c r="AN363" s="3"/>
      <c r="AO363" s="3"/>
      <c r="AP363" s="3"/>
      <c r="AQ363" s="3"/>
      <c r="AT363" s="3"/>
      <c r="AU363" s="3"/>
      <c r="AV363" s="3"/>
      <c r="AW363" s="3"/>
      <c r="AY363" s="3"/>
      <c r="AZ363" s="3"/>
      <c r="BA363" s="3"/>
      <c r="BC363" s="3"/>
      <c r="BD363" s="3"/>
      <c r="BE363" s="3"/>
      <c r="BG363" s="3"/>
      <c r="BH363" s="3"/>
      <c r="BI363" s="3"/>
      <c r="BK363" s="3"/>
      <c r="BL363" s="3"/>
      <c r="BM363" s="3"/>
      <c r="BO363" s="3"/>
      <c r="BP363" s="3"/>
      <c r="BQ363" s="3"/>
      <c r="BS363" s="3"/>
      <c r="BT363" s="3"/>
      <c r="BU363" s="3"/>
      <c r="BW363" s="3"/>
      <c r="BX363" s="3"/>
      <c r="BY363" s="3"/>
      <c r="CA363" s="3"/>
      <c r="CB363" s="3"/>
      <c r="CC363" s="3"/>
    </row>
    <row r="364" spans="15:81" x14ac:dyDescent="0.25"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  <c r="AA364" s="3"/>
      <c r="AB364" s="3"/>
      <c r="AC364" s="3"/>
      <c r="AF364" s="3"/>
      <c r="AG364" s="3"/>
      <c r="AH364" s="3"/>
      <c r="AI364" s="3"/>
      <c r="AM364" s="5"/>
      <c r="AN364" s="3"/>
      <c r="AO364" s="3"/>
      <c r="AP364" s="3"/>
      <c r="AQ364" s="3"/>
      <c r="AT364" s="3"/>
      <c r="AU364" s="3"/>
      <c r="AV364" s="3"/>
      <c r="AW364" s="3"/>
      <c r="AY364" s="3"/>
      <c r="AZ364" s="3"/>
      <c r="BA364" s="3"/>
      <c r="BC364" s="3"/>
      <c r="BD364" s="3"/>
      <c r="BE364" s="3"/>
      <c r="BG364" s="3"/>
      <c r="BH364" s="3"/>
      <c r="BI364" s="3"/>
      <c r="BK364" s="3"/>
      <c r="BL364" s="3"/>
      <c r="BM364" s="3"/>
      <c r="BO364" s="3"/>
      <c r="BP364" s="3"/>
      <c r="BQ364" s="3"/>
      <c r="BS364" s="3"/>
      <c r="BT364" s="3"/>
      <c r="BU364" s="3"/>
      <c r="BW364" s="3"/>
      <c r="BX364" s="3"/>
      <c r="BY364" s="3"/>
      <c r="CA364" s="3"/>
      <c r="CB364" s="3"/>
      <c r="CC364" s="3"/>
    </row>
    <row r="365" spans="15:81" x14ac:dyDescent="0.25"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  <c r="AA365" s="3"/>
      <c r="AB365" s="3"/>
      <c r="AC365" s="3"/>
      <c r="AF365" s="3"/>
      <c r="AG365" s="3"/>
      <c r="AH365" s="3"/>
      <c r="AI365" s="3"/>
      <c r="AM365" s="5"/>
      <c r="AN365" s="3"/>
      <c r="AO365" s="3"/>
      <c r="AP365" s="3"/>
      <c r="AQ365" s="3"/>
      <c r="AT365" s="3"/>
      <c r="AU365" s="3"/>
      <c r="AV365" s="3"/>
      <c r="AW365" s="3"/>
      <c r="AY365" s="3"/>
      <c r="AZ365" s="3"/>
      <c r="BA365" s="3"/>
      <c r="BC365" s="3"/>
      <c r="BD365" s="3"/>
      <c r="BE365" s="3"/>
      <c r="BG365" s="3"/>
      <c r="BH365" s="3"/>
      <c r="BI365" s="3"/>
      <c r="BK365" s="3"/>
      <c r="BL365" s="3"/>
      <c r="BM365" s="3"/>
      <c r="BO365" s="3"/>
      <c r="BP365" s="3"/>
      <c r="BQ365" s="3"/>
      <c r="BS365" s="3"/>
      <c r="BT365" s="3"/>
      <c r="BU365" s="3"/>
      <c r="BW365" s="3"/>
      <c r="BX365" s="3"/>
      <c r="BY365" s="3"/>
      <c r="CA365" s="3"/>
      <c r="CB365" s="3"/>
      <c r="CC365" s="3"/>
    </row>
    <row r="366" spans="15:81" x14ac:dyDescent="0.25"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  <c r="AA366" s="3"/>
      <c r="AB366" s="3"/>
      <c r="AC366" s="3"/>
      <c r="AF366" s="3"/>
      <c r="AG366" s="3"/>
      <c r="AH366" s="3"/>
      <c r="AI366" s="3"/>
      <c r="AM366" s="5"/>
      <c r="AN366" s="3"/>
      <c r="AO366" s="3"/>
      <c r="AP366" s="3"/>
      <c r="AQ366" s="3"/>
      <c r="AT366" s="3"/>
      <c r="AU366" s="3"/>
      <c r="AV366" s="3"/>
      <c r="AW366" s="3"/>
      <c r="AY366" s="3"/>
      <c r="AZ366" s="3"/>
      <c r="BA366" s="3"/>
      <c r="BC366" s="3"/>
      <c r="BD366" s="3"/>
      <c r="BE366" s="3"/>
      <c r="BG366" s="3"/>
      <c r="BH366" s="3"/>
      <c r="BI366" s="3"/>
      <c r="BK366" s="3"/>
      <c r="BL366" s="3"/>
      <c r="BM366" s="3"/>
      <c r="BO366" s="3"/>
      <c r="BP366" s="3"/>
      <c r="BQ366" s="3"/>
      <c r="BS366" s="3"/>
      <c r="BT366" s="3"/>
      <c r="BU366" s="3"/>
      <c r="BW366" s="3"/>
      <c r="BX366" s="3"/>
      <c r="BY366" s="3"/>
      <c r="CA366" s="3"/>
      <c r="CB366" s="3"/>
      <c r="CC366" s="3"/>
    </row>
    <row r="367" spans="15:81" x14ac:dyDescent="0.25"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  <c r="AA367" s="3"/>
      <c r="AB367" s="3"/>
      <c r="AC367" s="3"/>
      <c r="AF367" s="3"/>
      <c r="AG367" s="3"/>
      <c r="AH367" s="3"/>
      <c r="AI367" s="3"/>
      <c r="AM367" s="5"/>
      <c r="AN367" s="3"/>
      <c r="AO367" s="3"/>
      <c r="AP367" s="3"/>
      <c r="AQ367" s="3"/>
      <c r="AT367" s="3"/>
      <c r="AU367" s="3"/>
      <c r="AV367" s="3"/>
      <c r="AW367" s="3"/>
      <c r="AY367" s="3"/>
      <c r="AZ367" s="3"/>
      <c r="BA367" s="3"/>
      <c r="BC367" s="3"/>
      <c r="BD367" s="3"/>
      <c r="BE367" s="3"/>
      <c r="BG367" s="3"/>
      <c r="BH367" s="3"/>
      <c r="BI367" s="3"/>
      <c r="BK367" s="3"/>
      <c r="BL367" s="3"/>
      <c r="BM367" s="3"/>
      <c r="BO367" s="3"/>
      <c r="BP367" s="3"/>
      <c r="BQ367" s="3"/>
      <c r="BS367" s="3"/>
      <c r="BT367" s="3"/>
      <c r="BU367" s="3"/>
      <c r="BW367" s="3"/>
      <c r="BX367" s="3"/>
      <c r="BY367" s="3"/>
      <c r="CA367" s="3"/>
      <c r="CB367" s="3"/>
      <c r="CC367" s="3"/>
    </row>
    <row r="368" spans="15:81" x14ac:dyDescent="0.25"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  <c r="AA368" s="3"/>
      <c r="AB368" s="3"/>
      <c r="AC368" s="3"/>
      <c r="AF368" s="3"/>
      <c r="AG368" s="3"/>
      <c r="AH368" s="3"/>
      <c r="AI368" s="3"/>
      <c r="AM368" s="5"/>
      <c r="AN368" s="3"/>
      <c r="AO368" s="3"/>
      <c r="AP368" s="3"/>
      <c r="AQ368" s="3"/>
      <c r="AT368" s="3"/>
      <c r="AU368" s="3"/>
      <c r="AV368" s="3"/>
      <c r="AW368" s="3"/>
      <c r="AY368" s="3"/>
      <c r="AZ368" s="3"/>
      <c r="BA368" s="3"/>
      <c r="BC368" s="3"/>
      <c r="BD368" s="3"/>
      <c r="BE368" s="3"/>
      <c r="BG368" s="3"/>
      <c r="BH368" s="3"/>
      <c r="BI368" s="3"/>
      <c r="BK368" s="3"/>
      <c r="BL368" s="3"/>
      <c r="BM368" s="3"/>
      <c r="BO368" s="3"/>
      <c r="BP368" s="3"/>
      <c r="BQ368" s="3"/>
      <c r="BS368" s="3"/>
      <c r="BT368" s="3"/>
      <c r="BU368" s="3"/>
      <c r="BW368" s="3"/>
      <c r="BX368" s="3"/>
      <c r="BY368" s="3"/>
      <c r="CA368" s="3"/>
      <c r="CB368" s="3"/>
      <c r="CC368" s="3"/>
    </row>
    <row r="369" spans="15:81" x14ac:dyDescent="0.25"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  <c r="AA369" s="3"/>
      <c r="AB369" s="3"/>
      <c r="AC369" s="3"/>
      <c r="AF369" s="3"/>
      <c r="AG369" s="3"/>
      <c r="AH369" s="3"/>
      <c r="AI369" s="3"/>
      <c r="AM369" s="5"/>
      <c r="AN369" s="3"/>
      <c r="AO369" s="3"/>
      <c r="AP369" s="3"/>
      <c r="AQ369" s="3"/>
      <c r="AT369" s="3"/>
      <c r="AU369" s="3"/>
      <c r="AV369" s="3"/>
      <c r="AW369" s="3"/>
      <c r="AY369" s="3"/>
      <c r="AZ369" s="3"/>
      <c r="BA369" s="3"/>
      <c r="BC369" s="3"/>
      <c r="BD369" s="3"/>
      <c r="BE369" s="3"/>
      <c r="BG369" s="3"/>
      <c r="BH369" s="3"/>
      <c r="BI369" s="3"/>
      <c r="BK369" s="3"/>
      <c r="BL369" s="3"/>
      <c r="BM369" s="3"/>
      <c r="BO369" s="3"/>
      <c r="BP369" s="3"/>
      <c r="BQ369" s="3"/>
      <c r="BS369" s="3"/>
      <c r="BT369" s="3"/>
      <c r="BU369" s="3"/>
      <c r="BW369" s="3"/>
      <c r="BX369" s="3"/>
      <c r="BY369" s="3"/>
      <c r="CA369" s="3"/>
      <c r="CB369" s="3"/>
      <c r="CC369" s="3"/>
    </row>
    <row r="370" spans="15:81" x14ac:dyDescent="0.25"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  <c r="AA370" s="3"/>
      <c r="AB370" s="3"/>
      <c r="AC370" s="3"/>
      <c r="AF370" s="3"/>
      <c r="AG370" s="3"/>
      <c r="AH370" s="3"/>
      <c r="AI370" s="3"/>
      <c r="AM370" s="5"/>
      <c r="AN370" s="3"/>
      <c r="AO370" s="3"/>
      <c r="AP370" s="3"/>
      <c r="AQ370" s="3"/>
      <c r="AT370" s="3"/>
      <c r="AU370" s="3"/>
      <c r="AV370" s="3"/>
      <c r="AW370" s="3"/>
      <c r="AY370" s="3"/>
      <c r="AZ370" s="3"/>
      <c r="BA370" s="3"/>
      <c r="BC370" s="3"/>
      <c r="BD370" s="3"/>
      <c r="BE370" s="3"/>
      <c r="BG370" s="3"/>
      <c r="BH370" s="3"/>
      <c r="BI370" s="3"/>
      <c r="BK370" s="3"/>
      <c r="BL370" s="3"/>
      <c r="BM370" s="3"/>
      <c r="BO370" s="3"/>
      <c r="BP370" s="3"/>
      <c r="BQ370" s="3"/>
      <c r="BS370" s="3"/>
      <c r="BT370" s="3"/>
      <c r="BU370" s="3"/>
      <c r="BW370" s="3"/>
      <c r="BX370" s="3"/>
      <c r="BY370" s="3"/>
      <c r="CA370" s="3"/>
      <c r="CB370" s="3"/>
      <c r="CC370" s="3"/>
    </row>
    <row r="371" spans="15:81" x14ac:dyDescent="0.25"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  <c r="AA371" s="3"/>
      <c r="AB371" s="3"/>
      <c r="AC371" s="3"/>
      <c r="AF371" s="3"/>
      <c r="AG371" s="3"/>
      <c r="AH371" s="3"/>
      <c r="AI371" s="3"/>
      <c r="AM371" s="5"/>
      <c r="AN371" s="3"/>
      <c r="AO371" s="3"/>
      <c r="AP371" s="3"/>
      <c r="AQ371" s="3"/>
      <c r="AT371" s="3"/>
      <c r="AU371" s="3"/>
      <c r="AV371" s="3"/>
      <c r="AW371" s="3"/>
      <c r="AY371" s="3"/>
      <c r="AZ371" s="3"/>
      <c r="BA371" s="3"/>
      <c r="BC371" s="3"/>
      <c r="BD371" s="3"/>
      <c r="BE371" s="3"/>
      <c r="BG371" s="3"/>
      <c r="BH371" s="3"/>
      <c r="BI371" s="3"/>
      <c r="BK371" s="3"/>
      <c r="BL371" s="3"/>
      <c r="BM371" s="3"/>
      <c r="BO371" s="3"/>
      <c r="BP371" s="3"/>
      <c r="BQ371" s="3"/>
      <c r="BS371" s="3"/>
      <c r="BT371" s="3"/>
      <c r="BU371" s="3"/>
      <c r="BW371" s="3"/>
      <c r="BX371" s="3"/>
      <c r="BY371" s="3"/>
      <c r="CA371" s="3"/>
      <c r="CB371" s="3"/>
      <c r="CC371" s="3"/>
    </row>
    <row r="372" spans="15:81" x14ac:dyDescent="0.25"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  <c r="AA372" s="3"/>
      <c r="AB372" s="3"/>
      <c r="AC372" s="3"/>
      <c r="AF372" s="3"/>
      <c r="AG372" s="3"/>
      <c r="AH372" s="3"/>
      <c r="AI372" s="3"/>
      <c r="AM372" s="5"/>
      <c r="AN372" s="3"/>
      <c r="AO372" s="3"/>
      <c r="AP372" s="3"/>
      <c r="AQ372" s="3"/>
      <c r="AT372" s="3"/>
      <c r="AU372" s="3"/>
      <c r="AV372" s="3"/>
      <c r="AW372" s="3"/>
      <c r="AY372" s="3"/>
      <c r="AZ372" s="3"/>
      <c r="BA372" s="3"/>
      <c r="BC372" s="3"/>
      <c r="BD372" s="3"/>
      <c r="BE372" s="3"/>
      <c r="BG372" s="3"/>
      <c r="BH372" s="3"/>
      <c r="BI372" s="3"/>
      <c r="BK372" s="3"/>
      <c r="BL372" s="3"/>
      <c r="BM372" s="3"/>
      <c r="BO372" s="3"/>
      <c r="BP372" s="3"/>
      <c r="BQ372" s="3"/>
      <c r="BS372" s="3"/>
      <c r="BT372" s="3"/>
      <c r="BU372" s="3"/>
      <c r="BW372" s="3"/>
      <c r="BX372" s="3"/>
      <c r="BY372" s="3"/>
      <c r="CA372" s="3"/>
      <c r="CB372" s="3"/>
      <c r="CC372" s="3"/>
    </row>
    <row r="373" spans="15:81" x14ac:dyDescent="0.25"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  <c r="AA373" s="3"/>
      <c r="AB373" s="3"/>
      <c r="AC373" s="3"/>
      <c r="AF373" s="3"/>
      <c r="AG373" s="3"/>
      <c r="AH373" s="3"/>
      <c r="AI373" s="3"/>
      <c r="AM373" s="5"/>
      <c r="AN373" s="3"/>
      <c r="AO373" s="3"/>
      <c r="AP373" s="3"/>
      <c r="AQ373" s="3"/>
      <c r="AT373" s="3"/>
      <c r="AU373" s="3"/>
      <c r="AV373" s="3"/>
      <c r="AW373" s="3"/>
      <c r="AY373" s="3"/>
      <c r="AZ373" s="3"/>
      <c r="BA373" s="3"/>
      <c r="BC373" s="3"/>
      <c r="BD373" s="3"/>
      <c r="BE373" s="3"/>
      <c r="BG373" s="3"/>
      <c r="BH373" s="3"/>
      <c r="BI373" s="3"/>
      <c r="BK373" s="3"/>
      <c r="BL373" s="3"/>
      <c r="BM373" s="3"/>
      <c r="BO373" s="3"/>
      <c r="BP373" s="3"/>
      <c r="BQ373" s="3"/>
      <c r="BS373" s="3"/>
      <c r="BT373" s="3"/>
      <c r="BU373" s="3"/>
      <c r="BW373" s="3"/>
      <c r="BX373" s="3"/>
      <c r="BY373" s="3"/>
      <c r="CA373" s="3"/>
      <c r="CB373" s="3"/>
      <c r="CC373" s="3"/>
    </row>
    <row r="374" spans="15:81" x14ac:dyDescent="0.25"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  <c r="AA374" s="3"/>
      <c r="AB374" s="3"/>
      <c r="AC374" s="3"/>
      <c r="AF374" s="3"/>
      <c r="AG374" s="3"/>
      <c r="AH374" s="3"/>
      <c r="AI374" s="3"/>
      <c r="AM374" s="5"/>
      <c r="AN374" s="3"/>
      <c r="AO374" s="3"/>
      <c r="AP374" s="3"/>
      <c r="AQ374" s="3"/>
      <c r="AT374" s="3"/>
      <c r="AU374" s="3"/>
      <c r="AV374" s="3"/>
      <c r="AW374" s="3"/>
      <c r="AY374" s="3"/>
      <c r="AZ374" s="3"/>
      <c r="BA374" s="3"/>
      <c r="BC374" s="3"/>
      <c r="BD374" s="3"/>
      <c r="BE374" s="3"/>
      <c r="BG374" s="3"/>
      <c r="BH374" s="3"/>
      <c r="BI374" s="3"/>
      <c r="BK374" s="3"/>
      <c r="BL374" s="3"/>
      <c r="BM374" s="3"/>
      <c r="BO374" s="3"/>
      <c r="BP374" s="3"/>
      <c r="BQ374" s="3"/>
      <c r="BS374" s="3"/>
      <c r="BT374" s="3"/>
      <c r="BU374" s="3"/>
      <c r="BW374" s="3"/>
      <c r="BX374" s="3"/>
      <c r="BY374" s="3"/>
      <c r="CA374" s="3"/>
      <c r="CB374" s="3"/>
      <c r="CC374" s="3"/>
    </row>
    <row r="375" spans="15:81" x14ac:dyDescent="0.25"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  <c r="AA375" s="3"/>
      <c r="AB375" s="3"/>
      <c r="AC375" s="3"/>
      <c r="AF375" s="3"/>
      <c r="AG375" s="3"/>
      <c r="AH375" s="3"/>
      <c r="AI375" s="3"/>
      <c r="AM375" s="5"/>
      <c r="AN375" s="3"/>
      <c r="AO375" s="3"/>
      <c r="AP375" s="3"/>
      <c r="AQ375" s="3"/>
      <c r="AT375" s="3"/>
      <c r="AU375" s="3"/>
      <c r="AV375" s="3"/>
      <c r="AW375" s="3"/>
      <c r="AY375" s="3"/>
      <c r="AZ375" s="3"/>
      <c r="BA375" s="3"/>
      <c r="BC375" s="3"/>
      <c r="BD375" s="3"/>
      <c r="BE375" s="3"/>
      <c r="BG375" s="3"/>
      <c r="BH375" s="3"/>
      <c r="BI375" s="3"/>
      <c r="BK375" s="3"/>
      <c r="BL375" s="3"/>
      <c r="BM375" s="3"/>
      <c r="BO375" s="3"/>
      <c r="BP375" s="3"/>
      <c r="BQ375" s="3"/>
      <c r="BS375" s="3"/>
      <c r="BT375" s="3"/>
      <c r="BU375" s="3"/>
      <c r="BW375" s="3"/>
      <c r="BX375" s="3"/>
      <c r="BY375" s="3"/>
      <c r="CA375" s="3"/>
      <c r="CB375" s="3"/>
      <c r="CC375" s="3"/>
    </row>
    <row r="376" spans="15:81" x14ac:dyDescent="0.25"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  <c r="AA376" s="3"/>
      <c r="AB376" s="3"/>
      <c r="AC376" s="3"/>
      <c r="AF376" s="3"/>
      <c r="AG376" s="3"/>
      <c r="AH376" s="3"/>
      <c r="AI376" s="3"/>
      <c r="AM376" s="5"/>
      <c r="AN376" s="3"/>
      <c r="AO376" s="3"/>
      <c r="AP376" s="3"/>
      <c r="AQ376" s="3"/>
      <c r="AT376" s="3"/>
      <c r="AU376" s="3"/>
      <c r="AV376" s="3"/>
      <c r="AW376" s="3"/>
      <c r="AY376" s="3"/>
      <c r="AZ376" s="3"/>
      <c r="BA376" s="3"/>
      <c r="BC376" s="3"/>
      <c r="BD376" s="3"/>
      <c r="BE376" s="3"/>
      <c r="BG376" s="3"/>
      <c r="BH376" s="3"/>
      <c r="BI376" s="3"/>
      <c r="BK376" s="3"/>
      <c r="BL376" s="3"/>
      <c r="BM376" s="3"/>
      <c r="BO376" s="3"/>
      <c r="BP376" s="3"/>
      <c r="BQ376" s="3"/>
      <c r="BS376" s="3"/>
      <c r="BT376" s="3"/>
      <c r="BU376" s="3"/>
      <c r="BW376" s="3"/>
      <c r="BX376" s="3"/>
      <c r="BY376" s="3"/>
      <c r="CA376" s="3"/>
      <c r="CB376" s="3"/>
      <c r="CC376" s="3"/>
    </row>
    <row r="377" spans="15:81" x14ac:dyDescent="0.25"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  <c r="AA377" s="3"/>
      <c r="AB377" s="3"/>
      <c r="AC377" s="3"/>
      <c r="AF377" s="3"/>
      <c r="AG377" s="3"/>
      <c r="AH377" s="3"/>
      <c r="AI377" s="3"/>
      <c r="AM377" s="5"/>
      <c r="AN377" s="3"/>
      <c r="AO377" s="3"/>
      <c r="AP377" s="3"/>
      <c r="AQ377" s="3"/>
      <c r="AT377" s="3"/>
      <c r="AU377" s="3"/>
      <c r="AV377" s="3"/>
      <c r="AW377" s="3"/>
      <c r="AY377" s="3"/>
      <c r="AZ377" s="3"/>
      <c r="BA377" s="3"/>
      <c r="BC377" s="3"/>
      <c r="BD377" s="3"/>
      <c r="BE377" s="3"/>
      <c r="BG377" s="3"/>
      <c r="BH377" s="3"/>
      <c r="BI377" s="3"/>
      <c r="BK377" s="3"/>
      <c r="BL377" s="3"/>
      <c r="BM377" s="3"/>
      <c r="BO377" s="3"/>
      <c r="BP377" s="3"/>
      <c r="BQ377" s="3"/>
      <c r="BS377" s="3"/>
      <c r="BT377" s="3"/>
      <c r="BU377" s="3"/>
      <c r="BW377" s="3"/>
      <c r="BX377" s="3"/>
      <c r="BY377" s="3"/>
      <c r="CA377" s="3"/>
      <c r="CB377" s="3"/>
      <c r="CC377" s="3"/>
    </row>
    <row r="378" spans="15:81" x14ac:dyDescent="0.25"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  <c r="AA378" s="3"/>
      <c r="AB378" s="3"/>
      <c r="AC378" s="3"/>
      <c r="AF378" s="3"/>
      <c r="AG378" s="3"/>
      <c r="AH378" s="3"/>
      <c r="AI378" s="3"/>
      <c r="AM378" s="5"/>
      <c r="AN378" s="3"/>
      <c r="AO378" s="3"/>
      <c r="AP378" s="3"/>
      <c r="AQ378" s="3"/>
      <c r="AT378" s="3"/>
      <c r="AU378" s="3"/>
      <c r="AV378" s="3"/>
      <c r="AW378" s="3"/>
      <c r="AY378" s="3"/>
      <c r="AZ378" s="3"/>
      <c r="BA378" s="3"/>
      <c r="BC378" s="3"/>
      <c r="BD378" s="3"/>
      <c r="BE378" s="3"/>
      <c r="BG378" s="3"/>
      <c r="BH378" s="3"/>
      <c r="BI378" s="3"/>
      <c r="BK378" s="3"/>
      <c r="BL378" s="3"/>
      <c r="BM378" s="3"/>
      <c r="BO378" s="3"/>
      <c r="BP378" s="3"/>
      <c r="BQ378" s="3"/>
      <c r="BS378" s="3"/>
      <c r="BT378" s="3"/>
      <c r="BU378" s="3"/>
      <c r="BW378" s="3"/>
      <c r="BX378" s="3"/>
      <c r="BY378" s="3"/>
      <c r="CA378" s="3"/>
      <c r="CB378" s="3"/>
      <c r="CC378" s="3"/>
    </row>
    <row r="379" spans="15:81" x14ac:dyDescent="0.25"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  <c r="AA379" s="3"/>
      <c r="AB379" s="3"/>
      <c r="AC379" s="3"/>
      <c r="AF379" s="3"/>
      <c r="AG379" s="3"/>
      <c r="AH379" s="3"/>
      <c r="AI379" s="3"/>
      <c r="AM379" s="5"/>
      <c r="AN379" s="3"/>
      <c r="AO379" s="3"/>
      <c r="AP379" s="3"/>
      <c r="AQ379" s="3"/>
      <c r="AT379" s="3"/>
      <c r="AU379" s="3"/>
      <c r="AV379" s="3"/>
      <c r="AW379" s="3"/>
      <c r="AY379" s="3"/>
      <c r="AZ379" s="3"/>
      <c r="BA379" s="3"/>
      <c r="BC379" s="3"/>
      <c r="BD379" s="3"/>
      <c r="BE379" s="3"/>
      <c r="BG379" s="3"/>
      <c r="BH379" s="3"/>
      <c r="BI379" s="3"/>
      <c r="BK379" s="3"/>
      <c r="BL379" s="3"/>
      <c r="BM379" s="3"/>
      <c r="BO379" s="3"/>
      <c r="BP379" s="3"/>
      <c r="BQ379" s="3"/>
      <c r="BS379" s="3"/>
      <c r="BT379" s="3"/>
      <c r="BU379" s="3"/>
      <c r="BW379" s="3"/>
      <c r="BX379" s="3"/>
      <c r="BY379" s="3"/>
      <c r="CA379" s="3"/>
      <c r="CB379" s="3"/>
      <c r="CC379" s="3"/>
    </row>
    <row r="380" spans="15:81" x14ac:dyDescent="0.25"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  <c r="AA380" s="3"/>
      <c r="AB380" s="3"/>
      <c r="AC380" s="3"/>
      <c r="AF380" s="3"/>
      <c r="AG380" s="3"/>
      <c r="AH380" s="3"/>
      <c r="AI380" s="3"/>
      <c r="AM380" s="5"/>
      <c r="AN380" s="3"/>
      <c r="AO380" s="3"/>
      <c r="AP380" s="3"/>
      <c r="AQ380" s="3"/>
      <c r="AT380" s="3"/>
      <c r="AU380" s="3"/>
      <c r="AV380" s="3"/>
      <c r="AW380" s="3"/>
      <c r="AY380" s="3"/>
      <c r="AZ380" s="3"/>
      <c r="BA380" s="3"/>
      <c r="BC380" s="3"/>
      <c r="BD380" s="3"/>
      <c r="BE380" s="3"/>
      <c r="BG380" s="3"/>
      <c r="BH380" s="3"/>
      <c r="BI380" s="3"/>
      <c r="BK380" s="3"/>
      <c r="BL380" s="3"/>
      <c r="BM380" s="3"/>
      <c r="BO380" s="3"/>
      <c r="BP380" s="3"/>
      <c r="BQ380" s="3"/>
      <c r="BS380" s="3"/>
      <c r="BT380" s="3"/>
      <c r="BU380" s="3"/>
      <c r="BW380" s="3"/>
      <c r="BX380" s="3"/>
      <c r="BY380" s="3"/>
      <c r="CA380" s="3"/>
      <c r="CB380" s="3"/>
      <c r="CC380" s="3"/>
    </row>
    <row r="381" spans="15:81" x14ac:dyDescent="0.25"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  <c r="AA381" s="3"/>
      <c r="AB381" s="3"/>
      <c r="AC381" s="3"/>
      <c r="AF381" s="3"/>
      <c r="AG381" s="3"/>
      <c r="AH381" s="3"/>
      <c r="AI381" s="3"/>
      <c r="AM381" s="5"/>
      <c r="AN381" s="3"/>
      <c r="AO381" s="3"/>
      <c r="AP381" s="3"/>
      <c r="AQ381" s="3"/>
      <c r="AT381" s="3"/>
      <c r="AU381" s="3"/>
      <c r="AV381" s="3"/>
      <c r="AW381" s="3"/>
      <c r="AY381" s="3"/>
      <c r="AZ381" s="3"/>
      <c r="BA381" s="3"/>
      <c r="BC381" s="3"/>
      <c r="BD381" s="3"/>
      <c r="BE381" s="3"/>
      <c r="BG381" s="3"/>
      <c r="BH381" s="3"/>
      <c r="BI381" s="3"/>
      <c r="BK381" s="3"/>
      <c r="BL381" s="3"/>
      <c r="BM381" s="3"/>
      <c r="BO381" s="3"/>
      <c r="BP381" s="3"/>
      <c r="BQ381" s="3"/>
      <c r="BS381" s="3"/>
      <c r="BT381" s="3"/>
      <c r="BU381" s="3"/>
      <c r="BW381" s="3"/>
      <c r="BX381" s="3"/>
      <c r="BY381" s="3"/>
      <c r="CA381" s="3"/>
      <c r="CB381" s="3"/>
      <c r="CC381" s="3"/>
    </row>
    <row r="382" spans="15:81" x14ac:dyDescent="0.25"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  <c r="AA382" s="3"/>
      <c r="AB382" s="3"/>
      <c r="AC382" s="3"/>
      <c r="AF382" s="3"/>
      <c r="AG382" s="3"/>
      <c r="AH382" s="3"/>
      <c r="AI382" s="3"/>
      <c r="AM382" s="5"/>
      <c r="AN382" s="3"/>
      <c r="AO382" s="3"/>
      <c r="AP382" s="3"/>
      <c r="AQ382" s="3"/>
      <c r="AT382" s="3"/>
      <c r="AU382" s="3"/>
      <c r="AV382" s="3"/>
      <c r="AW382" s="3"/>
      <c r="AY382" s="3"/>
      <c r="AZ382" s="3"/>
      <c r="BA382" s="3"/>
      <c r="BC382" s="3"/>
      <c r="BD382" s="3"/>
      <c r="BE382" s="3"/>
      <c r="BG382" s="3"/>
      <c r="BH382" s="3"/>
      <c r="BI382" s="3"/>
      <c r="BK382" s="3"/>
      <c r="BL382" s="3"/>
      <c r="BM382" s="3"/>
      <c r="BO382" s="3"/>
      <c r="BP382" s="3"/>
      <c r="BQ382" s="3"/>
      <c r="BS382" s="3"/>
      <c r="BT382" s="3"/>
      <c r="BU382" s="3"/>
      <c r="BW382" s="3"/>
      <c r="BX382" s="3"/>
      <c r="BY382" s="3"/>
      <c r="CA382" s="3"/>
      <c r="CB382" s="3"/>
      <c r="CC382" s="3"/>
    </row>
    <row r="383" spans="15:81" x14ac:dyDescent="0.25"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  <c r="AA383" s="3"/>
      <c r="AB383" s="3"/>
      <c r="AC383" s="3"/>
      <c r="AF383" s="3"/>
      <c r="AG383" s="3"/>
      <c r="AH383" s="3"/>
      <c r="AI383" s="3"/>
      <c r="AM383" s="5"/>
      <c r="AN383" s="3"/>
      <c r="AO383" s="3"/>
      <c r="AP383" s="3"/>
      <c r="AQ383" s="3"/>
      <c r="AT383" s="3"/>
      <c r="AU383" s="3"/>
      <c r="AV383" s="3"/>
      <c r="AW383" s="3"/>
      <c r="AY383" s="3"/>
      <c r="AZ383" s="3"/>
      <c r="BA383" s="3"/>
      <c r="BC383" s="3"/>
      <c r="BD383" s="3"/>
      <c r="BE383" s="3"/>
      <c r="BG383" s="3"/>
      <c r="BH383" s="3"/>
      <c r="BI383" s="3"/>
      <c r="BK383" s="3"/>
      <c r="BL383" s="3"/>
      <c r="BM383" s="3"/>
      <c r="BO383" s="3"/>
      <c r="BP383" s="3"/>
      <c r="BQ383" s="3"/>
      <c r="BS383" s="3"/>
      <c r="BT383" s="3"/>
      <c r="BU383" s="3"/>
      <c r="BW383" s="3"/>
      <c r="BX383" s="3"/>
      <c r="BY383" s="3"/>
      <c r="CA383" s="3"/>
      <c r="CB383" s="3"/>
      <c r="CC383" s="3"/>
    </row>
    <row r="384" spans="15:81" x14ac:dyDescent="0.25"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  <c r="AA384" s="3"/>
      <c r="AB384" s="3"/>
      <c r="AC384" s="3"/>
      <c r="AF384" s="3"/>
      <c r="AG384" s="3"/>
      <c r="AH384" s="3"/>
      <c r="AI384" s="3"/>
      <c r="AM384" s="5"/>
      <c r="AN384" s="3"/>
      <c r="AO384" s="3"/>
      <c r="AP384" s="3"/>
      <c r="AQ384" s="3"/>
      <c r="AT384" s="3"/>
      <c r="AU384" s="3"/>
      <c r="AV384" s="3"/>
      <c r="AW384" s="3"/>
      <c r="AY384" s="3"/>
      <c r="AZ384" s="3"/>
      <c r="BA384" s="3"/>
      <c r="BC384" s="3"/>
      <c r="BD384" s="3"/>
      <c r="BE384" s="3"/>
      <c r="BG384" s="3"/>
      <c r="BH384" s="3"/>
      <c r="BI384" s="3"/>
      <c r="BK384" s="3"/>
      <c r="BL384" s="3"/>
      <c r="BM384" s="3"/>
      <c r="BO384" s="3"/>
      <c r="BP384" s="3"/>
      <c r="BQ384" s="3"/>
      <c r="BS384" s="3"/>
      <c r="BT384" s="3"/>
      <c r="BU384" s="3"/>
      <c r="BW384" s="3"/>
      <c r="BX384" s="3"/>
      <c r="BY384" s="3"/>
      <c r="CA384" s="3"/>
      <c r="CB384" s="3"/>
      <c r="CC384" s="3"/>
    </row>
    <row r="385" spans="15:81" x14ac:dyDescent="0.25"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  <c r="AA385" s="3"/>
      <c r="AB385" s="3"/>
      <c r="AC385" s="3"/>
      <c r="AF385" s="3"/>
      <c r="AG385" s="3"/>
      <c r="AH385" s="3"/>
      <c r="AI385" s="3"/>
      <c r="AM385" s="5"/>
      <c r="AN385" s="3"/>
      <c r="AO385" s="3"/>
      <c r="AP385" s="3"/>
      <c r="AQ385" s="3"/>
      <c r="AT385" s="3"/>
      <c r="AU385" s="3"/>
      <c r="AV385" s="3"/>
      <c r="AW385" s="3"/>
      <c r="AY385" s="3"/>
      <c r="AZ385" s="3"/>
      <c r="BA385" s="3"/>
      <c r="BC385" s="3"/>
      <c r="BD385" s="3"/>
      <c r="BE385" s="3"/>
      <c r="BG385" s="3"/>
      <c r="BH385" s="3"/>
      <c r="BI385" s="3"/>
      <c r="BK385" s="3"/>
      <c r="BL385" s="3"/>
      <c r="BM385" s="3"/>
      <c r="BO385" s="3"/>
      <c r="BP385" s="3"/>
      <c r="BQ385" s="3"/>
      <c r="BS385" s="3"/>
      <c r="BT385" s="3"/>
      <c r="BU385" s="3"/>
      <c r="BW385" s="3"/>
      <c r="BX385" s="3"/>
      <c r="BY385" s="3"/>
      <c r="CA385" s="3"/>
      <c r="CB385" s="3"/>
      <c r="CC385" s="3"/>
    </row>
    <row r="386" spans="15:81" x14ac:dyDescent="0.25"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  <c r="AA386" s="3"/>
      <c r="AB386" s="3"/>
      <c r="AC386" s="3"/>
      <c r="AF386" s="3"/>
      <c r="AG386" s="3"/>
      <c r="AH386" s="3"/>
      <c r="AI386" s="3"/>
      <c r="AM386" s="5"/>
      <c r="AN386" s="3"/>
      <c r="AO386" s="3"/>
      <c r="AP386" s="3"/>
      <c r="AQ386" s="3"/>
      <c r="AT386" s="3"/>
      <c r="AU386" s="3"/>
      <c r="AV386" s="3"/>
      <c r="AW386" s="3"/>
      <c r="AY386" s="3"/>
      <c r="AZ386" s="3"/>
      <c r="BA386" s="3"/>
      <c r="BC386" s="3"/>
      <c r="BD386" s="3"/>
      <c r="BE386" s="3"/>
      <c r="BG386" s="3"/>
      <c r="BH386" s="3"/>
      <c r="BI386" s="3"/>
      <c r="BK386" s="3"/>
      <c r="BL386" s="3"/>
      <c r="BM386" s="3"/>
      <c r="BO386" s="3"/>
      <c r="BP386" s="3"/>
      <c r="BQ386" s="3"/>
      <c r="BS386" s="3"/>
      <c r="BT386" s="3"/>
      <c r="BU386" s="3"/>
      <c r="BW386" s="3"/>
      <c r="BX386" s="3"/>
      <c r="BY386" s="3"/>
      <c r="CA386" s="3"/>
      <c r="CB386" s="3"/>
      <c r="CC386" s="3"/>
    </row>
    <row r="387" spans="15:81" x14ac:dyDescent="0.25"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  <c r="AA387" s="3"/>
      <c r="AB387" s="3"/>
      <c r="AC387" s="3"/>
      <c r="AF387" s="3"/>
      <c r="AG387" s="3"/>
      <c r="AH387" s="3"/>
      <c r="AI387" s="3"/>
      <c r="AM387" s="5"/>
      <c r="AN387" s="3"/>
      <c r="AO387" s="3"/>
      <c r="AP387" s="3"/>
      <c r="AQ387" s="3"/>
      <c r="AT387" s="3"/>
      <c r="AU387" s="3"/>
      <c r="AV387" s="3"/>
      <c r="AW387" s="3"/>
      <c r="AY387" s="3"/>
      <c r="AZ387" s="3"/>
      <c r="BA387" s="3"/>
      <c r="BC387" s="3"/>
      <c r="BD387" s="3"/>
      <c r="BE387" s="3"/>
      <c r="BG387" s="3"/>
      <c r="BH387" s="3"/>
      <c r="BI387" s="3"/>
      <c r="BK387" s="3"/>
      <c r="BL387" s="3"/>
      <c r="BM387" s="3"/>
      <c r="BO387" s="3"/>
      <c r="BP387" s="3"/>
      <c r="BQ387" s="3"/>
      <c r="BS387" s="3"/>
      <c r="BT387" s="3"/>
      <c r="BU387" s="3"/>
      <c r="BW387" s="3"/>
      <c r="BX387" s="3"/>
      <c r="BY387" s="3"/>
      <c r="CA387" s="3"/>
      <c r="CB387" s="3"/>
      <c r="CC387" s="3"/>
    </row>
    <row r="388" spans="15:81" x14ac:dyDescent="0.25"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  <c r="AA388" s="3"/>
      <c r="AB388" s="3"/>
      <c r="AC388" s="3"/>
      <c r="AF388" s="3"/>
      <c r="AG388" s="3"/>
      <c r="AH388" s="3"/>
      <c r="AI388" s="3"/>
      <c r="AM388" s="5"/>
      <c r="AN388" s="3"/>
      <c r="AO388" s="3"/>
      <c r="AP388" s="3"/>
      <c r="AQ388" s="3"/>
      <c r="AT388" s="3"/>
      <c r="AU388" s="3"/>
      <c r="AV388" s="3"/>
      <c r="AW388" s="3"/>
      <c r="AY388" s="3"/>
      <c r="AZ388" s="3"/>
      <c r="BA388" s="3"/>
      <c r="BC388" s="3"/>
      <c r="BD388" s="3"/>
      <c r="BE388" s="3"/>
      <c r="BG388" s="3"/>
      <c r="BH388" s="3"/>
      <c r="BI388" s="3"/>
      <c r="BK388" s="3"/>
      <c r="BL388" s="3"/>
      <c r="BM388" s="3"/>
      <c r="BO388" s="3"/>
      <c r="BP388" s="3"/>
      <c r="BQ388" s="3"/>
      <c r="BS388" s="3"/>
      <c r="BT388" s="3"/>
      <c r="BU388" s="3"/>
      <c r="BW388" s="3"/>
      <c r="BX388" s="3"/>
      <c r="BY388" s="3"/>
      <c r="CA388" s="3"/>
      <c r="CB388" s="3"/>
      <c r="CC388" s="3"/>
    </row>
    <row r="389" spans="15:81" x14ac:dyDescent="0.25"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  <c r="AA389" s="3"/>
      <c r="AB389" s="3"/>
      <c r="AC389" s="3"/>
      <c r="AF389" s="3"/>
      <c r="AG389" s="3"/>
      <c r="AH389" s="3"/>
      <c r="AI389" s="3"/>
      <c r="AM389" s="5"/>
      <c r="AN389" s="3"/>
      <c r="AO389" s="3"/>
      <c r="AP389" s="3"/>
      <c r="AQ389" s="3"/>
      <c r="AT389" s="3"/>
      <c r="AU389" s="3"/>
      <c r="AV389" s="3"/>
      <c r="AW389" s="3"/>
      <c r="AY389" s="3"/>
      <c r="AZ389" s="3"/>
      <c r="BA389" s="3"/>
      <c r="BC389" s="3"/>
      <c r="BD389" s="3"/>
      <c r="BE389" s="3"/>
      <c r="BG389" s="3"/>
      <c r="BH389" s="3"/>
      <c r="BI389" s="3"/>
      <c r="BK389" s="3"/>
      <c r="BL389" s="3"/>
      <c r="BM389" s="3"/>
      <c r="BO389" s="3"/>
      <c r="BP389" s="3"/>
      <c r="BQ389" s="3"/>
      <c r="BS389" s="3"/>
      <c r="BT389" s="3"/>
      <c r="BU389" s="3"/>
      <c r="BW389" s="3"/>
      <c r="BX389" s="3"/>
      <c r="BY389" s="3"/>
      <c r="CA389" s="3"/>
      <c r="CB389" s="3"/>
      <c r="CC389" s="3"/>
    </row>
    <row r="390" spans="15:81" x14ac:dyDescent="0.25"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  <c r="AA390" s="3"/>
      <c r="AB390" s="3"/>
      <c r="AC390" s="3"/>
      <c r="AF390" s="3"/>
      <c r="AG390" s="3"/>
      <c r="AH390" s="3"/>
      <c r="AI390" s="3"/>
      <c r="AM390" s="5"/>
      <c r="AN390" s="3"/>
      <c r="AO390" s="3"/>
      <c r="AP390" s="3"/>
      <c r="AQ390" s="3"/>
      <c r="AT390" s="3"/>
      <c r="AU390" s="3"/>
      <c r="AV390" s="3"/>
      <c r="AW390" s="3"/>
      <c r="AY390" s="3"/>
      <c r="AZ390" s="3"/>
      <c r="BA390" s="3"/>
      <c r="BC390" s="3"/>
      <c r="BD390" s="3"/>
      <c r="BE390" s="3"/>
      <c r="BG390" s="3"/>
      <c r="BH390" s="3"/>
      <c r="BI390" s="3"/>
      <c r="BK390" s="3"/>
      <c r="BL390" s="3"/>
      <c r="BM390" s="3"/>
      <c r="BO390" s="3"/>
      <c r="BP390" s="3"/>
      <c r="BQ390" s="3"/>
      <c r="BS390" s="3"/>
      <c r="BT390" s="3"/>
      <c r="BU390" s="3"/>
      <c r="BW390" s="3"/>
      <c r="BX390" s="3"/>
      <c r="BY390" s="3"/>
      <c r="CA390" s="3"/>
      <c r="CB390" s="3"/>
      <c r="CC390" s="3"/>
    </row>
    <row r="391" spans="15:81" x14ac:dyDescent="0.25"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  <c r="AA391" s="3"/>
      <c r="AB391" s="3"/>
      <c r="AC391" s="3"/>
      <c r="AF391" s="3"/>
      <c r="AG391" s="3"/>
      <c r="AH391" s="3"/>
      <c r="AI391" s="3"/>
      <c r="AM391" s="5"/>
      <c r="AN391" s="3"/>
      <c r="AO391" s="3"/>
      <c r="AP391" s="3"/>
      <c r="AQ391" s="3"/>
      <c r="AT391" s="3"/>
      <c r="AU391" s="3"/>
      <c r="AV391" s="3"/>
      <c r="AW391" s="3"/>
      <c r="AY391" s="3"/>
      <c r="AZ391" s="3"/>
      <c r="BA391" s="3"/>
      <c r="BC391" s="3"/>
      <c r="BD391" s="3"/>
      <c r="BE391" s="3"/>
      <c r="BG391" s="3"/>
      <c r="BH391" s="3"/>
      <c r="BI391" s="3"/>
      <c r="BK391" s="3"/>
      <c r="BL391" s="3"/>
      <c r="BM391" s="3"/>
      <c r="BO391" s="3"/>
      <c r="BP391" s="3"/>
      <c r="BQ391" s="3"/>
      <c r="BS391" s="3"/>
      <c r="BT391" s="3"/>
      <c r="BU391" s="3"/>
      <c r="BW391" s="3"/>
      <c r="BX391" s="3"/>
      <c r="BY391" s="3"/>
      <c r="CA391" s="3"/>
      <c r="CB391" s="3"/>
      <c r="CC391" s="3"/>
    </row>
    <row r="392" spans="15:81" x14ac:dyDescent="0.25"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  <c r="AA392" s="3"/>
      <c r="AB392" s="3"/>
      <c r="AC392" s="3"/>
      <c r="AF392" s="3"/>
      <c r="AG392" s="3"/>
      <c r="AH392" s="3"/>
      <c r="AI392" s="3"/>
      <c r="AM392" s="5"/>
      <c r="AN392" s="3"/>
      <c r="AO392" s="3"/>
      <c r="AP392" s="3"/>
      <c r="AQ392" s="3"/>
      <c r="AT392" s="3"/>
      <c r="AU392" s="3"/>
      <c r="AV392" s="3"/>
      <c r="AW392" s="3"/>
      <c r="AY392" s="3"/>
      <c r="AZ392" s="3"/>
      <c r="BA392" s="3"/>
      <c r="BC392" s="3"/>
      <c r="BD392" s="3"/>
      <c r="BE392" s="3"/>
      <c r="BG392" s="3"/>
      <c r="BH392" s="3"/>
      <c r="BI392" s="3"/>
      <c r="BK392" s="3"/>
      <c r="BL392" s="3"/>
      <c r="BM392" s="3"/>
      <c r="BO392" s="3"/>
      <c r="BP392" s="3"/>
      <c r="BQ392" s="3"/>
      <c r="BS392" s="3"/>
      <c r="BT392" s="3"/>
      <c r="BU392" s="3"/>
      <c r="BW392" s="3"/>
      <c r="BX392" s="3"/>
      <c r="BY392" s="3"/>
      <c r="CA392" s="3"/>
      <c r="CB392" s="3"/>
      <c r="CC392" s="3"/>
    </row>
    <row r="393" spans="15:81" x14ac:dyDescent="0.25"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  <c r="AA393" s="3"/>
      <c r="AB393" s="3"/>
      <c r="AC393" s="3"/>
      <c r="AF393" s="3"/>
      <c r="AG393" s="3"/>
      <c r="AH393" s="3"/>
      <c r="AI393" s="3"/>
      <c r="AM393" s="5"/>
      <c r="AN393" s="3"/>
      <c r="AO393" s="3"/>
      <c r="AP393" s="3"/>
      <c r="AQ393" s="3"/>
      <c r="AT393" s="3"/>
      <c r="AU393" s="3"/>
      <c r="AV393" s="3"/>
      <c r="AW393" s="3"/>
      <c r="AY393" s="3"/>
      <c r="AZ393" s="3"/>
      <c r="BA393" s="3"/>
      <c r="BC393" s="3"/>
      <c r="BD393" s="3"/>
      <c r="BE393" s="3"/>
      <c r="BG393" s="3"/>
      <c r="BH393" s="3"/>
      <c r="BI393" s="3"/>
      <c r="BK393" s="3"/>
      <c r="BL393" s="3"/>
      <c r="BM393" s="3"/>
      <c r="BO393" s="3"/>
      <c r="BP393" s="3"/>
      <c r="BQ393" s="3"/>
      <c r="BS393" s="3"/>
      <c r="BT393" s="3"/>
      <c r="BU393" s="3"/>
      <c r="BW393" s="3"/>
      <c r="BX393" s="3"/>
      <c r="BY393" s="3"/>
      <c r="CA393" s="3"/>
      <c r="CB393" s="3"/>
      <c r="CC393" s="3"/>
    </row>
    <row r="394" spans="15:81" x14ac:dyDescent="0.25"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  <c r="AA394" s="3"/>
      <c r="AB394" s="3"/>
      <c r="AC394" s="3"/>
      <c r="AF394" s="3"/>
      <c r="AG394" s="3"/>
      <c r="AH394" s="3"/>
      <c r="AI394" s="3"/>
      <c r="AM394" s="5"/>
      <c r="AN394" s="3"/>
      <c r="AO394" s="3"/>
      <c r="AP394" s="3"/>
      <c r="AQ394" s="3"/>
      <c r="AT394" s="3"/>
      <c r="AU394" s="3"/>
      <c r="AV394" s="3"/>
      <c r="AW394" s="3"/>
      <c r="AY394" s="3"/>
      <c r="AZ394" s="3"/>
      <c r="BA394" s="3"/>
      <c r="BC394" s="3"/>
      <c r="BD394" s="3"/>
      <c r="BE394" s="3"/>
      <c r="BG394" s="3"/>
      <c r="BH394" s="3"/>
      <c r="BI394" s="3"/>
      <c r="BK394" s="3"/>
      <c r="BL394" s="3"/>
      <c r="BM394" s="3"/>
      <c r="BO394" s="3"/>
      <c r="BP394" s="3"/>
      <c r="BQ394" s="3"/>
      <c r="BS394" s="3"/>
      <c r="BT394" s="3"/>
      <c r="BU394" s="3"/>
      <c r="BW394" s="3"/>
      <c r="BX394" s="3"/>
      <c r="BY394" s="3"/>
      <c r="CA394" s="3"/>
      <c r="CB394" s="3"/>
      <c r="CC394" s="3"/>
    </row>
    <row r="395" spans="15:81" x14ac:dyDescent="0.25"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  <c r="AA395" s="3"/>
      <c r="AB395" s="3"/>
      <c r="AC395" s="3"/>
      <c r="AF395" s="3"/>
      <c r="AG395" s="3"/>
      <c r="AH395" s="3"/>
      <c r="AI395" s="3"/>
      <c r="AM395" s="5"/>
      <c r="AN395" s="3"/>
      <c r="AO395" s="3"/>
      <c r="AP395" s="3"/>
      <c r="AQ395" s="3"/>
      <c r="AT395" s="3"/>
      <c r="AU395" s="3"/>
      <c r="AV395" s="3"/>
      <c r="AW395" s="3"/>
      <c r="AY395" s="3"/>
      <c r="AZ395" s="3"/>
      <c r="BA395" s="3"/>
      <c r="BC395" s="3"/>
      <c r="BD395" s="3"/>
      <c r="BE395" s="3"/>
      <c r="BG395" s="3"/>
      <c r="BH395" s="3"/>
      <c r="BI395" s="3"/>
      <c r="BK395" s="3"/>
      <c r="BL395" s="3"/>
      <c r="BM395" s="3"/>
      <c r="BO395" s="3"/>
      <c r="BP395" s="3"/>
      <c r="BQ395" s="3"/>
      <c r="BS395" s="3"/>
      <c r="BT395" s="3"/>
      <c r="BU395" s="3"/>
      <c r="BW395" s="3"/>
      <c r="BX395" s="3"/>
      <c r="BY395" s="3"/>
      <c r="CA395" s="3"/>
      <c r="CB395" s="3"/>
      <c r="CC395" s="3"/>
    </row>
    <row r="396" spans="15:81" x14ac:dyDescent="0.25"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  <c r="AA396" s="3"/>
      <c r="AB396" s="3"/>
      <c r="AC396" s="3"/>
      <c r="AF396" s="3"/>
      <c r="AG396" s="3"/>
      <c r="AH396" s="3"/>
      <c r="AI396" s="3"/>
      <c r="AM396" s="5"/>
      <c r="AN396" s="3"/>
      <c r="AO396" s="3"/>
      <c r="AP396" s="3"/>
      <c r="AQ396" s="3"/>
      <c r="AT396" s="3"/>
      <c r="AU396" s="3"/>
      <c r="AV396" s="3"/>
      <c r="AW396" s="3"/>
      <c r="AY396" s="3"/>
      <c r="AZ396" s="3"/>
      <c r="BA396" s="3"/>
      <c r="BC396" s="3"/>
      <c r="BD396" s="3"/>
      <c r="BE396" s="3"/>
      <c r="BG396" s="3"/>
      <c r="BH396" s="3"/>
      <c r="BI396" s="3"/>
      <c r="BK396" s="3"/>
      <c r="BL396" s="3"/>
      <c r="BM396" s="3"/>
      <c r="BO396" s="3"/>
      <c r="BP396" s="3"/>
      <c r="BQ396" s="3"/>
      <c r="BS396" s="3"/>
      <c r="BT396" s="3"/>
      <c r="BU396" s="3"/>
      <c r="BW396" s="3"/>
      <c r="BX396" s="3"/>
      <c r="BY396" s="3"/>
      <c r="CA396" s="3"/>
      <c r="CB396" s="3"/>
      <c r="CC396" s="3"/>
    </row>
    <row r="397" spans="15:81" x14ac:dyDescent="0.25"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  <c r="AA397" s="3"/>
      <c r="AB397" s="3"/>
      <c r="AC397" s="3"/>
      <c r="AF397" s="3"/>
      <c r="AG397" s="3"/>
      <c r="AH397" s="3"/>
      <c r="AI397" s="3"/>
      <c r="AM397" s="5"/>
      <c r="AN397" s="3"/>
      <c r="AO397" s="3"/>
      <c r="AP397" s="3"/>
      <c r="AQ397" s="3"/>
      <c r="AT397" s="3"/>
      <c r="AU397" s="3"/>
      <c r="AV397" s="3"/>
      <c r="AW397" s="3"/>
      <c r="AY397" s="3"/>
      <c r="AZ397" s="3"/>
      <c r="BA397" s="3"/>
      <c r="BC397" s="3"/>
      <c r="BD397" s="3"/>
      <c r="BE397" s="3"/>
      <c r="BG397" s="3"/>
      <c r="BH397" s="3"/>
      <c r="BI397" s="3"/>
      <c r="BK397" s="3"/>
      <c r="BL397" s="3"/>
      <c r="BM397" s="3"/>
      <c r="BO397" s="3"/>
      <c r="BP397" s="3"/>
      <c r="BQ397" s="3"/>
      <c r="BS397" s="3"/>
      <c r="BT397" s="3"/>
      <c r="BU397" s="3"/>
      <c r="BW397" s="3"/>
      <c r="BX397" s="3"/>
      <c r="BY397" s="3"/>
      <c r="CA397" s="3"/>
      <c r="CB397" s="3"/>
      <c r="CC397" s="3"/>
    </row>
    <row r="398" spans="15:81" x14ac:dyDescent="0.25"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  <c r="AA398" s="3"/>
      <c r="AB398" s="3"/>
      <c r="AC398" s="3"/>
      <c r="AF398" s="3"/>
      <c r="AG398" s="3"/>
      <c r="AH398" s="3"/>
      <c r="AI398" s="3"/>
      <c r="AM398" s="5"/>
      <c r="AN398" s="3"/>
      <c r="AO398" s="3"/>
      <c r="AP398" s="3"/>
      <c r="AQ398" s="3"/>
      <c r="AT398" s="3"/>
      <c r="AU398" s="3"/>
      <c r="AV398" s="3"/>
      <c r="AW398" s="3"/>
      <c r="AY398" s="3"/>
      <c r="AZ398" s="3"/>
      <c r="BA398" s="3"/>
      <c r="BC398" s="3"/>
      <c r="BD398" s="3"/>
      <c r="BE398" s="3"/>
      <c r="BG398" s="3"/>
      <c r="BH398" s="3"/>
      <c r="BI398" s="3"/>
      <c r="BK398" s="3"/>
      <c r="BL398" s="3"/>
      <c r="BM398" s="3"/>
      <c r="BO398" s="3"/>
      <c r="BP398" s="3"/>
      <c r="BQ398" s="3"/>
      <c r="BS398" s="3"/>
      <c r="BT398" s="3"/>
      <c r="BU398" s="3"/>
      <c r="BW398" s="3"/>
      <c r="BX398" s="3"/>
      <c r="BY398" s="3"/>
      <c r="CA398" s="3"/>
      <c r="CB398" s="3"/>
      <c r="CC398" s="3"/>
    </row>
    <row r="399" spans="15:81" x14ac:dyDescent="0.25"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  <c r="AA399" s="3"/>
      <c r="AB399" s="3"/>
      <c r="AC399" s="3"/>
      <c r="AF399" s="3"/>
      <c r="AG399" s="3"/>
      <c r="AH399" s="3"/>
      <c r="AI399" s="3"/>
      <c r="AM399" s="5"/>
      <c r="AN399" s="3"/>
      <c r="AO399" s="3"/>
      <c r="AP399" s="3"/>
      <c r="AQ399" s="3"/>
      <c r="AT399" s="3"/>
      <c r="AU399" s="3"/>
      <c r="AV399" s="3"/>
      <c r="AW399" s="3"/>
      <c r="AY399" s="3"/>
      <c r="AZ399" s="3"/>
      <c r="BA399" s="3"/>
      <c r="BC399" s="3"/>
      <c r="BD399" s="3"/>
      <c r="BE399" s="3"/>
      <c r="BG399" s="3"/>
      <c r="BH399" s="3"/>
      <c r="BI399" s="3"/>
      <c r="BK399" s="3"/>
      <c r="BL399" s="3"/>
      <c r="BM399" s="3"/>
      <c r="BO399" s="3"/>
      <c r="BP399" s="3"/>
      <c r="BQ399" s="3"/>
      <c r="BS399" s="3"/>
      <c r="BT399" s="3"/>
      <c r="BU399" s="3"/>
      <c r="BW399" s="3"/>
      <c r="BX399" s="3"/>
      <c r="BY399" s="3"/>
      <c r="CA399" s="3"/>
      <c r="CB399" s="3"/>
      <c r="CC399" s="3"/>
    </row>
    <row r="400" spans="15:81" x14ac:dyDescent="0.25"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  <c r="AA400" s="3"/>
      <c r="AB400" s="3"/>
      <c r="AC400" s="3"/>
      <c r="AF400" s="3"/>
      <c r="AG400" s="3"/>
      <c r="AH400" s="3"/>
      <c r="AI400" s="3"/>
      <c r="AM400" s="5"/>
      <c r="AN400" s="3"/>
      <c r="AO400" s="3"/>
      <c r="AP400" s="3"/>
      <c r="AQ400" s="3"/>
      <c r="AT400" s="3"/>
      <c r="AU400" s="3"/>
      <c r="AV400" s="3"/>
      <c r="AW400" s="3"/>
      <c r="AY400" s="3"/>
      <c r="AZ400" s="3"/>
      <c r="BA400" s="3"/>
      <c r="BC400" s="3"/>
      <c r="BD400" s="3"/>
      <c r="BE400" s="3"/>
      <c r="BG400" s="3"/>
      <c r="BH400" s="3"/>
      <c r="BI400" s="3"/>
      <c r="BK400" s="3"/>
      <c r="BL400" s="3"/>
      <c r="BM400" s="3"/>
      <c r="BO400" s="3"/>
      <c r="BP400" s="3"/>
      <c r="BQ400" s="3"/>
      <c r="BS400" s="3"/>
      <c r="BT400" s="3"/>
      <c r="BU400" s="3"/>
      <c r="BW400" s="3"/>
      <c r="BX400" s="3"/>
      <c r="BY400" s="3"/>
      <c r="CA400" s="3"/>
      <c r="CB400" s="3"/>
      <c r="CC400" s="3"/>
    </row>
    <row r="401" spans="15:81" x14ac:dyDescent="0.25"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  <c r="AA401" s="3"/>
      <c r="AB401" s="3"/>
      <c r="AC401" s="3"/>
      <c r="AF401" s="3"/>
      <c r="AG401" s="3"/>
      <c r="AH401" s="3"/>
      <c r="AI401" s="3"/>
      <c r="AM401" s="5"/>
      <c r="AN401" s="3"/>
      <c r="AO401" s="3"/>
      <c r="AP401" s="3"/>
      <c r="AQ401" s="3"/>
      <c r="AT401" s="3"/>
      <c r="AU401" s="3"/>
      <c r="AV401" s="3"/>
      <c r="AW401" s="3"/>
      <c r="AY401" s="3"/>
      <c r="AZ401" s="3"/>
      <c r="BA401" s="3"/>
      <c r="BC401" s="3"/>
      <c r="BD401" s="3"/>
      <c r="BE401" s="3"/>
      <c r="BG401" s="3"/>
      <c r="BH401" s="3"/>
      <c r="BI401" s="3"/>
      <c r="BK401" s="3"/>
      <c r="BL401" s="3"/>
      <c r="BM401" s="3"/>
      <c r="BO401" s="3"/>
      <c r="BP401" s="3"/>
      <c r="BQ401" s="3"/>
      <c r="BS401" s="3"/>
      <c r="BT401" s="3"/>
      <c r="BU401" s="3"/>
      <c r="BW401" s="3"/>
      <c r="BX401" s="3"/>
      <c r="BY401" s="3"/>
      <c r="CA401" s="3"/>
      <c r="CB401" s="3"/>
      <c r="CC401" s="3"/>
    </row>
    <row r="402" spans="15:81" x14ac:dyDescent="0.25"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  <c r="AA402" s="3"/>
      <c r="AB402" s="3"/>
      <c r="AC402" s="3"/>
      <c r="AF402" s="3"/>
      <c r="AG402" s="3"/>
      <c r="AH402" s="3"/>
      <c r="AI402" s="3"/>
      <c r="AM402" s="5"/>
      <c r="AN402" s="3"/>
      <c r="AO402" s="3"/>
      <c r="AP402" s="3"/>
      <c r="AQ402" s="3"/>
      <c r="AT402" s="3"/>
      <c r="AU402" s="3"/>
      <c r="AV402" s="3"/>
      <c r="AW402" s="3"/>
      <c r="AY402" s="3"/>
      <c r="AZ402" s="3"/>
      <c r="BA402" s="3"/>
      <c r="BC402" s="3"/>
      <c r="BD402" s="3"/>
      <c r="BE402" s="3"/>
      <c r="BG402" s="3"/>
      <c r="BH402" s="3"/>
      <c r="BI402" s="3"/>
      <c r="BK402" s="3"/>
      <c r="BL402" s="3"/>
      <c r="BM402" s="3"/>
      <c r="BO402" s="3"/>
      <c r="BP402" s="3"/>
      <c r="BQ402" s="3"/>
      <c r="BS402" s="3"/>
      <c r="BT402" s="3"/>
      <c r="BU402" s="3"/>
      <c r="BW402" s="3"/>
      <c r="BX402" s="3"/>
      <c r="BY402" s="3"/>
      <c r="CA402" s="3"/>
      <c r="CB402" s="3"/>
      <c r="CC402" s="3"/>
    </row>
    <row r="403" spans="15:81" x14ac:dyDescent="0.25"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  <c r="AA403" s="3"/>
      <c r="AB403" s="3"/>
      <c r="AC403" s="3"/>
      <c r="AF403" s="3"/>
      <c r="AG403" s="3"/>
      <c r="AH403" s="3"/>
      <c r="AI403" s="3"/>
      <c r="AM403" s="5"/>
      <c r="AN403" s="3"/>
      <c r="AO403" s="3"/>
      <c r="AP403" s="3"/>
      <c r="AQ403" s="3"/>
      <c r="AT403" s="3"/>
      <c r="AU403" s="3"/>
      <c r="AV403" s="3"/>
      <c r="AW403" s="3"/>
      <c r="AY403" s="3"/>
      <c r="AZ403" s="3"/>
      <c r="BA403" s="3"/>
      <c r="BC403" s="3"/>
      <c r="BD403" s="3"/>
      <c r="BE403" s="3"/>
      <c r="BG403" s="3"/>
      <c r="BH403" s="3"/>
      <c r="BI403" s="3"/>
      <c r="BK403" s="3"/>
      <c r="BL403" s="3"/>
      <c r="BM403" s="3"/>
      <c r="BO403" s="3"/>
      <c r="BP403" s="3"/>
      <c r="BQ403" s="3"/>
      <c r="BS403" s="3"/>
      <c r="BT403" s="3"/>
      <c r="BU403" s="3"/>
      <c r="BW403" s="3"/>
      <c r="BX403" s="3"/>
      <c r="BY403" s="3"/>
      <c r="CA403" s="3"/>
      <c r="CB403" s="3"/>
      <c r="CC403" s="3"/>
    </row>
    <row r="404" spans="15:81" x14ac:dyDescent="0.25"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  <c r="AA404" s="3"/>
      <c r="AB404" s="3"/>
      <c r="AC404" s="3"/>
      <c r="AF404" s="3"/>
      <c r="AG404" s="3"/>
      <c r="AH404" s="3"/>
      <c r="AI404" s="3"/>
      <c r="AM404" s="5"/>
      <c r="AN404" s="3"/>
      <c r="AO404" s="3"/>
      <c r="AP404" s="3"/>
      <c r="AQ404" s="3"/>
      <c r="AT404" s="3"/>
      <c r="AU404" s="3"/>
      <c r="AV404" s="3"/>
      <c r="AW404" s="3"/>
      <c r="AY404" s="3"/>
      <c r="AZ404" s="3"/>
      <c r="BA404" s="3"/>
      <c r="BC404" s="3"/>
      <c r="BD404" s="3"/>
      <c r="BE404" s="3"/>
      <c r="BG404" s="3"/>
      <c r="BH404" s="3"/>
      <c r="BI404" s="3"/>
      <c r="BK404" s="3"/>
      <c r="BL404" s="3"/>
      <c r="BM404" s="3"/>
      <c r="BO404" s="3"/>
      <c r="BP404" s="3"/>
      <c r="BQ404" s="3"/>
      <c r="BS404" s="3"/>
      <c r="BT404" s="3"/>
      <c r="BU404" s="3"/>
      <c r="BW404" s="3"/>
      <c r="BX404" s="3"/>
      <c r="BY404" s="3"/>
      <c r="CA404" s="3"/>
      <c r="CB404" s="3"/>
      <c r="CC404" s="3"/>
    </row>
    <row r="405" spans="15:81" x14ac:dyDescent="0.25"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  <c r="AA405" s="3"/>
      <c r="AB405" s="3"/>
      <c r="AC405" s="3"/>
      <c r="AF405" s="3"/>
      <c r="AG405" s="3"/>
      <c r="AH405" s="3"/>
      <c r="AI405" s="3"/>
      <c r="AM405" s="5"/>
      <c r="AN405" s="3"/>
      <c r="AO405" s="3"/>
      <c r="AP405" s="3"/>
      <c r="AQ405" s="3"/>
      <c r="AT405" s="3"/>
      <c r="AU405" s="3"/>
      <c r="AV405" s="3"/>
      <c r="AW405" s="3"/>
      <c r="AY405" s="3"/>
      <c r="AZ405" s="3"/>
      <c r="BA405" s="3"/>
      <c r="BC405" s="3"/>
      <c r="BD405" s="3"/>
      <c r="BE405" s="3"/>
      <c r="BG405" s="3"/>
      <c r="BH405" s="3"/>
      <c r="BI405" s="3"/>
      <c r="BK405" s="3"/>
      <c r="BL405" s="3"/>
      <c r="BM405" s="3"/>
      <c r="BO405" s="3"/>
      <c r="BP405" s="3"/>
      <c r="BQ405" s="3"/>
      <c r="BS405" s="3"/>
      <c r="BT405" s="3"/>
      <c r="BU405" s="3"/>
      <c r="BW405" s="3"/>
      <c r="BX405" s="3"/>
      <c r="BY405" s="3"/>
      <c r="CA405" s="3"/>
      <c r="CB405" s="3"/>
      <c r="CC405" s="3"/>
    </row>
    <row r="406" spans="15:81" x14ac:dyDescent="0.25"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  <c r="AA406" s="3"/>
      <c r="AB406" s="3"/>
      <c r="AC406" s="3"/>
      <c r="AF406" s="3"/>
      <c r="AG406" s="3"/>
      <c r="AH406" s="3"/>
      <c r="AI406" s="3"/>
      <c r="AM406" s="5"/>
      <c r="AN406" s="3"/>
      <c r="AO406" s="3"/>
      <c r="AP406" s="3"/>
      <c r="AQ406" s="3"/>
      <c r="AT406" s="3"/>
      <c r="AU406" s="3"/>
      <c r="AV406" s="3"/>
      <c r="AW406" s="3"/>
      <c r="AY406" s="3"/>
      <c r="AZ406" s="3"/>
      <c r="BA406" s="3"/>
      <c r="BC406" s="3"/>
      <c r="BD406" s="3"/>
      <c r="BE406" s="3"/>
      <c r="BG406" s="3"/>
      <c r="BH406" s="3"/>
      <c r="BI406" s="3"/>
      <c r="BK406" s="3"/>
      <c r="BL406" s="3"/>
      <c r="BM406" s="3"/>
      <c r="BO406" s="3"/>
      <c r="BP406" s="3"/>
      <c r="BQ406" s="3"/>
      <c r="BS406" s="3"/>
      <c r="BT406" s="3"/>
      <c r="BU406" s="3"/>
      <c r="BW406" s="3"/>
      <c r="BX406" s="3"/>
      <c r="BY406" s="3"/>
      <c r="CA406" s="3"/>
      <c r="CB406" s="3"/>
      <c r="CC406" s="3"/>
    </row>
    <row r="407" spans="15:81" x14ac:dyDescent="0.25"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  <c r="AA407" s="3"/>
      <c r="AB407" s="3"/>
      <c r="AC407" s="3"/>
      <c r="AF407" s="3"/>
      <c r="AG407" s="3"/>
      <c r="AH407" s="3"/>
      <c r="AI407" s="3"/>
      <c r="AM407" s="5"/>
      <c r="AN407" s="3"/>
      <c r="AO407" s="3"/>
      <c r="AP407" s="3"/>
      <c r="AQ407" s="3"/>
      <c r="AT407" s="3"/>
      <c r="AU407" s="3"/>
      <c r="AV407" s="3"/>
      <c r="AW407" s="3"/>
      <c r="AY407" s="3"/>
      <c r="AZ407" s="3"/>
      <c r="BA407" s="3"/>
      <c r="BC407" s="3"/>
      <c r="BD407" s="3"/>
      <c r="BE407" s="3"/>
      <c r="BG407" s="3"/>
      <c r="BH407" s="3"/>
      <c r="BI407" s="3"/>
      <c r="BK407" s="3"/>
      <c r="BL407" s="3"/>
      <c r="BM407" s="3"/>
      <c r="BO407" s="3"/>
      <c r="BP407" s="3"/>
      <c r="BQ407" s="3"/>
      <c r="BS407" s="3"/>
      <c r="BT407" s="3"/>
      <c r="BU407" s="3"/>
      <c r="BW407" s="3"/>
      <c r="BX407" s="3"/>
      <c r="BY407" s="3"/>
      <c r="CA407" s="3"/>
      <c r="CB407" s="3"/>
      <c r="CC407" s="3"/>
    </row>
    <row r="408" spans="15:81" x14ac:dyDescent="0.25"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  <c r="AA408" s="3"/>
      <c r="AB408" s="3"/>
      <c r="AC408" s="3"/>
      <c r="AF408" s="3"/>
      <c r="AG408" s="3"/>
      <c r="AH408" s="3"/>
      <c r="AI408" s="3"/>
      <c r="AM408" s="5"/>
      <c r="AN408" s="3"/>
      <c r="AO408" s="3"/>
      <c r="AP408" s="3"/>
      <c r="AQ408" s="3"/>
      <c r="AT408" s="3"/>
      <c r="AU408" s="3"/>
      <c r="AV408" s="3"/>
      <c r="AW408" s="3"/>
      <c r="AY408" s="3"/>
      <c r="AZ408" s="3"/>
      <c r="BA408" s="3"/>
      <c r="BC408" s="3"/>
      <c r="BD408" s="3"/>
      <c r="BE408" s="3"/>
      <c r="BG408" s="3"/>
      <c r="BH408" s="3"/>
      <c r="BI408" s="3"/>
      <c r="BK408" s="3"/>
      <c r="BL408" s="3"/>
      <c r="BM408" s="3"/>
      <c r="BO408" s="3"/>
      <c r="BP408" s="3"/>
      <c r="BQ408" s="3"/>
      <c r="BS408" s="3"/>
      <c r="BT408" s="3"/>
      <c r="BU408" s="3"/>
      <c r="BW408" s="3"/>
      <c r="BX408" s="3"/>
      <c r="BY408" s="3"/>
      <c r="CA408" s="3"/>
      <c r="CB408" s="3"/>
      <c r="CC408" s="3"/>
    </row>
    <row r="409" spans="15:81" x14ac:dyDescent="0.25"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  <c r="AA409" s="3"/>
      <c r="AB409" s="3"/>
      <c r="AC409" s="3"/>
      <c r="AF409" s="3"/>
      <c r="AG409" s="3"/>
      <c r="AH409" s="3"/>
      <c r="AI409" s="3"/>
      <c r="AM409" s="5"/>
      <c r="AN409" s="3"/>
      <c r="AO409" s="3"/>
      <c r="AP409" s="3"/>
      <c r="AQ409" s="3"/>
      <c r="AT409" s="3"/>
      <c r="AU409" s="3"/>
      <c r="AV409" s="3"/>
      <c r="AW409" s="3"/>
      <c r="AY409" s="3"/>
      <c r="AZ409" s="3"/>
      <c r="BA409" s="3"/>
      <c r="BC409" s="3"/>
      <c r="BD409" s="3"/>
      <c r="BE409" s="3"/>
      <c r="BG409" s="3"/>
      <c r="BH409" s="3"/>
      <c r="BI409" s="3"/>
      <c r="BK409" s="3"/>
      <c r="BL409" s="3"/>
      <c r="BM409" s="3"/>
      <c r="BO409" s="3"/>
      <c r="BP409" s="3"/>
      <c r="BQ409" s="3"/>
      <c r="BS409" s="3"/>
      <c r="BT409" s="3"/>
      <c r="BU409" s="3"/>
      <c r="BW409" s="3"/>
      <c r="BX409" s="3"/>
      <c r="BY409" s="3"/>
      <c r="CA409" s="3"/>
      <c r="CB409" s="3"/>
      <c r="CC409" s="3"/>
    </row>
    <row r="410" spans="15:81" x14ac:dyDescent="0.25"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  <c r="AA410" s="3"/>
      <c r="AB410" s="3"/>
      <c r="AC410" s="3"/>
      <c r="AF410" s="3"/>
      <c r="AG410" s="3"/>
      <c r="AH410" s="3"/>
      <c r="AI410" s="3"/>
      <c r="AM410" s="5"/>
      <c r="AN410" s="3"/>
      <c r="AO410" s="3"/>
      <c r="AP410" s="3"/>
      <c r="AQ410" s="3"/>
      <c r="AT410" s="3"/>
      <c r="AU410" s="3"/>
      <c r="AV410" s="3"/>
      <c r="AW410" s="3"/>
      <c r="AY410" s="3"/>
      <c r="AZ410" s="3"/>
      <c r="BA410" s="3"/>
      <c r="BC410" s="3"/>
      <c r="BD410" s="3"/>
      <c r="BE410" s="3"/>
      <c r="BG410" s="3"/>
      <c r="BH410" s="3"/>
      <c r="BI410" s="3"/>
      <c r="BK410" s="3"/>
      <c r="BL410" s="3"/>
      <c r="BM410" s="3"/>
      <c r="BO410" s="3"/>
      <c r="BP410" s="3"/>
      <c r="BQ410" s="3"/>
      <c r="BS410" s="3"/>
      <c r="BT410" s="3"/>
      <c r="BU410" s="3"/>
      <c r="BW410" s="3"/>
      <c r="BX410" s="3"/>
      <c r="BY410" s="3"/>
      <c r="CA410" s="3"/>
      <c r="CB410" s="3"/>
      <c r="CC410" s="3"/>
    </row>
    <row r="411" spans="15:81" x14ac:dyDescent="0.25"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  <c r="AA411" s="3"/>
      <c r="AB411" s="3"/>
      <c r="AC411" s="3"/>
      <c r="AF411" s="3"/>
      <c r="AG411" s="3"/>
      <c r="AH411" s="3"/>
      <c r="AI411" s="3"/>
      <c r="AM411" s="5"/>
      <c r="AN411" s="3"/>
      <c r="AO411" s="3"/>
      <c r="AP411" s="3"/>
      <c r="AQ411" s="3"/>
      <c r="AT411" s="3"/>
      <c r="AU411" s="3"/>
      <c r="AV411" s="3"/>
      <c r="AW411" s="3"/>
      <c r="AY411" s="3"/>
      <c r="AZ411" s="3"/>
      <c r="BA411" s="3"/>
      <c r="BC411" s="3"/>
      <c r="BD411" s="3"/>
      <c r="BE411" s="3"/>
      <c r="BG411" s="3"/>
      <c r="BH411" s="3"/>
      <c r="BI411" s="3"/>
      <c r="BK411" s="3"/>
      <c r="BL411" s="3"/>
      <c r="BM411" s="3"/>
      <c r="BO411" s="3"/>
      <c r="BP411" s="3"/>
      <c r="BQ411" s="3"/>
      <c r="BS411" s="3"/>
      <c r="BT411" s="3"/>
      <c r="BU411" s="3"/>
      <c r="BW411" s="3"/>
      <c r="BX411" s="3"/>
      <c r="BY411" s="3"/>
      <c r="CA411" s="3"/>
      <c r="CB411" s="3"/>
      <c r="CC411" s="3"/>
    </row>
    <row r="412" spans="15:81" x14ac:dyDescent="0.25"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  <c r="AA412" s="3"/>
      <c r="AB412" s="3"/>
      <c r="AC412" s="3"/>
      <c r="AF412" s="3"/>
      <c r="AG412" s="3"/>
      <c r="AH412" s="3"/>
      <c r="AI412" s="3"/>
      <c r="AM412" s="5"/>
      <c r="AN412" s="3"/>
      <c r="AO412" s="3"/>
      <c r="AP412" s="3"/>
      <c r="AQ412" s="3"/>
      <c r="AT412" s="3"/>
      <c r="AU412" s="3"/>
      <c r="AV412" s="3"/>
      <c r="AW412" s="3"/>
      <c r="AY412" s="3"/>
      <c r="AZ412" s="3"/>
      <c r="BA412" s="3"/>
      <c r="BC412" s="3"/>
      <c r="BD412" s="3"/>
      <c r="BE412" s="3"/>
      <c r="BG412" s="3"/>
      <c r="BH412" s="3"/>
      <c r="BI412" s="3"/>
      <c r="BK412" s="3"/>
      <c r="BL412" s="3"/>
      <c r="BM412" s="3"/>
      <c r="BO412" s="3"/>
      <c r="BP412" s="3"/>
      <c r="BQ412" s="3"/>
      <c r="BS412" s="3"/>
      <c r="BT412" s="3"/>
      <c r="BU412" s="3"/>
      <c r="BW412" s="3"/>
      <c r="BX412" s="3"/>
      <c r="BY412" s="3"/>
      <c r="CA412" s="3"/>
      <c r="CB412" s="3"/>
      <c r="CC412" s="3"/>
    </row>
    <row r="413" spans="15:81" x14ac:dyDescent="0.25"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  <c r="AA413" s="3"/>
      <c r="AB413" s="3"/>
      <c r="AC413" s="3"/>
      <c r="AF413" s="3"/>
      <c r="AG413" s="3"/>
      <c r="AH413" s="3"/>
      <c r="AI413" s="3"/>
      <c r="AM413" s="5"/>
      <c r="AN413" s="3"/>
      <c r="AO413" s="3"/>
      <c r="AP413" s="3"/>
      <c r="AQ413" s="3"/>
      <c r="AT413" s="3"/>
      <c r="AU413" s="3"/>
      <c r="AV413" s="3"/>
      <c r="AW413" s="3"/>
      <c r="AY413" s="3"/>
      <c r="AZ413" s="3"/>
      <c r="BA413" s="3"/>
      <c r="BC413" s="3"/>
      <c r="BD413" s="3"/>
      <c r="BE413" s="3"/>
      <c r="BG413" s="3"/>
      <c r="BH413" s="3"/>
      <c r="BI413" s="3"/>
      <c r="BK413" s="3"/>
      <c r="BL413" s="3"/>
      <c r="BM413" s="3"/>
      <c r="BO413" s="3"/>
      <c r="BP413" s="3"/>
      <c r="BQ413" s="3"/>
      <c r="BS413" s="3"/>
      <c r="BT413" s="3"/>
      <c r="BU413" s="3"/>
      <c r="BW413" s="3"/>
      <c r="BX413" s="3"/>
      <c r="BY413" s="3"/>
      <c r="CA413" s="3"/>
      <c r="CB413" s="3"/>
      <c r="CC413" s="3"/>
    </row>
    <row r="414" spans="15:81" x14ac:dyDescent="0.25"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  <c r="AA414" s="3"/>
      <c r="AB414" s="3"/>
      <c r="AC414" s="3"/>
      <c r="AF414" s="3"/>
      <c r="AG414" s="3"/>
      <c r="AH414" s="3"/>
      <c r="AI414" s="3"/>
      <c r="AM414" s="5"/>
      <c r="AN414" s="3"/>
      <c r="AO414" s="3"/>
      <c r="AP414" s="3"/>
      <c r="AQ414" s="3"/>
      <c r="AT414" s="3"/>
      <c r="AU414" s="3"/>
      <c r="AV414" s="3"/>
      <c r="AW414" s="3"/>
      <c r="AY414" s="3"/>
      <c r="AZ414" s="3"/>
      <c r="BA414" s="3"/>
      <c r="BC414" s="3"/>
      <c r="BD414" s="3"/>
      <c r="BE414" s="3"/>
      <c r="BG414" s="3"/>
      <c r="BH414" s="3"/>
      <c r="BI414" s="3"/>
      <c r="BK414" s="3"/>
      <c r="BL414" s="3"/>
      <c r="BM414" s="3"/>
      <c r="BO414" s="3"/>
      <c r="BP414" s="3"/>
      <c r="BQ414" s="3"/>
      <c r="BS414" s="3"/>
      <c r="BT414" s="3"/>
      <c r="BU414" s="3"/>
      <c r="BW414" s="3"/>
      <c r="BX414" s="3"/>
      <c r="BY414" s="3"/>
      <c r="CA414" s="3"/>
      <c r="CB414" s="3"/>
      <c r="CC414" s="3"/>
    </row>
    <row r="415" spans="15:81" x14ac:dyDescent="0.25"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  <c r="AA415" s="3"/>
      <c r="AB415" s="3"/>
      <c r="AC415" s="3"/>
      <c r="AF415" s="3"/>
      <c r="AG415" s="3"/>
      <c r="AH415" s="3"/>
      <c r="AI415" s="3"/>
      <c r="AM415" s="5"/>
      <c r="AN415" s="3"/>
      <c r="AO415" s="3"/>
      <c r="AP415" s="3"/>
      <c r="AQ415" s="3"/>
      <c r="AT415" s="3"/>
      <c r="AU415" s="3"/>
      <c r="AV415" s="3"/>
      <c r="AW415" s="3"/>
      <c r="AY415" s="3"/>
      <c r="AZ415" s="3"/>
      <c r="BA415" s="3"/>
      <c r="BC415" s="3"/>
      <c r="BD415" s="3"/>
      <c r="BE415" s="3"/>
      <c r="BG415" s="3"/>
      <c r="BH415" s="3"/>
      <c r="BI415" s="3"/>
      <c r="BK415" s="3"/>
      <c r="BL415" s="3"/>
      <c r="BM415" s="3"/>
      <c r="BO415" s="3"/>
      <c r="BP415" s="3"/>
      <c r="BQ415" s="3"/>
      <c r="BS415" s="3"/>
      <c r="BT415" s="3"/>
      <c r="BU415" s="3"/>
      <c r="BW415" s="3"/>
      <c r="BX415" s="3"/>
      <c r="BY415" s="3"/>
      <c r="CA415" s="3"/>
      <c r="CB415" s="3"/>
      <c r="CC415" s="3"/>
    </row>
    <row r="416" spans="15:81" x14ac:dyDescent="0.25"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  <c r="AA416" s="3"/>
      <c r="AB416" s="3"/>
      <c r="AC416" s="3"/>
      <c r="AF416" s="3"/>
      <c r="AG416" s="3"/>
      <c r="AH416" s="3"/>
      <c r="AI416" s="3"/>
      <c r="AM416" s="5"/>
      <c r="AN416" s="3"/>
      <c r="AO416" s="3"/>
      <c r="AP416" s="3"/>
      <c r="AQ416" s="3"/>
      <c r="AT416" s="3"/>
      <c r="AU416" s="3"/>
      <c r="AV416" s="3"/>
      <c r="AW416" s="3"/>
      <c r="AY416" s="3"/>
      <c r="AZ416" s="3"/>
      <c r="BA416" s="3"/>
      <c r="BC416" s="3"/>
      <c r="BD416" s="3"/>
      <c r="BE416" s="3"/>
      <c r="BG416" s="3"/>
      <c r="BH416" s="3"/>
      <c r="BI416" s="3"/>
      <c r="BK416" s="3"/>
      <c r="BL416" s="3"/>
      <c r="BM416" s="3"/>
      <c r="BO416" s="3"/>
      <c r="BP416" s="3"/>
      <c r="BQ416" s="3"/>
      <c r="BS416" s="3"/>
      <c r="BT416" s="3"/>
      <c r="BU416" s="3"/>
      <c r="BW416" s="3"/>
      <c r="BX416" s="3"/>
      <c r="BY416" s="3"/>
      <c r="CA416" s="3"/>
      <c r="CB416" s="3"/>
      <c r="CC416" s="3"/>
    </row>
    <row r="417" spans="15:81" x14ac:dyDescent="0.25"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  <c r="AA417" s="3"/>
      <c r="AB417" s="3"/>
      <c r="AC417" s="3"/>
      <c r="AF417" s="3"/>
      <c r="AG417" s="3"/>
      <c r="AH417" s="3"/>
      <c r="AI417" s="3"/>
      <c r="AM417" s="5"/>
      <c r="AN417" s="3"/>
      <c r="AO417" s="3"/>
      <c r="AP417" s="3"/>
      <c r="AQ417" s="3"/>
      <c r="AT417" s="3"/>
      <c r="AU417" s="3"/>
      <c r="AV417" s="3"/>
      <c r="AW417" s="3"/>
      <c r="AY417" s="3"/>
      <c r="AZ417" s="3"/>
      <c r="BA417" s="3"/>
      <c r="BC417" s="3"/>
      <c r="BD417" s="3"/>
      <c r="BE417" s="3"/>
      <c r="BG417" s="3"/>
      <c r="BH417" s="3"/>
      <c r="BI417" s="3"/>
      <c r="BK417" s="3"/>
      <c r="BL417" s="3"/>
      <c r="BM417" s="3"/>
      <c r="BO417" s="3"/>
      <c r="BP417" s="3"/>
      <c r="BQ417" s="3"/>
      <c r="BS417" s="3"/>
      <c r="BT417" s="3"/>
      <c r="BU417" s="3"/>
      <c r="BW417" s="3"/>
      <c r="BX417" s="3"/>
      <c r="BY417" s="3"/>
      <c r="CA417" s="3"/>
      <c r="CB417" s="3"/>
      <c r="CC417" s="3"/>
    </row>
    <row r="418" spans="15:81" x14ac:dyDescent="0.25"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  <c r="AA418" s="3"/>
      <c r="AB418" s="3"/>
      <c r="AC418" s="3"/>
      <c r="AF418" s="3"/>
      <c r="AG418" s="3"/>
      <c r="AH418" s="3"/>
      <c r="AI418" s="3"/>
      <c r="AM418" s="5"/>
      <c r="AN418" s="3"/>
      <c r="AO418" s="3"/>
      <c r="AP418" s="3"/>
      <c r="AQ418" s="3"/>
      <c r="AT418" s="3"/>
      <c r="AU418" s="3"/>
      <c r="AV418" s="3"/>
      <c r="AW418" s="3"/>
      <c r="AY418" s="3"/>
      <c r="AZ418" s="3"/>
      <c r="BA418" s="3"/>
      <c r="BC418" s="3"/>
      <c r="BD418" s="3"/>
      <c r="BE418" s="3"/>
      <c r="BG418" s="3"/>
      <c r="BH418" s="3"/>
      <c r="BI418" s="3"/>
      <c r="BK418" s="3"/>
      <c r="BL418" s="3"/>
      <c r="BM418" s="3"/>
      <c r="BO418" s="3"/>
      <c r="BP418" s="3"/>
      <c r="BQ418" s="3"/>
      <c r="BS418" s="3"/>
      <c r="BT418" s="3"/>
      <c r="BU418" s="3"/>
      <c r="BW418" s="3"/>
      <c r="BX418" s="3"/>
      <c r="BY418" s="3"/>
      <c r="CA418" s="3"/>
      <c r="CB418" s="3"/>
      <c r="CC418" s="3"/>
    </row>
    <row r="419" spans="15:81" x14ac:dyDescent="0.25"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  <c r="AA419" s="3"/>
      <c r="AB419" s="3"/>
      <c r="AC419" s="3"/>
      <c r="AF419" s="3"/>
      <c r="AG419" s="3"/>
      <c r="AH419" s="3"/>
      <c r="AI419" s="3"/>
      <c r="AM419" s="5"/>
      <c r="AN419" s="3"/>
      <c r="AO419" s="3"/>
      <c r="AP419" s="3"/>
      <c r="AQ419" s="3"/>
      <c r="AT419" s="3"/>
      <c r="AU419" s="3"/>
      <c r="AV419" s="3"/>
      <c r="AW419" s="3"/>
      <c r="AY419" s="3"/>
      <c r="AZ419" s="3"/>
      <c r="BA419" s="3"/>
      <c r="BC419" s="3"/>
      <c r="BD419" s="3"/>
      <c r="BE419" s="3"/>
      <c r="BG419" s="3"/>
      <c r="BH419" s="3"/>
      <c r="BI419" s="3"/>
      <c r="BK419" s="3"/>
      <c r="BL419" s="3"/>
      <c r="BM419" s="3"/>
      <c r="BO419" s="3"/>
      <c r="BP419" s="3"/>
      <c r="BQ419" s="3"/>
      <c r="BS419" s="3"/>
      <c r="BT419" s="3"/>
      <c r="BU419" s="3"/>
      <c r="BW419" s="3"/>
      <c r="BX419" s="3"/>
      <c r="BY419" s="3"/>
      <c r="CA419" s="3"/>
      <c r="CB419" s="3"/>
      <c r="CC419" s="3"/>
    </row>
    <row r="420" spans="15:81" x14ac:dyDescent="0.25"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  <c r="AA420" s="3"/>
      <c r="AB420" s="3"/>
      <c r="AC420" s="3"/>
      <c r="AF420" s="3"/>
      <c r="AG420" s="3"/>
      <c r="AH420" s="3"/>
      <c r="AI420" s="3"/>
      <c r="AM420" s="5"/>
      <c r="AN420" s="3"/>
      <c r="AO420" s="3"/>
      <c r="AP420" s="3"/>
      <c r="AQ420" s="3"/>
      <c r="AT420" s="3"/>
      <c r="AU420" s="3"/>
      <c r="AV420" s="3"/>
      <c r="AW420" s="3"/>
      <c r="AY420" s="3"/>
      <c r="AZ420" s="3"/>
      <c r="BA420" s="3"/>
      <c r="BC420" s="3"/>
      <c r="BD420" s="3"/>
      <c r="BE420" s="3"/>
      <c r="BG420" s="3"/>
      <c r="BH420" s="3"/>
      <c r="BI420" s="3"/>
      <c r="BK420" s="3"/>
      <c r="BL420" s="3"/>
      <c r="BM420" s="3"/>
      <c r="BO420" s="3"/>
      <c r="BP420" s="3"/>
      <c r="BQ420" s="3"/>
      <c r="BS420" s="3"/>
      <c r="BT420" s="3"/>
      <c r="BU420" s="3"/>
      <c r="BW420" s="3"/>
      <c r="BX420" s="3"/>
      <c r="BY420" s="3"/>
      <c r="CA420" s="3"/>
      <c r="CB420" s="3"/>
      <c r="CC420" s="3"/>
    </row>
    <row r="421" spans="15:81" x14ac:dyDescent="0.25"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  <c r="AA421" s="3"/>
      <c r="AB421" s="3"/>
      <c r="AC421" s="3"/>
      <c r="AF421" s="3"/>
      <c r="AG421" s="3"/>
      <c r="AH421" s="3"/>
      <c r="AI421" s="3"/>
      <c r="AM421" s="5"/>
      <c r="AN421" s="3"/>
      <c r="AO421" s="3"/>
      <c r="AP421" s="3"/>
      <c r="AQ421" s="3"/>
      <c r="AT421" s="3"/>
      <c r="AU421" s="3"/>
      <c r="AV421" s="3"/>
      <c r="AW421" s="3"/>
      <c r="AY421" s="3"/>
      <c r="AZ421" s="3"/>
      <c r="BA421" s="3"/>
      <c r="BC421" s="3"/>
      <c r="BD421" s="3"/>
      <c r="BE421" s="3"/>
      <c r="BG421" s="3"/>
      <c r="BH421" s="3"/>
      <c r="BI421" s="3"/>
      <c r="BK421" s="3"/>
      <c r="BL421" s="3"/>
      <c r="BM421" s="3"/>
      <c r="BO421" s="3"/>
      <c r="BP421" s="3"/>
      <c r="BQ421" s="3"/>
      <c r="BS421" s="3"/>
      <c r="BT421" s="3"/>
      <c r="BU421" s="3"/>
      <c r="BW421" s="3"/>
      <c r="BX421" s="3"/>
      <c r="BY421" s="3"/>
      <c r="CA421" s="3"/>
      <c r="CB421" s="3"/>
      <c r="CC421" s="3"/>
    </row>
    <row r="422" spans="15:81" x14ac:dyDescent="0.25"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  <c r="AA422" s="3"/>
      <c r="AB422" s="3"/>
      <c r="AC422" s="3"/>
      <c r="AF422" s="3"/>
      <c r="AG422" s="3"/>
      <c r="AH422" s="3"/>
      <c r="AI422" s="3"/>
      <c r="AM422" s="5"/>
      <c r="AN422" s="3"/>
      <c r="AO422" s="3"/>
      <c r="AP422" s="3"/>
      <c r="AQ422" s="3"/>
      <c r="AT422" s="3"/>
      <c r="AU422" s="3"/>
      <c r="AV422" s="3"/>
      <c r="AW422" s="3"/>
      <c r="AY422" s="3"/>
      <c r="AZ422" s="3"/>
      <c r="BA422" s="3"/>
      <c r="BC422" s="3"/>
      <c r="BD422" s="3"/>
      <c r="BE422" s="3"/>
      <c r="BG422" s="3"/>
      <c r="BH422" s="3"/>
      <c r="BI422" s="3"/>
      <c r="BK422" s="3"/>
      <c r="BL422" s="3"/>
      <c r="BM422" s="3"/>
      <c r="BO422" s="3"/>
      <c r="BP422" s="3"/>
      <c r="BQ422" s="3"/>
      <c r="BS422" s="3"/>
      <c r="BT422" s="3"/>
      <c r="BU422" s="3"/>
      <c r="BW422" s="3"/>
      <c r="BX422" s="3"/>
      <c r="BY422" s="3"/>
      <c r="CA422" s="3"/>
      <c r="CB422" s="3"/>
      <c r="CC422" s="3"/>
    </row>
    <row r="423" spans="15:81" x14ac:dyDescent="0.25"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  <c r="AA423" s="3"/>
      <c r="AB423" s="3"/>
      <c r="AC423" s="3"/>
      <c r="AF423" s="3"/>
      <c r="AG423" s="3"/>
      <c r="AH423" s="3"/>
      <c r="AI423" s="3"/>
      <c r="AM423" s="5"/>
      <c r="AN423" s="3"/>
      <c r="AO423" s="3"/>
      <c r="AP423" s="3"/>
      <c r="AQ423" s="3"/>
      <c r="AT423" s="3"/>
      <c r="AU423" s="3"/>
      <c r="AV423" s="3"/>
      <c r="AW423" s="3"/>
      <c r="AY423" s="3"/>
      <c r="AZ423" s="3"/>
      <c r="BA423" s="3"/>
      <c r="BC423" s="3"/>
      <c r="BD423" s="3"/>
      <c r="BE423" s="3"/>
      <c r="BG423" s="3"/>
      <c r="BH423" s="3"/>
      <c r="BI423" s="3"/>
      <c r="BK423" s="3"/>
      <c r="BL423" s="3"/>
      <c r="BM423" s="3"/>
      <c r="BO423" s="3"/>
      <c r="BP423" s="3"/>
      <c r="BQ423" s="3"/>
      <c r="BS423" s="3"/>
      <c r="BT423" s="3"/>
      <c r="BU423" s="3"/>
      <c r="BW423" s="3"/>
      <c r="BX423" s="3"/>
      <c r="BY423" s="3"/>
      <c r="CA423" s="3"/>
      <c r="CB423" s="3"/>
      <c r="CC423" s="3"/>
    </row>
    <row r="424" spans="15:81" x14ac:dyDescent="0.25"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  <c r="AA424" s="3"/>
      <c r="AB424" s="3"/>
      <c r="AC424" s="3"/>
      <c r="AF424" s="3"/>
      <c r="AG424" s="3"/>
      <c r="AH424" s="3"/>
      <c r="AI424" s="3"/>
      <c r="AM424" s="5"/>
      <c r="AN424" s="3"/>
      <c r="AO424" s="3"/>
      <c r="AP424" s="3"/>
      <c r="AQ424" s="3"/>
      <c r="AT424" s="3"/>
      <c r="AU424" s="3"/>
      <c r="AV424" s="3"/>
      <c r="AW424" s="3"/>
      <c r="AY424" s="3"/>
      <c r="AZ424" s="3"/>
      <c r="BA424" s="3"/>
      <c r="BC424" s="3"/>
      <c r="BD424" s="3"/>
      <c r="BE424" s="3"/>
      <c r="BG424" s="3"/>
      <c r="BH424" s="3"/>
      <c r="BI424" s="3"/>
      <c r="BK424" s="3"/>
      <c r="BL424" s="3"/>
      <c r="BM424" s="3"/>
      <c r="BO424" s="3"/>
      <c r="BP424" s="3"/>
      <c r="BQ424" s="3"/>
      <c r="BS424" s="3"/>
      <c r="BT424" s="3"/>
      <c r="BU424" s="3"/>
      <c r="BW424" s="3"/>
      <c r="BX424" s="3"/>
      <c r="BY424" s="3"/>
      <c r="CA424" s="3"/>
      <c r="CB424" s="3"/>
      <c r="CC424" s="3"/>
    </row>
    <row r="425" spans="15:81" x14ac:dyDescent="0.25"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  <c r="AA425" s="3"/>
      <c r="AB425" s="3"/>
      <c r="AC425" s="3"/>
      <c r="AF425" s="3"/>
      <c r="AG425" s="3"/>
      <c r="AH425" s="3"/>
      <c r="AI425" s="3"/>
      <c r="AM425" s="5"/>
      <c r="AN425" s="3"/>
      <c r="AO425" s="3"/>
      <c r="AP425" s="3"/>
      <c r="AQ425" s="3"/>
      <c r="AT425" s="3"/>
      <c r="AU425" s="3"/>
      <c r="AV425" s="3"/>
      <c r="AW425" s="3"/>
      <c r="AY425" s="3"/>
      <c r="AZ425" s="3"/>
      <c r="BA425" s="3"/>
      <c r="BC425" s="3"/>
      <c r="BD425" s="3"/>
      <c r="BE425" s="3"/>
      <c r="BG425" s="3"/>
      <c r="BH425" s="3"/>
      <c r="BI425" s="3"/>
      <c r="BK425" s="3"/>
      <c r="BL425" s="3"/>
      <c r="BM425" s="3"/>
      <c r="BO425" s="3"/>
      <c r="BP425" s="3"/>
      <c r="BQ425" s="3"/>
      <c r="BS425" s="3"/>
      <c r="BT425" s="3"/>
      <c r="BU425" s="3"/>
      <c r="BW425" s="3"/>
      <c r="BX425" s="3"/>
      <c r="BY425" s="3"/>
      <c r="CA425" s="3"/>
      <c r="CB425" s="3"/>
      <c r="CC425" s="3"/>
    </row>
    <row r="426" spans="15:81" x14ac:dyDescent="0.25"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  <c r="AA426" s="3"/>
      <c r="AB426" s="3"/>
      <c r="AC426" s="3"/>
      <c r="AF426" s="3"/>
      <c r="AG426" s="3"/>
      <c r="AH426" s="3"/>
      <c r="AI426" s="3"/>
      <c r="AM426" s="5"/>
      <c r="AN426" s="3"/>
      <c r="AO426" s="3"/>
      <c r="AP426" s="3"/>
      <c r="AQ426" s="3"/>
      <c r="AT426" s="3"/>
      <c r="AU426" s="3"/>
      <c r="AV426" s="3"/>
      <c r="AW426" s="3"/>
      <c r="AY426" s="3"/>
      <c r="AZ426" s="3"/>
      <c r="BA426" s="3"/>
      <c r="BC426" s="3"/>
      <c r="BD426" s="3"/>
      <c r="BE426" s="3"/>
      <c r="BG426" s="3"/>
      <c r="BH426" s="3"/>
      <c r="BI426" s="3"/>
      <c r="BK426" s="3"/>
      <c r="BL426" s="3"/>
      <c r="BM426" s="3"/>
      <c r="BO426" s="3"/>
      <c r="BP426" s="3"/>
      <c r="BQ426" s="3"/>
      <c r="BS426" s="3"/>
      <c r="BT426" s="3"/>
      <c r="BU426" s="3"/>
      <c r="BW426" s="3"/>
      <c r="BX426" s="3"/>
      <c r="BY426" s="3"/>
      <c r="CA426" s="3"/>
      <c r="CB426" s="3"/>
      <c r="CC426" s="3"/>
    </row>
    <row r="427" spans="15:81" x14ac:dyDescent="0.25"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  <c r="AA427" s="3"/>
      <c r="AB427" s="3"/>
      <c r="AC427" s="3"/>
      <c r="AF427" s="3"/>
      <c r="AG427" s="3"/>
      <c r="AH427" s="3"/>
      <c r="AI427" s="3"/>
      <c r="AM427" s="5"/>
      <c r="AN427" s="3"/>
      <c r="AO427" s="3"/>
      <c r="AP427" s="3"/>
      <c r="AQ427" s="3"/>
      <c r="AT427" s="3"/>
      <c r="AU427" s="3"/>
      <c r="AV427" s="3"/>
      <c r="AW427" s="3"/>
      <c r="AY427" s="3"/>
      <c r="AZ427" s="3"/>
      <c r="BA427" s="3"/>
      <c r="BC427" s="3"/>
      <c r="BD427" s="3"/>
      <c r="BE427" s="3"/>
      <c r="BG427" s="3"/>
      <c r="BH427" s="3"/>
      <c r="BI427" s="3"/>
      <c r="BK427" s="3"/>
      <c r="BL427" s="3"/>
      <c r="BM427" s="3"/>
      <c r="BO427" s="3"/>
      <c r="BP427" s="3"/>
      <c r="BQ427" s="3"/>
      <c r="BS427" s="3"/>
      <c r="BT427" s="3"/>
      <c r="BU427" s="3"/>
      <c r="BW427" s="3"/>
      <c r="BX427" s="3"/>
      <c r="BY427" s="3"/>
      <c r="CA427" s="3"/>
      <c r="CB427" s="3"/>
      <c r="CC427" s="3"/>
    </row>
    <row r="428" spans="15:81" x14ac:dyDescent="0.25"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  <c r="AA428" s="3"/>
      <c r="AB428" s="3"/>
      <c r="AC428" s="3"/>
      <c r="AF428" s="3"/>
      <c r="AG428" s="3"/>
      <c r="AH428" s="3"/>
      <c r="AI428" s="3"/>
      <c r="AM428" s="5"/>
      <c r="AN428" s="3"/>
      <c r="AO428" s="3"/>
      <c r="AP428" s="3"/>
      <c r="AQ428" s="3"/>
      <c r="AT428" s="3"/>
      <c r="AU428" s="3"/>
      <c r="AV428" s="3"/>
      <c r="AW428" s="3"/>
      <c r="AY428" s="3"/>
      <c r="AZ428" s="3"/>
      <c r="BA428" s="3"/>
      <c r="BC428" s="3"/>
      <c r="BD428" s="3"/>
      <c r="BE428" s="3"/>
      <c r="BG428" s="3"/>
      <c r="BH428" s="3"/>
      <c r="BI428" s="3"/>
      <c r="BK428" s="3"/>
      <c r="BL428" s="3"/>
      <c r="BM428" s="3"/>
      <c r="BO428" s="3"/>
      <c r="BP428" s="3"/>
      <c r="BQ428" s="3"/>
      <c r="BS428" s="3"/>
      <c r="BT428" s="3"/>
      <c r="BU428" s="3"/>
      <c r="BW428" s="3"/>
      <c r="BX428" s="3"/>
      <c r="BY428" s="3"/>
      <c r="CA428" s="3"/>
      <c r="CB428" s="3"/>
      <c r="CC428" s="3"/>
    </row>
    <row r="429" spans="15:81" x14ac:dyDescent="0.25"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  <c r="AA429" s="3"/>
      <c r="AB429" s="3"/>
      <c r="AC429" s="3"/>
      <c r="AF429" s="3"/>
      <c r="AG429" s="3"/>
      <c r="AH429" s="3"/>
      <c r="AI429" s="3"/>
      <c r="AM429" s="5"/>
      <c r="AN429" s="3"/>
      <c r="AO429" s="3"/>
      <c r="AP429" s="3"/>
      <c r="AQ429" s="3"/>
      <c r="AT429" s="3"/>
      <c r="AU429" s="3"/>
      <c r="AV429" s="3"/>
      <c r="AW429" s="3"/>
      <c r="AY429" s="3"/>
      <c r="AZ429" s="3"/>
      <c r="BA429" s="3"/>
      <c r="BC429" s="3"/>
      <c r="BD429" s="3"/>
      <c r="BE429" s="3"/>
      <c r="BG429" s="3"/>
      <c r="BH429" s="3"/>
      <c r="BI429" s="3"/>
      <c r="BK429" s="3"/>
      <c r="BL429" s="3"/>
      <c r="BM429" s="3"/>
      <c r="BO429" s="3"/>
      <c r="BP429" s="3"/>
      <c r="BQ429" s="3"/>
      <c r="BS429" s="3"/>
      <c r="BT429" s="3"/>
      <c r="BU429" s="3"/>
      <c r="BW429" s="3"/>
      <c r="BX429" s="3"/>
      <c r="BY429" s="3"/>
      <c r="CA429" s="3"/>
      <c r="CB429" s="3"/>
      <c r="CC429" s="3"/>
    </row>
    <row r="430" spans="15:81" x14ac:dyDescent="0.25"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  <c r="AA430" s="3"/>
      <c r="AB430" s="3"/>
      <c r="AC430" s="3"/>
      <c r="AF430" s="3"/>
      <c r="AG430" s="3"/>
      <c r="AH430" s="3"/>
      <c r="AI430" s="3"/>
      <c r="AM430" s="5"/>
      <c r="AN430" s="3"/>
      <c r="AO430" s="3"/>
      <c r="AP430" s="3"/>
      <c r="AQ430" s="3"/>
      <c r="AT430" s="3"/>
      <c r="AU430" s="3"/>
      <c r="AV430" s="3"/>
      <c r="AW430" s="3"/>
      <c r="AY430" s="3"/>
      <c r="AZ430" s="3"/>
      <c r="BA430" s="3"/>
      <c r="BC430" s="3"/>
      <c r="BD430" s="3"/>
      <c r="BE430" s="3"/>
      <c r="BG430" s="3"/>
      <c r="BH430" s="3"/>
      <c r="BI430" s="3"/>
      <c r="BK430" s="3"/>
      <c r="BL430" s="3"/>
      <c r="BM430" s="3"/>
      <c r="BO430" s="3"/>
      <c r="BP430" s="3"/>
      <c r="BQ430" s="3"/>
      <c r="BS430" s="3"/>
      <c r="BT430" s="3"/>
      <c r="BU430" s="3"/>
      <c r="BW430" s="3"/>
      <c r="BX430" s="3"/>
      <c r="BY430" s="3"/>
      <c r="CA430" s="3"/>
      <c r="CB430" s="3"/>
      <c r="CC430" s="3"/>
    </row>
    <row r="431" spans="15:81" x14ac:dyDescent="0.25"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  <c r="AA431" s="3"/>
      <c r="AB431" s="3"/>
      <c r="AC431" s="3"/>
      <c r="AF431" s="3"/>
      <c r="AG431" s="3"/>
      <c r="AH431" s="3"/>
      <c r="AI431" s="3"/>
      <c r="AM431" s="5"/>
      <c r="AN431" s="3"/>
      <c r="AO431" s="3"/>
      <c r="AP431" s="3"/>
      <c r="AQ431" s="3"/>
      <c r="AT431" s="3"/>
      <c r="AU431" s="3"/>
      <c r="AV431" s="3"/>
      <c r="AW431" s="3"/>
      <c r="AY431" s="3"/>
      <c r="AZ431" s="3"/>
      <c r="BA431" s="3"/>
      <c r="BC431" s="3"/>
      <c r="BD431" s="3"/>
      <c r="BE431" s="3"/>
      <c r="BG431" s="3"/>
      <c r="BH431" s="3"/>
      <c r="BI431" s="3"/>
      <c r="BK431" s="3"/>
      <c r="BL431" s="3"/>
      <c r="BM431" s="3"/>
      <c r="BO431" s="3"/>
      <c r="BP431" s="3"/>
      <c r="BQ431" s="3"/>
      <c r="BS431" s="3"/>
      <c r="BT431" s="3"/>
      <c r="BU431" s="3"/>
      <c r="BW431" s="3"/>
      <c r="BX431" s="3"/>
      <c r="BY431" s="3"/>
      <c r="CA431" s="3"/>
      <c r="CB431" s="3"/>
      <c r="CC431" s="3"/>
    </row>
    <row r="432" spans="15:81" x14ac:dyDescent="0.25"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  <c r="AA432" s="3"/>
      <c r="AB432" s="3"/>
      <c r="AC432" s="3"/>
      <c r="AF432" s="3"/>
      <c r="AG432" s="3"/>
      <c r="AH432" s="3"/>
      <c r="AI432" s="3"/>
      <c r="AM432" s="5"/>
      <c r="AN432" s="3"/>
      <c r="AO432" s="3"/>
      <c r="AP432" s="3"/>
      <c r="AQ432" s="3"/>
      <c r="AT432" s="3"/>
      <c r="AU432" s="3"/>
      <c r="AV432" s="3"/>
      <c r="AW432" s="3"/>
      <c r="AY432" s="3"/>
      <c r="AZ432" s="3"/>
      <c r="BA432" s="3"/>
      <c r="BC432" s="3"/>
      <c r="BD432" s="3"/>
      <c r="BE432" s="3"/>
      <c r="BG432" s="3"/>
      <c r="BH432" s="3"/>
      <c r="BI432" s="3"/>
      <c r="BK432" s="3"/>
      <c r="BL432" s="3"/>
      <c r="BM432" s="3"/>
      <c r="BO432" s="3"/>
      <c r="BP432" s="3"/>
      <c r="BQ432" s="3"/>
      <c r="BS432" s="3"/>
      <c r="BT432" s="3"/>
      <c r="BU432" s="3"/>
      <c r="BW432" s="3"/>
      <c r="BX432" s="3"/>
      <c r="BY432" s="3"/>
      <c r="CA432" s="3"/>
      <c r="CB432" s="3"/>
      <c r="CC432" s="3"/>
    </row>
    <row r="433" spans="15:81" x14ac:dyDescent="0.25"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  <c r="AA433" s="3"/>
      <c r="AB433" s="3"/>
      <c r="AC433" s="3"/>
      <c r="AF433" s="3"/>
      <c r="AG433" s="3"/>
      <c r="AH433" s="3"/>
      <c r="AI433" s="3"/>
      <c r="AM433" s="5"/>
      <c r="AN433" s="3"/>
      <c r="AO433" s="3"/>
      <c r="AP433" s="3"/>
      <c r="AQ433" s="3"/>
      <c r="AT433" s="3"/>
      <c r="AU433" s="3"/>
      <c r="AV433" s="3"/>
      <c r="AW433" s="3"/>
      <c r="AY433" s="3"/>
      <c r="AZ433" s="3"/>
      <c r="BA433" s="3"/>
      <c r="BC433" s="3"/>
      <c r="BD433" s="3"/>
      <c r="BE433" s="3"/>
      <c r="BG433" s="3"/>
      <c r="BH433" s="3"/>
      <c r="BI433" s="3"/>
      <c r="BK433" s="3"/>
      <c r="BL433" s="3"/>
      <c r="BM433" s="3"/>
      <c r="BO433" s="3"/>
      <c r="BP433" s="3"/>
      <c r="BQ433" s="3"/>
      <c r="BS433" s="3"/>
      <c r="BT433" s="3"/>
      <c r="BU433" s="3"/>
      <c r="BW433" s="3"/>
      <c r="BX433" s="3"/>
      <c r="BY433" s="3"/>
      <c r="CA433" s="3"/>
      <c r="CB433" s="3"/>
      <c r="CC433" s="3"/>
    </row>
    <row r="434" spans="15:81" x14ac:dyDescent="0.25"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  <c r="AA434" s="3"/>
      <c r="AB434" s="3"/>
      <c r="AC434" s="3"/>
      <c r="AF434" s="3"/>
      <c r="AG434" s="3"/>
      <c r="AH434" s="3"/>
      <c r="AI434" s="3"/>
      <c r="AM434" s="5"/>
      <c r="AN434" s="3"/>
      <c r="AO434" s="3"/>
      <c r="AP434" s="3"/>
      <c r="AQ434" s="3"/>
      <c r="AT434" s="3"/>
      <c r="AU434" s="3"/>
      <c r="AV434" s="3"/>
      <c r="AW434" s="3"/>
      <c r="AY434" s="3"/>
      <c r="AZ434" s="3"/>
      <c r="BA434" s="3"/>
      <c r="BC434" s="3"/>
      <c r="BD434" s="3"/>
      <c r="BE434" s="3"/>
      <c r="BG434" s="3"/>
      <c r="BH434" s="3"/>
      <c r="BI434" s="3"/>
      <c r="BK434" s="3"/>
      <c r="BL434" s="3"/>
      <c r="BM434" s="3"/>
      <c r="BO434" s="3"/>
      <c r="BP434" s="3"/>
      <c r="BQ434" s="3"/>
      <c r="BS434" s="3"/>
      <c r="BT434" s="3"/>
      <c r="BU434" s="3"/>
      <c r="BW434" s="3"/>
      <c r="BX434" s="3"/>
      <c r="BY434" s="3"/>
      <c r="CA434" s="3"/>
      <c r="CB434" s="3"/>
      <c r="CC434" s="3"/>
    </row>
    <row r="435" spans="15:81" x14ac:dyDescent="0.25"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  <c r="AA435" s="3"/>
      <c r="AB435" s="3"/>
      <c r="AC435" s="3"/>
      <c r="AF435" s="3"/>
      <c r="AG435" s="3"/>
      <c r="AH435" s="3"/>
      <c r="AI435" s="3"/>
      <c r="AM435" s="5"/>
      <c r="AN435" s="3"/>
      <c r="AO435" s="3"/>
      <c r="AP435" s="3"/>
      <c r="AQ435" s="3"/>
      <c r="AT435" s="3"/>
      <c r="AU435" s="3"/>
      <c r="AV435" s="3"/>
      <c r="AW435" s="3"/>
      <c r="AY435" s="3"/>
      <c r="AZ435" s="3"/>
      <c r="BA435" s="3"/>
      <c r="BC435" s="3"/>
      <c r="BD435" s="3"/>
      <c r="BE435" s="3"/>
      <c r="BG435" s="3"/>
      <c r="BH435" s="3"/>
      <c r="BI435" s="3"/>
      <c r="BK435" s="3"/>
      <c r="BL435" s="3"/>
      <c r="BM435" s="3"/>
      <c r="BO435" s="3"/>
      <c r="BP435" s="3"/>
      <c r="BQ435" s="3"/>
      <c r="BS435" s="3"/>
      <c r="BT435" s="3"/>
      <c r="BU435" s="3"/>
      <c r="BW435" s="3"/>
      <c r="BX435" s="3"/>
      <c r="BY435" s="3"/>
      <c r="CA435" s="3"/>
      <c r="CB435" s="3"/>
      <c r="CC435" s="3"/>
    </row>
    <row r="436" spans="15:81" x14ac:dyDescent="0.25"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  <c r="AA436" s="3"/>
      <c r="AB436" s="3"/>
      <c r="AC436" s="3"/>
      <c r="AF436" s="3"/>
      <c r="AG436" s="3"/>
      <c r="AH436" s="3"/>
      <c r="AI436" s="3"/>
      <c r="AM436" s="5"/>
      <c r="AN436" s="3"/>
      <c r="AO436" s="3"/>
      <c r="AP436" s="3"/>
      <c r="AQ436" s="3"/>
      <c r="AT436" s="3"/>
      <c r="AU436" s="3"/>
      <c r="AV436" s="3"/>
      <c r="AW436" s="3"/>
      <c r="AY436" s="3"/>
      <c r="AZ436" s="3"/>
      <c r="BA436" s="3"/>
      <c r="BC436" s="3"/>
      <c r="BD436" s="3"/>
      <c r="BE436" s="3"/>
      <c r="BG436" s="3"/>
      <c r="BH436" s="3"/>
      <c r="BI436" s="3"/>
      <c r="BK436" s="3"/>
      <c r="BL436" s="3"/>
      <c r="BM436" s="3"/>
      <c r="BO436" s="3"/>
      <c r="BP436" s="3"/>
      <c r="BQ436" s="3"/>
      <c r="BS436" s="3"/>
      <c r="BT436" s="3"/>
      <c r="BU436" s="3"/>
      <c r="BW436" s="3"/>
      <c r="BX436" s="3"/>
      <c r="BY436" s="3"/>
      <c r="CA436" s="3"/>
      <c r="CB436" s="3"/>
      <c r="CC436" s="3"/>
    </row>
    <row r="437" spans="15:81" x14ac:dyDescent="0.25"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  <c r="AA437" s="3"/>
      <c r="AB437" s="3"/>
      <c r="AC437" s="3"/>
      <c r="AF437" s="3"/>
      <c r="AG437" s="3"/>
      <c r="AH437" s="3"/>
      <c r="AI437" s="3"/>
      <c r="AM437" s="5"/>
      <c r="AN437" s="3"/>
      <c r="AO437" s="3"/>
      <c r="AP437" s="3"/>
      <c r="AQ437" s="3"/>
      <c r="AT437" s="3"/>
      <c r="AU437" s="3"/>
      <c r="AV437" s="3"/>
      <c r="AW437" s="3"/>
      <c r="AY437" s="3"/>
      <c r="AZ437" s="3"/>
      <c r="BA437" s="3"/>
      <c r="BC437" s="3"/>
      <c r="BD437" s="3"/>
      <c r="BE437" s="3"/>
      <c r="BG437" s="3"/>
      <c r="BH437" s="3"/>
      <c r="BI437" s="3"/>
      <c r="BK437" s="3"/>
      <c r="BL437" s="3"/>
      <c r="BM437" s="3"/>
      <c r="BO437" s="3"/>
      <c r="BP437" s="3"/>
      <c r="BQ437" s="3"/>
      <c r="BS437" s="3"/>
      <c r="BT437" s="3"/>
      <c r="BU437" s="3"/>
      <c r="BW437" s="3"/>
      <c r="BX437" s="3"/>
      <c r="BY437" s="3"/>
      <c r="CA437" s="3"/>
      <c r="CB437" s="3"/>
      <c r="CC437" s="3"/>
    </row>
    <row r="438" spans="15:81" x14ac:dyDescent="0.25"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  <c r="AA438" s="3"/>
      <c r="AB438" s="3"/>
      <c r="AC438" s="3"/>
      <c r="AF438" s="3"/>
      <c r="AG438" s="3"/>
      <c r="AH438" s="3"/>
      <c r="AI438" s="3"/>
      <c r="AM438" s="5"/>
      <c r="AN438" s="3"/>
      <c r="AO438" s="3"/>
      <c r="AP438" s="3"/>
      <c r="AQ438" s="3"/>
      <c r="AT438" s="3"/>
      <c r="AU438" s="3"/>
      <c r="AV438" s="3"/>
      <c r="AW438" s="3"/>
      <c r="AY438" s="3"/>
      <c r="AZ438" s="3"/>
      <c r="BA438" s="3"/>
      <c r="BC438" s="3"/>
      <c r="BD438" s="3"/>
      <c r="BE438" s="3"/>
      <c r="BG438" s="3"/>
      <c r="BH438" s="3"/>
      <c r="BI438" s="3"/>
      <c r="BK438" s="3"/>
      <c r="BL438" s="3"/>
      <c r="BM438" s="3"/>
      <c r="BO438" s="3"/>
      <c r="BP438" s="3"/>
      <c r="BQ438" s="3"/>
      <c r="BS438" s="3"/>
      <c r="BT438" s="3"/>
      <c r="BU438" s="3"/>
      <c r="BW438" s="3"/>
      <c r="BX438" s="3"/>
      <c r="BY438" s="3"/>
      <c r="CA438" s="3"/>
      <c r="CB438" s="3"/>
      <c r="CC438" s="3"/>
    </row>
    <row r="439" spans="15:81" x14ac:dyDescent="0.25"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  <c r="AA439" s="3"/>
      <c r="AB439" s="3"/>
      <c r="AC439" s="3"/>
      <c r="AF439" s="3"/>
      <c r="AG439" s="3"/>
      <c r="AH439" s="3"/>
      <c r="AI439" s="3"/>
      <c r="AM439" s="5"/>
      <c r="AN439" s="3"/>
      <c r="AO439" s="3"/>
      <c r="AP439" s="3"/>
      <c r="AQ439" s="3"/>
      <c r="AT439" s="3"/>
      <c r="AU439" s="3"/>
      <c r="AV439" s="3"/>
      <c r="AW439" s="3"/>
      <c r="AY439" s="3"/>
      <c r="AZ439" s="3"/>
      <c r="BA439" s="3"/>
      <c r="BC439" s="3"/>
      <c r="BD439" s="3"/>
      <c r="BE439" s="3"/>
      <c r="BG439" s="3"/>
      <c r="BH439" s="3"/>
      <c r="BI439" s="3"/>
      <c r="BK439" s="3"/>
      <c r="BL439" s="3"/>
      <c r="BM439" s="3"/>
      <c r="BO439" s="3"/>
      <c r="BP439" s="3"/>
      <c r="BQ439" s="3"/>
      <c r="BS439" s="3"/>
      <c r="BT439" s="3"/>
      <c r="BU439" s="3"/>
      <c r="BW439" s="3"/>
      <c r="BX439" s="3"/>
      <c r="BY439" s="3"/>
      <c r="CA439" s="3"/>
      <c r="CB439" s="3"/>
      <c r="CC439" s="3"/>
    </row>
    <row r="440" spans="15:81" x14ac:dyDescent="0.25"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  <c r="AA440" s="3"/>
      <c r="AB440" s="3"/>
      <c r="AC440" s="3"/>
      <c r="AF440" s="3"/>
      <c r="AG440" s="3"/>
      <c r="AH440" s="3"/>
      <c r="AI440" s="3"/>
      <c r="AM440" s="5"/>
      <c r="AN440" s="3"/>
      <c r="AO440" s="3"/>
      <c r="AP440" s="3"/>
      <c r="AQ440" s="3"/>
      <c r="AT440" s="3"/>
      <c r="AU440" s="3"/>
      <c r="AV440" s="3"/>
      <c r="AW440" s="3"/>
      <c r="AY440" s="3"/>
      <c r="AZ440" s="3"/>
      <c r="BA440" s="3"/>
      <c r="BC440" s="3"/>
      <c r="BD440" s="3"/>
      <c r="BE440" s="3"/>
      <c r="BG440" s="3"/>
      <c r="BH440" s="3"/>
      <c r="BI440" s="3"/>
      <c r="BK440" s="3"/>
      <c r="BL440" s="3"/>
      <c r="BM440" s="3"/>
      <c r="BO440" s="3"/>
      <c r="BP440" s="3"/>
      <c r="BQ440" s="3"/>
      <c r="BS440" s="3"/>
      <c r="BT440" s="3"/>
      <c r="BU440" s="3"/>
      <c r="BW440" s="3"/>
      <c r="BX440" s="3"/>
      <c r="BY440" s="3"/>
      <c r="CA440" s="3"/>
      <c r="CB440" s="3"/>
      <c r="CC440" s="3"/>
    </row>
    <row r="441" spans="15:81" x14ac:dyDescent="0.25"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  <c r="AA441" s="3"/>
      <c r="AB441" s="3"/>
      <c r="AC441" s="3"/>
      <c r="AF441" s="3"/>
      <c r="AG441" s="3"/>
      <c r="AH441" s="3"/>
      <c r="AI441" s="3"/>
      <c r="AM441" s="5"/>
      <c r="AN441" s="3"/>
      <c r="AO441" s="3"/>
      <c r="AP441" s="3"/>
      <c r="AQ441" s="3"/>
      <c r="AT441" s="3"/>
      <c r="AU441" s="3"/>
      <c r="AV441" s="3"/>
      <c r="AW441" s="3"/>
      <c r="AY441" s="3"/>
      <c r="AZ441" s="3"/>
      <c r="BA441" s="3"/>
      <c r="BC441" s="3"/>
      <c r="BD441" s="3"/>
      <c r="BE441" s="3"/>
      <c r="BG441" s="3"/>
      <c r="BH441" s="3"/>
      <c r="BI441" s="3"/>
      <c r="BK441" s="3"/>
      <c r="BL441" s="3"/>
      <c r="BM441" s="3"/>
      <c r="BO441" s="3"/>
      <c r="BP441" s="3"/>
      <c r="BQ441" s="3"/>
      <c r="BS441" s="3"/>
      <c r="BT441" s="3"/>
      <c r="BU441" s="3"/>
      <c r="BW441" s="3"/>
      <c r="BX441" s="3"/>
      <c r="BY441" s="3"/>
      <c r="CA441" s="3"/>
      <c r="CB441" s="3"/>
      <c r="CC441" s="3"/>
    </row>
    <row r="442" spans="15:81" x14ac:dyDescent="0.25"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  <c r="AA442" s="3"/>
      <c r="AB442" s="3"/>
      <c r="AC442" s="3"/>
      <c r="AF442" s="3"/>
      <c r="AG442" s="3"/>
      <c r="AH442" s="3"/>
      <c r="AI442" s="3"/>
      <c r="AM442" s="5"/>
      <c r="AN442" s="3"/>
      <c r="AO442" s="3"/>
      <c r="AP442" s="3"/>
      <c r="AQ442" s="3"/>
      <c r="AT442" s="3"/>
      <c r="AU442" s="3"/>
      <c r="AV442" s="3"/>
      <c r="AW442" s="3"/>
      <c r="AY442" s="3"/>
      <c r="AZ442" s="3"/>
      <c r="BA442" s="3"/>
      <c r="BC442" s="3"/>
      <c r="BD442" s="3"/>
      <c r="BE442" s="3"/>
      <c r="BG442" s="3"/>
      <c r="BH442" s="3"/>
      <c r="BI442" s="3"/>
      <c r="BK442" s="3"/>
      <c r="BL442" s="3"/>
      <c r="BM442" s="3"/>
      <c r="BO442" s="3"/>
      <c r="BP442" s="3"/>
      <c r="BQ442" s="3"/>
      <c r="BS442" s="3"/>
      <c r="BT442" s="3"/>
      <c r="BU442" s="3"/>
      <c r="BW442" s="3"/>
      <c r="BX442" s="3"/>
      <c r="BY442" s="3"/>
      <c r="CA442" s="3"/>
      <c r="CB442" s="3"/>
      <c r="CC442" s="3"/>
    </row>
    <row r="443" spans="15:81" x14ac:dyDescent="0.25"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  <c r="AA443" s="3"/>
      <c r="AB443" s="3"/>
      <c r="AC443" s="3"/>
      <c r="AF443" s="3"/>
      <c r="AG443" s="3"/>
      <c r="AH443" s="3"/>
      <c r="AI443" s="3"/>
      <c r="AM443" s="5"/>
      <c r="AN443" s="3"/>
      <c r="AO443" s="3"/>
      <c r="AP443" s="3"/>
      <c r="AQ443" s="3"/>
      <c r="AT443" s="3"/>
      <c r="AU443" s="3"/>
      <c r="AV443" s="3"/>
      <c r="AW443" s="3"/>
      <c r="AY443" s="3"/>
      <c r="AZ443" s="3"/>
      <c r="BA443" s="3"/>
      <c r="BC443" s="3"/>
      <c r="BD443" s="3"/>
      <c r="BE443" s="3"/>
      <c r="BG443" s="3"/>
      <c r="BH443" s="3"/>
      <c r="BI443" s="3"/>
      <c r="BK443" s="3"/>
      <c r="BL443" s="3"/>
      <c r="BM443" s="3"/>
      <c r="BO443" s="3"/>
      <c r="BP443" s="3"/>
      <c r="BQ443" s="3"/>
      <c r="BS443" s="3"/>
      <c r="BT443" s="3"/>
      <c r="BU443" s="3"/>
      <c r="BW443" s="3"/>
      <c r="BX443" s="3"/>
      <c r="BY443" s="3"/>
      <c r="CA443" s="3"/>
      <c r="CB443" s="3"/>
      <c r="CC443" s="3"/>
    </row>
    <row r="444" spans="15:81" x14ac:dyDescent="0.25"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  <c r="AA444" s="3"/>
      <c r="AB444" s="3"/>
      <c r="AC444" s="3"/>
      <c r="AF444" s="3"/>
      <c r="AG444" s="3"/>
      <c r="AH444" s="3"/>
      <c r="AI444" s="3"/>
      <c r="AM444" s="5"/>
      <c r="AN444" s="3"/>
      <c r="AO444" s="3"/>
      <c r="AP444" s="3"/>
      <c r="AQ444" s="3"/>
      <c r="AT444" s="3"/>
      <c r="AU444" s="3"/>
      <c r="AV444" s="3"/>
      <c r="AW444" s="3"/>
      <c r="AY444" s="3"/>
      <c r="AZ444" s="3"/>
      <c r="BA444" s="3"/>
      <c r="BC444" s="3"/>
      <c r="BD444" s="3"/>
      <c r="BE444" s="3"/>
      <c r="BG444" s="3"/>
      <c r="BH444" s="3"/>
      <c r="BI444" s="3"/>
      <c r="BK444" s="3"/>
      <c r="BL444" s="3"/>
      <c r="BM444" s="3"/>
      <c r="BO444" s="3"/>
      <c r="BP444" s="3"/>
      <c r="BQ444" s="3"/>
      <c r="BS444" s="3"/>
      <c r="BT444" s="3"/>
      <c r="BU444" s="3"/>
      <c r="BW444" s="3"/>
      <c r="BX444" s="3"/>
      <c r="BY444" s="3"/>
      <c r="CA444" s="3"/>
      <c r="CB444" s="3"/>
      <c r="CC444" s="3"/>
    </row>
    <row r="445" spans="15:81" x14ac:dyDescent="0.25"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  <c r="AA445" s="3"/>
      <c r="AB445" s="3"/>
      <c r="AC445" s="3"/>
      <c r="AF445" s="3"/>
      <c r="AG445" s="3"/>
      <c r="AH445" s="3"/>
      <c r="AI445" s="3"/>
      <c r="AM445" s="5"/>
      <c r="AN445" s="3"/>
      <c r="AO445" s="3"/>
      <c r="AP445" s="3"/>
      <c r="AQ445" s="3"/>
      <c r="AT445" s="3"/>
      <c r="AU445" s="3"/>
      <c r="AV445" s="3"/>
      <c r="AW445" s="3"/>
      <c r="AY445" s="3"/>
      <c r="AZ445" s="3"/>
      <c r="BA445" s="3"/>
      <c r="BC445" s="3"/>
      <c r="BD445" s="3"/>
      <c r="BE445" s="3"/>
      <c r="BG445" s="3"/>
      <c r="BH445" s="3"/>
      <c r="BI445" s="3"/>
      <c r="BK445" s="3"/>
      <c r="BL445" s="3"/>
      <c r="BM445" s="3"/>
      <c r="BO445" s="3"/>
      <c r="BP445" s="3"/>
      <c r="BQ445" s="3"/>
      <c r="BS445" s="3"/>
      <c r="BT445" s="3"/>
      <c r="BU445" s="3"/>
      <c r="BW445" s="3"/>
      <c r="BX445" s="3"/>
      <c r="BY445" s="3"/>
      <c r="CA445" s="3"/>
      <c r="CB445" s="3"/>
      <c r="CC445" s="3"/>
    </row>
    <row r="446" spans="15:81" x14ac:dyDescent="0.25"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  <c r="AA446" s="3"/>
      <c r="AB446" s="3"/>
      <c r="AC446" s="3"/>
      <c r="AF446" s="3"/>
      <c r="AG446" s="3"/>
      <c r="AH446" s="3"/>
      <c r="AI446" s="3"/>
      <c r="AM446" s="5"/>
      <c r="AN446" s="3"/>
      <c r="AO446" s="3"/>
      <c r="AP446" s="3"/>
      <c r="AQ446" s="3"/>
      <c r="AT446" s="3"/>
      <c r="AU446" s="3"/>
      <c r="AV446" s="3"/>
      <c r="AW446" s="3"/>
      <c r="AY446" s="3"/>
      <c r="AZ446" s="3"/>
      <c r="BA446" s="3"/>
      <c r="BC446" s="3"/>
      <c r="BD446" s="3"/>
      <c r="BE446" s="3"/>
      <c r="BG446" s="3"/>
      <c r="BH446" s="3"/>
      <c r="BI446" s="3"/>
      <c r="BK446" s="3"/>
      <c r="BL446" s="3"/>
      <c r="BM446" s="3"/>
      <c r="BO446" s="3"/>
      <c r="BP446" s="3"/>
      <c r="BQ446" s="3"/>
      <c r="BS446" s="3"/>
      <c r="BT446" s="3"/>
      <c r="BU446" s="3"/>
      <c r="BW446" s="3"/>
      <c r="BX446" s="3"/>
      <c r="BY446" s="3"/>
      <c r="CA446" s="3"/>
      <c r="CB446" s="3"/>
      <c r="CC446" s="3"/>
    </row>
    <row r="447" spans="15:81" x14ac:dyDescent="0.25"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  <c r="AA447" s="3"/>
      <c r="AB447" s="3"/>
      <c r="AC447" s="3"/>
      <c r="AF447" s="3"/>
      <c r="AG447" s="3"/>
      <c r="AH447" s="3"/>
      <c r="AI447" s="3"/>
      <c r="AM447" s="5"/>
      <c r="AN447" s="3"/>
      <c r="AO447" s="3"/>
      <c r="AP447" s="3"/>
      <c r="AQ447" s="3"/>
      <c r="AT447" s="3"/>
      <c r="AU447" s="3"/>
      <c r="AV447" s="3"/>
      <c r="AW447" s="3"/>
      <c r="AY447" s="3"/>
      <c r="AZ447" s="3"/>
      <c r="BA447" s="3"/>
      <c r="BC447" s="3"/>
      <c r="BD447" s="3"/>
      <c r="BE447" s="3"/>
      <c r="BG447" s="3"/>
      <c r="BH447" s="3"/>
      <c r="BI447" s="3"/>
      <c r="BK447" s="3"/>
      <c r="BL447" s="3"/>
      <c r="BM447" s="3"/>
      <c r="BO447" s="3"/>
      <c r="BP447" s="3"/>
      <c r="BQ447" s="3"/>
      <c r="BS447" s="3"/>
      <c r="BT447" s="3"/>
      <c r="BU447" s="3"/>
      <c r="BW447" s="3"/>
      <c r="BX447" s="3"/>
      <c r="BY447" s="3"/>
      <c r="CA447" s="3"/>
      <c r="CB447" s="3"/>
      <c r="CC447" s="3"/>
    </row>
    <row r="448" spans="15:81" x14ac:dyDescent="0.25"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  <c r="AA448" s="3"/>
      <c r="AB448" s="3"/>
      <c r="AC448" s="3"/>
      <c r="AF448" s="3"/>
      <c r="AG448" s="3"/>
      <c r="AH448" s="3"/>
      <c r="AI448" s="3"/>
      <c r="AM448" s="5"/>
      <c r="AN448" s="3"/>
      <c r="AO448" s="3"/>
      <c r="AP448" s="3"/>
      <c r="AQ448" s="3"/>
      <c r="AT448" s="3"/>
      <c r="AU448" s="3"/>
      <c r="AV448" s="3"/>
      <c r="AW448" s="3"/>
      <c r="AY448" s="3"/>
      <c r="AZ448" s="3"/>
      <c r="BA448" s="3"/>
      <c r="BC448" s="3"/>
      <c r="BD448" s="3"/>
      <c r="BE448" s="3"/>
      <c r="BG448" s="3"/>
      <c r="BH448" s="3"/>
      <c r="BI448" s="3"/>
      <c r="BK448" s="3"/>
      <c r="BL448" s="3"/>
      <c r="BM448" s="3"/>
      <c r="BO448" s="3"/>
      <c r="BP448" s="3"/>
      <c r="BQ448" s="3"/>
      <c r="BS448" s="3"/>
      <c r="BT448" s="3"/>
      <c r="BU448" s="3"/>
      <c r="BW448" s="3"/>
      <c r="BX448" s="3"/>
      <c r="BY448" s="3"/>
      <c r="CA448" s="3"/>
      <c r="CB448" s="3"/>
      <c r="CC448" s="3"/>
    </row>
    <row r="449" spans="15:81" x14ac:dyDescent="0.25"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  <c r="AA449" s="3"/>
      <c r="AB449" s="3"/>
      <c r="AC449" s="3"/>
      <c r="AF449" s="3"/>
      <c r="AG449" s="3"/>
      <c r="AH449" s="3"/>
      <c r="AI449" s="3"/>
      <c r="AM449" s="5"/>
      <c r="AN449" s="3"/>
      <c r="AO449" s="3"/>
      <c r="AP449" s="3"/>
      <c r="AQ449" s="3"/>
      <c r="AT449" s="3"/>
      <c r="AU449" s="3"/>
      <c r="AV449" s="3"/>
      <c r="AW449" s="3"/>
      <c r="AY449" s="3"/>
      <c r="AZ449" s="3"/>
      <c r="BA449" s="3"/>
      <c r="BC449" s="3"/>
      <c r="BD449" s="3"/>
      <c r="BE449" s="3"/>
      <c r="BG449" s="3"/>
      <c r="BH449" s="3"/>
      <c r="BI449" s="3"/>
      <c r="BK449" s="3"/>
      <c r="BL449" s="3"/>
      <c r="BM449" s="3"/>
      <c r="BO449" s="3"/>
      <c r="BP449" s="3"/>
      <c r="BQ449" s="3"/>
      <c r="BS449" s="3"/>
      <c r="BT449" s="3"/>
      <c r="BU449" s="3"/>
      <c r="BW449" s="3"/>
      <c r="BX449" s="3"/>
      <c r="BY449" s="3"/>
      <c r="CA449" s="3"/>
      <c r="CB449" s="3"/>
      <c r="CC449" s="3"/>
    </row>
    <row r="450" spans="15:81" x14ac:dyDescent="0.25"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  <c r="AA450" s="3"/>
      <c r="AB450" s="3"/>
      <c r="AC450" s="3"/>
      <c r="AF450" s="3"/>
      <c r="AG450" s="3"/>
      <c r="AH450" s="3"/>
      <c r="AI450" s="3"/>
      <c r="AM450" s="5"/>
      <c r="AN450" s="3"/>
      <c r="AO450" s="3"/>
      <c r="AP450" s="3"/>
      <c r="AQ450" s="3"/>
      <c r="AT450" s="3"/>
      <c r="AU450" s="3"/>
      <c r="AV450" s="3"/>
      <c r="AW450" s="3"/>
      <c r="AY450" s="3"/>
      <c r="AZ450" s="3"/>
      <c r="BA450" s="3"/>
      <c r="BC450" s="3"/>
      <c r="BD450" s="3"/>
      <c r="BE450" s="3"/>
      <c r="BG450" s="3"/>
      <c r="BH450" s="3"/>
      <c r="BI450" s="3"/>
      <c r="BK450" s="3"/>
      <c r="BL450" s="3"/>
      <c r="BM450" s="3"/>
      <c r="BO450" s="3"/>
      <c r="BP450" s="3"/>
      <c r="BQ450" s="3"/>
      <c r="BS450" s="3"/>
      <c r="BT450" s="3"/>
      <c r="BU450" s="3"/>
      <c r="BW450" s="3"/>
      <c r="BX450" s="3"/>
      <c r="BY450" s="3"/>
      <c r="CA450" s="3"/>
      <c r="CB450" s="3"/>
      <c r="CC450" s="3"/>
    </row>
    <row r="451" spans="15:81" x14ac:dyDescent="0.25"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  <c r="AA451" s="3"/>
      <c r="AB451" s="3"/>
      <c r="AC451" s="3"/>
      <c r="AF451" s="3"/>
      <c r="AG451" s="3"/>
      <c r="AH451" s="3"/>
      <c r="AI451" s="3"/>
      <c r="AM451" s="5"/>
      <c r="AN451" s="3"/>
      <c r="AO451" s="3"/>
      <c r="AP451" s="3"/>
      <c r="AQ451" s="3"/>
      <c r="AT451" s="3"/>
      <c r="AU451" s="3"/>
      <c r="AV451" s="3"/>
      <c r="AW451" s="3"/>
      <c r="AY451" s="3"/>
      <c r="AZ451" s="3"/>
      <c r="BA451" s="3"/>
      <c r="BC451" s="3"/>
      <c r="BD451" s="3"/>
      <c r="BE451" s="3"/>
      <c r="BG451" s="3"/>
      <c r="BH451" s="3"/>
      <c r="BI451" s="3"/>
      <c r="BK451" s="3"/>
      <c r="BL451" s="3"/>
      <c r="BM451" s="3"/>
      <c r="BO451" s="3"/>
      <c r="BP451" s="3"/>
      <c r="BQ451" s="3"/>
      <c r="BS451" s="3"/>
      <c r="BT451" s="3"/>
      <c r="BU451" s="3"/>
      <c r="BW451" s="3"/>
      <c r="BX451" s="3"/>
      <c r="BY451" s="3"/>
      <c r="CA451" s="3"/>
      <c r="CB451" s="3"/>
      <c r="CC451" s="3"/>
    </row>
    <row r="452" spans="15:81" x14ac:dyDescent="0.25"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  <c r="AA452" s="3"/>
      <c r="AB452" s="3"/>
      <c r="AC452" s="3"/>
      <c r="AF452" s="3"/>
      <c r="AG452" s="3"/>
      <c r="AH452" s="3"/>
      <c r="AI452" s="3"/>
      <c r="AM452" s="5"/>
      <c r="AN452" s="3"/>
      <c r="AO452" s="3"/>
      <c r="AP452" s="3"/>
      <c r="AQ452" s="3"/>
      <c r="AT452" s="3"/>
      <c r="AU452" s="3"/>
      <c r="AV452" s="3"/>
      <c r="AW452" s="3"/>
      <c r="AY452" s="3"/>
      <c r="AZ452" s="3"/>
      <c r="BA452" s="3"/>
      <c r="BC452" s="3"/>
      <c r="BD452" s="3"/>
      <c r="BE452" s="3"/>
      <c r="BG452" s="3"/>
      <c r="BH452" s="3"/>
      <c r="BI452" s="3"/>
      <c r="BK452" s="3"/>
      <c r="BL452" s="3"/>
      <c r="BM452" s="3"/>
      <c r="BO452" s="3"/>
      <c r="BP452" s="3"/>
      <c r="BQ452" s="3"/>
      <c r="BS452" s="3"/>
      <c r="BT452" s="3"/>
      <c r="BU452" s="3"/>
      <c r="BW452" s="3"/>
      <c r="BX452" s="3"/>
      <c r="BY452" s="3"/>
      <c r="CA452" s="3"/>
      <c r="CB452" s="3"/>
      <c r="CC452" s="3"/>
    </row>
    <row r="453" spans="15:81" x14ac:dyDescent="0.25"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  <c r="AA453" s="3"/>
      <c r="AB453" s="3"/>
      <c r="AC453" s="3"/>
      <c r="AF453" s="3"/>
      <c r="AG453" s="3"/>
      <c r="AH453" s="3"/>
      <c r="AI453" s="3"/>
      <c r="AM453" s="5"/>
      <c r="AN453" s="3"/>
      <c r="AO453" s="3"/>
      <c r="AP453" s="3"/>
      <c r="AQ453" s="3"/>
      <c r="AT453" s="3"/>
      <c r="AU453" s="3"/>
      <c r="AV453" s="3"/>
      <c r="AW453" s="3"/>
      <c r="AY453" s="3"/>
      <c r="AZ453" s="3"/>
      <c r="BA453" s="3"/>
      <c r="BC453" s="3"/>
      <c r="BD453" s="3"/>
      <c r="BE453" s="3"/>
      <c r="BG453" s="3"/>
      <c r="BH453" s="3"/>
      <c r="BI453" s="3"/>
      <c r="BK453" s="3"/>
      <c r="BL453" s="3"/>
      <c r="BM453" s="3"/>
      <c r="BO453" s="3"/>
      <c r="BP453" s="3"/>
      <c r="BQ453" s="3"/>
      <c r="BS453" s="3"/>
      <c r="BT453" s="3"/>
      <c r="BU453" s="3"/>
      <c r="BW453" s="3"/>
      <c r="BX453" s="3"/>
      <c r="BY453" s="3"/>
      <c r="CA453" s="3"/>
      <c r="CB453" s="3"/>
      <c r="CC453" s="3"/>
    </row>
    <row r="454" spans="15:81" x14ac:dyDescent="0.25"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  <c r="AA454" s="3"/>
      <c r="AB454" s="3"/>
      <c r="AC454" s="3"/>
      <c r="AF454" s="3"/>
      <c r="AG454" s="3"/>
      <c r="AH454" s="3"/>
      <c r="AI454" s="3"/>
      <c r="AM454" s="5"/>
      <c r="AN454" s="3"/>
      <c r="AO454" s="3"/>
      <c r="AP454" s="3"/>
      <c r="AQ454" s="3"/>
      <c r="AT454" s="3"/>
      <c r="AU454" s="3"/>
      <c r="AV454" s="3"/>
      <c r="AW454" s="3"/>
      <c r="AY454" s="3"/>
      <c r="AZ454" s="3"/>
      <c r="BA454" s="3"/>
      <c r="BC454" s="3"/>
      <c r="BD454" s="3"/>
      <c r="BE454" s="3"/>
      <c r="BG454" s="3"/>
      <c r="BH454" s="3"/>
      <c r="BI454" s="3"/>
      <c r="BK454" s="3"/>
      <c r="BL454" s="3"/>
      <c r="BM454" s="3"/>
      <c r="BO454" s="3"/>
      <c r="BP454" s="3"/>
      <c r="BQ454" s="3"/>
      <c r="BS454" s="3"/>
      <c r="BT454" s="3"/>
      <c r="BU454" s="3"/>
      <c r="BW454" s="3"/>
      <c r="BX454" s="3"/>
      <c r="BY454" s="3"/>
      <c r="CA454" s="3"/>
      <c r="CB454" s="3"/>
      <c r="CC454" s="3"/>
    </row>
    <row r="455" spans="15:81" x14ac:dyDescent="0.25"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  <c r="AA455" s="3"/>
      <c r="AB455" s="3"/>
      <c r="AC455" s="3"/>
      <c r="AF455" s="3"/>
      <c r="AG455" s="3"/>
      <c r="AH455" s="3"/>
      <c r="AI455" s="3"/>
      <c r="AM455" s="5"/>
      <c r="AN455" s="3"/>
      <c r="AO455" s="3"/>
      <c r="AP455" s="3"/>
      <c r="AQ455" s="3"/>
      <c r="AT455" s="3"/>
      <c r="AU455" s="3"/>
      <c r="AV455" s="3"/>
      <c r="AW455" s="3"/>
      <c r="AY455" s="3"/>
      <c r="AZ455" s="3"/>
      <c r="BA455" s="3"/>
      <c r="BC455" s="3"/>
      <c r="BD455" s="3"/>
      <c r="BE455" s="3"/>
      <c r="BG455" s="3"/>
      <c r="BH455" s="3"/>
      <c r="BI455" s="3"/>
      <c r="BK455" s="3"/>
      <c r="BL455" s="3"/>
      <c r="BM455" s="3"/>
      <c r="BO455" s="3"/>
      <c r="BP455" s="3"/>
      <c r="BQ455" s="3"/>
      <c r="BS455" s="3"/>
      <c r="BT455" s="3"/>
      <c r="BU455" s="3"/>
      <c r="BW455" s="3"/>
      <c r="BX455" s="3"/>
      <c r="BY455" s="3"/>
      <c r="CA455" s="3"/>
      <c r="CB455" s="3"/>
      <c r="CC455" s="3"/>
    </row>
    <row r="456" spans="15:81" x14ac:dyDescent="0.25"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  <c r="AA456" s="3"/>
      <c r="AB456" s="3"/>
      <c r="AC456" s="3"/>
      <c r="AF456" s="3"/>
      <c r="AG456" s="3"/>
      <c r="AH456" s="3"/>
      <c r="AI456" s="3"/>
      <c r="AM456" s="5"/>
      <c r="AN456" s="3"/>
      <c r="AO456" s="3"/>
      <c r="AP456" s="3"/>
      <c r="AQ456" s="3"/>
      <c r="AT456" s="3"/>
      <c r="AU456" s="3"/>
      <c r="AV456" s="3"/>
      <c r="AW456" s="3"/>
      <c r="AY456" s="3"/>
      <c r="AZ456" s="3"/>
      <c r="BA456" s="3"/>
      <c r="BC456" s="3"/>
      <c r="BD456" s="3"/>
      <c r="BE456" s="3"/>
      <c r="BG456" s="3"/>
      <c r="BH456" s="3"/>
      <c r="BI456" s="3"/>
      <c r="BK456" s="3"/>
      <c r="BL456" s="3"/>
      <c r="BM456" s="3"/>
      <c r="BO456" s="3"/>
      <c r="BP456" s="3"/>
      <c r="BQ456" s="3"/>
      <c r="BS456" s="3"/>
      <c r="BT456" s="3"/>
      <c r="BU456" s="3"/>
      <c r="BW456" s="3"/>
      <c r="BX456" s="3"/>
      <c r="BY456" s="3"/>
      <c r="CA456" s="3"/>
      <c r="CB456" s="3"/>
      <c r="CC456" s="3"/>
    </row>
    <row r="457" spans="15:81" x14ac:dyDescent="0.25"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  <c r="AA457" s="3"/>
      <c r="AB457" s="3"/>
      <c r="AC457" s="3"/>
      <c r="AF457" s="3"/>
      <c r="AG457" s="3"/>
      <c r="AH457" s="3"/>
      <c r="AI457" s="3"/>
      <c r="AM457" s="5"/>
      <c r="AN457" s="3"/>
      <c r="AO457" s="3"/>
      <c r="AP457" s="3"/>
      <c r="AQ457" s="3"/>
      <c r="AT457" s="3"/>
      <c r="AU457" s="3"/>
      <c r="AV457" s="3"/>
      <c r="AW457" s="3"/>
      <c r="AY457" s="3"/>
      <c r="AZ457" s="3"/>
      <c r="BA457" s="3"/>
      <c r="BC457" s="3"/>
      <c r="BD457" s="3"/>
      <c r="BE457" s="3"/>
      <c r="BG457" s="3"/>
      <c r="BH457" s="3"/>
      <c r="BI457" s="3"/>
      <c r="BK457" s="3"/>
      <c r="BL457" s="3"/>
      <c r="BM457" s="3"/>
      <c r="BO457" s="3"/>
      <c r="BP457" s="3"/>
      <c r="BQ457" s="3"/>
      <c r="BS457" s="3"/>
      <c r="BT457" s="3"/>
      <c r="BU457" s="3"/>
      <c r="BW457" s="3"/>
      <c r="BX457" s="3"/>
      <c r="BY457" s="3"/>
      <c r="CA457" s="3"/>
      <c r="CB457" s="3"/>
      <c r="CC457" s="3"/>
    </row>
    <row r="458" spans="15:81" x14ac:dyDescent="0.25"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  <c r="AA458" s="3"/>
      <c r="AB458" s="3"/>
      <c r="AC458" s="3"/>
      <c r="AF458" s="3"/>
      <c r="AG458" s="3"/>
      <c r="AH458" s="3"/>
      <c r="AI458" s="3"/>
      <c r="AM458" s="5"/>
      <c r="AN458" s="3"/>
      <c r="AO458" s="3"/>
      <c r="AP458" s="3"/>
      <c r="AQ458" s="3"/>
      <c r="AT458" s="3"/>
      <c r="AU458" s="3"/>
      <c r="AV458" s="3"/>
      <c r="AW458" s="3"/>
      <c r="AY458" s="3"/>
      <c r="AZ458" s="3"/>
      <c r="BA458" s="3"/>
      <c r="BC458" s="3"/>
      <c r="BD458" s="3"/>
      <c r="BE458" s="3"/>
      <c r="BG458" s="3"/>
      <c r="BH458" s="3"/>
      <c r="BI458" s="3"/>
      <c r="BK458" s="3"/>
      <c r="BL458" s="3"/>
      <c r="BM458" s="3"/>
      <c r="BO458" s="3"/>
      <c r="BP458" s="3"/>
      <c r="BQ458" s="3"/>
      <c r="BS458" s="3"/>
      <c r="BT458" s="3"/>
      <c r="BU458" s="3"/>
      <c r="BW458" s="3"/>
      <c r="BX458" s="3"/>
      <c r="BY458" s="3"/>
      <c r="CA458" s="3"/>
      <c r="CB458" s="3"/>
      <c r="CC458" s="3"/>
    </row>
    <row r="459" spans="15:81" x14ac:dyDescent="0.25"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  <c r="AA459" s="3"/>
      <c r="AB459" s="3"/>
      <c r="AC459" s="3"/>
      <c r="AF459" s="3"/>
      <c r="AG459" s="3"/>
      <c r="AH459" s="3"/>
      <c r="AI459" s="3"/>
      <c r="AM459" s="5"/>
      <c r="AN459" s="3"/>
      <c r="AO459" s="3"/>
      <c r="AP459" s="3"/>
      <c r="AQ459" s="3"/>
      <c r="AT459" s="3"/>
      <c r="AU459" s="3"/>
      <c r="AV459" s="3"/>
      <c r="AW459" s="3"/>
      <c r="AY459" s="3"/>
      <c r="AZ459" s="3"/>
      <c r="BA459" s="3"/>
      <c r="BC459" s="3"/>
      <c r="BD459" s="3"/>
      <c r="BE459" s="3"/>
      <c r="BG459" s="3"/>
      <c r="BH459" s="3"/>
      <c r="BI459" s="3"/>
      <c r="BK459" s="3"/>
      <c r="BL459" s="3"/>
      <c r="BM459" s="3"/>
      <c r="BO459" s="3"/>
      <c r="BP459" s="3"/>
      <c r="BQ459" s="3"/>
      <c r="BS459" s="3"/>
      <c r="BT459" s="3"/>
      <c r="BU459" s="3"/>
      <c r="BW459" s="3"/>
      <c r="BX459" s="3"/>
      <c r="BY459" s="3"/>
      <c r="CA459" s="3"/>
      <c r="CB459" s="3"/>
      <c r="CC459" s="3"/>
    </row>
    <row r="460" spans="15:81" x14ac:dyDescent="0.25"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  <c r="AA460" s="3"/>
      <c r="AB460" s="3"/>
      <c r="AC460" s="3"/>
      <c r="AF460" s="3"/>
      <c r="AG460" s="3"/>
      <c r="AH460" s="3"/>
      <c r="AI460" s="3"/>
      <c r="AM460" s="5"/>
      <c r="AN460" s="3"/>
      <c r="AO460" s="3"/>
      <c r="AP460" s="3"/>
      <c r="AQ460" s="3"/>
      <c r="AT460" s="3"/>
      <c r="AU460" s="3"/>
      <c r="AV460" s="3"/>
      <c r="AW460" s="3"/>
      <c r="AY460" s="3"/>
      <c r="AZ460" s="3"/>
      <c r="BA460" s="3"/>
      <c r="BC460" s="3"/>
      <c r="BD460" s="3"/>
      <c r="BE460" s="3"/>
      <c r="BG460" s="3"/>
      <c r="BH460" s="3"/>
      <c r="BI460" s="3"/>
      <c r="BK460" s="3"/>
      <c r="BL460" s="3"/>
      <c r="BM460" s="3"/>
      <c r="BO460" s="3"/>
      <c r="BP460" s="3"/>
      <c r="BQ460" s="3"/>
      <c r="BS460" s="3"/>
      <c r="BT460" s="3"/>
      <c r="BU460" s="3"/>
      <c r="BW460" s="3"/>
      <c r="BX460" s="3"/>
      <c r="BY460" s="3"/>
      <c r="CA460" s="3"/>
      <c r="CB460" s="3"/>
      <c r="CC460" s="3"/>
    </row>
    <row r="461" spans="15:81" x14ac:dyDescent="0.25"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  <c r="AA461" s="3"/>
      <c r="AB461" s="3"/>
      <c r="AC461" s="3"/>
      <c r="AF461" s="3"/>
      <c r="AG461" s="3"/>
      <c r="AH461" s="3"/>
      <c r="AI461" s="3"/>
      <c r="AM461" s="5"/>
      <c r="AN461" s="3"/>
      <c r="AO461" s="3"/>
      <c r="AP461" s="3"/>
      <c r="AQ461" s="3"/>
      <c r="AT461" s="3"/>
      <c r="AU461" s="3"/>
      <c r="AV461" s="3"/>
      <c r="AW461" s="3"/>
      <c r="AY461" s="3"/>
      <c r="AZ461" s="3"/>
      <c r="BA461" s="3"/>
      <c r="BC461" s="3"/>
      <c r="BD461" s="3"/>
      <c r="BE461" s="3"/>
      <c r="BG461" s="3"/>
      <c r="BH461" s="3"/>
      <c r="BI461" s="3"/>
      <c r="BK461" s="3"/>
      <c r="BL461" s="3"/>
      <c r="BM461" s="3"/>
      <c r="BO461" s="3"/>
      <c r="BP461" s="3"/>
      <c r="BQ461" s="3"/>
      <c r="BS461" s="3"/>
      <c r="BT461" s="3"/>
      <c r="BU461" s="3"/>
      <c r="BW461" s="3"/>
      <c r="BX461" s="3"/>
      <c r="BY461" s="3"/>
      <c r="CA461" s="3"/>
      <c r="CB461" s="3"/>
      <c r="CC461" s="3"/>
    </row>
    <row r="462" spans="15:81" x14ac:dyDescent="0.25"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  <c r="AA462" s="3"/>
      <c r="AB462" s="3"/>
      <c r="AC462" s="3"/>
      <c r="AF462" s="3"/>
      <c r="AG462" s="3"/>
      <c r="AH462" s="3"/>
      <c r="AI462" s="3"/>
      <c r="AM462" s="5"/>
      <c r="AN462" s="3"/>
      <c r="AO462" s="3"/>
      <c r="AP462" s="3"/>
      <c r="AQ462" s="3"/>
      <c r="AT462" s="3"/>
      <c r="AU462" s="3"/>
      <c r="AV462" s="3"/>
      <c r="AW462" s="3"/>
      <c r="AY462" s="3"/>
      <c r="AZ462" s="3"/>
      <c r="BA462" s="3"/>
      <c r="BC462" s="3"/>
      <c r="BD462" s="3"/>
      <c r="BE462" s="3"/>
      <c r="BG462" s="3"/>
      <c r="BH462" s="3"/>
      <c r="BI462" s="3"/>
      <c r="BK462" s="3"/>
      <c r="BL462" s="3"/>
      <c r="BM462" s="3"/>
      <c r="BO462" s="3"/>
      <c r="BP462" s="3"/>
      <c r="BQ462" s="3"/>
      <c r="BS462" s="3"/>
      <c r="BT462" s="3"/>
      <c r="BU462" s="3"/>
      <c r="BW462" s="3"/>
      <c r="BX462" s="3"/>
      <c r="BY462" s="3"/>
      <c r="CA462" s="3"/>
      <c r="CB462" s="3"/>
      <c r="CC462" s="3"/>
    </row>
    <row r="463" spans="15:81" x14ac:dyDescent="0.25"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  <c r="AA463" s="3"/>
      <c r="AB463" s="3"/>
      <c r="AC463" s="3"/>
      <c r="AF463" s="3"/>
      <c r="AG463" s="3"/>
      <c r="AH463" s="3"/>
      <c r="AI463" s="3"/>
      <c r="AM463" s="5"/>
      <c r="AN463" s="3"/>
      <c r="AO463" s="3"/>
      <c r="AP463" s="3"/>
      <c r="AQ463" s="3"/>
      <c r="AT463" s="3"/>
      <c r="AU463" s="3"/>
      <c r="AV463" s="3"/>
      <c r="AW463" s="3"/>
      <c r="AY463" s="3"/>
      <c r="AZ463" s="3"/>
      <c r="BA463" s="3"/>
      <c r="BC463" s="3"/>
      <c r="BD463" s="3"/>
      <c r="BE463" s="3"/>
      <c r="BG463" s="3"/>
      <c r="BH463" s="3"/>
      <c r="BI463" s="3"/>
      <c r="BK463" s="3"/>
      <c r="BL463" s="3"/>
      <c r="BM463" s="3"/>
      <c r="BO463" s="3"/>
      <c r="BP463" s="3"/>
      <c r="BQ463" s="3"/>
      <c r="BS463" s="3"/>
      <c r="BT463" s="3"/>
      <c r="BU463" s="3"/>
      <c r="BW463" s="3"/>
      <c r="BX463" s="3"/>
      <c r="BY463" s="3"/>
      <c r="CA463" s="3"/>
      <c r="CB463" s="3"/>
      <c r="CC463" s="3"/>
    </row>
    <row r="464" spans="15:81" x14ac:dyDescent="0.25"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  <c r="AA464" s="3"/>
      <c r="AB464" s="3"/>
      <c r="AC464" s="3"/>
      <c r="AF464" s="3"/>
      <c r="AG464" s="3"/>
      <c r="AH464" s="3"/>
      <c r="AI464" s="3"/>
      <c r="AM464" s="5"/>
      <c r="AN464" s="3"/>
      <c r="AO464" s="3"/>
      <c r="AP464" s="3"/>
      <c r="AQ464" s="3"/>
      <c r="AT464" s="3"/>
      <c r="AU464" s="3"/>
      <c r="AV464" s="3"/>
      <c r="AW464" s="3"/>
      <c r="AY464" s="3"/>
      <c r="AZ464" s="3"/>
      <c r="BA464" s="3"/>
      <c r="BC464" s="3"/>
      <c r="BD464" s="3"/>
      <c r="BE464" s="3"/>
      <c r="BG464" s="3"/>
      <c r="BH464" s="3"/>
      <c r="BI464" s="3"/>
      <c r="BK464" s="3"/>
      <c r="BL464" s="3"/>
      <c r="BM464" s="3"/>
      <c r="BO464" s="3"/>
      <c r="BP464" s="3"/>
      <c r="BQ464" s="3"/>
      <c r="BS464" s="3"/>
      <c r="BT464" s="3"/>
      <c r="BU464" s="3"/>
      <c r="BW464" s="3"/>
      <c r="BX464" s="3"/>
      <c r="BY464" s="3"/>
      <c r="CA464" s="3"/>
      <c r="CB464" s="3"/>
      <c r="CC464" s="3"/>
    </row>
    <row r="465" spans="15:81" x14ac:dyDescent="0.25"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  <c r="AA465" s="3"/>
      <c r="AB465" s="3"/>
      <c r="AC465" s="3"/>
      <c r="AF465" s="3"/>
      <c r="AG465" s="3"/>
      <c r="AH465" s="3"/>
      <c r="AI465" s="3"/>
      <c r="AM465" s="5"/>
      <c r="AN465" s="3"/>
      <c r="AO465" s="3"/>
      <c r="AP465" s="3"/>
      <c r="AQ465" s="3"/>
      <c r="AT465" s="3"/>
      <c r="AU465" s="3"/>
      <c r="AV465" s="3"/>
      <c r="AW465" s="3"/>
      <c r="AY465" s="3"/>
      <c r="AZ465" s="3"/>
      <c r="BA465" s="3"/>
      <c r="BC465" s="3"/>
      <c r="BD465" s="3"/>
      <c r="BE465" s="3"/>
      <c r="BG465" s="3"/>
      <c r="BH465" s="3"/>
      <c r="BI465" s="3"/>
      <c r="BK465" s="3"/>
      <c r="BL465" s="3"/>
      <c r="BM465" s="3"/>
      <c r="BO465" s="3"/>
      <c r="BP465" s="3"/>
      <c r="BQ465" s="3"/>
      <c r="BS465" s="3"/>
      <c r="BT465" s="3"/>
      <c r="BU465" s="3"/>
      <c r="BW465" s="3"/>
      <c r="BX465" s="3"/>
      <c r="BY465" s="3"/>
      <c r="CA465" s="3"/>
      <c r="CB465" s="3"/>
      <c r="CC465" s="3"/>
    </row>
    <row r="466" spans="15:81" x14ac:dyDescent="0.25"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  <c r="AA466" s="3"/>
      <c r="AB466" s="3"/>
      <c r="AC466" s="3"/>
      <c r="AF466" s="3"/>
      <c r="AG466" s="3"/>
      <c r="AH466" s="3"/>
      <c r="AI466" s="3"/>
      <c r="AM466" s="5"/>
      <c r="AN466" s="3"/>
      <c r="AO466" s="3"/>
      <c r="AP466" s="3"/>
      <c r="AQ466" s="3"/>
      <c r="AT466" s="3"/>
      <c r="AU466" s="3"/>
      <c r="AV466" s="3"/>
      <c r="AW466" s="3"/>
      <c r="AY466" s="3"/>
      <c r="AZ466" s="3"/>
      <c r="BA466" s="3"/>
      <c r="BC466" s="3"/>
      <c r="BD466" s="3"/>
      <c r="BE466" s="3"/>
      <c r="BG466" s="3"/>
      <c r="BH466" s="3"/>
      <c r="BI466" s="3"/>
      <c r="BK466" s="3"/>
      <c r="BL466" s="3"/>
      <c r="BM466" s="3"/>
      <c r="BO466" s="3"/>
      <c r="BP466" s="3"/>
      <c r="BQ466" s="3"/>
      <c r="BS466" s="3"/>
      <c r="BT466" s="3"/>
      <c r="BU466" s="3"/>
      <c r="BW466" s="3"/>
      <c r="BX466" s="3"/>
      <c r="BY466" s="3"/>
      <c r="CA466" s="3"/>
      <c r="CB466" s="3"/>
      <c r="CC466" s="3"/>
    </row>
    <row r="467" spans="15:81" x14ac:dyDescent="0.25"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  <c r="AA467" s="3"/>
      <c r="AB467" s="3"/>
      <c r="AC467" s="3"/>
      <c r="AF467" s="3"/>
      <c r="AG467" s="3"/>
      <c r="AH467" s="3"/>
      <c r="AI467" s="3"/>
      <c r="AM467" s="5"/>
      <c r="AN467" s="3"/>
      <c r="AO467" s="3"/>
      <c r="AP467" s="3"/>
      <c r="AQ467" s="3"/>
      <c r="AT467" s="3"/>
      <c r="AU467" s="3"/>
      <c r="AV467" s="3"/>
      <c r="AW467" s="3"/>
      <c r="AY467" s="3"/>
      <c r="AZ467" s="3"/>
      <c r="BA467" s="3"/>
      <c r="BC467" s="3"/>
      <c r="BD467" s="3"/>
      <c r="BE467" s="3"/>
      <c r="BG467" s="3"/>
      <c r="BH467" s="3"/>
      <c r="BI467" s="3"/>
      <c r="BK467" s="3"/>
      <c r="BL467" s="3"/>
      <c r="BM467" s="3"/>
      <c r="BO467" s="3"/>
      <c r="BP467" s="3"/>
      <c r="BQ467" s="3"/>
      <c r="BS467" s="3"/>
      <c r="BT467" s="3"/>
      <c r="BU467" s="3"/>
      <c r="BW467" s="3"/>
      <c r="BX467" s="3"/>
      <c r="BY467" s="3"/>
      <c r="CA467" s="3"/>
      <c r="CB467" s="3"/>
      <c r="CC467" s="3"/>
    </row>
    <row r="468" spans="15:81" x14ac:dyDescent="0.25"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  <c r="AA468" s="3"/>
      <c r="AB468" s="3"/>
      <c r="AC468" s="3"/>
      <c r="AF468" s="3"/>
      <c r="AG468" s="3"/>
      <c r="AH468" s="3"/>
      <c r="AI468" s="3"/>
      <c r="AM468" s="5"/>
      <c r="AN468" s="3"/>
      <c r="AO468" s="3"/>
      <c r="AP468" s="3"/>
      <c r="AQ468" s="3"/>
      <c r="AT468" s="3"/>
      <c r="AU468" s="3"/>
      <c r="AV468" s="3"/>
      <c r="AW468" s="3"/>
      <c r="AY468" s="3"/>
      <c r="AZ468" s="3"/>
      <c r="BA468" s="3"/>
      <c r="BC468" s="3"/>
      <c r="BD468" s="3"/>
      <c r="BE468" s="3"/>
      <c r="BG468" s="3"/>
      <c r="BH468" s="3"/>
      <c r="BI468" s="3"/>
      <c r="BK468" s="3"/>
      <c r="BL468" s="3"/>
      <c r="BM468" s="3"/>
      <c r="BO468" s="3"/>
      <c r="BP468" s="3"/>
      <c r="BQ468" s="3"/>
      <c r="BS468" s="3"/>
      <c r="BT468" s="3"/>
      <c r="BU468" s="3"/>
      <c r="BW468" s="3"/>
      <c r="BX468" s="3"/>
      <c r="BY468" s="3"/>
      <c r="CA468" s="3"/>
      <c r="CB468" s="3"/>
      <c r="CC468" s="3"/>
    </row>
    <row r="469" spans="15:81" x14ac:dyDescent="0.25"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  <c r="AA469" s="3"/>
      <c r="AB469" s="3"/>
      <c r="AC469" s="3"/>
      <c r="AF469" s="3"/>
      <c r="AG469" s="3"/>
      <c r="AH469" s="3"/>
      <c r="AI469" s="3"/>
      <c r="AM469" s="5"/>
      <c r="AN469" s="3"/>
      <c r="AO469" s="3"/>
      <c r="AP469" s="3"/>
      <c r="AQ469" s="3"/>
      <c r="AT469" s="3"/>
      <c r="AU469" s="3"/>
      <c r="AV469" s="3"/>
      <c r="AW469" s="3"/>
      <c r="AY469" s="3"/>
      <c r="AZ469" s="3"/>
      <c r="BA469" s="3"/>
      <c r="BC469" s="3"/>
      <c r="BD469" s="3"/>
      <c r="BE469" s="3"/>
      <c r="BG469" s="3"/>
      <c r="BH469" s="3"/>
      <c r="BI469" s="3"/>
      <c r="BK469" s="3"/>
      <c r="BL469" s="3"/>
      <c r="BM469" s="3"/>
      <c r="BO469" s="3"/>
      <c r="BP469" s="3"/>
      <c r="BQ469" s="3"/>
      <c r="BS469" s="3"/>
      <c r="BT469" s="3"/>
      <c r="BU469" s="3"/>
      <c r="BW469" s="3"/>
      <c r="BX469" s="3"/>
      <c r="BY469" s="3"/>
      <c r="CA469" s="3"/>
      <c r="CB469" s="3"/>
      <c r="CC469" s="3"/>
    </row>
    <row r="470" spans="15:81" x14ac:dyDescent="0.25"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  <c r="AA470" s="3"/>
      <c r="AB470" s="3"/>
      <c r="AC470" s="3"/>
      <c r="AF470" s="3"/>
      <c r="AG470" s="3"/>
      <c r="AH470" s="3"/>
      <c r="AI470" s="3"/>
      <c r="AM470" s="5"/>
      <c r="AN470" s="3"/>
      <c r="AO470" s="3"/>
      <c r="AP470" s="3"/>
      <c r="AQ470" s="3"/>
      <c r="AT470" s="3"/>
      <c r="AU470" s="3"/>
      <c r="AV470" s="3"/>
      <c r="AW470" s="3"/>
      <c r="AY470" s="3"/>
      <c r="AZ470" s="3"/>
      <c r="BA470" s="3"/>
      <c r="BC470" s="3"/>
      <c r="BD470" s="3"/>
      <c r="BE470" s="3"/>
      <c r="BG470" s="3"/>
      <c r="BH470" s="3"/>
      <c r="BI470" s="3"/>
      <c r="BK470" s="3"/>
      <c r="BL470" s="3"/>
      <c r="BM470" s="3"/>
      <c r="BO470" s="3"/>
      <c r="BP470" s="3"/>
      <c r="BQ470" s="3"/>
      <c r="BS470" s="3"/>
      <c r="BT470" s="3"/>
      <c r="BU470" s="3"/>
      <c r="BW470" s="3"/>
      <c r="BX470" s="3"/>
      <c r="BY470" s="3"/>
      <c r="CA470" s="3"/>
      <c r="CB470" s="3"/>
      <c r="CC470" s="3"/>
    </row>
    <row r="471" spans="15:81" x14ac:dyDescent="0.25"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  <c r="AA471" s="3"/>
      <c r="AB471" s="3"/>
      <c r="AC471" s="3"/>
      <c r="AF471" s="3"/>
      <c r="AG471" s="3"/>
      <c r="AH471" s="3"/>
      <c r="AI471" s="3"/>
      <c r="AM471" s="5"/>
      <c r="AN471" s="3"/>
      <c r="AO471" s="3"/>
      <c r="AP471" s="3"/>
      <c r="AQ471" s="3"/>
      <c r="AT471" s="3"/>
      <c r="AU471" s="3"/>
      <c r="AV471" s="3"/>
      <c r="AW471" s="3"/>
      <c r="AY471" s="3"/>
      <c r="AZ471" s="3"/>
      <c r="BA471" s="3"/>
      <c r="BC471" s="3"/>
      <c r="BD471" s="3"/>
      <c r="BE471" s="3"/>
      <c r="BG471" s="3"/>
      <c r="BH471" s="3"/>
      <c r="BI471" s="3"/>
      <c r="BK471" s="3"/>
      <c r="BL471" s="3"/>
      <c r="BM471" s="3"/>
      <c r="BO471" s="3"/>
      <c r="BP471" s="3"/>
      <c r="BQ471" s="3"/>
      <c r="BS471" s="3"/>
      <c r="BT471" s="3"/>
      <c r="BU471" s="3"/>
      <c r="BW471" s="3"/>
      <c r="BX471" s="3"/>
      <c r="BY471" s="3"/>
      <c r="CA471" s="3"/>
      <c r="CB471" s="3"/>
      <c r="CC471" s="3"/>
    </row>
    <row r="472" spans="15:81" x14ac:dyDescent="0.25"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  <c r="AA472" s="3"/>
      <c r="AB472" s="3"/>
      <c r="AC472" s="3"/>
      <c r="AF472" s="3"/>
      <c r="AG472" s="3"/>
      <c r="AH472" s="3"/>
      <c r="AI472" s="3"/>
      <c r="AM472" s="5"/>
      <c r="AN472" s="3"/>
      <c r="AO472" s="3"/>
      <c r="AP472" s="3"/>
      <c r="AQ472" s="3"/>
      <c r="AT472" s="3"/>
      <c r="AU472" s="3"/>
      <c r="AV472" s="3"/>
      <c r="AW472" s="3"/>
      <c r="AY472" s="3"/>
      <c r="AZ472" s="3"/>
      <c r="BA472" s="3"/>
      <c r="BC472" s="3"/>
      <c r="BD472" s="3"/>
      <c r="BE472" s="3"/>
      <c r="BG472" s="3"/>
      <c r="BH472" s="3"/>
      <c r="BI472" s="3"/>
      <c r="BK472" s="3"/>
      <c r="BL472" s="3"/>
      <c r="BM472" s="3"/>
      <c r="BO472" s="3"/>
      <c r="BP472" s="3"/>
      <c r="BQ472" s="3"/>
      <c r="BS472" s="3"/>
      <c r="BT472" s="3"/>
      <c r="BU472" s="3"/>
      <c r="BW472" s="3"/>
      <c r="BX472" s="3"/>
      <c r="BY472" s="3"/>
      <c r="CA472" s="3"/>
      <c r="CB472" s="3"/>
      <c r="CC472" s="3"/>
    </row>
    <row r="473" spans="15:81" x14ac:dyDescent="0.25"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  <c r="AA473" s="3"/>
      <c r="AB473" s="3"/>
      <c r="AC473" s="3"/>
      <c r="AF473" s="3"/>
      <c r="AG473" s="3"/>
      <c r="AH473" s="3"/>
      <c r="AI473" s="3"/>
      <c r="AM473" s="5"/>
      <c r="AN473" s="3"/>
      <c r="AO473" s="3"/>
      <c r="AP473" s="3"/>
      <c r="AQ473" s="3"/>
      <c r="AT473" s="3"/>
      <c r="AU473" s="3"/>
      <c r="AV473" s="3"/>
      <c r="AW473" s="3"/>
      <c r="AY473" s="3"/>
      <c r="AZ473" s="3"/>
      <c r="BA473" s="3"/>
      <c r="BC473" s="3"/>
      <c r="BD473" s="3"/>
      <c r="BE473" s="3"/>
      <c r="BG473" s="3"/>
      <c r="BH473" s="3"/>
      <c r="BI473" s="3"/>
      <c r="BK473" s="3"/>
      <c r="BL473" s="3"/>
      <c r="BM473" s="3"/>
      <c r="BO473" s="3"/>
      <c r="BP473" s="3"/>
      <c r="BQ473" s="3"/>
      <c r="BS473" s="3"/>
      <c r="BT473" s="3"/>
      <c r="BU473" s="3"/>
      <c r="BW473" s="3"/>
      <c r="BX473" s="3"/>
      <c r="BY473" s="3"/>
      <c r="CA473" s="3"/>
      <c r="CB473" s="3"/>
      <c r="CC473" s="3"/>
    </row>
    <row r="474" spans="15:81" x14ac:dyDescent="0.25"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  <c r="AA474" s="3"/>
      <c r="AB474" s="3"/>
      <c r="AC474" s="3"/>
      <c r="AF474" s="3"/>
      <c r="AG474" s="3"/>
      <c r="AH474" s="3"/>
      <c r="AI474" s="3"/>
      <c r="AM474" s="5"/>
      <c r="AN474" s="3"/>
      <c r="AO474" s="3"/>
      <c r="AP474" s="3"/>
      <c r="AQ474" s="3"/>
      <c r="AT474" s="3"/>
      <c r="AU474" s="3"/>
      <c r="AV474" s="3"/>
      <c r="AW474" s="3"/>
      <c r="AY474" s="3"/>
      <c r="AZ474" s="3"/>
      <c r="BA474" s="3"/>
      <c r="BC474" s="3"/>
      <c r="BD474" s="3"/>
      <c r="BE474" s="3"/>
      <c r="BG474" s="3"/>
      <c r="BH474" s="3"/>
      <c r="BI474" s="3"/>
      <c r="BK474" s="3"/>
      <c r="BL474" s="3"/>
      <c r="BM474" s="3"/>
      <c r="BO474" s="3"/>
      <c r="BP474" s="3"/>
      <c r="BQ474" s="3"/>
      <c r="BS474" s="3"/>
      <c r="BT474" s="3"/>
      <c r="BU474" s="3"/>
      <c r="BW474" s="3"/>
      <c r="BX474" s="3"/>
      <c r="BY474" s="3"/>
      <c r="CA474" s="3"/>
      <c r="CB474" s="3"/>
      <c r="CC474" s="3"/>
    </row>
    <row r="475" spans="15:81" x14ac:dyDescent="0.25"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  <c r="AA475" s="3"/>
      <c r="AB475" s="3"/>
      <c r="AC475" s="3"/>
      <c r="AF475" s="3"/>
      <c r="AG475" s="3"/>
      <c r="AH475" s="3"/>
      <c r="AI475" s="3"/>
      <c r="AM475" s="5"/>
      <c r="AN475" s="3"/>
      <c r="AO475" s="3"/>
      <c r="AP475" s="3"/>
      <c r="AQ475" s="3"/>
      <c r="AT475" s="3"/>
      <c r="AU475" s="3"/>
      <c r="AV475" s="3"/>
      <c r="AW475" s="3"/>
      <c r="AY475" s="3"/>
      <c r="AZ475" s="3"/>
      <c r="BA475" s="3"/>
      <c r="BC475" s="3"/>
      <c r="BD475" s="3"/>
      <c r="BE475" s="3"/>
      <c r="BG475" s="3"/>
      <c r="BH475" s="3"/>
      <c r="BI475" s="3"/>
      <c r="BK475" s="3"/>
      <c r="BL475" s="3"/>
      <c r="BM475" s="3"/>
      <c r="BO475" s="3"/>
      <c r="BP475" s="3"/>
      <c r="BQ475" s="3"/>
      <c r="BS475" s="3"/>
      <c r="BT475" s="3"/>
      <c r="BU475" s="3"/>
      <c r="BW475" s="3"/>
      <c r="BX475" s="3"/>
      <c r="BY475" s="3"/>
      <c r="CA475" s="3"/>
      <c r="CB475" s="3"/>
      <c r="CC475" s="3"/>
    </row>
    <row r="476" spans="15:81" x14ac:dyDescent="0.25"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  <c r="AA476" s="3"/>
      <c r="AB476" s="3"/>
      <c r="AC476" s="3"/>
      <c r="AF476" s="3"/>
      <c r="AG476" s="3"/>
      <c r="AH476" s="3"/>
      <c r="AI476" s="3"/>
      <c r="AM476" s="5"/>
      <c r="AN476" s="3"/>
      <c r="AO476" s="3"/>
      <c r="AP476" s="3"/>
      <c r="AQ476" s="3"/>
      <c r="AT476" s="3"/>
      <c r="AU476" s="3"/>
      <c r="AV476" s="3"/>
      <c r="AW476" s="3"/>
      <c r="AY476" s="3"/>
      <c r="AZ476" s="3"/>
      <c r="BA476" s="3"/>
      <c r="BC476" s="3"/>
      <c r="BD476" s="3"/>
      <c r="BE476" s="3"/>
      <c r="BG476" s="3"/>
      <c r="BH476" s="3"/>
      <c r="BI476" s="3"/>
      <c r="BK476" s="3"/>
      <c r="BL476" s="3"/>
      <c r="BM476" s="3"/>
      <c r="BO476" s="3"/>
      <c r="BP476" s="3"/>
      <c r="BQ476" s="3"/>
      <c r="BS476" s="3"/>
      <c r="BT476" s="3"/>
      <c r="BU476" s="3"/>
      <c r="BW476" s="3"/>
      <c r="BX476" s="3"/>
      <c r="BY476" s="3"/>
      <c r="CA476" s="3"/>
      <c r="CB476" s="3"/>
      <c r="CC476" s="3"/>
    </row>
    <row r="477" spans="15:81" x14ac:dyDescent="0.25"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  <c r="AA477" s="3"/>
      <c r="AB477" s="3"/>
      <c r="AC477" s="3"/>
      <c r="AF477" s="3"/>
      <c r="AG477" s="3"/>
      <c r="AH477" s="3"/>
      <c r="AI477" s="3"/>
      <c r="AM477" s="5"/>
      <c r="AN477" s="3"/>
      <c r="AO477" s="3"/>
      <c r="AP477" s="3"/>
      <c r="AQ477" s="3"/>
      <c r="AT477" s="3"/>
      <c r="AU477" s="3"/>
      <c r="AV477" s="3"/>
      <c r="AW477" s="3"/>
      <c r="AY477" s="3"/>
      <c r="AZ477" s="3"/>
      <c r="BA477" s="3"/>
      <c r="BC477" s="3"/>
      <c r="BD477" s="3"/>
      <c r="BE477" s="3"/>
      <c r="BG477" s="3"/>
      <c r="BH477" s="3"/>
      <c r="BI477" s="3"/>
      <c r="BK477" s="3"/>
      <c r="BL477" s="3"/>
      <c r="BM477" s="3"/>
      <c r="BO477" s="3"/>
      <c r="BP477" s="3"/>
      <c r="BQ477" s="3"/>
      <c r="BS477" s="3"/>
      <c r="BT477" s="3"/>
      <c r="BU477" s="3"/>
      <c r="BW477" s="3"/>
      <c r="BX477" s="3"/>
      <c r="BY477" s="3"/>
      <c r="CA477" s="3"/>
      <c r="CB477" s="3"/>
      <c r="CC477" s="3"/>
    </row>
    <row r="478" spans="15:81" x14ac:dyDescent="0.25"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  <c r="AA478" s="3"/>
      <c r="AB478" s="3"/>
      <c r="AC478" s="3"/>
      <c r="AF478" s="3"/>
      <c r="AG478" s="3"/>
      <c r="AH478" s="3"/>
      <c r="AI478" s="3"/>
      <c r="AM478" s="5"/>
      <c r="AN478" s="3"/>
      <c r="AO478" s="3"/>
      <c r="AP478" s="3"/>
      <c r="AQ478" s="3"/>
      <c r="AT478" s="3"/>
      <c r="AU478" s="3"/>
      <c r="AV478" s="3"/>
      <c r="AW478" s="3"/>
      <c r="AY478" s="3"/>
      <c r="AZ478" s="3"/>
      <c r="BA478" s="3"/>
      <c r="BC478" s="3"/>
      <c r="BD478" s="3"/>
      <c r="BE478" s="3"/>
      <c r="BG478" s="3"/>
      <c r="BH478" s="3"/>
      <c r="BI478" s="3"/>
      <c r="BK478" s="3"/>
      <c r="BL478" s="3"/>
      <c r="BM478" s="3"/>
      <c r="BO478" s="3"/>
      <c r="BP478" s="3"/>
      <c r="BQ478" s="3"/>
      <c r="BS478" s="3"/>
      <c r="BT478" s="3"/>
      <c r="BU478" s="3"/>
      <c r="BW478" s="3"/>
      <c r="BX478" s="3"/>
      <c r="BY478" s="3"/>
      <c r="CA478" s="3"/>
      <c r="CB478" s="3"/>
      <c r="CC478" s="3"/>
    </row>
    <row r="479" spans="15:81" x14ac:dyDescent="0.25"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  <c r="AA479" s="3"/>
      <c r="AB479" s="3"/>
      <c r="AC479" s="3"/>
      <c r="AF479" s="3"/>
      <c r="AG479" s="3"/>
      <c r="AH479" s="3"/>
      <c r="AI479" s="3"/>
      <c r="AM479" s="5"/>
      <c r="AN479" s="3"/>
      <c r="AO479" s="3"/>
      <c r="AP479" s="3"/>
      <c r="AQ479" s="3"/>
      <c r="AT479" s="3"/>
      <c r="AU479" s="3"/>
      <c r="AV479" s="3"/>
      <c r="AW479" s="3"/>
      <c r="AY479" s="3"/>
      <c r="AZ479" s="3"/>
      <c r="BA479" s="3"/>
      <c r="BC479" s="3"/>
      <c r="BD479" s="3"/>
      <c r="BE479" s="3"/>
      <c r="BG479" s="3"/>
      <c r="BH479" s="3"/>
      <c r="BI479" s="3"/>
      <c r="BK479" s="3"/>
      <c r="BL479" s="3"/>
      <c r="BM479" s="3"/>
      <c r="BO479" s="3"/>
      <c r="BP479" s="3"/>
      <c r="BQ479" s="3"/>
      <c r="BS479" s="3"/>
      <c r="BT479" s="3"/>
      <c r="BU479" s="3"/>
      <c r="BW479" s="3"/>
      <c r="BX479" s="3"/>
      <c r="BY479" s="3"/>
      <c r="CA479" s="3"/>
      <c r="CB479" s="3"/>
      <c r="CC479" s="3"/>
    </row>
    <row r="480" spans="15:81" x14ac:dyDescent="0.25"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  <c r="AA480" s="3"/>
      <c r="AB480" s="3"/>
      <c r="AC480" s="3"/>
      <c r="AF480" s="3"/>
      <c r="AG480" s="3"/>
      <c r="AH480" s="3"/>
      <c r="AI480" s="3"/>
      <c r="AM480" s="5"/>
      <c r="AN480" s="3"/>
      <c r="AO480" s="3"/>
      <c r="AP480" s="3"/>
      <c r="AQ480" s="3"/>
      <c r="AT480" s="3"/>
      <c r="AU480" s="3"/>
      <c r="AV480" s="3"/>
      <c r="AW480" s="3"/>
      <c r="AY480" s="3"/>
      <c r="AZ480" s="3"/>
      <c r="BA480" s="3"/>
      <c r="BC480" s="3"/>
      <c r="BD480" s="3"/>
      <c r="BE480" s="3"/>
      <c r="BG480" s="3"/>
      <c r="BH480" s="3"/>
      <c r="BI480" s="3"/>
      <c r="BK480" s="3"/>
      <c r="BL480" s="3"/>
      <c r="BM480" s="3"/>
      <c r="BO480" s="3"/>
      <c r="BP480" s="3"/>
      <c r="BQ480" s="3"/>
      <c r="BS480" s="3"/>
      <c r="BT480" s="3"/>
      <c r="BU480" s="3"/>
      <c r="BW480" s="3"/>
      <c r="BX480" s="3"/>
      <c r="BY480" s="3"/>
      <c r="CA480" s="3"/>
      <c r="CB480" s="3"/>
      <c r="CC480" s="3"/>
    </row>
    <row r="481" spans="15:81" x14ac:dyDescent="0.25"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  <c r="AA481" s="3"/>
      <c r="AB481" s="3"/>
      <c r="AC481" s="3"/>
      <c r="AF481" s="3"/>
      <c r="AG481" s="3"/>
      <c r="AH481" s="3"/>
      <c r="AI481" s="3"/>
      <c r="AM481" s="5"/>
      <c r="AN481" s="3"/>
      <c r="AO481" s="3"/>
      <c r="AP481" s="3"/>
      <c r="AQ481" s="3"/>
      <c r="AT481" s="3"/>
      <c r="AU481" s="3"/>
      <c r="AV481" s="3"/>
      <c r="AW481" s="3"/>
      <c r="AY481" s="3"/>
      <c r="AZ481" s="3"/>
      <c r="BA481" s="3"/>
      <c r="BC481" s="3"/>
      <c r="BD481" s="3"/>
      <c r="BE481" s="3"/>
      <c r="BG481" s="3"/>
      <c r="BH481" s="3"/>
      <c r="BI481" s="3"/>
      <c r="BK481" s="3"/>
      <c r="BL481" s="3"/>
      <c r="BM481" s="3"/>
      <c r="BO481" s="3"/>
      <c r="BP481" s="3"/>
      <c r="BQ481" s="3"/>
      <c r="BS481" s="3"/>
      <c r="BT481" s="3"/>
      <c r="BU481" s="3"/>
      <c r="BW481" s="3"/>
      <c r="BX481" s="3"/>
      <c r="BY481" s="3"/>
      <c r="CA481" s="3"/>
      <c r="CB481" s="3"/>
      <c r="CC481" s="3"/>
    </row>
    <row r="482" spans="15:81" x14ac:dyDescent="0.25"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  <c r="AA482" s="3"/>
      <c r="AB482" s="3"/>
      <c r="AC482" s="3"/>
      <c r="AF482" s="3"/>
      <c r="AG482" s="3"/>
      <c r="AH482" s="3"/>
      <c r="AI482" s="3"/>
      <c r="AM482" s="5"/>
      <c r="AN482" s="3"/>
      <c r="AO482" s="3"/>
      <c r="AP482" s="3"/>
      <c r="AQ482" s="3"/>
      <c r="AT482" s="3"/>
      <c r="AU482" s="3"/>
      <c r="AV482" s="3"/>
      <c r="AW482" s="3"/>
      <c r="AY482" s="3"/>
      <c r="AZ482" s="3"/>
      <c r="BA482" s="3"/>
      <c r="BC482" s="3"/>
      <c r="BD482" s="3"/>
      <c r="BE482" s="3"/>
      <c r="BG482" s="3"/>
      <c r="BH482" s="3"/>
      <c r="BI482" s="3"/>
      <c r="BK482" s="3"/>
      <c r="BL482" s="3"/>
      <c r="BM482" s="3"/>
      <c r="BO482" s="3"/>
      <c r="BP482" s="3"/>
      <c r="BQ482" s="3"/>
      <c r="BS482" s="3"/>
      <c r="BT482" s="3"/>
      <c r="BU482" s="3"/>
      <c r="BW482" s="3"/>
      <c r="BX482" s="3"/>
      <c r="BY482" s="3"/>
      <c r="CA482" s="3"/>
      <c r="CB482" s="3"/>
      <c r="CC482" s="3"/>
    </row>
    <row r="483" spans="15:81" x14ac:dyDescent="0.25"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  <c r="AA483" s="3"/>
      <c r="AB483" s="3"/>
      <c r="AC483" s="3"/>
      <c r="AF483" s="3"/>
      <c r="AG483" s="3"/>
      <c r="AH483" s="3"/>
      <c r="AI483" s="3"/>
      <c r="AM483" s="5"/>
      <c r="AN483" s="3"/>
      <c r="AO483" s="3"/>
      <c r="AP483" s="3"/>
      <c r="AQ483" s="3"/>
      <c r="AT483" s="3"/>
      <c r="AU483" s="3"/>
      <c r="AV483" s="3"/>
      <c r="AW483" s="3"/>
      <c r="AY483" s="3"/>
      <c r="AZ483" s="3"/>
      <c r="BA483" s="3"/>
      <c r="BC483" s="3"/>
      <c r="BD483" s="3"/>
      <c r="BE483" s="3"/>
      <c r="BG483" s="3"/>
      <c r="BH483" s="3"/>
      <c r="BI483" s="3"/>
      <c r="BK483" s="3"/>
      <c r="BL483" s="3"/>
      <c r="BM483" s="3"/>
      <c r="BO483" s="3"/>
      <c r="BP483" s="3"/>
      <c r="BQ483" s="3"/>
      <c r="BS483" s="3"/>
      <c r="BT483" s="3"/>
      <c r="BU483" s="3"/>
      <c r="BW483" s="3"/>
      <c r="BX483" s="3"/>
      <c r="BY483" s="3"/>
      <c r="CA483" s="3"/>
      <c r="CB483" s="3"/>
      <c r="CC483" s="3"/>
    </row>
    <row r="484" spans="15:81" x14ac:dyDescent="0.25"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  <c r="AA484" s="3"/>
      <c r="AB484" s="3"/>
      <c r="AC484" s="3"/>
      <c r="AF484" s="3"/>
      <c r="AG484" s="3"/>
      <c r="AH484" s="3"/>
      <c r="AI484" s="3"/>
      <c r="AM484" s="5"/>
      <c r="AN484" s="3"/>
      <c r="AO484" s="3"/>
      <c r="AP484" s="3"/>
      <c r="AQ484" s="3"/>
      <c r="AT484" s="3"/>
      <c r="AU484" s="3"/>
      <c r="AV484" s="3"/>
      <c r="AW484" s="3"/>
      <c r="AY484" s="3"/>
      <c r="AZ484" s="3"/>
      <c r="BA484" s="3"/>
      <c r="BC484" s="3"/>
      <c r="BD484" s="3"/>
      <c r="BE484" s="3"/>
      <c r="BG484" s="3"/>
      <c r="BH484" s="3"/>
      <c r="BI484" s="3"/>
      <c r="BK484" s="3"/>
      <c r="BL484" s="3"/>
      <c r="BM484" s="3"/>
      <c r="BO484" s="3"/>
      <c r="BP484" s="3"/>
      <c r="BQ484" s="3"/>
      <c r="BS484" s="3"/>
      <c r="BT484" s="3"/>
      <c r="BU484" s="3"/>
      <c r="BW484" s="3"/>
      <c r="BX484" s="3"/>
      <c r="BY484" s="3"/>
      <c r="CA484" s="3"/>
      <c r="CB484" s="3"/>
      <c r="CC484" s="3"/>
    </row>
    <row r="485" spans="15:81" x14ac:dyDescent="0.25"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  <c r="AA485" s="3"/>
      <c r="AB485" s="3"/>
      <c r="AC485" s="3"/>
      <c r="AF485" s="3"/>
      <c r="AG485" s="3"/>
      <c r="AH485" s="3"/>
      <c r="AI485" s="3"/>
      <c r="AM485" s="5"/>
      <c r="AN485" s="3"/>
      <c r="AO485" s="3"/>
      <c r="AP485" s="3"/>
      <c r="AQ485" s="3"/>
      <c r="AT485" s="3"/>
      <c r="AU485" s="3"/>
      <c r="AV485" s="3"/>
      <c r="AW485" s="3"/>
      <c r="AY485" s="3"/>
      <c r="AZ485" s="3"/>
      <c r="BA485" s="3"/>
      <c r="BC485" s="3"/>
      <c r="BD485" s="3"/>
      <c r="BE485" s="3"/>
      <c r="BG485" s="3"/>
      <c r="BH485" s="3"/>
      <c r="BI485" s="3"/>
      <c r="BK485" s="3"/>
      <c r="BL485" s="3"/>
      <c r="BM485" s="3"/>
      <c r="BO485" s="3"/>
      <c r="BP485" s="3"/>
      <c r="BQ485" s="3"/>
      <c r="BS485" s="3"/>
      <c r="BT485" s="3"/>
      <c r="BU485" s="3"/>
      <c r="BW485" s="3"/>
      <c r="BX485" s="3"/>
      <c r="BY485" s="3"/>
      <c r="CA485" s="3"/>
      <c r="CB485" s="3"/>
      <c r="CC485" s="3"/>
    </row>
    <row r="486" spans="15:81" x14ac:dyDescent="0.25"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  <c r="AA486" s="3"/>
      <c r="AB486" s="3"/>
      <c r="AC486" s="3"/>
      <c r="AF486" s="3"/>
      <c r="AG486" s="3"/>
      <c r="AH486" s="3"/>
      <c r="AI486" s="3"/>
      <c r="AM486" s="5"/>
      <c r="AN486" s="3"/>
      <c r="AO486" s="3"/>
      <c r="AP486" s="3"/>
      <c r="AQ486" s="3"/>
      <c r="AT486" s="3"/>
      <c r="AU486" s="3"/>
      <c r="AV486" s="3"/>
      <c r="AW486" s="3"/>
      <c r="AY486" s="3"/>
      <c r="AZ486" s="3"/>
      <c r="BA486" s="3"/>
      <c r="BC486" s="3"/>
      <c r="BD486" s="3"/>
      <c r="BE486" s="3"/>
      <c r="BG486" s="3"/>
      <c r="BH486" s="3"/>
      <c r="BI486" s="3"/>
      <c r="BK486" s="3"/>
      <c r="BL486" s="3"/>
      <c r="BM486" s="3"/>
      <c r="BO486" s="3"/>
      <c r="BP486" s="3"/>
      <c r="BQ486" s="3"/>
      <c r="BS486" s="3"/>
      <c r="BT486" s="3"/>
      <c r="BU486" s="3"/>
      <c r="BW486" s="3"/>
      <c r="BX486" s="3"/>
      <c r="BY486" s="3"/>
      <c r="CA486" s="3"/>
      <c r="CB486" s="3"/>
      <c r="CC486" s="3"/>
    </row>
    <row r="487" spans="15:81" x14ac:dyDescent="0.25"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  <c r="AA487" s="3"/>
      <c r="AB487" s="3"/>
      <c r="AC487" s="3"/>
      <c r="AF487" s="3"/>
      <c r="AG487" s="3"/>
      <c r="AH487" s="3"/>
      <c r="AI487" s="3"/>
      <c r="AM487" s="5"/>
      <c r="AN487" s="3"/>
      <c r="AO487" s="3"/>
      <c r="AP487" s="3"/>
      <c r="AQ487" s="3"/>
      <c r="AT487" s="3"/>
      <c r="AU487" s="3"/>
      <c r="AV487" s="3"/>
      <c r="AW487" s="3"/>
      <c r="AY487" s="3"/>
      <c r="AZ487" s="3"/>
      <c r="BA487" s="3"/>
      <c r="BC487" s="3"/>
      <c r="BD487" s="3"/>
      <c r="BE487" s="3"/>
      <c r="BG487" s="3"/>
      <c r="BH487" s="3"/>
      <c r="BI487" s="3"/>
      <c r="BK487" s="3"/>
      <c r="BL487" s="3"/>
      <c r="BM487" s="3"/>
      <c r="BO487" s="3"/>
      <c r="BP487" s="3"/>
      <c r="BQ487" s="3"/>
      <c r="BS487" s="3"/>
      <c r="BT487" s="3"/>
      <c r="BU487" s="3"/>
      <c r="BW487" s="3"/>
      <c r="BX487" s="3"/>
      <c r="BY487" s="3"/>
      <c r="CA487" s="3"/>
      <c r="CB487" s="3"/>
      <c r="CC487" s="3"/>
    </row>
    <row r="488" spans="15:81" x14ac:dyDescent="0.25"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  <c r="AA488" s="3"/>
      <c r="AB488" s="3"/>
      <c r="AC488" s="3"/>
      <c r="AF488" s="3"/>
      <c r="AG488" s="3"/>
      <c r="AH488" s="3"/>
      <c r="AI488" s="3"/>
      <c r="AM488" s="5"/>
      <c r="AN488" s="3"/>
      <c r="AO488" s="3"/>
      <c r="AP488" s="3"/>
      <c r="AQ488" s="3"/>
      <c r="AT488" s="3"/>
      <c r="AU488" s="3"/>
      <c r="AV488" s="3"/>
      <c r="AW488" s="3"/>
      <c r="AY488" s="3"/>
      <c r="AZ488" s="3"/>
      <c r="BA488" s="3"/>
      <c r="BC488" s="3"/>
      <c r="BD488" s="3"/>
      <c r="BE488" s="3"/>
      <c r="BG488" s="3"/>
      <c r="BH488" s="3"/>
      <c r="BI488" s="3"/>
      <c r="BK488" s="3"/>
      <c r="BL488" s="3"/>
      <c r="BM488" s="3"/>
      <c r="BO488" s="3"/>
      <c r="BP488" s="3"/>
      <c r="BQ488" s="3"/>
      <c r="BS488" s="3"/>
      <c r="BT488" s="3"/>
      <c r="BU488" s="3"/>
      <c r="BW488" s="3"/>
      <c r="BX488" s="3"/>
      <c r="BY488" s="3"/>
      <c r="CA488" s="3"/>
      <c r="CB488" s="3"/>
      <c r="CC488" s="3"/>
    </row>
    <row r="489" spans="15:81" x14ac:dyDescent="0.25"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  <c r="AA489" s="3"/>
      <c r="AB489" s="3"/>
      <c r="AC489" s="3"/>
      <c r="AF489" s="3"/>
      <c r="AG489" s="3"/>
      <c r="AH489" s="3"/>
      <c r="AI489" s="3"/>
      <c r="AM489" s="5"/>
      <c r="AN489" s="3"/>
      <c r="AO489" s="3"/>
      <c r="AP489" s="3"/>
      <c r="AQ489" s="3"/>
      <c r="AT489" s="3"/>
      <c r="AU489" s="3"/>
      <c r="AV489" s="3"/>
      <c r="AW489" s="3"/>
      <c r="AY489" s="3"/>
      <c r="AZ489" s="3"/>
      <c r="BA489" s="3"/>
      <c r="BC489" s="3"/>
      <c r="BD489" s="3"/>
      <c r="BE489" s="3"/>
      <c r="BG489" s="3"/>
      <c r="BH489" s="3"/>
      <c r="BI489" s="3"/>
      <c r="BK489" s="3"/>
      <c r="BL489" s="3"/>
      <c r="BM489" s="3"/>
      <c r="BO489" s="3"/>
      <c r="BP489" s="3"/>
      <c r="BQ489" s="3"/>
      <c r="BS489" s="3"/>
      <c r="BT489" s="3"/>
      <c r="BU489" s="3"/>
      <c r="BW489" s="3"/>
      <c r="BX489" s="3"/>
      <c r="BY489" s="3"/>
      <c r="CA489" s="3"/>
      <c r="CB489" s="3"/>
      <c r="CC489" s="3"/>
    </row>
    <row r="490" spans="15:81" x14ac:dyDescent="0.25"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  <c r="AA490" s="3"/>
      <c r="AB490" s="3"/>
      <c r="AC490" s="3"/>
      <c r="AF490" s="3"/>
      <c r="AG490" s="3"/>
      <c r="AH490" s="3"/>
      <c r="AI490" s="3"/>
      <c r="AM490" s="5"/>
      <c r="AN490" s="3"/>
      <c r="AO490" s="3"/>
      <c r="AP490" s="3"/>
      <c r="AQ490" s="3"/>
      <c r="AT490" s="3"/>
      <c r="AU490" s="3"/>
      <c r="AV490" s="3"/>
      <c r="AW490" s="3"/>
      <c r="AY490" s="3"/>
      <c r="AZ490" s="3"/>
      <c r="BA490" s="3"/>
      <c r="BC490" s="3"/>
      <c r="BD490" s="3"/>
      <c r="BE490" s="3"/>
      <c r="BG490" s="3"/>
      <c r="BH490" s="3"/>
      <c r="BI490" s="3"/>
      <c r="BK490" s="3"/>
      <c r="BL490" s="3"/>
      <c r="BM490" s="3"/>
      <c r="BO490" s="3"/>
      <c r="BP490" s="3"/>
      <c r="BQ490" s="3"/>
      <c r="BS490" s="3"/>
      <c r="BT490" s="3"/>
      <c r="BU490" s="3"/>
      <c r="BW490" s="3"/>
      <c r="BX490" s="3"/>
      <c r="BY490" s="3"/>
      <c r="CA490" s="3"/>
      <c r="CB490" s="3"/>
      <c r="CC490" s="3"/>
    </row>
    <row r="491" spans="15:81" x14ac:dyDescent="0.25"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  <c r="AA491" s="3"/>
      <c r="AB491" s="3"/>
      <c r="AC491" s="3"/>
      <c r="AF491" s="3"/>
      <c r="AG491" s="3"/>
      <c r="AH491" s="3"/>
      <c r="AI491" s="3"/>
      <c r="AM491" s="5"/>
      <c r="AN491" s="3"/>
      <c r="AO491" s="3"/>
      <c r="AP491" s="3"/>
      <c r="AQ491" s="3"/>
      <c r="AT491" s="3"/>
      <c r="AU491" s="3"/>
      <c r="AV491" s="3"/>
      <c r="AW491" s="3"/>
      <c r="AY491" s="3"/>
      <c r="AZ491" s="3"/>
      <c r="BA491" s="3"/>
      <c r="BC491" s="3"/>
      <c r="BD491" s="3"/>
      <c r="BE491" s="3"/>
      <c r="BG491" s="3"/>
      <c r="BH491" s="3"/>
      <c r="BI491" s="3"/>
      <c r="BK491" s="3"/>
      <c r="BL491" s="3"/>
      <c r="BM491" s="3"/>
      <c r="BO491" s="3"/>
      <c r="BP491" s="3"/>
      <c r="BQ491" s="3"/>
      <c r="BS491" s="3"/>
      <c r="BT491" s="3"/>
      <c r="BU491" s="3"/>
      <c r="BW491" s="3"/>
      <c r="BX491" s="3"/>
      <c r="BY491" s="3"/>
      <c r="CA491" s="3"/>
      <c r="CB491" s="3"/>
      <c r="CC491" s="3"/>
    </row>
    <row r="492" spans="15:81" x14ac:dyDescent="0.25"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  <c r="AA492" s="3"/>
      <c r="AB492" s="3"/>
      <c r="AC492" s="3"/>
      <c r="AF492" s="3"/>
      <c r="AG492" s="3"/>
      <c r="AH492" s="3"/>
      <c r="AI492" s="3"/>
      <c r="AM492" s="5"/>
      <c r="AN492" s="3"/>
      <c r="AO492" s="3"/>
      <c r="AP492" s="3"/>
      <c r="AQ492" s="3"/>
      <c r="AT492" s="3"/>
      <c r="AU492" s="3"/>
      <c r="AV492" s="3"/>
      <c r="AW492" s="3"/>
      <c r="AY492" s="3"/>
      <c r="AZ492" s="3"/>
      <c r="BA492" s="3"/>
      <c r="BC492" s="3"/>
      <c r="BD492" s="3"/>
      <c r="BE492" s="3"/>
      <c r="BG492" s="3"/>
      <c r="BH492" s="3"/>
      <c r="BI492" s="3"/>
      <c r="BK492" s="3"/>
      <c r="BL492" s="3"/>
      <c r="BM492" s="3"/>
      <c r="BO492" s="3"/>
      <c r="BP492" s="3"/>
      <c r="BQ492" s="3"/>
      <c r="BS492" s="3"/>
      <c r="BT492" s="3"/>
      <c r="BU492" s="3"/>
      <c r="BW492" s="3"/>
      <c r="BX492" s="3"/>
      <c r="BY492" s="3"/>
      <c r="CA492" s="3"/>
      <c r="CB492" s="3"/>
      <c r="CC492" s="3"/>
    </row>
    <row r="493" spans="15:81" x14ac:dyDescent="0.25"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  <c r="AA493" s="3"/>
      <c r="AB493" s="3"/>
      <c r="AC493" s="3"/>
      <c r="AF493" s="3"/>
      <c r="AG493" s="3"/>
      <c r="AH493" s="3"/>
      <c r="AI493" s="3"/>
      <c r="AM493" s="5"/>
      <c r="AN493" s="3"/>
      <c r="AO493" s="3"/>
      <c r="AP493" s="3"/>
      <c r="AQ493" s="3"/>
      <c r="AT493" s="3"/>
      <c r="AU493" s="3"/>
      <c r="AV493" s="3"/>
      <c r="AW493" s="3"/>
      <c r="AY493" s="3"/>
      <c r="AZ493" s="3"/>
      <c r="BA493" s="3"/>
      <c r="BC493" s="3"/>
      <c r="BD493" s="3"/>
      <c r="BE493" s="3"/>
      <c r="BG493" s="3"/>
      <c r="BH493" s="3"/>
      <c r="BI493" s="3"/>
      <c r="BK493" s="3"/>
      <c r="BL493" s="3"/>
      <c r="BM493" s="3"/>
      <c r="BO493" s="3"/>
      <c r="BP493" s="3"/>
      <c r="BQ493" s="3"/>
      <c r="BS493" s="3"/>
      <c r="BT493" s="3"/>
      <c r="BU493" s="3"/>
      <c r="BW493" s="3"/>
      <c r="BX493" s="3"/>
      <c r="BY493" s="3"/>
      <c r="CA493" s="3"/>
      <c r="CB493" s="3"/>
      <c r="CC493" s="3"/>
    </row>
    <row r="494" spans="15:81" x14ac:dyDescent="0.25"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  <c r="AA494" s="3"/>
      <c r="AB494" s="3"/>
      <c r="AC494" s="3"/>
      <c r="AF494" s="3"/>
      <c r="AG494" s="3"/>
      <c r="AH494" s="3"/>
      <c r="AI494" s="3"/>
      <c r="AM494" s="5"/>
      <c r="AN494" s="3"/>
      <c r="AO494" s="3"/>
      <c r="AP494" s="3"/>
      <c r="AQ494" s="3"/>
      <c r="AT494" s="3"/>
      <c r="AU494" s="3"/>
      <c r="AV494" s="3"/>
      <c r="AW494" s="3"/>
      <c r="AY494" s="3"/>
      <c r="AZ494" s="3"/>
      <c r="BA494" s="3"/>
      <c r="BC494" s="3"/>
      <c r="BD494" s="3"/>
      <c r="BE494" s="3"/>
      <c r="BG494" s="3"/>
      <c r="BH494" s="3"/>
      <c r="BI494" s="3"/>
      <c r="BK494" s="3"/>
      <c r="BL494" s="3"/>
      <c r="BM494" s="3"/>
      <c r="BO494" s="3"/>
      <c r="BP494" s="3"/>
      <c r="BQ494" s="3"/>
      <c r="BS494" s="3"/>
      <c r="BT494" s="3"/>
      <c r="BU494" s="3"/>
      <c r="BW494" s="3"/>
      <c r="BX494" s="3"/>
      <c r="BY494" s="3"/>
      <c r="CA494" s="3"/>
      <c r="CB494" s="3"/>
      <c r="CC494" s="3"/>
    </row>
    <row r="495" spans="15:81" x14ac:dyDescent="0.25"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  <c r="AA495" s="3"/>
      <c r="AB495" s="3"/>
      <c r="AC495" s="3"/>
      <c r="AF495" s="3"/>
      <c r="AG495" s="3"/>
      <c r="AH495" s="3"/>
      <c r="AI495" s="3"/>
      <c r="AM495" s="5"/>
      <c r="AN495" s="3"/>
      <c r="AO495" s="3"/>
      <c r="AP495" s="3"/>
      <c r="AQ495" s="3"/>
      <c r="AT495" s="3"/>
      <c r="AU495" s="3"/>
      <c r="AV495" s="3"/>
      <c r="AW495" s="3"/>
      <c r="AY495" s="3"/>
      <c r="AZ495" s="3"/>
      <c r="BA495" s="3"/>
      <c r="BC495" s="3"/>
      <c r="BD495" s="3"/>
      <c r="BE495" s="3"/>
      <c r="BG495" s="3"/>
      <c r="BH495" s="3"/>
      <c r="BI495" s="3"/>
      <c r="BK495" s="3"/>
      <c r="BL495" s="3"/>
      <c r="BM495" s="3"/>
      <c r="BO495" s="3"/>
      <c r="BP495" s="3"/>
      <c r="BQ495" s="3"/>
      <c r="BS495" s="3"/>
      <c r="BT495" s="3"/>
      <c r="BU495" s="3"/>
      <c r="BW495" s="3"/>
      <c r="BX495" s="3"/>
      <c r="BY495" s="3"/>
      <c r="CA495" s="3"/>
      <c r="CB495" s="3"/>
      <c r="CC495" s="3"/>
    </row>
    <row r="496" spans="15:81" x14ac:dyDescent="0.25"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  <c r="AA496" s="3"/>
      <c r="AB496" s="3"/>
      <c r="AC496" s="3"/>
      <c r="AF496" s="3"/>
      <c r="AG496" s="3"/>
      <c r="AH496" s="3"/>
      <c r="AI496" s="3"/>
      <c r="AM496" s="5"/>
      <c r="AN496" s="3"/>
      <c r="AO496" s="3"/>
      <c r="AP496" s="3"/>
      <c r="AQ496" s="3"/>
      <c r="AT496" s="3"/>
      <c r="AU496" s="3"/>
      <c r="AV496" s="3"/>
      <c r="AW496" s="3"/>
      <c r="AY496" s="3"/>
      <c r="AZ496" s="3"/>
      <c r="BA496" s="3"/>
      <c r="BC496" s="3"/>
      <c r="BD496" s="3"/>
      <c r="BE496" s="3"/>
      <c r="BG496" s="3"/>
      <c r="BH496" s="3"/>
      <c r="BI496" s="3"/>
      <c r="BK496" s="3"/>
      <c r="BL496" s="3"/>
      <c r="BM496" s="3"/>
      <c r="BO496" s="3"/>
      <c r="BP496" s="3"/>
      <c r="BQ496" s="3"/>
      <c r="BS496" s="3"/>
      <c r="BT496" s="3"/>
      <c r="BU496" s="3"/>
      <c r="BW496" s="3"/>
      <c r="BX496" s="3"/>
      <c r="BY496" s="3"/>
      <c r="CA496" s="3"/>
      <c r="CB496" s="3"/>
      <c r="CC496" s="3"/>
    </row>
    <row r="497" spans="15:81" x14ac:dyDescent="0.25"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  <c r="AA497" s="3"/>
      <c r="AB497" s="3"/>
      <c r="AC497" s="3"/>
      <c r="AF497" s="3"/>
      <c r="AG497" s="3"/>
      <c r="AH497" s="3"/>
      <c r="AI497" s="3"/>
      <c r="AM497" s="5"/>
      <c r="AN497" s="3"/>
      <c r="AO497" s="3"/>
      <c r="AP497" s="3"/>
      <c r="AQ497" s="3"/>
      <c r="AT497" s="3"/>
      <c r="AU497" s="3"/>
      <c r="AV497" s="3"/>
      <c r="AW497" s="3"/>
      <c r="AY497" s="3"/>
      <c r="AZ497" s="3"/>
      <c r="BA497" s="3"/>
      <c r="BC497" s="3"/>
      <c r="BD497" s="3"/>
      <c r="BE497" s="3"/>
      <c r="BG497" s="3"/>
      <c r="BH497" s="3"/>
      <c r="BI497" s="3"/>
      <c r="BK497" s="3"/>
      <c r="BL497" s="3"/>
      <c r="BM497" s="3"/>
      <c r="BO497" s="3"/>
      <c r="BP497" s="3"/>
      <c r="BQ497" s="3"/>
      <c r="BS497" s="3"/>
      <c r="BT497" s="3"/>
      <c r="BU497" s="3"/>
      <c r="BW497" s="3"/>
      <c r="BX497" s="3"/>
      <c r="BY497" s="3"/>
      <c r="CA497" s="3"/>
      <c r="CB497" s="3"/>
      <c r="CC497" s="3"/>
    </row>
    <row r="498" spans="15:81" x14ac:dyDescent="0.25"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  <c r="AA498" s="3"/>
      <c r="AB498" s="3"/>
      <c r="AC498" s="3"/>
      <c r="AF498" s="3"/>
      <c r="AG498" s="3"/>
      <c r="AH498" s="3"/>
      <c r="AI498" s="3"/>
      <c r="AM498" s="5"/>
      <c r="AN498" s="3"/>
      <c r="AO498" s="3"/>
      <c r="AP498" s="3"/>
      <c r="AQ498" s="3"/>
      <c r="AT498" s="3"/>
      <c r="AU498" s="3"/>
      <c r="AV498" s="3"/>
      <c r="AW498" s="3"/>
      <c r="AY498" s="3"/>
      <c r="AZ498" s="3"/>
      <c r="BA498" s="3"/>
      <c r="BC498" s="3"/>
      <c r="BD498" s="3"/>
      <c r="BE498" s="3"/>
      <c r="BG498" s="3"/>
      <c r="BH498" s="3"/>
      <c r="BI498" s="3"/>
      <c r="BK498" s="3"/>
      <c r="BL498" s="3"/>
      <c r="BM498" s="3"/>
      <c r="BO498" s="3"/>
      <c r="BP498" s="3"/>
      <c r="BQ498" s="3"/>
      <c r="BS498" s="3"/>
      <c r="BT498" s="3"/>
      <c r="BU498" s="3"/>
      <c r="BW498" s="3"/>
      <c r="BX498" s="3"/>
      <c r="BY498" s="3"/>
      <c r="CA498" s="3"/>
      <c r="CB498" s="3"/>
      <c r="CC498" s="3"/>
    </row>
    <row r="499" spans="15:81" x14ac:dyDescent="0.25"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  <c r="AA499" s="3"/>
      <c r="AB499" s="3"/>
      <c r="AC499" s="3"/>
      <c r="AF499" s="3"/>
      <c r="AG499" s="3"/>
      <c r="AH499" s="3"/>
      <c r="AI499" s="3"/>
      <c r="AM499" s="5"/>
      <c r="AN499" s="3"/>
      <c r="AO499" s="3"/>
      <c r="AP499" s="3"/>
      <c r="AQ499" s="3"/>
      <c r="AT499" s="3"/>
      <c r="AU499" s="3"/>
      <c r="AV499" s="3"/>
      <c r="AW499" s="3"/>
      <c r="AY499" s="3"/>
      <c r="AZ499" s="3"/>
      <c r="BA499" s="3"/>
      <c r="BC499" s="3"/>
      <c r="BD499" s="3"/>
      <c r="BE499" s="3"/>
      <c r="BG499" s="3"/>
      <c r="BH499" s="3"/>
      <c r="BI499" s="3"/>
      <c r="BK499" s="3"/>
      <c r="BL499" s="3"/>
      <c r="BM499" s="3"/>
      <c r="BO499" s="3"/>
      <c r="BP499" s="3"/>
      <c r="BQ499" s="3"/>
      <c r="BS499" s="3"/>
      <c r="BT499" s="3"/>
      <c r="BU499" s="3"/>
      <c r="BW499" s="3"/>
      <c r="BX499" s="3"/>
      <c r="BY499" s="3"/>
      <c r="CA499" s="3"/>
      <c r="CB499" s="3"/>
      <c r="CC499" s="3"/>
    </row>
    <row r="500" spans="15:81" x14ac:dyDescent="0.25"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  <c r="AA500" s="3"/>
      <c r="AB500" s="3"/>
      <c r="AC500" s="3"/>
      <c r="AF500" s="3"/>
      <c r="AG500" s="3"/>
      <c r="AH500" s="3"/>
      <c r="AI500" s="3"/>
      <c r="AM500" s="5"/>
      <c r="AN500" s="3"/>
      <c r="AO500" s="3"/>
      <c r="AP500" s="3"/>
      <c r="AQ500" s="3"/>
      <c r="AT500" s="3"/>
      <c r="AU500" s="3"/>
      <c r="AV500" s="3"/>
      <c r="AW500" s="3"/>
      <c r="AY500" s="3"/>
      <c r="AZ500" s="3"/>
      <c r="BA500" s="3"/>
      <c r="BC500" s="3"/>
      <c r="BD500" s="3"/>
      <c r="BE500" s="3"/>
      <c r="BG500" s="3"/>
      <c r="BH500" s="3"/>
      <c r="BI500" s="3"/>
      <c r="BK500" s="3"/>
      <c r="BL500" s="3"/>
      <c r="BM500" s="3"/>
      <c r="BO500" s="3"/>
      <c r="BP500" s="3"/>
      <c r="BQ500" s="3"/>
      <c r="BS500" s="3"/>
      <c r="BT500" s="3"/>
      <c r="BU500" s="3"/>
      <c r="BW500" s="3"/>
      <c r="BX500" s="3"/>
      <c r="BY500" s="3"/>
      <c r="CA500" s="3"/>
      <c r="CB500" s="3"/>
      <c r="CC500" s="3"/>
    </row>
    <row r="501" spans="15:81" x14ac:dyDescent="0.25"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  <c r="AA501" s="3"/>
      <c r="AB501" s="3"/>
      <c r="AC501" s="3"/>
      <c r="AF501" s="3"/>
      <c r="AG501" s="3"/>
      <c r="AH501" s="3"/>
      <c r="AI501" s="3"/>
      <c r="AM501" s="5"/>
      <c r="AN501" s="3"/>
      <c r="AO501" s="3"/>
      <c r="AP501" s="3"/>
      <c r="AQ501" s="3"/>
      <c r="AT501" s="3"/>
      <c r="AU501" s="3"/>
      <c r="AV501" s="3"/>
      <c r="AW501" s="3"/>
      <c r="AY501" s="3"/>
      <c r="AZ501" s="3"/>
      <c r="BA501" s="3"/>
      <c r="BC501" s="3"/>
      <c r="BD501" s="3"/>
      <c r="BE501" s="3"/>
      <c r="BG501" s="3"/>
      <c r="BH501" s="3"/>
      <c r="BI501" s="3"/>
      <c r="BK501" s="3"/>
      <c r="BL501" s="3"/>
      <c r="BM501" s="3"/>
      <c r="BO501" s="3"/>
      <c r="BP501" s="3"/>
      <c r="BQ501" s="3"/>
      <c r="BS501" s="3"/>
      <c r="BT501" s="3"/>
      <c r="BU501" s="3"/>
      <c r="BW501" s="3"/>
      <c r="BX501" s="3"/>
      <c r="BY501" s="3"/>
      <c r="CA501" s="3"/>
      <c r="CB501" s="3"/>
      <c r="CC501" s="3"/>
    </row>
    <row r="502" spans="15:81" x14ac:dyDescent="0.25"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  <c r="AA502" s="3"/>
      <c r="AB502" s="3"/>
      <c r="AC502" s="3"/>
      <c r="AF502" s="3"/>
      <c r="AG502" s="3"/>
      <c r="AH502" s="3"/>
      <c r="AI502" s="3"/>
      <c r="AM502" s="5"/>
      <c r="AN502" s="3"/>
      <c r="AO502" s="3"/>
      <c r="AP502" s="3"/>
      <c r="AQ502" s="3"/>
      <c r="AT502" s="3"/>
      <c r="AU502" s="3"/>
      <c r="AV502" s="3"/>
      <c r="AW502" s="3"/>
      <c r="AY502" s="3"/>
      <c r="AZ502" s="3"/>
      <c r="BA502" s="3"/>
      <c r="BC502" s="3"/>
      <c r="BD502" s="3"/>
      <c r="BE502" s="3"/>
      <c r="BG502" s="3"/>
      <c r="BH502" s="3"/>
      <c r="BI502" s="3"/>
      <c r="BK502" s="3"/>
      <c r="BL502" s="3"/>
      <c r="BM502" s="3"/>
      <c r="BO502" s="3"/>
      <c r="BP502" s="3"/>
      <c r="BQ502" s="3"/>
      <c r="BS502" s="3"/>
      <c r="BT502" s="3"/>
      <c r="BU502" s="3"/>
      <c r="BW502" s="3"/>
      <c r="BX502" s="3"/>
      <c r="BY502" s="3"/>
      <c r="CA502" s="3"/>
      <c r="CB502" s="3"/>
      <c r="CC502" s="3"/>
    </row>
    <row r="503" spans="15:81" x14ac:dyDescent="0.25"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  <c r="AA503" s="3"/>
      <c r="AB503" s="3"/>
      <c r="AC503" s="3"/>
      <c r="AF503" s="3"/>
      <c r="AG503" s="3"/>
      <c r="AH503" s="3"/>
      <c r="AI503" s="3"/>
      <c r="AM503" s="5"/>
      <c r="AN503" s="3"/>
      <c r="AO503" s="3"/>
      <c r="AP503" s="3"/>
      <c r="AQ503" s="3"/>
      <c r="AT503" s="3"/>
      <c r="AU503" s="3"/>
      <c r="AV503" s="3"/>
      <c r="AW503" s="3"/>
      <c r="AY503" s="3"/>
      <c r="AZ503" s="3"/>
      <c r="BA503" s="3"/>
      <c r="BC503" s="3"/>
      <c r="BD503" s="3"/>
      <c r="BE503" s="3"/>
      <c r="BG503" s="3"/>
      <c r="BH503" s="3"/>
      <c r="BI503" s="3"/>
      <c r="BK503" s="3"/>
      <c r="BL503" s="3"/>
      <c r="BM503" s="3"/>
      <c r="BO503" s="3"/>
      <c r="BP503" s="3"/>
      <c r="BQ503" s="3"/>
      <c r="BS503" s="3"/>
      <c r="BT503" s="3"/>
      <c r="BU503" s="3"/>
      <c r="BW503" s="3"/>
      <c r="BX503" s="3"/>
      <c r="BY503" s="3"/>
      <c r="CA503" s="3"/>
      <c r="CB503" s="3"/>
      <c r="CC503" s="3"/>
    </row>
    <row r="504" spans="15:81" x14ac:dyDescent="0.25"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  <c r="AA504" s="3"/>
      <c r="AB504" s="3"/>
      <c r="AC504" s="3"/>
      <c r="AF504" s="3"/>
      <c r="AG504" s="3"/>
      <c r="AH504" s="3"/>
      <c r="AI504" s="3"/>
      <c r="AM504" s="5"/>
      <c r="AN504" s="3"/>
      <c r="AO504" s="3"/>
      <c r="AP504" s="3"/>
      <c r="AQ504" s="3"/>
      <c r="AT504" s="3"/>
      <c r="AU504" s="3"/>
      <c r="AV504" s="3"/>
      <c r="AW504" s="3"/>
      <c r="AY504" s="3"/>
      <c r="AZ504" s="3"/>
      <c r="BA504" s="3"/>
      <c r="BC504" s="3"/>
      <c r="BD504" s="3"/>
      <c r="BE504" s="3"/>
      <c r="BG504" s="3"/>
      <c r="BH504" s="3"/>
      <c r="BI504" s="3"/>
      <c r="BK504" s="3"/>
      <c r="BL504" s="3"/>
      <c r="BM504" s="3"/>
      <c r="BO504" s="3"/>
      <c r="BP504" s="3"/>
      <c r="BQ504" s="3"/>
      <c r="BS504" s="3"/>
      <c r="BT504" s="3"/>
      <c r="BU504" s="3"/>
      <c r="BW504" s="3"/>
      <c r="BX504" s="3"/>
      <c r="BY504" s="3"/>
      <c r="CA504" s="3"/>
      <c r="CB504" s="3"/>
      <c r="CC504" s="3"/>
    </row>
    <row r="505" spans="15:81" x14ac:dyDescent="0.25"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  <c r="AA505" s="3"/>
      <c r="AB505" s="3"/>
      <c r="AC505" s="3"/>
      <c r="AF505" s="3"/>
      <c r="AG505" s="3"/>
      <c r="AH505" s="3"/>
      <c r="AI505" s="3"/>
      <c r="AM505" s="5"/>
      <c r="AN505" s="3"/>
      <c r="AO505" s="3"/>
      <c r="AP505" s="3"/>
      <c r="AQ505" s="3"/>
      <c r="AT505" s="3"/>
      <c r="AU505" s="3"/>
      <c r="AV505" s="3"/>
      <c r="AW505" s="3"/>
      <c r="AY505" s="3"/>
      <c r="AZ505" s="3"/>
      <c r="BA505" s="3"/>
      <c r="BC505" s="3"/>
      <c r="BD505" s="3"/>
      <c r="BE505" s="3"/>
      <c r="BG505" s="3"/>
      <c r="BH505" s="3"/>
      <c r="BI505" s="3"/>
      <c r="BK505" s="3"/>
      <c r="BL505" s="3"/>
      <c r="BM505" s="3"/>
      <c r="BO505" s="3"/>
      <c r="BP505" s="3"/>
      <c r="BQ505" s="3"/>
      <c r="BS505" s="3"/>
      <c r="BT505" s="3"/>
      <c r="BU505" s="3"/>
      <c r="BW505" s="3"/>
      <c r="BX505" s="3"/>
      <c r="BY505" s="3"/>
      <c r="CA505" s="3"/>
      <c r="CB505" s="3"/>
      <c r="CC505" s="3"/>
    </row>
    <row r="506" spans="15:81" x14ac:dyDescent="0.25"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  <c r="AA506" s="3"/>
      <c r="AB506" s="3"/>
      <c r="AC506" s="3"/>
      <c r="AF506" s="3"/>
      <c r="AG506" s="3"/>
      <c r="AH506" s="3"/>
      <c r="AI506" s="3"/>
      <c r="AM506" s="5"/>
      <c r="AN506" s="3"/>
      <c r="AO506" s="3"/>
      <c r="AP506" s="3"/>
      <c r="AQ506" s="3"/>
      <c r="AT506" s="3"/>
      <c r="AU506" s="3"/>
      <c r="AV506" s="3"/>
      <c r="AW506" s="3"/>
      <c r="AY506" s="3"/>
      <c r="AZ506" s="3"/>
      <c r="BA506" s="3"/>
      <c r="BC506" s="3"/>
      <c r="BD506" s="3"/>
      <c r="BE506" s="3"/>
      <c r="BG506" s="3"/>
      <c r="BH506" s="3"/>
      <c r="BI506" s="3"/>
      <c r="BK506" s="3"/>
      <c r="BL506" s="3"/>
      <c r="BM506" s="3"/>
      <c r="BO506" s="3"/>
      <c r="BP506" s="3"/>
      <c r="BQ506" s="3"/>
      <c r="BS506" s="3"/>
      <c r="BT506" s="3"/>
      <c r="BU506" s="3"/>
      <c r="BW506" s="3"/>
      <c r="BX506" s="3"/>
      <c r="BY506" s="3"/>
      <c r="CA506" s="3"/>
      <c r="CB506" s="3"/>
      <c r="CC506" s="3"/>
    </row>
    <row r="507" spans="15:81" x14ac:dyDescent="0.25"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  <c r="AA507" s="3"/>
      <c r="AB507" s="3"/>
      <c r="AC507" s="3"/>
      <c r="AF507" s="3"/>
      <c r="AG507" s="3"/>
      <c r="AH507" s="3"/>
      <c r="AI507" s="3"/>
      <c r="AM507" s="5"/>
      <c r="AN507" s="3"/>
      <c r="AO507" s="3"/>
      <c r="AP507" s="3"/>
      <c r="AQ507" s="3"/>
      <c r="AT507" s="3"/>
      <c r="AU507" s="3"/>
      <c r="AV507" s="3"/>
      <c r="AW507" s="3"/>
      <c r="AY507" s="3"/>
      <c r="AZ507" s="3"/>
      <c r="BA507" s="3"/>
      <c r="BC507" s="3"/>
      <c r="BD507" s="3"/>
      <c r="BE507" s="3"/>
      <c r="BG507" s="3"/>
      <c r="BH507" s="3"/>
      <c r="BI507" s="3"/>
      <c r="BK507" s="3"/>
      <c r="BL507" s="3"/>
      <c r="BM507" s="3"/>
      <c r="BO507" s="3"/>
      <c r="BP507" s="3"/>
      <c r="BQ507" s="3"/>
      <c r="BS507" s="3"/>
      <c r="BT507" s="3"/>
      <c r="BU507" s="3"/>
      <c r="BW507" s="3"/>
      <c r="BX507" s="3"/>
      <c r="BY507" s="3"/>
      <c r="CA507" s="3"/>
      <c r="CB507" s="3"/>
      <c r="CC507" s="3"/>
    </row>
    <row r="508" spans="15:81" x14ac:dyDescent="0.25"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  <c r="AA508" s="3"/>
      <c r="AB508" s="3"/>
      <c r="AC508" s="3"/>
      <c r="AF508" s="3"/>
      <c r="AG508" s="3"/>
      <c r="AH508" s="3"/>
      <c r="AI508" s="3"/>
      <c r="AM508" s="5"/>
      <c r="AN508" s="3"/>
      <c r="AO508" s="3"/>
      <c r="AP508" s="3"/>
      <c r="AQ508" s="3"/>
      <c r="AT508" s="3"/>
      <c r="AU508" s="3"/>
      <c r="AV508" s="3"/>
      <c r="AW508" s="3"/>
      <c r="AY508" s="3"/>
      <c r="AZ508" s="3"/>
      <c r="BA508" s="3"/>
      <c r="BC508" s="3"/>
      <c r="BD508" s="3"/>
      <c r="BE508" s="3"/>
      <c r="BG508" s="3"/>
      <c r="BH508" s="3"/>
      <c r="BI508" s="3"/>
      <c r="BK508" s="3"/>
      <c r="BL508" s="3"/>
      <c r="BM508" s="3"/>
      <c r="BO508" s="3"/>
      <c r="BP508" s="3"/>
      <c r="BQ508" s="3"/>
      <c r="BS508" s="3"/>
      <c r="BT508" s="3"/>
      <c r="BU508" s="3"/>
      <c r="BW508" s="3"/>
      <c r="BX508" s="3"/>
      <c r="BY508" s="3"/>
      <c r="CA508" s="3"/>
      <c r="CB508" s="3"/>
      <c r="CC508" s="3"/>
    </row>
    <row r="509" spans="15:81" x14ac:dyDescent="0.25"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  <c r="AA509" s="3"/>
      <c r="AB509" s="3"/>
      <c r="AC509" s="3"/>
      <c r="AF509" s="3"/>
      <c r="AG509" s="3"/>
      <c r="AH509" s="3"/>
      <c r="AI509" s="3"/>
      <c r="AM509" s="5"/>
      <c r="AN509" s="3"/>
      <c r="AO509" s="3"/>
      <c r="AP509" s="3"/>
      <c r="AQ509" s="3"/>
      <c r="AT509" s="3"/>
      <c r="AU509" s="3"/>
      <c r="AV509" s="3"/>
      <c r="AW509" s="3"/>
      <c r="AY509" s="3"/>
      <c r="AZ509" s="3"/>
      <c r="BA509" s="3"/>
      <c r="BC509" s="3"/>
      <c r="BD509" s="3"/>
      <c r="BE509" s="3"/>
      <c r="BG509" s="3"/>
      <c r="BH509" s="3"/>
      <c r="BI509" s="3"/>
      <c r="BK509" s="3"/>
      <c r="BL509" s="3"/>
      <c r="BM509" s="3"/>
      <c r="BO509" s="3"/>
      <c r="BP509" s="3"/>
      <c r="BQ509" s="3"/>
      <c r="BS509" s="3"/>
      <c r="BT509" s="3"/>
      <c r="BU509" s="3"/>
      <c r="BW509" s="3"/>
      <c r="BX509" s="3"/>
      <c r="BY509" s="3"/>
      <c r="CA509" s="3"/>
      <c r="CB509" s="3"/>
      <c r="CC509" s="3"/>
    </row>
    <row r="510" spans="15:81" x14ac:dyDescent="0.25"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  <c r="AA510" s="3"/>
      <c r="AB510" s="3"/>
      <c r="AC510" s="3"/>
      <c r="AF510" s="3"/>
      <c r="AG510" s="3"/>
      <c r="AH510" s="3"/>
      <c r="AI510" s="3"/>
      <c r="AM510" s="5"/>
      <c r="AN510" s="3"/>
      <c r="AO510" s="3"/>
      <c r="AP510" s="3"/>
      <c r="AQ510" s="3"/>
      <c r="AT510" s="3"/>
      <c r="AU510" s="3"/>
      <c r="AV510" s="3"/>
      <c r="AW510" s="3"/>
      <c r="AY510" s="3"/>
      <c r="AZ510" s="3"/>
      <c r="BA510" s="3"/>
      <c r="BC510" s="3"/>
      <c r="BD510" s="3"/>
      <c r="BE510" s="3"/>
      <c r="BG510" s="3"/>
      <c r="BH510" s="3"/>
      <c r="BI510" s="3"/>
      <c r="BK510" s="3"/>
      <c r="BL510" s="3"/>
      <c r="BM510" s="3"/>
      <c r="BO510" s="3"/>
      <c r="BP510" s="3"/>
      <c r="BQ510" s="3"/>
      <c r="BS510" s="3"/>
      <c r="BT510" s="3"/>
      <c r="BU510" s="3"/>
      <c r="BW510" s="3"/>
      <c r="BX510" s="3"/>
      <c r="BY510" s="3"/>
      <c r="CA510" s="3"/>
      <c r="CB510" s="3"/>
      <c r="CC510" s="3"/>
    </row>
    <row r="511" spans="15:81" x14ac:dyDescent="0.25"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  <c r="AA511" s="3"/>
      <c r="AB511" s="3"/>
      <c r="AC511" s="3"/>
      <c r="AF511" s="3"/>
      <c r="AG511" s="3"/>
      <c r="AH511" s="3"/>
      <c r="AI511" s="3"/>
      <c r="AM511" s="5"/>
      <c r="AN511" s="3"/>
      <c r="AO511" s="3"/>
      <c r="AP511" s="3"/>
      <c r="AQ511" s="3"/>
      <c r="AT511" s="3"/>
      <c r="AU511" s="3"/>
      <c r="AV511" s="3"/>
      <c r="AW511" s="3"/>
      <c r="AY511" s="3"/>
      <c r="AZ511" s="3"/>
      <c r="BA511" s="3"/>
      <c r="BC511" s="3"/>
      <c r="BD511" s="3"/>
      <c r="BE511" s="3"/>
      <c r="BG511" s="3"/>
      <c r="BH511" s="3"/>
      <c r="BI511" s="3"/>
      <c r="BK511" s="3"/>
      <c r="BL511" s="3"/>
      <c r="BM511" s="3"/>
      <c r="BO511" s="3"/>
      <c r="BP511" s="3"/>
      <c r="BQ511" s="3"/>
      <c r="BS511" s="3"/>
      <c r="BT511" s="3"/>
      <c r="BU511" s="3"/>
      <c r="BW511" s="3"/>
      <c r="BX511" s="3"/>
      <c r="BY511" s="3"/>
      <c r="CA511" s="3"/>
      <c r="CB511" s="3"/>
      <c r="CC511" s="3"/>
    </row>
    <row r="512" spans="15:81" x14ac:dyDescent="0.25"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  <c r="AA512" s="3"/>
      <c r="AB512" s="3"/>
      <c r="AC512" s="3"/>
      <c r="AF512" s="3"/>
      <c r="AG512" s="3"/>
      <c r="AH512" s="3"/>
      <c r="AI512" s="3"/>
      <c r="AM512" s="5"/>
      <c r="AN512" s="3"/>
      <c r="AO512" s="3"/>
      <c r="AP512" s="3"/>
      <c r="AQ512" s="3"/>
      <c r="AT512" s="3"/>
      <c r="AU512" s="3"/>
      <c r="AV512" s="3"/>
      <c r="AW512" s="3"/>
      <c r="AY512" s="3"/>
      <c r="AZ512" s="3"/>
      <c r="BA512" s="3"/>
      <c r="BC512" s="3"/>
      <c r="BD512" s="3"/>
      <c r="BE512" s="3"/>
      <c r="BG512" s="3"/>
      <c r="BH512" s="3"/>
      <c r="BI512" s="3"/>
      <c r="BK512" s="3"/>
      <c r="BL512" s="3"/>
      <c r="BM512" s="3"/>
      <c r="BO512" s="3"/>
      <c r="BP512" s="3"/>
      <c r="BQ512" s="3"/>
      <c r="BS512" s="3"/>
      <c r="BT512" s="3"/>
      <c r="BU512" s="3"/>
      <c r="BW512" s="3"/>
      <c r="BX512" s="3"/>
      <c r="BY512" s="3"/>
      <c r="CA512" s="3"/>
      <c r="CB512" s="3"/>
      <c r="CC512" s="3"/>
    </row>
    <row r="513" spans="15:81" x14ac:dyDescent="0.25"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  <c r="AA513" s="3"/>
      <c r="AB513" s="3"/>
      <c r="AC513" s="3"/>
      <c r="AF513" s="3"/>
      <c r="AG513" s="3"/>
      <c r="AH513" s="3"/>
      <c r="AI513" s="3"/>
      <c r="AM513" s="5"/>
      <c r="AN513" s="3"/>
      <c r="AO513" s="3"/>
      <c r="AP513" s="3"/>
      <c r="AQ513" s="3"/>
      <c r="AT513" s="3"/>
      <c r="AU513" s="3"/>
      <c r="AV513" s="3"/>
      <c r="AW513" s="3"/>
      <c r="AY513" s="3"/>
      <c r="AZ513" s="3"/>
      <c r="BA513" s="3"/>
      <c r="BC513" s="3"/>
      <c r="BD513" s="3"/>
      <c r="BE513" s="3"/>
      <c r="BG513" s="3"/>
      <c r="BH513" s="3"/>
      <c r="BI513" s="3"/>
      <c r="BK513" s="3"/>
      <c r="BL513" s="3"/>
      <c r="BM513" s="3"/>
      <c r="BO513" s="3"/>
      <c r="BP513" s="3"/>
      <c r="BQ513" s="3"/>
      <c r="BS513" s="3"/>
      <c r="BT513" s="3"/>
      <c r="BU513" s="3"/>
      <c r="BW513" s="3"/>
      <c r="BX513" s="3"/>
      <c r="BY513" s="3"/>
      <c r="CA513" s="3"/>
      <c r="CB513" s="3"/>
      <c r="CC513" s="3"/>
    </row>
    <row r="514" spans="15:81" x14ac:dyDescent="0.25"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  <c r="AA514" s="3"/>
      <c r="AB514" s="3"/>
      <c r="AC514" s="3"/>
      <c r="AF514" s="3"/>
      <c r="AG514" s="3"/>
      <c r="AH514" s="3"/>
      <c r="AI514" s="3"/>
      <c r="AM514" s="5"/>
      <c r="AN514" s="3"/>
      <c r="AO514" s="3"/>
      <c r="AP514" s="3"/>
      <c r="AQ514" s="3"/>
      <c r="AT514" s="3"/>
      <c r="AU514" s="3"/>
      <c r="AV514" s="3"/>
      <c r="AW514" s="3"/>
      <c r="AY514" s="3"/>
      <c r="AZ514" s="3"/>
      <c r="BA514" s="3"/>
      <c r="BC514" s="3"/>
      <c r="BD514" s="3"/>
      <c r="BE514" s="3"/>
      <c r="BG514" s="3"/>
      <c r="BH514" s="3"/>
      <c r="BI514" s="3"/>
      <c r="BK514" s="3"/>
      <c r="BL514" s="3"/>
      <c r="BM514" s="3"/>
      <c r="BO514" s="3"/>
      <c r="BP514" s="3"/>
      <c r="BQ514" s="3"/>
      <c r="BS514" s="3"/>
      <c r="BT514" s="3"/>
      <c r="BU514" s="3"/>
      <c r="BW514" s="3"/>
      <c r="BX514" s="3"/>
      <c r="BY514" s="3"/>
      <c r="CA514" s="3"/>
      <c r="CB514" s="3"/>
      <c r="CC514" s="3"/>
    </row>
    <row r="515" spans="15:81" x14ac:dyDescent="0.25"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  <c r="AA515" s="3"/>
      <c r="AB515" s="3"/>
      <c r="AC515" s="3"/>
      <c r="AF515" s="3"/>
      <c r="AG515" s="3"/>
      <c r="AH515" s="3"/>
      <c r="AI515" s="3"/>
      <c r="AM515" s="5"/>
      <c r="AN515" s="3"/>
      <c r="AO515" s="3"/>
      <c r="AP515" s="3"/>
      <c r="AQ515" s="3"/>
      <c r="AT515" s="3"/>
      <c r="AU515" s="3"/>
      <c r="AV515" s="3"/>
      <c r="AW515" s="3"/>
      <c r="AY515" s="3"/>
      <c r="AZ515" s="3"/>
      <c r="BA515" s="3"/>
      <c r="BC515" s="3"/>
      <c r="BD515" s="3"/>
      <c r="BE515" s="3"/>
      <c r="BG515" s="3"/>
      <c r="BH515" s="3"/>
      <c r="BI515" s="3"/>
      <c r="BK515" s="3"/>
      <c r="BL515" s="3"/>
      <c r="BM515" s="3"/>
      <c r="BO515" s="3"/>
      <c r="BP515" s="3"/>
      <c r="BQ515" s="3"/>
      <c r="BS515" s="3"/>
      <c r="BT515" s="3"/>
      <c r="BU515" s="3"/>
      <c r="BW515" s="3"/>
      <c r="BX515" s="3"/>
      <c r="BY515" s="3"/>
      <c r="CA515" s="3"/>
      <c r="CB515" s="3"/>
      <c r="CC515" s="3"/>
    </row>
    <row r="516" spans="15:81" x14ac:dyDescent="0.25"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  <c r="AA516" s="3"/>
      <c r="AB516" s="3"/>
      <c r="AC516" s="3"/>
      <c r="AF516" s="3"/>
      <c r="AG516" s="3"/>
      <c r="AH516" s="3"/>
      <c r="AI516" s="3"/>
      <c r="AM516" s="5"/>
      <c r="AN516" s="3"/>
      <c r="AO516" s="3"/>
      <c r="AP516" s="3"/>
      <c r="AQ516" s="3"/>
      <c r="AT516" s="3"/>
      <c r="AU516" s="3"/>
      <c r="AV516" s="3"/>
      <c r="AW516" s="3"/>
      <c r="AY516" s="3"/>
      <c r="AZ516" s="3"/>
      <c r="BA516" s="3"/>
      <c r="BC516" s="3"/>
      <c r="BD516" s="3"/>
      <c r="BE516" s="3"/>
      <c r="BG516" s="3"/>
      <c r="BH516" s="3"/>
      <c r="BI516" s="3"/>
      <c r="BK516" s="3"/>
      <c r="BL516" s="3"/>
      <c r="BM516" s="3"/>
      <c r="BO516" s="3"/>
      <c r="BP516" s="3"/>
      <c r="BQ516" s="3"/>
      <c r="BS516" s="3"/>
      <c r="BT516" s="3"/>
      <c r="BU516" s="3"/>
      <c r="BW516" s="3"/>
      <c r="BX516" s="3"/>
      <c r="BY516" s="3"/>
      <c r="CA516" s="3"/>
      <c r="CB516" s="3"/>
      <c r="CC516" s="3"/>
    </row>
    <row r="517" spans="15:81" x14ac:dyDescent="0.25"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  <c r="AA517" s="3"/>
      <c r="AB517" s="3"/>
      <c r="AC517" s="3"/>
      <c r="AF517" s="3"/>
      <c r="AG517" s="3"/>
      <c r="AH517" s="3"/>
      <c r="AI517" s="3"/>
      <c r="AM517" s="5"/>
      <c r="AN517" s="3"/>
      <c r="AO517" s="3"/>
      <c r="AP517" s="3"/>
      <c r="AQ517" s="3"/>
      <c r="AT517" s="3"/>
      <c r="AU517" s="3"/>
      <c r="AV517" s="3"/>
      <c r="AW517" s="3"/>
      <c r="AY517" s="3"/>
      <c r="AZ517" s="3"/>
      <c r="BA517" s="3"/>
      <c r="BC517" s="3"/>
      <c r="BD517" s="3"/>
      <c r="BE517" s="3"/>
      <c r="BG517" s="3"/>
      <c r="BH517" s="3"/>
      <c r="BI517" s="3"/>
      <c r="BK517" s="3"/>
      <c r="BL517" s="3"/>
      <c r="BM517" s="3"/>
      <c r="BO517" s="3"/>
      <c r="BP517" s="3"/>
      <c r="BQ517" s="3"/>
      <c r="BS517" s="3"/>
      <c r="BT517" s="3"/>
      <c r="BU517" s="3"/>
      <c r="BW517" s="3"/>
      <c r="BX517" s="3"/>
      <c r="BY517" s="3"/>
      <c r="CA517" s="3"/>
      <c r="CB517" s="3"/>
      <c r="CC517" s="3"/>
    </row>
    <row r="518" spans="15:81" x14ac:dyDescent="0.25"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  <c r="AA518" s="3"/>
      <c r="AB518" s="3"/>
      <c r="AC518" s="3"/>
      <c r="AF518" s="3"/>
      <c r="AG518" s="3"/>
      <c r="AH518" s="3"/>
      <c r="AI518" s="3"/>
      <c r="AM518" s="5"/>
      <c r="AN518" s="3"/>
      <c r="AO518" s="3"/>
      <c r="AP518" s="3"/>
      <c r="AQ518" s="3"/>
      <c r="AT518" s="3"/>
      <c r="AU518" s="3"/>
      <c r="AV518" s="3"/>
      <c r="AW518" s="3"/>
      <c r="AY518" s="3"/>
      <c r="AZ518" s="3"/>
      <c r="BA518" s="3"/>
      <c r="BC518" s="3"/>
      <c r="BD518" s="3"/>
      <c r="BE518" s="3"/>
      <c r="BG518" s="3"/>
      <c r="BH518" s="3"/>
      <c r="BI518" s="3"/>
      <c r="BK518" s="3"/>
      <c r="BL518" s="3"/>
      <c r="BM518" s="3"/>
      <c r="BO518" s="3"/>
      <c r="BP518" s="3"/>
      <c r="BQ518" s="3"/>
      <c r="BS518" s="3"/>
      <c r="BT518" s="3"/>
      <c r="BU518" s="3"/>
      <c r="BW518" s="3"/>
      <c r="BX518" s="3"/>
      <c r="BY518" s="3"/>
      <c r="CA518" s="3"/>
      <c r="CB518" s="3"/>
      <c r="CC518" s="3"/>
    </row>
    <row r="519" spans="15:81" x14ac:dyDescent="0.25"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  <c r="AA519" s="3"/>
      <c r="AB519" s="3"/>
      <c r="AC519" s="3"/>
      <c r="AF519" s="3"/>
      <c r="AG519" s="3"/>
      <c r="AH519" s="3"/>
      <c r="AI519" s="3"/>
      <c r="AM519" s="5"/>
      <c r="AN519" s="3"/>
      <c r="AO519" s="3"/>
      <c r="AP519" s="3"/>
      <c r="AQ519" s="3"/>
      <c r="AT519" s="3"/>
      <c r="AU519" s="3"/>
      <c r="AV519" s="3"/>
      <c r="AW519" s="3"/>
      <c r="AY519" s="3"/>
      <c r="AZ519" s="3"/>
      <c r="BA519" s="3"/>
      <c r="BC519" s="3"/>
      <c r="BD519" s="3"/>
      <c r="BE519" s="3"/>
      <c r="BG519" s="3"/>
      <c r="BH519" s="3"/>
      <c r="BI519" s="3"/>
      <c r="BK519" s="3"/>
      <c r="BL519" s="3"/>
      <c r="BM519" s="3"/>
      <c r="BO519" s="3"/>
      <c r="BP519" s="3"/>
      <c r="BQ519" s="3"/>
      <c r="BS519" s="3"/>
      <c r="BT519" s="3"/>
      <c r="BU519" s="3"/>
      <c r="BW519" s="3"/>
      <c r="BX519" s="3"/>
      <c r="BY519" s="3"/>
      <c r="CA519" s="3"/>
      <c r="CB519" s="3"/>
      <c r="CC519" s="3"/>
    </row>
    <row r="520" spans="15:81" x14ac:dyDescent="0.25"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  <c r="AA520" s="3"/>
      <c r="AB520" s="3"/>
      <c r="AC520" s="3"/>
      <c r="AF520" s="3"/>
      <c r="AG520" s="3"/>
      <c r="AH520" s="3"/>
      <c r="AI520" s="3"/>
      <c r="AM520" s="5"/>
      <c r="AN520" s="3"/>
      <c r="AO520" s="3"/>
      <c r="AP520" s="3"/>
      <c r="AQ520" s="3"/>
      <c r="AT520" s="3"/>
      <c r="AU520" s="3"/>
      <c r="AV520" s="3"/>
      <c r="AW520" s="3"/>
      <c r="AY520" s="3"/>
      <c r="AZ520" s="3"/>
      <c r="BA520" s="3"/>
      <c r="BC520" s="3"/>
      <c r="BD520" s="3"/>
      <c r="BE520" s="3"/>
      <c r="BG520" s="3"/>
      <c r="BH520" s="3"/>
      <c r="BI520" s="3"/>
      <c r="BK520" s="3"/>
      <c r="BL520" s="3"/>
      <c r="BM520" s="3"/>
      <c r="BO520" s="3"/>
      <c r="BP520" s="3"/>
      <c r="BQ520" s="3"/>
      <c r="BS520" s="3"/>
      <c r="BT520" s="3"/>
      <c r="BU520" s="3"/>
      <c r="BW520" s="3"/>
      <c r="BX520" s="3"/>
      <c r="BY520" s="3"/>
      <c r="CA520" s="3"/>
      <c r="CB520" s="3"/>
      <c r="CC520" s="3"/>
    </row>
    <row r="521" spans="15:81" x14ac:dyDescent="0.25"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  <c r="AA521" s="3"/>
      <c r="AB521" s="3"/>
      <c r="AC521" s="3"/>
      <c r="AF521" s="3"/>
      <c r="AG521" s="3"/>
      <c r="AH521" s="3"/>
      <c r="AI521" s="3"/>
      <c r="AM521" s="5"/>
      <c r="AN521" s="3"/>
      <c r="AO521" s="3"/>
      <c r="AP521" s="3"/>
      <c r="AQ521" s="3"/>
      <c r="AT521" s="3"/>
      <c r="AU521" s="3"/>
      <c r="AV521" s="3"/>
      <c r="AW521" s="3"/>
      <c r="AY521" s="3"/>
      <c r="AZ521" s="3"/>
      <c r="BA521" s="3"/>
      <c r="BC521" s="3"/>
      <c r="BD521" s="3"/>
      <c r="BE521" s="3"/>
      <c r="BG521" s="3"/>
      <c r="BH521" s="3"/>
      <c r="BI521" s="3"/>
      <c r="BK521" s="3"/>
      <c r="BL521" s="3"/>
      <c r="BM521" s="3"/>
      <c r="BO521" s="3"/>
      <c r="BP521" s="3"/>
      <c r="BQ521" s="3"/>
      <c r="BS521" s="3"/>
      <c r="BT521" s="3"/>
      <c r="BU521" s="3"/>
      <c r="BW521" s="3"/>
      <c r="BX521" s="3"/>
      <c r="BY521" s="3"/>
      <c r="CA521" s="3"/>
      <c r="CB521" s="3"/>
      <c r="CC521" s="3"/>
    </row>
    <row r="522" spans="15:81" x14ac:dyDescent="0.25"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  <c r="AA522" s="3"/>
      <c r="AB522" s="3"/>
      <c r="AC522" s="3"/>
      <c r="AF522" s="3"/>
      <c r="AG522" s="3"/>
      <c r="AH522" s="3"/>
      <c r="AI522" s="3"/>
      <c r="AM522" s="5"/>
      <c r="AN522" s="3"/>
      <c r="AO522" s="3"/>
      <c r="AP522" s="3"/>
      <c r="AQ522" s="3"/>
      <c r="AT522" s="3"/>
      <c r="AU522" s="3"/>
      <c r="AV522" s="3"/>
      <c r="AW522" s="3"/>
      <c r="AY522" s="3"/>
      <c r="AZ522" s="3"/>
      <c r="BA522" s="3"/>
      <c r="BC522" s="3"/>
      <c r="BD522" s="3"/>
      <c r="BE522" s="3"/>
      <c r="BG522" s="3"/>
      <c r="BH522" s="3"/>
      <c r="BI522" s="3"/>
      <c r="BK522" s="3"/>
      <c r="BL522" s="3"/>
      <c r="BM522" s="3"/>
      <c r="BO522" s="3"/>
      <c r="BP522" s="3"/>
      <c r="BQ522" s="3"/>
      <c r="BS522" s="3"/>
      <c r="BT522" s="3"/>
      <c r="BU522" s="3"/>
      <c r="BW522" s="3"/>
      <c r="BX522" s="3"/>
      <c r="BY522" s="3"/>
      <c r="CA522" s="3"/>
      <c r="CB522" s="3"/>
      <c r="CC522" s="3"/>
    </row>
    <row r="523" spans="15:81" x14ac:dyDescent="0.25"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  <c r="AA523" s="3"/>
      <c r="AB523" s="3"/>
      <c r="AC523" s="3"/>
      <c r="AF523" s="3"/>
      <c r="AG523" s="3"/>
      <c r="AH523" s="3"/>
      <c r="AI523" s="3"/>
      <c r="AM523" s="5"/>
      <c r="AN523" s="3"/>
      <c r="AO523" s="3"/>
      <c r="AP523" s="3"/>
      <c r="AQ523" s="3"/>
      <c r="AT523" s="3"/>
      <c r="AU523" s="3"/>
      <c r="AV523" s="3"/>
      <c r="AW523" s="3"/>
      <c r="AY523" s="3"/>
      <c r="AZ523" s="3"/>
      <c r="BA523" s="3"/>
      <c r="BC523" s="3"/>
      <c r="BD523" s="3"/>
      <c r="BE523" s="3"/>
      <c r="BG523" s="3"/>
      <c r="BH523" s="3"/>
      <c r="BI523" s="3"/>
      <c r="BK523" s="3"/>
      <c r="BL523" s="3"/>
      <c r="BM523" s="3"/>
      <c r="BO523" s="3"/>
      <c r="BP523" s="3"/>
      <c r="BQ523" s="3"/>
      <c r="BS523" s="3"/>
      <c r="BT523" s="3"/>
      <c r="BU523" s="3"/>
      <c r="BW523" s="3"/>
      <c r="BX523" s="3"/>
      <c r="BY523" s="3"/>
      <c r="CA523" s="3"/>
      <c r="CB523" s="3"/>
      <c r="CC523" s="3"/>
    </row>
    <row r="524" spans="15:81" x14ac:dyDescent="0.25"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  <c r="AA524" s="3"/>
      <c r="AB524" s="3"/>
      <c r="AC524" s="3"/>
      <c r="AF524" s="3"/>
      <c r="AG524" s="3"/>
      <c r="AH524" s="3"/>
      <c r="AI524" s="3"/>
      <c r="AM524" s="5"/>
      <c r="AN524" s="3"/>
      <c r="AO524" s="3"/>
      <c r="AP524" s="3"/>
      <c r="AQ524" s="3"/>
      <c r="AT524" s="3"/>
      <c r="AU524" s="3"/>
      <c r="AV524" s="3"/>
      <c r="AW524" s="3"/>
      <c r="AY524" s="3"/>
      <c r="AZ524" s="3"/>
      <c r="BA524" s="3"/>
      <c r="BC524" s="3"/>
      <c r="BD524" s="3"/>
      <c r="BE524" s="3"/>
      <c r="BG524" s="3"/>
      <c r="BH524" s="3"/>
      <c r="BI524" s="3"/>
      <c r="BK524" s="3"/>
      <c r="BL524" s="3"/>
      <c r="BM524" s="3"/>
      <c r="BO524" s="3"/>
      <c r="BP524" s="3"/>
      <c r="BQ524" s="3"/>
      <c r="BS524" s="3"/>
      <c r="BT524" s="3"/>
      <c r="BU524" s="3"/>
      <c r="BW524" s="3"/>
      <c r="BX524" s="3"/>
      <c r="BY524" s="3"/>
      <c r="CA524" s="3"/>
      <c r="CB524" s="3"/>
      <c r="CC524" s="3"/>
    </row>
    <row r="525" spans="15:81" x14ac:dyDescent="0.25"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  <c r="AA525" s="3"/>
      <c r="AB525" s="3"/>
      <c r="AC525" s="3"/>
      <c r="AF525" s="3"/>
      <c r="AG525" s="3"/>
      <c r="AH525" s="3"/>
      <c r="AI525" s="3"/>
      <c r="AM525" s="5"/>
      <c r="AN525" s="3"/>
      <c r="AO525" s="3"/>
      <c r="AP525" s="3"/>
      <c r="AQ525" s="3"/>
      <c r="AT525" s="3"/>
      <c r="AU525" s="3"/>
      <c r="AV525" s="3"/>
      <c r="AW525" s="3"/>
      <c r="AY525" s="3"/>
      <c r="AZ525" s="3"/>
      <c r="BA525" s="3"/>
      <c r="BC525" s="3"/>
      <c r="BD525" s="3"/>
      <c r="BE525" s="3"/>
      <c r="BG525" s="3"/>
      <c r="BH525" s="3"/>
      <c r="BI525" s="3"/>
      <c r="BK525" s="3"/>
      <c r="BL525" s="3"/>
      <c r="BM525" s="3"/>
      <c r="BO525" s="3"/>
      <c r="BP525" s="3"/>
      <c r="BQ525" s="3"/>
      <c r="BS525" s="3"/>
      <c r="BT525" s="3"/>
      <c r="BU525" s="3"/>
      <c r="BW525" s="3"/>
      <c r="BX525" s="3"/>
      <c r="BY525" s="3"/>
      <c r="CA525" s="3"/>
      <c r="CB525" s="3"/>
      <c r="CC525" s="3"/>
    </row>
    <row r="526" spans="15:81" x14ac:dyDescent="0.25"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  <c r="AA526" s="3"/>
      <c r="AB526" s="3"/>
      <c r="AC526" s="3"/>
      <c r="AF526" s="3"/>
      <c r="AG526" s="3"/>
      <c r="AH526" s="3"/>
      <c r="AI526" s="3"/>
      <c r="AM526" s="5"/>
      <c r="AN526" s="3"/>
      <c r="AO526" s="3"/>
      <c r="AP526" s="3"/>
      <c r="AQ526" s="3"/>
      <c r="AT526" s="3"/>
      <c r="AU526" s="3"/>
      <c r="AV526" s="3"/>
      <c r="AW526" s="3"/>
      <c r="AY526" s="3"/>
      <c r="AZ526" s="3"/>
      <c r="BA526" s="3"/>
      <c r="BC526" s="3"/>
      <c r="BD526" s="3"/>
      <c r="BE526" s="3"/>
      <c r="BG526" s="3"/>
      <c r="BH526" s="3"/>
      <c r="BI526" s="3"/>
      <c r="BK526" s="3"/>
      <c r="BL526" s="3"/>
      <c r="BM526" s="3"/>
      <c r="BO526" s="3"/>
      <c r="BP526" s="3"/>
      <c r="BQ526" s="3"/>
      <c r="BS526" s="3"/>
      <c r="BT526" s="3"/>
      <c r="BU526" s="3"/>
      <c r="BW526" s="3"/>
      <c r="BX526" s="3"/>
      <c r="BY526" s="3"/>
      <c r="CA526" s="3"/>
      <c r="CB526" s="3"/>
      <c r="CC526" s="3"/>
    </row>
    <row r="527" spans="15:81" x14ac:dyDescent="0.25"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  <c r="AA527" s="3"/>
      <c r="AB527" s="3"/>
      <c r="AC527" s="3"/>
      <c r="AF527" s="3"/>
      <c r="AG527" s="3"/>
      <c r="AH527" s="3"/>
      <c r="AI527" s="3"/>
      <c r="AM527" s="5"/>
      <c r="AN527" s="3"/>
      <c r="AO527" s="3"/>
      <c r="AP527" s="3"/>
      <c r="AQ527" s="3"/>
      <c r="AT527" s="3"/>
      <c r="AU527" s="3"/>
      <c r="AV527" s="3"/>
      <c r="AW527" s="3"/>
      <c r="AY527" s="3"/>
      <c r="AZ527" s="3"/>
      <c r="BA527" s="3"/>
      <c r="BC527" s="3"/>
      <c r="BD527" s="3"/>
      <c r="BE527" s="3"/>
      <c r="BG527" s="3"/>
      <c r="BH527" s="3"/>
      <c r="BI527" s="3"/>
      <c r="BK527" s="3"/>
      <c r="BL527" s="3"/>
      <c r="BM527" s="3"/>
      <c r="BO527" s="3"/>
      <c r="BP527" s="3"/>
      <c r="BQ527" s="3"/>
      <c r="BS527" s="3"/>
      <c r="BT527" s="3"/>
      <c r="BU527" s="3"/>
      <c r="BW527" s="3"/>
      <c r="BX527" s="3"/>
      <c r="BY527" s="3"/>
      <c r="CA527" s="3"/>
      <c r="CB527" s="3"/>
      <c r="CC527" s="3"/>
    </row>
    <row r="528" spans="15:81" x14ac:dyDescent="0.25"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  <c r="AA528" s="3"/>
      <c r="AB528" s="3"/>
      <c r="AC528" s="3"/>
      <c r="AF528" s="3"/>
      <c r="AG528" s="3"/>
      <c r="AH528" s="3"/>
      <c r="AI528" s="3"/>
      <c r="AM528" s="5"/>
      <c r="AN528" s="3"/>
      <c r="AO528" s="3"/>
      <c r="AP528" s="3"/>
      <c r="AQ528" s="3"/>
      <c r="AT528" s="3"/>
      <c r="AU528" s="3"/>
      <c r="AV528" s="3"/>
      <c r="AW528" s="3"/>
      <c r="AY528" s="3"/>
      <c r="AZ528" s="3"/>
      <c r="BA528" s="3"/>
      <c r="BC528" s="3"/>
      <c r="BD528" s="3"/>
      <c r="BE528" s="3"/>
      <c r="BG528" s="3"/>
      <c r="BH528" s="3"/>
      <c r="BI528" s="3"/>
      <c r="BK528" s="3"/>
      <c r="BL528" s="3"/>
      <c r="BM528" s="3"/>
      <c r="BO528" s="3"/>
      <c r="BP528" s="3"/>
      <c r="BQ528" s="3"/>
      <c r="BS528" s="3"/>
      <c r="BT528" s="3"/>
      <c r="BU528" s="3"/>
      <c r="BW528" s="3"/>
      <c r="BX528" s="3"/>
      <c r="BY528" s="3"/>
      <c r="CA528" s="3"/>
      <c r="CB528" s="3"/>
      <c r="CC528" s="3"/>
    </row>
    <row r="529" spans="15:81" x14ac:dyDescent="0.25"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  <c r="AA529" s="3"/>
      <c r="AB529" s="3"/>
      <c r="AC529" s="3"/>
      <c r="AF529" s="3"/>
      <c r="AG529" s="3"/>
      <c r="AH529" s="3"/>
      <c r="AI529" s="3"/>
      <c r="AM529" s="5"/>
      <c r="AN529" s="3"/>
      <c r="AO529" s="3"/>
      <c r="AP529" s="3"/>
      <c r="AQ529" s="3"/>
      <c r="AT529" s="3"/>
      <c r="AU529" s="3"/>
      <c r="AV529" s="3"/>
      <c r="AW529" s="3"/>
      <c r="AY529" s="3"/>
      <c r="AZ529" s="3"/>
      <c r="BA529" s="3"/>
      <c r="BC529" s="3"/>
      <c r="BD529" s="3"/>
      <c r="BE529" s="3"/>
      <c r="BG529" s="3"/>
      <c r="BH529" s="3"/>
      <c r="BI529" s="3"/>
      <c r="BK529" s="3"/>
      <c r="BL529" s="3"/>
      <c r="BM529" s="3"/>
      <c r="BO529" s="3"/>
      <c r="BP529" s="3"/>
      <c r="BQ529" s="3"/>
      <c r="BS529" s="3"/>
      <c r="BT529" s="3"/>
      <c r="BU529" s="3"/>
      <c r="BW529" s="3"/>
      <c r="BX529" s="3"/>
      <c r="BY529" s="3"/>
      <c r="CA529" s="3"/>
      <c r="CB529" s="3"/>
      <c r="CC529" s="3"/>
    </row>
    <row r="530" spans="15:81" x14ac:dyDescent="0.25"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  <c r="AA530" s="3"/>
      <c r="AB530" s="3"/>
      <c r="AC530" s="3"/>
      <c r="AF530" s="3"/>
      <c r="AG530" s="3"/>
      <c r="AH530" s="3"/>
      <c r="AI530" s="3"/>
      <c r="AM530" s="5"/>
      <c r="AN530" s="3"/>
      <c r="AO530" s="3"/>
      <c r="AP530" s="3"/>
      <c r="AQ530" s="3"/>
      <c r="AT530" s="3"/>
      <c r="AU530" s="3"/>
      <c r="AV530" s="3"/>
      <c r="AW530" s="3"/>
      <c r="AY530" s="3"/>
      <c r="AZ530" s="3"/>
      <c r="BA530" s="3"/>
      <c r="BC530" s="3"/>
      <c r="BD530" s="3"/>
      <c r="BE530" s="3"/>
      <c r="BG530" s="3"/>
      <c r="BH530" s="3"/>
      <c r="BI530" s="3"/>
      <c r="BK530" s="3"/>
      <c r="BL530" s="3"/>
      <c r="BM530" s="3"/>
      <c r="BO530" s="3"/>
      <c r="BP530" s="3"/>
      <c r="BQ530" s="3"/>
      <c r="BS530" s="3"/>
      <c r="BT530" s="3"/>
      <c r="BU530" s="3"/>
      <c r="BW530" s="3"/>
      <c r="BX530" s="3"/>
      <c r="BY530" s="3"/>
      <c r="CA530" s="3"/>
      <c r="CB530" s="3"/>
      <c r="CC530" s="3"/>
    </row>
    <row r="531" spans="15:81" x14ac:dyDescent="0.25"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  <c r="AA531" s="3"/>
      <c r="AB531" s="3"/>
      <c r="AC531" s="3"/>
      <c r="AF531" s="3"/>
      <c r="AG531" s="3"/>
      <c r="AH531" s="3"/>
      <c r="AI531" s="3"/>
      <c r="AM531" s="5"/>
      <c r="AN531" s="3"/>
      <c r="AO531" s="3"/>
      <c r="AP531" s="3"/>
      <c r="AQ531" s="3"/>
      <c r="AT531" s="3"/>
      <c r="AU531" s="3"/>
      <c r="AV531" s="3"/>
      <c r="AW531" s="3"/>
      <c r="AY531" s="3"/>
      <c r="AZ531" s="3"/>
      <c r="BA531" s="3"/>
      <c r="BC531" s="3"/>
      <c r="BD531" s="3"/>
      <c r="BE531" s="3"/>
      <c r="BG531" s="3"/>
      <c r="BH531" s="3"/>
      <c r="BI531" s="3"/>
      <c r="BK531" s="3"/>
      <c r="BL531" s="3"/>
      <c r="BM531" s="3"/>
      <c r="BO531" s="3"/>
      <c r="BP531" s="3"/>
      <c r="BQ531" s="3"/>
      <c r="BS531" s="3"/>
      <c r="BT531" s="3"/>
      <c r="BU531" s="3"/>
      <c r="BW531" s="3"/>
      <c r="BX531" s="3"/>
      <c r="BY531" s="3"/>
      <c r="CA531" s="3"/>
      <c r="CB531" s="3"/>
      <c r="CC531" s="3"/>
    </row>
    <row r="532" spans="15:81" x14ac:dyDescent="0.25"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  <c r="AA532" s="3"/>
      <c r="AB532" s="3"/>
      <c r="AC532" s="3"/>
      <c r="AF532" s="3"/>
      <c r="AG532" s="3"/>
      <c r="AH532" s="3"/>
      <c r="AI532" s="3"/>
      <c r="AM532" s="5"/>
      <c r="AN532" s="3"/>
      <c r="AO532" s="3"/>
      <c r="AP532" s="3"/>
      <c r="AQ532" s="3"/>
      <c r="AT532" s="3"/>
      <c r="AU532" s="3"/>
      <c r="AV532" s="3"/>
      <c r="AW532" s="3"/>
      <c r="AY532" s="3"/>
      <c r="AZ532" s="3"/>
      <c r="BA532" s="3"/>
      <c r="BC532" s="3"/>
      <c r="BD532" s="3"/>
      <c r="BE532" s="3"/>
      <c r="BG532" s="3"/>
      <c r="BH532" s="3"/>
      <c r="BI532" s="3"/>
      <c r="BK532" s="3"/>
      <c r="BL532" s="3"/>
      <c r="BM532" s="3"/>
      <c r="BO532" s="3"/>
      <c r="BP532" s="3"/>
      <c r="BQ532" s="3"/>
      <c r="BS532" s="3"/>
      <c r="BT532" s="3"/>
      <c r="BU532" s="3"/>
      <c r="BW532" s="3"/>
      <c r="BX532" s="3"/>
      <c r="BY532" s="3"/>
      <c r="CA532" s="3"/>
      <c r="CB532" s="3"/>
      <c r="CC532" s="3"/>
    </row>
    <row r="533" spans="15:81" x14ac:dyDescent="0.25"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  <c r="AA533" s="3"/>
      <c r="AB533" s="3"/>
      <c r="AC533" s="3"/>
      <c r="AF533" s="3"/>
      <c r="AG533" s="3"/>
      <c r="AH533" s="3"/>
      <c r="AI533" s="3"/>
      <c r="AM533" s="5"/>
      <c r="AN533" s="3"/>
      <c r="AO533" s="3"/>
      <c r="AP533" s="3"/>
      <c r="AQ533" s="3"/>
      <c r="AT533" s="3"/>
      <c r="AU533" s="3"/>
      <c r="AV533" s="3"/>
      <c r="AW533" s="3"/>
      <c r="AY533" s="3"/>
      <c r="AZ533" s="3"/>
      <c r="BA533" s="3"/>
      <c r="BC533" s="3"/>
      <c r="BD533" s="3"/>
      <c r="BE533" s="3"/>
      <c r="BG533" s="3"/>
      <c r="BH533" s="3"/>
      <c r="BI533" s="3"/>
      <c r="BK533" s="3"/>
      <c r="BL533" s="3"/>
      <c r="BM533" s="3"/>
      <c r="BO533" s="3"/>
      <c r="BP533" s="3"/>
      <c r="BQ533" s="3"/>
      <c r="BS533" s="3"/>
      <c r="BT533" s="3"/>
      <c r="BU533" s="3"/>
      <c r="BW533" s="3"/>
      <c r="BX533" s="3"/>
      <c r="BY533" s="3"/>
      <c r="CA533" s="3"/>
      <c r="CB533" s="3"/>
      <c r="CC533" s="3"/>
    </row>
    <row r="534" spans="15:81" x14ac:dyDescent="0.25"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  <c r="AA534" s="3"/>
      <c r="AB534" s="3"/>
      <c r="AC534" s="3"/>
      <c r="AF534" s="3"/>
      <c r="AG534" s="3"/>
      <c r="AH534" s="3"/>
      <c r="AI534" s="3"/>
      <c r="AM534" s="5"/>
      <c r="AN534" s="3"/>
      <c r="AO534" s="3"/>
      <c r="AP534" s="3"/>
      <c r="AQ534" s="3"/>
      <c r="AT534" s="3"/>
      <c r="AU534" s="3"/>
      <c r="AV534" s="3"/>
      <c r="AW534" s="3"/>
      <c r="AY534" s="3"/>
      <c r="AZ534" s="3"/>
      <c r="BA534" s="3"/>
      <c r="BC534" s="3"/>
      <c r="BD534" s="3"/>
      <c r="BE534" s="3"/>
      <c r="BG534" s="3"/>
      <c r="BH534" s="3"/>
      <c r="BI534" s="3"/>
      <c r="BK534" s="3"/>
      <c r="BL534" s="3"/>
      <c r="BM534" s="3"/>
      <c r="BO534" s="3"/>
      <c r="BP534" s="3"/>
      <c r="BQ534" s="3"/>
      <c r="BS534" s="3"/>
      <c r="BT534" s="3"/>
      <c r="BU534" s="3"/>
      <c r="BW534" s="3"/>
      <c r="BX534" s="3"/>
      <c r="BY534" s="3"/>
      <c r="CA534" s="3"/>
      <c r="CB534" s="3"/>
      <c r="CC534" s="3"/>
    </row>
    <row r="535" spans="15:81" x14ac:dyDescent="0.25"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  <c r="AA535" s="3"/>
      <c r="AB535" s="3"/>
      <c r="AC535" s="3"/>
      <c r="AF535" s="3"/>
      <c r="AG535" s="3"/>
      <c r="AH535" s="3"/>
      <c r="AI535" s="3"/>
      <c r="AM535" s="5"/>
      <c r="AN535" s="3"/>
      <c r="AO535" s="3"/>
      <c r="AP535" s="3"/>
      <c r="AQ535" s="3"/>
      <c r="AT535" s="3"/>
      <c r="AU535" s="3"/>
      <c r="AV535" s="3"/>
      <c r="AW535" s="3"/>
      <c r="AY535" s="3"/>
      <c r="AZ535" s="3"/>
      <c r="BA535" s="3"/>
      <c r="BC535" s="3"/>
      <c r="BD535" s="3"/>
      <c r="BE535" s="3"/>
      <c r="BG535" s="3"/>
      <c r="BH535" s="3"/>
      <c r="BI535" s="3"/>
      <c r="BK535" s="3"/>
      <c r="BL535" s="3"/>
      <c r="BM535" s="3"/>
      <c r="BO535" s="3"/>
      <c r="BP535" s="3"/>
      <c r="BQ535" s="3"/>
      <c r="BS535" s="3"/>
      <c r="BT535" s="3"/>
      <c r="BU535" s="3"/>
      <c r="BW535" s="3"/>
      <c r="BX535" s="3"/>
      <c r="BY535" s="3"/>
      <c r="CA535" s="3"/>
      <c r="CB535" s="3"/>
      <c r="CC535" s="3"/>
    </row>
    <row r="536" spans="15:81" x14ac:dyDescent="0.25"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  <c r="AA536" s="3"/>
      <c r="AB536" s="3"/>
      <c r="AC536" s="3"/>
      <c r="AF536" s="3"/>
      <c r="AG536" s="3"/>
      <c r="AH536" s="3"/>
      <c r="AI536" s="3"/>
      <c r="AM536" s="5"/>
      <c r="AN536" s="3"/>
      <c r="AO536" s="3"/>
      <c r="AP536" s="3"/>
      <c r="AQ536" s="3"/>
      <c r="AT536" s="3"/>
      <c r="AU536" s="3"/>
      <c r="AV536" s="3"/>
      <c r="AW536" s="3"/>
      <c r="AY536" s="3"/>
      <c r="AZ536" s="3"/>
      <c r="BA536" s="3"/>
      <c r="BC536" s="3"/>
      <c r="BD536" s="3"/>
      <c r="BE536" s="3"/>
      <c r="BG536" s="3"/>
      <c r="BH536" s="3"/>
      <c r="BI536" s="3"/>
      <c r="BK536" s="3"/>
      <c r="BL536" s="3"/>
      <c r="BM536" s="3"/>
      <c r="BO536" s="3"/>
      <c r="BP536" s="3"/>
      <c r="BQ536" s="3"/>
      <c r="BS536" s="3"/>
      <c r="BT536" s="3"/>
      <c r="BU536" s="3"/>
      <c r="BW536" s="3"/>
      <c r="BX536" s="3"/>
      <c r="BY536" s="3"/>
      <c r="CA536" s="3"/>
      <c r="CB536" s="3"/>
      <c r="CC536" s="3"/>
    </row>
    <row r="537" spans="15:81" x14ac:dyDescent="0.25"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  <c r="AA537" s="3"/>
      <c r="AB537" s="3"/>
      <c r="AC537" s="3"/>
      <c r="AF537" s="3"/>
      <c r="AG537" s="3"/>
      <c r="AH537" s="3"/>
      <c r="AI537" s="3"/>
      <c r="AM537" s="5"/>
      <c r="AN537" s="3"/>
      <c r="AO537" s="3"/>
      <c r="AP537" s="3"/>
      <c r="AQ537" s="3"/>
      <c r="AT537" s="3"/>
      <c r="AU537" s="3"/>
      <c r="AV537" s="3"/>
      <c r="AW537" s="3"/>
      <c r="AY537" s="3"/>
      <c r="AZ537" s="3"/>
      <c r="BA537" s="3"/>
      <c r="BC537" s="3"/>
      <c r="BD537" s="3"/>
      <c r="BE537" s="3"/>
      <c r="BG537" s="3"/>
      <c r="BH537" s="3"/>
      <c r="BI537" s="3"/>
      <c r="BK537" s="3"/>
      <c r="BL537" s="3"/>
      <c r="BM537" s="3"/>
      <c r="BO537" s="3"/>
      <c r="BP537" s="3"/>
      <c r="BQ537" s="3"/>
      <c r="BS537" s="3"/>
      <c r="BT537" s="3"/>
      <c r="BU537" s="3"/>
      <c r="BW537" s="3"/>
      <c r="BX537" s="3"/>
      <c r="BY537" s="3"/>
      <c r="CA537" s="3"/>
      <c r="CB537" s="3"/>
      <c r="CC537" s="3"/>
    </row>
    <row r="538" spans="15:81" x14ac:dyDescent="0.25"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  <c r="AA538" s="3"/>
      <c r="AB538" s="3"/>
      <c r="AC538" s="3"/>
      <c r="AF538" s="3"/>
      <c r="AG538" s="3"/>
      <c r="AH538" s="3"/>
      <c r="AI538" s="3"/>
      <c r="AM538" s="5"/>
      <c r="AN538" s="3"/>
      <c r="AO538" s="3"/>
      <c r="AP538" s="3"/>
      <c r="AQ538" s="3"/>
      <c r="AT538" s="3"/>
      <c r="AU538" s="3"/>
      <c r="AV538" s="3"/>
      <c r="AW538" s="3"/>
      <c r="AY538" s="3"/>
      <c r="AZ538" s="3"/>
      <c r="BA538" s="3"/>
      <c r="BC538" s="3"/>
      <c r="BD538" s="3"/>
      <c r="BE538" s="3"/>
      <c r="BG538" s="3"/>
      <c r="BH538" s="3"/>
      <c r="BI538" s="3"/>
      <c r="BK538" s="3"/>
      <c r="BL538" s="3"/>
      <c r="BM538" s="3"/>
      <c r="BO538" s="3"/>
      <c r="BP538" s="3"/>
      <c r="BQ538" s="3"/>
      <c r="BS538" s="3"/>
      <c r="BT538" s="3"/>
      <c r="BU538" s="3"/>
      <c r="BW538" s="3"/>
      <c r="BX538" s="3"/>
      <c r="BY538" s="3"/>
      <c r="CA538" s="3"/>
      <c r="CB538" s="3"/>
      <c r="CC538" s="3"/>
    </row>
    <row r="539" spans="15:81" x14ac:dyDescent="0.25"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  <c r="AA539" s="3"/>
      <c r="AB539" s="3"/>
      <c r="AC539" s="3"/>
      <c r="AF539" s="3"/>
      <c r="AG539" s="3"/>
      <c r="AH539" s="3"/>
      <c r="AI539" s="3"/>
      <c r="AM539" s="5"/>
      <c r="AN539" s="3"/>
      <c r="AO539" s="3"/>
      <c r="AP539" s="3"/>
      <c r="AQ539" s="3"/>
      <c r="AT539" s="3"/>
      <c r="AU539" s="3"/>
      <c r="AV539" s="3"/>
      <c r="AW539" s="3"/>
      <c r="AY539" s="3"/>
      <c r="AZ539" s="3"/>
      <c r="BA539" s="3"/>
      <c r="BC539" s="3"/>
      <c r="BD539" s="3"/>
      <c r="BE539" s="3"/>
      <c r="BG539" s="3"/>
      <c r="BH539" s="3"/>
      <c r="BI539" s="3"/>
      <c r="BK539" s="3"/>
      <c r="BL539" s="3"/>
      <c r="BM539" s="3"/>
      <c r="BO539" s="3"/>
      <c r="BP539" s="3"/>
      <c r="BQ539" s="3"/>
      <c r="BS539" s="3"/>
      <c r="BT539" s="3"/>
      <c r="BU539" s="3"/>
      <c r="BW539" s="3"/>
      <c r="BX539" s="3"/>
      <c r="BY539" s="3"/>
      <c r="CA539" s="3"/>
      <c r="CB539" s="3"/>
      <c r="CC539" s="3"/>
    </row>
    <row r="540" spans="15:81" x14ac:dyDescent="0.25"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  <c r="AA540" s="3"/>
      <c r="AB540" s="3"/>
      <c r="AC540" s="3"/>
      <c r="AF540" s="3"/>
      <c r="AG540" s="3"/>
      <c r="AH540" s="3"/>
      <c r="AI540" s="3"/>
      <c r="AM540" s="5"/>
      <c r="AN540" s="3"/>
      <c r="AO540" s="3"/>
      <c r="AP540" s="3"/>
      <c r="AQ540" s="3"/>
      <c r="AT540" s="3"/>
      <c r="AU540" s="3"/>
      <c r="AV540" s="3"/>
      <c r="AW540" s="3"/>
      <c r="AY540" s="3"/>
      <c r="AZ540" s="3"/>
      <c r="BA540" s="3"/>
      <c r="BC540" s="3"/>
      <c r="BD540" s="3"/>
      <c r="BE540" s="3"/>
      <c r="BG540" s="3"/>
      <c r="BH540" s="3"/>
      <c r="BI540" s="3"/>
      <c r="BK540" s="3"/>
      <c r="BL540" s="3"/>
      <c r="BM540" s="3"/>
      <c r="BO540" s="3"/>
      <c r="BP540" s="3"/>
      <c r="BQ540" s="3"/>
      <c r="BS540" s="3"/>
      <c r="BT540" s="3"/>
      <c r="BU540" s="3"/>
      <c r="BW540" s="3"/>
      <c r="BX540" s="3"/>
      <c r="BY540" s="3"/>
      <c r="CA540" s="3"/>
      <c r="CB540" s="3"/>
      <c r="CC540" s="3"/>
    </row>
    <row r="541" spans="15:81" x14ac:dyDescent="0.25"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  <c r="AA541" s="3"/>
      <c r="AB541" s="3"/>
      <c r="AC541" s="3"/>
      <c r="AF541" s="3"/>
      <c r="AG541" s="3"/>
      <c r="AH541" s="3"/>
      <c r="AI541" s="3"/>
      <c r="AM541" s="5"/>
      <c r="AN541" s="3"/>
      <c r="AO541" s="3"/>
      <c r="AP541" s="3"/>
      <c r="AQ541" s="3"/>
      <c r="AT541" s="3"/>
      <c r="AU541" s="3"/>
      <c r="AV541" s="3"/>
      <c r="AW541" s="3"/>
      <c r="AY541" s="3"/>
      <c r="AZ541" s="3"/>
      <c r="BA541" s="3"/>
      <c r="BC541" s="3"/>
      <c r="BD541" s="3"/>
      <c r="BE541" s="3"/>
      <c r="BG541" s="3"/>
      <c r="BH541" s="3"/>
      <c r="BI541" s="3"/>
      <c r="BK541" s="3"/>
      <c r="BL541" s="3"/>
      <c r="BM541" s="3"/>
      <c r="BO541" s="3"/>
      <c r="BP541" s="3"/>
      <c r="BQ541" s="3"/>
      <c r="BS541" s="3"/>
      <c r="BT541" s="3"/>
      <c r="BU541" s="3"/>
      <c r="BW541" s="3"/>
      <c r="BX541" s="3"/>
      <c r="BY541" s="3"/>
      <c r="CA541" s="3"/>
      <c r="CB541" s="3"/>
      <c r="CC541" s="3"/>
    </row>
    <row r="542" spans="15:81" x14ac:dyDescent="0.25"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  <c r="AA542" s="3"/>
      <c r="AB542" s="3"/>
      <c r="AC542" s="3"/>
      <c r="AF542" s="3"/>
      <c r="AG542" s="3"/>
      <c r="AH542" s="3"/>
      <c r="AI542" s="3"/>
      <c r="AM542" s="5"/>
      <c r="AN542" s="3"/>
      <c r="AO542" s="3"/>
      <c r="AP542" s="3"/>
      <c r="AQ542" s="3"/>
      <c r="AT542" s="3"/>
      <c r="AU542" s="3"/>
      <c r="AV542" s="3"/>
      <c r="AW542" s="3"/>
      <c r="AY542" s="3"/>
      <c r="AZ542" s="3"/>
      <c r="BA542" s="3"/>
      <c r="BC542" s="3"/>
      <c r="BD542" s="3"/>
      <c r="BE542" s="3"/>
      <c r="BG542" s="3"/>
      <c r="BH542" s="3"/>
      <c r="BI542" s="3"/>
      <c r="BK542" s="3"/>
      <c r="BL542" s="3"/>
      <c r="BM542" s="3"/>
      <c r="BO542" s="3"/>
      <c r="BP542" s="3"/>
      <c r="BQ542" s="3"/>
      <c r="BS542" s="3"/>
      <c r="BT542" s="3"/>
      <c r="BU542" s="3"/>
      <c r="BW542" s="3"/>
      <c r="BX542" s="3"/>
      <c r="BY542" s="3"/>
      <c r="CA542" s="3"/>
      <c r="CB542" s="3"/>
      <c r="CC542" s="3"/>
    </row>
    <row r="543" spans="15:81" x14ac:dyDescent="0.25"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  <c r="AA543" s="3"/>
      <c r="AB543" s="3"/>
      <c r="AC543" s="3"/>
      <c r="AF543" s="3"/>
      <c r="AG543" s="3"/>
      <c r="AH543" s="3"/>
      <c r="AI543" s="3"/>
      <c r="AM543" s="5"/>
      <c r="AN543" s="3"/>
      <c r="AO543" s="3"/>
      <c r="AP543" s="3"/>
      <c r="AQ543" s="3"/>
      <c r="AT543" s="3"/>
      <c r="AU543" s="3"/>
      <c r="AV543" s="3"/>
      <c r="AW543" s="3"/>
      <c r="AY543" s="3"/>
      <c r="AZ543" s="3"/>
      <c r="BA543" s="3"/>
      <c r="BC543" s="3"/>
      <c r="BD543" s="3"/>
      <c r="BE543" s="3"/>
      <c r="BG543" s="3"/>
      <c r="BH543" s="3"/>
      <c r="BI543" s="3"/>
      <c r="BK543" s="3"/>
      <c r="BL543" s="3"/>
      <c r="BM543" s="3"/>
      <c r="BO543" s="3"/>
      <c r="BP543" s="3"/>
      <c r="BQ543" s="3"/>
      <c r="BS543" s="3"/>
      <c r="BT543" s="3"/>
      <c r="BU543" s="3"/>
      <c r="BW543" s="3"/>
      <c r="BX543" s="3"/>
      <c r="BY543" s="3"/>
      <c r="CA543" s="3"/>
      <c r="CB543" s="3"/>
      <c r="CC543" s="3"/>
    </row>
    <row r="544" spans="15:81" x14ac:dyDescent="0.25"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  <c r="AA544" s="3"/>
      <c r="AB544" s="3"/>
      <c r="AC544" s="3"/>
      <c r="AF544" s="3"/>
      <c r="AG544" s="3"/>
      <c r="AH544" s="3"/>
      <c r="AI544" s="3"/>
      <c r="AM544" s="5"/>
      <c r="AN544" s="3"/>
      <c r="AO544" s="3"/>
      <c r="AP544" s="3"/>
      <c r="AQ544" s="3"/>
      <c r="AT544" s="3"/>
      <c r="AU544" s="3"/>
      <c r="AV544" s="3"/>
      <c r="AW544" s="3"/>
      <c r="AY544" s="3"/>
      <c r="AZ544" s="3"/>
      <c r="BA544" s="3"/>
      <c r="BC544" s="3"/>
      <c r="BD544" s="3"/>
      <c r="BE544" s="3"/>
      <c r="BG544" s="3"/>
      <c r="BH544" s="3"/>
      <c r="BI544" s="3"/>
      <c r="BK544" s="3"/>
      <c r="BL544" s="3"/>
      <c r="BM544" s="3"/>
      <c r="BO544" s="3"/>
      <c r="BP544" s="3"/>
      <c r="BQ544" s="3"/>
      <c r="BS544" s="3"/>
      <c r="BT544" s="3"/>
      <c r="BU544" s="3"/>
      <c r="BW544" s="3"/>
      <c r="BX544" s="3"/>
      <c r="BY544" s="3"/>
      <c r="CA544" s="3"/>
      <c r="CB544" s="3"/>
      <c r="CC544" s="3"/>
    </row>
    <row r="545" spans="15:81" x14ac:dyDescent="0.25"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  <c r="AA545" s="3"/>
      <c r="AB545" s="3"/>
      <c r="AC545" s="3"/>
      <c r="AF545" s="3"/>
      <c r="AG545" s="3"/>
      <c r="AH545" s="3"/>
      <c r="AI545" s="3"/>
      <c r="AM545" s="5"/>
      <c r="AN545" s="3"/>
      <c r="AO545" s="3"/>
      <c r="AP545" s="3"/>
      <c r="AQ545" s="3"/>
      <c r="AT545" s="3"/>
      <c r="AU545" s="3"/>
      <c r="AV545" s="3"/>
      <c r="AW545" s="3"/>
      <c r="AY545" s="3"/>
      <c r="AZ545" s="3"/>
      <c r="BA545" s="3"/>
      <c r="BC545" s="3"/>
      <c r="BD545" s="3"/>
      <c r="BE545" s="3"/>
      <c r="BG545" s="3"/>
      <c r="BH545" s="3"/>
      <c r="BI545" s="3"/>
      <c r="BK545" s="3"/>
      <c r="BL545" s="3"/>
      <c r="BM545" s="3"/>
      <c r="BO545" s="3"/>
      <c r="BP545" s="3"/>
      <c r="BQ545" s="3"/>
      <c r="BS545" s="3"/>
      <c r="BT545" s="3"/>
      <c r="BU545" s="3"/>
      <c r="BW545" s="3"/>
      <c r="BX545" s="3"/>
      <c r="BY545" s="3"/>
      <c r="CA545" s="3"/>
      <c r="CB545" s="3"/>
      <c r="CC545" s="3"/>
    </row>
    <row r="546" spans="15:81" x14ac:dyDescent="0.25"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  <c r="AA546" s="3"/>
      <c r="AB546" s="3"/>
      <c r="AC546" s="3"/>
      <c r="AF546" s="3"/>
      <c r="AG546" s="3"/>
      <c r="AH546" s="3"/>
      <c r="AI546" s="3"/>
      <c r="AM546" s="5"/>
      <c r="AN546" s="3"/>
      <c r="AO546" s="3"/>
      <c r="AP546" s="3"/>
      <c r="AQ546" s="3"/>
      <c r="AT546" s="3"/>
      <c r="AU546" s="3"/>
      <c r="AV546" s="3"/>
      <c r="AW546" s="3"/>
      <c r="AY546" s="3"/>
      <c r="AZ546" s="3"/>
      <c r="BA546" s="3"/>
      <c r="BC546" s="3"/>
      <c r="BD546" s="3"/>
      <c r="BE546" s="3"/>
      <c r="BG546" s="3"/>
      <c r="BH546" s="3"/>
      <c r="BI546" s="3"/>
      <c r="BK546" s="3"/>
      <c r="BL546" s="3"/>
      <c r="BM546" s="3"/>
      <c r="BO546" s="3"/>
      <c r="BP546" s="3"/>
      <c r="BQ546" s="3"/>
      <c r="BS546" s="3"/>
      <c r="BT546" s="3"/>
      <c r="BU546" s="3"/>
      <c r="BW546" s="3"/>
      <c r="BX546" s="3"/>
      <c r="BY546" s="3"/>
      <c r="CA546" s="3"/>
      <c r="CB546" s="3"/>
      <c r="CC546" s="3"/>
    </row>
    <row r="547" spans="15:81" x14ac:dyDescent="0.25"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  <c r="AA547" s="3"/>
      <c r="AB547" s="3"/>
      <c r="AC547" s="3"/>
      <c r="AF547" s="3"/>
      <c r="AG547" s="3"/>
      <c r="AH547" s="3"/>
      <c r="AI547" s="3"/>
      <c r="AM547" s="5"/>
      <c r="AN547" s="3"/>
      <c r="AO547" s="3"/>
      <c r="AP547" s="3"/>
      <c r="AQ547" s="3"/>
      <c r="AT547" s="3"/>
      <c r="AU547" s="3"/>
      <c r="AV547" s="3"/>
      <c r="AW547" s="3"/>
      <c r="AY547" s="3"/>
      <c r="AZ547" s="3"/>
      <c r="BA547" s="3"/>
      <c r="BC547" s="3"/>
      <c r="BD547" s="3"/>
      <c r="BE547" s="3"/>
      <c r="BG547" s="3"/>
      <c r="BH547" s="3"/>
      <c r="BI547" s="3"/>
      <c r="BK547" s="3"/>
      <c r="BL547" s="3"/>
      <c r="BM547" s="3"/>
      <c r="BO547" s="3"/>
      <c r="BP547" s="3"/>
      <c r="BQ547" s="3"/>
      <c r="BS547" s="3"/>
      <c r="BT547" s="3"/>
      <c r="BU547" s="3"/>
      <c r="BW547" s="3"/>
      <c r="BX547" s="3"/>
      <c r="BY547" s="3"/>
      <c r="CA547" s="3"/>
      <c r="CB547" s="3"/>
      <c r="CC547" s="3"/>
    </row>
    <row r="548" spans="15:81" x14ac:dyDescent="0.25"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  <c r="AA548" s="3"/>
      <c r="AB548" s="3"/>
      <c r="AC548" s="3"/>
      <c r="AF548" s="3"/>
      <c r="AG548" s="3"/>
      <c r="AH548" s="3"/>
      <c r="AI548" s="3"/>
      <c r="AM548" s="5"/>
      <c r="AN548" s="3"/>
      <c r="AO548" s="3"/>
      <c r="AP548" s="3"/>
      <c r="AQ548" s="3"/>
      <c r="AT548" s="3"/>
      <c r="AU548" s="3"/>
      <c r="AV548" s="3"/>
      <c r="AW548" s="3"/>
      <c r="AY548" s="3"/>
      <c r="AZ548" s="3"/>
      <c r="BA548" s="3"/>
      <c r="BC548" s="3"/>
      <c r="BD548" s="3"/>
      <c r="BE548" s="3"/>
      <c r="BG548" s="3"/>
      <c r="BH548" s="3"/>
      <c r="BI548" s="3"/>
      <c r="BK548" s="3"/>
      <c r="BL548" s="3"/>
      <c r="BM548" s="3"/>
      <c r="BO548" s="3"/>
      <c r="BP548" s="3"/>
      <c r="BQ548" s="3"/>
      <c r="BS548" s="3"/>
      <c r="BT548" s="3"/>
      <c r="BU548" s="3"/>
      <c r="BW548" s="3"/>
      <c r="BX548" s="3"/>
      <c r="BY548" s="3"/>
      <c r="CA548" s="3"/>
      <c r="CB548" s="3"/>
      <c r="CC548" s="3"/>
    </row>
    <row r="549" spans="15:81" x14ac:dyDescent="0.25"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  <c r="AA549" s="3"/>
      <c r="AB549" s="3"/>
      <c r="AC549" s="3"/>
      <c r="AF549" s="3"/>
      <c r="AG549" s="3"/>
      <c r="AH549" s="3"/>
      <c r="AI549" s="3"/>
      <c r="AM549" s="5"/>
      <c r="AN549" s="3"/>
      <c r="AO549" s="3"/>
      <c r="AP549" s="3"/>
      <c r="AQ549" s="3"/>
      <c r="AT549" s="3"/>
      <c r="AU549" s="3"/>
      <c r="AV549" s="3"/>
      <c r="AW549" s="3"/>
      <c r="AY549" s="3"/>
      <c r="AZ549" s="3"/>
      <c r="BA549" s="3"/>
      <c r="BC549" s="3"/>
      <c r="BD549" s="3"/>
      <c r="BE549" s="3"/>
      <c r="BG549" s="3"/>
      <c r="BH549" s="3"/>
      <c r="BI549" s="3"/>
      <c r="BK549" s="3"/>
      <c r="BL549" s="3"/>
      <c r="BM549" s="3"/>
      <c r="BO549" s="3"/>
      <c r="BP549" s="3"/>
      <c r="BQ549" s="3"/>
      <c r="BS549" s="3"/>
      <c r="BT549" s="3"/>
      <c r="BU549" s="3"/>
      <c r="BW549" s="3"/>
      <c r="BX549" s="3"/>
      <c r="BY549" s="3"/>
      <c r="CA549" s="3"/>
      <c r="CB549" s="3"/>
      <c r="CC549" s="3"/>
    </row>
    <row r="550" spans="15:81" x14ac:dyDescent="0.25"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  <c r="AA550" s="3"/>
      <c r="AB550" s="3"/>
      <c r="AC550" s="3"/>
      <c r="AF550" s="3"/>
      <c r="AG550" s="3"/>
      <c r="AH550" s="3"/>
      <c r="AI550" s="3"/>
      <c r="AM550" s="5"/>
      <c r="AN550" s="3"/>
      <c r="AO550" s="3"/>
      <c r="AP550" s="3"/>
      <c r="AQ550" s="3"/>
      <c r="AT550" s="3"/>
      <c r="AU550" s="3"/>
      <c r="AV550" s="3"/>
      <c r="AW550" s="3"/>
      <c r="AY550" s="3"/>
      <c r="AZ550" s="3"/>
      <c r="BA550" s="3"/>
      <c r="BC550" s="3"/>
      <c r="BD550" s="3"/>
      <c r="BE550" s="3"/>
      <c r="BG550" s="3"/>
      <c r="BH550" s="3"/>
      <c r="BI550" s="3"/>
      <c r="BK550" s="3"/>
      <c r="BL550" s="3"/>
      <c r="BM550" s="3"/>
      <c r="BO550" s="3"/>
      <c r="BP550" s="3"/>
      <c r="BQ550" s="3"/>
      <c r="BS550" s="3"/>
      <c r="BT550" s="3"/>
      <c r="BU550" s="3"/>
      <c r="BW550" s="3"/>
      <c r="BX550" s="3"/>
      <c r="BY550" s="3"/>
      <c r="CA550" s="3"/>
      <c r="CB550" s="3"/>
      <c r="CC550" s="3"/>
    </row>
    <row r="551" spans="15:81" x14ac:dyDescent="0.25"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  <c r="AA551" s="3"/>
      <c r="AB551" s="3"/>
      <c r="AC551" s="3"/>
      <c r="AF551" s="3"/>
      <c r="AG551" s="3"/>
      <c r="AH551" s="3"/>
      <c r="AI551" s="3"/>
      <c r="AM551" s="5"/>
      <c r="AN551" s="3"/>
      <c r="AO551" s="3"/>
      <c r="AP551" s="3"/>
      <c r="AQ551" s="3"/>
      <c r="AT551" s="3"/>
      <c r="AU551" s="3"/>
      <c r="AV551" s="3"/>
      <c r="AW551" s="3"/>
      <c r="AY551" s="3"/>
      <c r="AZ551" s="3"/>
      <c r="BA551" s="3"/>
      <c r="BC551" s="3"/>
      <c r="BD551" s="3"/>
      <c r="BE551" s="3"/>
      <c r="BG551" s="3"/>
      <c r="BH551" s="3"/>
      <c r="BI551" s="3"/>
      <c r="BK551" s="3"/>
      <c r="BL551" s="3"/>
      <c r="BM551" s="3"/>
      <c r="BO551" s="3"/>
      <c r="BP551" s="3"/>
      <c r="BQ551" s="3"/>
      <c r="BS551" s="3"/>
      <c r="BT551" s="3"/>
      <c r="BU551" s="3"/>
      <c r="BW551" s="3"/>
      <c r="BX551" s="3"/>
      <c r="BY551" s="3"/>
      <c r="CA551" s="3"/>
      <c r="CB551" s="3"/>
      <c r="CC551" s="3"/>
    </row>
    <row r="552" spans="15:81" x14ac:dyDescent="0.25"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  <c r="AA552" s="3"/>
      <c r="AB552" s="3"/>
      <c r="AC552" s="3"/>
      <c r="AF552" s="3"/>
      <c r="AG552" s="3"/>
      <c r="AH552" s="3"/>
      <c r="AI552" s="3"/>
      <c r="AM552" s="5"/>
      <c r="AN552" s="3"/>
      <c r="AO552" s="3"/>
      <c r="AP552" s="3"/>
      <c r="AQ552" s="3"/>
      <c r="AT552" s="3"/>
      <c r="AU552" s="3"/>
      <c r="AV552" s="3"/>
      <c r="AW552" s="3"/>
      <c r="AY552" s="3"/>
      <c r="AZ552" s="3"/>
      <c r="BA552" s="3"/>
      <c r="BC552" s="3"/>
      <c r="BD552" s="3"/>
      <c r="BE552" s="3"/>
      <c r="BG552" s="3"/>
      <c r="BH552" s="3"/>
      <c r="BI552" s="3"/>
      <c r="BK552" s="3"/>
      <c r="BL552" s="3"/>
      <c r="BM552" s="3"/>
      <c r="BO552" s="3"/>
      <c r="BP552" s="3"/>
      <c r="BQ552" s="3"/>
      <c r="BS552" s="3"/>
      <c r="BT552" s="3"/>
      <c r="BU552" s="3"/>
      <c r="BW552" s="3"/>
      <c r="BX552" s="3"/>
      <c r="BY552" s="3"/>
      <c r="CA552" s="3"/>
      <c r="CB552" s="3"/>
      <c r="CC552" s="3"/>
    </row>
    <row r="553" spans="15:81" x14ac:dyDescent="0.25"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  <c r="AA553" s="3"/>
      <c r="AB553" s="3"/>
      <c r="AC553" s="3"/>
      <c r="AF553" s="3"/>
      <c r="AG553" s="3"/>
      <c r="AH553" s="3"/>
      <c r="AI553" s="3"/>
      <c r="AM553" s="5"/>
      <c r="AN553" s="3"/>
      <c r="AO553" s="3"/>
      <c r="AP553" s="3"/>
      <c r="AQ553" s="3"/>
      <c r="AT553" s="3"/>
      <c r="AU553" s="3"/>
      <c r="AV553" s="3"/>
      <c r="AW553" s="3"/>
      <c r="AY553" s="3"/>
      <c r="AZ553" s="3"/>
      <c r="BA553" s="3"/>
      <c r="BC553" s="3"/>
      <c r="BD553" s="3"/>
      <c r="BE553" s="3"/>
      <c r="BG553" s="3"/>
      <c r="BH553" s="3"/>
      <c r="BI553" s="3"/>
      <c r="BK553" s="3"/>
      <c r="BL553" s="3"/>
      <c r="BM553" s="3"/>
      <c r="BO553" s="3"/>
      <c r="BP553" s="3"/>
      <c r="BQ553" s="3"/>
      <c r="BS553" s="3"/>
      <c r="BT553" s="3"/>
      <c r="BU553" s="3"/>
      <c r="BW553" s="3"/>
      <c r="BX553" s="3"/>
      <c r="BY553" s="3"/>
      <c r="CA553" s="3"/>
      <c r="CB553" s="3"/>
      <c r="CC553" s="3"/>
    </row>
    <row r="554" spans="15:81" x14ac:dyDescent="0.25"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  <c r="AA554" s="3"/>
      <c r="AB554" s="3"/>
      <c r="AC554" s="3"/>
      <c r="AF554" s="3"/>
      <c r="AG554" s="3"/>
      <c r="AH554" s="3"/>
      <c r="AI554" s="3"/>
      <c r="AM554" s="5"/>
      <c r="AN554" s="3"/>
      <c r="AO554" s="3"/>
      <c r="AP554" s="3"/>
      <c r="AQ554" s="3"/>
      <c r="AT554" s="3"/>
      <c r="AU554" s="3"/>
      <c r="AV554" s="3"/>
      <c r="AW554" s="3"/>
      <c r="AY554" s="3"/>
      <c r="AZ554" s="3"/>
      <c r="BA554" s="3"/>
      <c r="BC554" s="3"/>
      <c r="BD554" s="3"/>
      <c r="BE554" s="3"/>
      <c r="BG554" s="3"/>
      <c r="BH554" s="3"/>
      <c r="BI554" s="3"/>
      <c r="BK554" s="3"/>
      <c r="BL554" s="3"/>
      <c r="BM554" s="3"/>
      <c r="BO554" s="3"/>
      <c r="BP554" s="3"/>
      <c r="BQ554" s="3"/>
      <c r="BS554" s="3"/>
      <c r="BT554" s="3"/>
      <c r="BU554" s="3"/>
      <c r="BW554" s="3"/>
      <c r="BX554" s="3"/>
      <c r="BY554" s="3"/>
      <c r="CA554" s="3"/>
      <c r="CB554" s="3"/>
      <c r="CC554" s="3"/>
    </row>
    <row r="555" spans="15:81" x14ac:dyDescent="0.25"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  <c r="AA555" s="3"/>
      <c r="AB555" s="3"/>
      <c r="AC555" s="3"/>
      <c r="AF555" s="3"/>
      <c r="AG555" s="3"/>
      <c r="AH555" s="3"/>
      <c r="AI555" s="3"/>
      <c r="AM555" s="5"/>
      <c r="AN555" s="3"/>
      <c r="AO555" s="3"/>
      <c r="AP555" s="3"/>
      <c r="AQ555" s="3"/>
      <c r="AT555" s="3"/>
      <c r="AU555" s="3"/>
      <c r="AV555" s="3"/>
      <c r="AW555" s="3"/>
      <c r="AY555" s="3"/>
      <c r="AZ555" s="3"/>
      <c r="BA555" s="3"/>
      <c r="BC555" s="3"/>
      <c r="BD555" s="3"/>
      <c r="BE555" s="3"/>
      <c r="BG555" s="3"/>
      <c r="BH555" s="3"/>
      <c r="BI555" s="3"/>
      <c r="BK555" s="3"/>
      <c r="BL555" s="3"/>
      <c r="BM555" s="3"/>
      <c r="BO555" s="3"/>
      <c r="BP555" s="3"/>
      <c r="BQ555" s="3"/>
      <c r="BS555" s="3"/>
      <c r="BT555" s="3"/>
      <c r="BU555" s="3"/>
      <c r="BW555" s="3"/>
      <c r="BX555" s="3"/>
      <c r="BY555" s="3"/>
      <c r="CA555" s="3"/>
      <c r="CB555" s="3"/>
      <c r="CC555" s="3"/>
    </row>
    <row r="556" spans="15:81" x14ac:dyDescent="0.25"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  <c r="AA556" s="3"/>
      <c r="AB556" s="3"/>
      <c r="AC556" s="3"/>
      <c r="AF556" s="3"/>
      <c r="AG556" s="3"/>
      <c r="AH556" s="3"/>
      <c r="AI556" s="3"/>
      <c r="AM556" s="5"/>
      <c r="AN556" s="3"/>
      <c r="AO556" s="3"/>
      <c r="AP556" s="3"/>
      <c r="AQ556" s="3"/>
      <c r="AT556" s="3"/>
      <c r="AU556" s="3"/>
      <c r="AV556" s="3"/>
      <c r="AW556" s="3"/>
      <c r="AY556" s="3"/>
      <c r="AZ556" s="3"/>
      <c r="BA556" s="3"/>
      <c r="BC556" s="3"/>
      <c r="BD556" s="3"/>
      <c r="BE556" s="3"/>
      <c r="BG556" s="3"/>
      <c r="BH556" s="3"/>
      <c r="BI556" s="3"/>
      <c r="BK556" s="3"/>
      <c r="BL556" s="3"/>
      <c r="BM556" s="3"/>
      <c r="BO556" s="3"/>
      <c r="BP556" s="3"/>
      <c r="BQ556" s="3"/>
      <c r="BS556" s="3"/>
      <c r="BT556" s="3"/>
      <c r="BU556" s="3"/>
      <c r="BW556" s="3"/>
      <c r="BX556" s="3"/>
      <c r="BY556" s="3"/>
      <c r="CA556" s="3"/>
      <c r="CB556" s="3"/>
      <c r="CC556" s="3"/>
    </row>
    <row r="557" spans="15:81" x14ac:dyDescent="0.25"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  <c r="AA557" s="3"/>
      <c r="AB557" s="3"/>
      <c r="AC557" s="3"/>
      <c r="AF557" s="3"/>
      <c r="AG557" s="3"/>
      <c r="AH557" s="3"/>
      <c r="AI557" s="3"/>
      <c r="AM557" s="5"/>
      <c r="AN557" s="3"/>
      <c r="AO557" s="3"/>
      <c r="AP557" s="3"/>
      <c r="AQ557" s="3"/>
      <c r="AT557" s="3"/>
      <c r="AU557" s="3"/>
      <c r="AV557" s="3"/>
      <c r="AW557" s="3"/>
      <c r="AY557" s="3"/>
      <c r="AZ557" s="3"/>
      <c r="BA557" s="3"/>
      <c r="BC557" s="3"/>
      <c r="BD557" s="3"/>
      <c r="BE557" s="3"/>
      <c r="BG557" s="3"/>
      <c r="BH557" s="3"/>
      <c r="BI557" s="3"/>
      <c r="BK557" s="3"/>
      <c r="BL557" s="3"/>
      <c r="BM557" s="3"/>
      <c r="BO557" s="3"/>
      <c r="BP557" s="3"/>
      <c r="BQ557" s="3"/>
      <c r="BS557" s="3"/>
      <c r="BT557" s="3"/>
      <c r="BU557" s="3"/>
      <c r="BW557" s="3"/>
      <c r="BX557" s="3"/>
      <c r="BY557" s="3"/>
      <c r="CA557" s="3"/>
      <c r="CB557" s="3"/>
      <c r="CC557" s="3"/>
    </row>
    <row r="558" spans="15:81" x14ac:dyDescent="0.25"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  <c r="AA558" s="3"/>
      <c r="AB558" s="3"/>
      <c r="AC558" s="3"/>
      <c r="AF558" s="3"/>
      <c r="AG558" s="3"/>
      <c r="AH558" s="3"/>
      <c r="AI558" s="3"/>
      <c r="AM558" s="5"/>
      <c r="AN558" s="3"/>
      <c r="AO558" s="3"/>
      <c r="AP558" s="3"/>
      <c r="AQ558" s="3"/>
      <c r="AT558" s="3"/>
      <c r="AU558" s="3"/>
      <c r="AV558" s="3"/>
      <c r="AW558" s="3"/>
      <c r="AY558" s="3"/>
      <c r="AZ558" s="3"/>
      <c r="BA558" s="3"/>
      <c r="BC558" s="3"/>
      <c r="BD558" s="3"/>
      <c r="BE558" s="3"/>
      <c r="BG558" s="3"/>
      <c r="BH558" s="3"/>
      <c r="BI558" s="3"/>
      <c r="BK558" s="3"/>
      <c r="BL558" s="3"/>
      <c r="BM558" s="3"/>
      <c r="BO558" s="3"/>
      <c r="BP558" s="3"/>
      <c r="BQ558" s="3"/>
      <c r="BS558" s="3"/>
      <c r="BT558" s="3"/>
      <c r="BU558" s="3"/>
      <c r="BW558" s="3"/>
      <c r="BX558" s="3"/>
      <c r="BY558" s="3"/>
      <c r="CA558" s="3"/>
      <c r="CB558" s="3"/>
      <c r="CC558" s="3"/>
    </row>
    <row r="559" spans="15:81" x14ac:dyDescent="0.25"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  <c r="AA559" s="3"/>
      <c r="AB559" s="3"/>
      <c r="AC559" s="3"/>
      <c r="AF559" s="3"/>
      <c r="AG559" s="3"/>
      <c r="AH559" s="3"/>
      <c r="AI559" s="3"/>
      <c r="AM559" s="5"/>
      <c r="AN559" s="3"/>
      <c r="AO559" s="3"/>
      <c r="AP559" s="3"/>
      <c r="AQ559" s="3"/>
      <c r="AT559" s="3"/>
      <c r="AU559" s="3"/>
      <c r="AV559" s="3"/>
      <c r="AW559" s="3"/>
      <c r="AY559" s="3"/>
      <c r="AZ559" s="3"/>
      <c r="BA559" s="3"/>
      <c r="BC559" s="3"/>
      <c r="BD559" s="3"/>
      <c r="BE559" s="3"/>
      <c r="BG559" s="3"/>
      <c r="BH559" s="3"/>
      <c r="BI559" s="3"/>
      <c r="BK559" s="3"/>
      <c r="BL559" s="3"/>
      <c r="BM559" s="3"/>
      <c r="BO559" s="3"/>
      <c r="BP559" s="3"/>
      <c r="BQ559" s="3"/>
      <c r="BS559" s="3"/>
      <c r="BT559" s="3"/>
      <c r="BU559" s="3"/>
      <c r="BW559" s="3"/>
      <c r="BX559" s="3"/>
      <c r="BY559" s="3"/>
      <c r="CA559" s="3"/>
      <c r="CB559" s="3"/>
      <c r="CC559" s="3"/>
    </row>
  </sheetData>
  <pageMargins left="0.7" right="0.7" top="0.75" bottom="0.75" header="0.3" footer="0.3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6:N1740"/>
  <sheetViews>
    <sheetView workbookViewId="0"/>
  </sheetViews>
  <sheetFormatPr defaultRowHeight="15" x14ac:dyDescent="0.25"/>
  <sheetData>
    <row r="16" spans="2:2" x14ac:dyDescent="0.25">
      <c r="B16" t="s">
        <v>500</v>
      </c>
    </row>
    <row r="17" spans="1:14" x14ac:dyDescent="0.25">
      <c r="B17" t="s">
        <v>1</v>
      </c>
      <c r="J17" t="s">
        <v>2</v>
      </c>
    </row>
    <row r="18" spans="1:14" x14ac:dyDescent="0.25">
      <c r="B18" t="s">
        <v>501</v>
      </c>
      <c r="C18" t="s">
        <v>543</v>
      </c>
      <c r="J18" t="s">
        <v>501</v>
      </c>
      <c r="K18" t="s">
        <v>543</v>
      </c>
    </row>
    <row r="19" spans="1:14" x14ac:dyDescent="0.25">
      <c r="A19" t="e">
        <f>+#REF!</f>
        <v>#REF!</v>
      </c>
      <c r="B19" s="3" t="e">
        <f>+#REF!</f>
        <v>#REF!</v>
      </c>
      <c r="C19" t="e">
        <f t="shared" ref="C19:C82" si="0">VLOOKUP(A19,F:G,2,0)</f>
        <v>#REF!</v>
      </c>
      <c r="G19" t="s">
        <v>502</v>
      </c>
      <c r="H19">
        <v>1</v>
      </c>
      <c r="I19" t="e">
        <f>+A19</f>
        <v>#REF!</v>
      </c>
      <c r="J19" s="3" t="e">
        <f>+#REF!</f>
        <v>#REF!</v>
      </c>
      <c r="K19" t="e">
        <f>VLOOKUP(I19,M:N,2,0)</f>
        <v>#REF!</v>
      </c>
    </row>
    <row r="20" spans="1:14" x14ac:dyDescent="0.25">
      <c r="A20" t="e">
        <f>+#REF!</f>
        <v>#REF!</v>
      </c>
      <c r="B20" s="3" t="e">
        <f>+#REF!</f>
        <v>#REF!</v>
      </c>
      <c r="C20" t="e">
        <f t="shared" si="0"/>
        <v>#REF!</v>
      </c>
      <c r="F20" t="s">
        <v>503</v>
      </c>
      <c r="G20">
        <v>2.1412274513957064</v>
      </c>
      <c r="H20">
        <v>2</v>
      </c>
      <c r="I20" t="e">
        <f t="shared" ref="I20:I59" si="1">+A20</f>
        <v>#REF!</v>
      </c>
      <c r="J20" s="3" t="e">
        <f>+#REF!</f>
        <v>#REF!</v>
      </c>
      <c r="K20" t="e">
        <f t="shared" ref="K20:K83" si="2">VLOOKUP(I20,M:N,2,0)</f>
        <v>#REF!</v>
      </c>
      <c r="M20" t="s">
        <v>503</v>
      </c>
      <c r="N20">
        <v>1.0262706863167377</v>
      </c>
    </row>
    <row r="21" spans="1:14" x14ac:dyDescent="0.25">
      <c r="A21" t="e">
        <f>+#REF!</f>
        <v>#REF!</v>
      </c>
      <c r="B21" s="3" t="e">
        <f>+#REF!</f>
        <v>#REF!</v>
      </c>
      <c r="C21" t="e">
        <f t="shared" si="0"/>
        <v>#REF!</v>
      </c>
      <c r="F21" t="s">
        <v>504</v>
      </c>
      <c r="G21">
        <v>2.1199133140045361</v>
      </c>
      <c r="H21">
        <v>3</v>
      </c>
      <c r="I21" t="e">
        <f t="shared" si="1"/>
        <v>#REF!</v>
      </c>
      <c r="J21" s="3" t="e">
        <f>+#REF!</f>
        <v>#REF!</v>
      </c>
      <c r="K21" t="e">
        <f t="shared" si="2"/>
        <v>#REF!</v>
      </c>
      <c r="M21" t="s">
        <v>504</v>
      </c>
      <c r="N21">
        <v>1.0262331645463891</v>
      </c>
    </row>
    <row r="22" spans="1:14" x14ac:dyDescent="0.25">
      <c r="A22" t="e">
        <f>+#REF!</f>
        <v>#REF!</v>
      </c>
      <c r="B22" s="3" t="e">
        <f>+#REF!</f>
        <v>#REF!</v>
      </c>
      <c r="C22" t="e">
        <f t="shared" si="0"/>
        <v>#REF!</v>
      </c>
      <c r="F22" t="s">
        <v>505</v>
      </c>
      <c r="G22">
        <v>1.8909262835648015</v>
      </c>
      <c r="H22">
        <v>4</v>
      </c>
      <c r="I22" t="e">
        <f t="shared" si="1"/>
        <v>#REF!</v>
      </c>
      <c r="J22" s="3" t="e">
        <f>+#REF!</f>
        <v>#REF!</v>
      </c>
      <c r="K22" t="e">
        <f t="shared" si="2"/>
        <v>#REF!</v>
      </c>
      <c r="M22" t="s">
        <v>505</v>
      </c>
      <c r="N22">
        <v>0.99698816849541716</v>
      </c>
    </row>
    <row r="23" spans="1:14" x14ac:dyDescent="0.25">
      <c r="A23" t="e">
        <f>+#REF!</f>
        <v>#REF!</v>
      </c>
      <c r="B23" s="3" t="e">
        <f>+#REF!</f>
        <v>#REF!</v>
      </c>
      <c r="C23" t="e">
        <f t="shared" si="0"/>
        <v>#REF!</v>
      </c>
      <c r="F23" t="s">
        <v>506</v>
      </c>
      <c r="G23">
        <v>1.9197565732704935</v>
      </c>
      <c r="H23">
        <v>5</v>
      </c>
      <c r="I23" t="e">
        <f t="shared" si="1"/>
        <v>#REF!</v>
      </c>
      <c r="J23" s="3" t="e">
        <f>+#REF!</f>
        <v>#REF!</v>
      </c>
      <c r="K23" t="e">
        <f t="shared" si="2"/>
        <v>#REF!</v>
      </c>
      <c r="M23" t="s">
        <v>506</v>
      </c>
      <c r="N23">
        <v>0.9820317351076906</v>
      </c>
    </row>
    <row r="24" spans="1:14" x14ac:dyDescent="0.25">
      <c r="A24" t="e">
        <f>+#REF!</f>
        <v>#REF!</v>
      </c>
      <c r="B24" s="3" t="e">
        <f>+#REF!</f>
        <v>#REF!</v>
      </c>
      <c r="C24" t="e">
        <f t="shared" si="0"/>
        <v>#REF!</v>
      </c>
      <c r="F24" t="s">
        <v>507</v>
      </c>
      <c r="G24">
        <v>1.9250356794651355</v>
      </c>
      <c r="H24">
        <v>6</v>
      </c>
      <c r="I24" t="e">
        <f t="shared" si="1"/>
        <v>#REF!</v>
      </c>
      <c r="J24" s="3" t="e">
        <f>+#REF!</f>
        <v>#REF!</v>
      </c>
      <c r="K24" t="e">
        <f t="shared" si="2"/>
        <v>#REF!</v>
      </c>
      <c r="M24" t="s">
        <v>507</v>
      </c>
      <c r="N24">
        <v>0.97658186939812563</v>
      </c>
    </row>
    <row r="25" spans="1:14" x14ac:dyDescent="0.25">
      <c r="A25" t="e">
        <f>+#REF!</f>
        <v>#REF!</v>
      </c>
      <c r="B25" s="3" t="e">
        <f>+#REF!</f>
        <v>#REF!</v>
      </c>
      <c r="C25" t="e">
        <f t="shared" si="0"/>
        <v>#REF!</v>
      </c>
      <c r="F25" t="s">
        <v>508</v>
      </c>
      <c r="G25">
        <v>1.8351146119840991</v>
      </c>
      <c r="H25">
        <v>7</v>
      </c>
      <c r="I25" t="e">
        <f t="shared" si="1"/>
        <v>#REF!</v>
      </c>
      <c r="J25" s="3" t="e">
        <f>+#REF!</f>
        <v>#REF!</v>
      </c>
      <c r="K25" t="e">
        <f t="shared" si="2"/>
        <v>#REF!</v>
      </c>
      <c r="M25" t="s">
        <v>508</v>
      </c>
      <c r="N25">
        <v>0.95232353418235061</v>
      </c>
    </row>
    <row r="26" spans="1:14" x14ac:dyDescent="0.25">
      <c r="A26" t="e">
        <f>+#REF!</f>
        <v>#REF!</v>
      </c>
      <c r="B26" s="3" t="e">
        <f>+#REF!</f>
        <v>#REF!</v>
      </c>
      <c r="C26" t="e">
        <f t="shared" si="0"/>
        <v>#REF!</v>
      </c>
      <c r="F26" t="s">
        <v>509</v>
      </c>
      <c r="G26">
        <v>1.7685191624978622</v>
      </c>
      <c r="H26">
        <v>8</v>
      </c>
      <c r="I26" t="e">
        <f t="shared" si="1"/>
        <v>#REF!</v>
      </c>
      <c r="J26" s="3" t="e">
        <f>+#REF!</f>
        <v>#REF!</v>
      </c>
      <c r="K26" t="e">
        <f t="shared" si="2"/>
        <v>#REF!</v>
      </c>
      <c r="M26" t="s">
        <v>509</v>
      </c>
      <c r="N26">
        <v>0.93276626963544418</v>
      </c>
    </row>
    <row r="27" spans="1:14" x14ac:dyDescent="0.25">
      <c r="A27" t="e">
        <f>+#REF!</f>
        <v>#REF!</v>
      </c>
      <c r="B27" s="3" t="e">
        <f>+#REF!</f>
        <v>#REF!</v>
      </c>
      <c r="C27" t="e">
        <f t="shared" si="0"/>
        <v>#REF!</v>
      </c>
      <c r="F27" t="s">
        <v>510</v>
      </c>
      <c r="G27">
        <v>1.8003044350360136</v>
      </c>
      <c r="H27">
        <v>9</v>
      </c>
      <c r="I27" t="e">
        <f t="shared" si="1"/>
        <v>#REF!</v>
      </c>
      <c r="J27" s="3" t="e">
        <f>+#REF!</f>
        <v>#REF!</v>
      </c>
      <c r="K27" t="e">
        <f t="shared" si="2"/>
        <v>#REF!</v>
      </c>
      <c r="M27" t="s">
        <v>510</v>
      </c>
      <c r="N27">
        <v>0.92633101028214038</v>
      </c>
    </row>
    <row r="28" spans="1:14" x14ac:dyDescent="0.25">
      <c r="A28" t="e">
        <f>+#REF!</f>
        <v>#REF!</v>
      </c>
      <c r="B28" s="3" t="e">
        <f>+#REF!</f>
        <v>#REF!</v>
      </c>
      <c r="C28" t="e">
        <f t="shared" si="0"/>
        <v>#REF!</v>
      </c>
      <c r="F28" t="s">
        <v>511</v>
      </c>
      <c r="G28">
        <v>1.7517512115329459</v>
      </c>
      <c r="H28">
        <v>10</v>
      </c>
      <c r="I28" t="e">
        <f t="shared" si="1"/>
        <v>#REF!</v>
      </c>
      <c r="J28" s="3" t="e">
        <f>+#REF!</f>
        <v>#REF!</v>
      </c>
      <c r="K28" t="e">
        <f t="shared" si="2"/>
        <v>#REF!</v>
      </c>
      <c r="M28" t="s">
        <v>511</v>
      </c>
      <c r="N28">
        <v>0.90981541226669049</v>
      </c>
    </row>
    <row r="29" spans="1:14" x14ac:dyDescent="0.25">
      <c r="A29" t="e">
        <f>+#REF!</f>
        <v>#REF!</v>
      </c>
      <c r="B29" s="3" t="e">
        <f>+#REF!</f>
        <v>#REF!</v>
      </c>
      <c r="C29" t="e">
        <f t="shared" si="0"/>
        <v>#REF!</v>
      </c>
      <c r="F29" t="s">
        <v>512</v>
      </c>
      <c r="G29">
        <v>1.6860174092921085</v>
      </c>
      <c r="H29">
        <v>11</v>
      </c>
      <c r="I29" t="e">
        <f t="shared" si="1"/>
        <v>#REF!</v>
      </c>
      <c r="J29" s="3" t="e">
        <f>+#REF!</f>
        <v>#REF!</v>
      </c>
      <c r="K29" t="e">
        <f t="shared" si="2"/>
        <v>#REF!</v>
      </c>
      <c r="M29" t="s">
        <v>512</v>
      </c>
      <c r="N29">
        <v>0.89124343579128618</v>
      </c>
    </row>
    <row r="30" spans="1:14" x14ac:dyDescent="0.25">
      <c r="A30" t="e">
        <f>+#REF!</f>
        <v>#REF!</v>
      </c>
      <c r="B30" s="3" t="e">
        <f>+#REF!</f>
        <v>#REF!</v>
      </c>
      <c r="C30" t="e">
        <f t="shared" si="0"/>
        <v>#REF!</v>
      </c>
      <c r="F30" t="s">
        <v>513</v>
      </c>
      <c r="G30">
        <v>1.6812359650241686</v>
      </c>
      <c r="H30">
        <v>12</v>
      </c>
      <c r="I30" t="e">
        <f t="shared" si="1"/>
        <v>#REF!</v>
      </c>
      <c r="J30" s="3" t="e">
        <f>+#REF!</f>
        <v>#REF!</v>
      </c>
      <c r="K30" t="e">
        <f t="shared" si="2"/>
        <v>#REF!</v>
      </c>
      <c r="M30" t="s">
        <v>513</v>
      </c>
      <c r="N30">
        <v>0.88110328751765565</v>
      </c>
    </row>
    <row r="31" spans="1:14" x14ac:dyDescent="0.25">
      <c r="A31" t="e">
        <f>+#REF!</f>
        <v>#REF!</v>
      </c>
      <c r="B31" s="3" t="e">
        <f>+#REF!</f>
        <v>#REF!</v>
      </c>
      <c r="C31" t="e">
        <f t="shared" si="0"/>
        <v>#REF!</v>
      </c>
      <c r="F31" t="s">
        <v>514</v>
      </c>
      <c r="G31">
        <v>1.6621777664168589</v>
      </c>
      <c r="H31">
        <v>13</v>
      </c>
      <c r="I31" t="e">
        <f t="shared" si="1"/>
        <v>#REF!</v>
      </c>
      <c r="J31" s="3" t="e">
        <f>+#REF!</f>
        <v>#REF!</v>
      </c>
      <c r="K31" t="e">
        <f t="shared" si="2"/>
        <v>#REF!</v>
      </c>
      <c r="M31" t="s">
        <v>514</v>
      </c>
      <c r="N31">
        <v>0.86562742711880514</v>
      </c>
    </row>
    <row r="32" spans="1:14" x14ac:dyDescent="0.25">
      <c r="A32" t="e">
        <f>+#REF!</f>
        <v>#REF!</v>
      </c>
      <c r="B32" s="3" t="e">
        <f>+#REF!</f>
        <v>#REF!</v>
      </c>
      <c r="C32" t="e">
        <f t="shared" si="0"/>
        <v>#REF!</v>
      </c>
      <c r="F32" t="s">
        <v>515</v>
      </c>
      <c r="G32">
        <v>1.5938612363722591</v>
      </c>
      <c r="H32">
        <v>14</v>
      </c>
      <c r="I32" t="e">
        <f t="shared" si="1"/>
        <v>#REF!</v>
      </c>
      <c r="J32" s="3" t="e">
        <f>+#REF!</f>
        <v>#REF!</v>
      </c>
      <c r="K32" t="e">
        <f t="shared" si="2"/>
        <v>#REF!</v>
      </c>
      <c r="M32" t="s">
        <v>515</v>
      </c>
      <c r="N32">
        <v>0.84415161592923582</v>
      </c>
    </row>
    <row r="33" spans="1:14" x14ac:dyDescent="0.25">
      <c r="A33" t="e">
        <f>+#REF!</f>
        <v>#REF!</v>
      </c>
      <c r="B33" s="3" t="e">
        <f>+#REF!</f>
        <v>#REF!</v>
      </c>
      <c r="C33" t="e">
        <f t="shared" si="0"/>
        <v>#REF!</v>
      </c>
      <c r="F33" t="s">
        <v>516</v>
      </c>
      <c r="G33">
        <v>1.56801813035472</v>
      </c>
      <c r="H33">
        <v>15</v>
      </c>
      <c r="I33" t="e">
        <f t="shared" si="1"/>
        <v>#REF!</v>
      </c>
      <c r="J33" s="3" t="e">
        <f>+#REF!</f>
        <v>#REF!</v>
      </c>
      <c r="K33" t="e">
        <f t="shared" si="2"/>
        <v>#REF!</v>
      </c>
      <c r="M33" t="s">
        <v>516</v>
      </c>
      <c r="N33">
        <v>0.82773500720644522</v>
      </c>
    </row>
    <row r="34" spans="1:14" x14ac:dyDescent="0.25">
      <c r="A34" t="e">
        <f>+#REF!</f>
        <v>#REF!</v>
      </c>
      <c r="B34" s="3" t="e">
        <f>+#REF!</f>
        <v>#REF!</v>
      </c>
      <c r="C34" t="e">
        <f t="shared" si="0"/>
        <v>#REF!</v>
      </c>
      <c r="F34" t="s">
        <v>517</v>
      </c>
      <c r="G34">
        <v>1.5503075019850094</v>
      </c>
      <c r="H34">
        <v>16</v>
      </c>
      <c r="I34" t="e">
        <f t="shared" si="1"/>
        <v>#REF!</v>
      </c>
      <c r="J34" s="3" t="e">
        <f>+#REF!</f>
        <v>#REF!</v>
      </c>
      <c r="K34" t="e">
        <f t="shared" si="2"/>
        <v>#REF!</v>
      </c>
      <c r="M34" t="s">
        <v>517</v>
      </c>
      <c r="N34">
        <v>0.80950297565038121</v>
      </c>
    </row>
    <row r="35" spans="1:14" x14ac:dyDescent="0.25">
      <c r="A35" t="e">
        <f>+#REF!</f>
        <v>#REF!</v>
      </c>
      <c r="B35" s="3" t="e">
        <f>+#REF!</f>
        <v>#REF!</v>
      </c>
      <c r="C35" t="e">
        <f t="shared" si="0"/>
        <v>#REF!</v>
      </c>
      <c r="F35" t="s">
        <v>518</v>
      </c>
      <c r="G35">
        <v>1.4972986713424046</v>
      </c>
      <c r="H35">
        <v>17</v>
      </c>
      <c r="I35" t="e">
        <f t="shared" si="1"/>
        <v>#REF!</v>
      </c>
      <c r="J35" s="3" t="e">
        <f>+#REF!</f>
        <v>#REF!</v>
      </c>
      <c r="K35" t="e">
        <f t="shared" si="2"/>
        <v>#REF!</v>
      </c>
      <c r="M35" t="s">
        <v>518</v>
      </c>
      <c r="N35">
        <v>0.78737157468789687</v>
      </c>
    </row>
    <row r="36" spans="1:14" x14ac:dyDescent="0.25">
      <c r="A36" t="e">
        <f>+#REF!</f>
        <v>#REF!</v>
      </c>
      <c r="B36" s="3" t="e">
        <f>+#REF!</f>
        <v>#REF!</v>
      </c>
      <c r="C36" t="e">
        <f t="shared" si="0"/>
        <v>#REF!</v>
      </c>
      <c r="F36" t="s">
        <v>519</v>
      </c>
      <c r="G36">
        <v>1.4586684203851099</v>
      </c>
      <c r="H36">
        <v>18</v>
      </c>
      <c r="I36" t="e">
        <f t="shared" si="1"/>
        <v>#REF!</v>
      </c>
      <c r="J36" s="3" t="e">
        <f>+#REF!</f>
        <v>#REF!</v>
      </c>
      <c r="K36" t="e">
        <f t="shared" si="2"/>
        <v>#REF!</v>
      </c>
      <c r="M36" t="s">
        <v>519</v>
      </c>
      <c r="N36">
        <v>0.76616391832312014</v>
      </c>
    </row>
    <row r="37" spans="1:14" x14ac:dyDescent="0.25">
      <c r="A37" t="e">
        <f>+#REF!</f>
        <v>#REF!</v>
      </c>
      <c r="B37" s="3" t="e">
        <f>+#REF!</f>
        <v>#REF!</v>
      </c>
      <c r="C37" t="e">
        <f t="shared" si="0"/>
        <v>#REF!</v>
      </c>
      <c r="F37" t="s">
        <v>520</v>
      </c>
      <c r="G37">
        <v>1.4373509806948235</v>
      </c>
      <c r="H37">
        <v>19</v>
      </c>
      <c r="I37" t="e">
        <f t="shared" si="1"/>
        <v>#REF!</v>
      </c>
      <c r="J37" s="3" t="e">
        <f>+#REF!</f>
        <v>#REF!</v>
      </c>
      <c r="K37" t="e">
        <f t="shared" si="2"/>
        <v>#REF!</v>
      </c>
      <c r="M37" t="s">
        <v>520</v>
      </c>
      <c r="N37">
        <v>0.74579263249567873</v>
      </c>
    </row>
    <row r="38" spans="1:14" x14ac:dyDescent="0.25">
      <c r="A38" t="e">
        <f>+#REF!</f>
        <v>#REF!</v>
      </c>
      <c r="B38" s="3" t="e">
        <f>+#REF!</f>
        <v>#REF!</v>
      </c>
      <c r="C38" t="e">
        <f t="shared" si="0"/>
        <v>#REF!</v>
      </c>
      <c r="F38" t="s">
        <v>521</v>
      </c>
      <c r="G38">
        <v>1.3988595878471224</v>
      </c>
      <c r="H38">
        <v>20</v>
      </c>
      <c r="I38" t="e">
        <f t="shared" si="1"/>
        <v>#REF!</v>
      </c>
      <c r="J38" s="3" t="e">
        <f>+#REF!</f>
        <v>#REF!</v>
      </c>
      <c r="K38" t="e">
        <f t="shared" si="2"/>
        <v>#REF!</v>
      </c>
      <c r="M38" t="s">
        <v>521</v>
      </c>
      <c r="N38">
        <v>0.72320033772796521</v>
      </c>
    </row>
    <row r="39" spans="1:14" x14ac:dyDescent="0.25">
      <c r="A39" t="e">
        <f>+#REF!</f>
        <v>#REF!</v>
      </c>
      <c r="B39" s="3" t="e">
        <f>+#REF!</f>
        <v>#REF!</v>
      </c>
      <c r="C39" t="e">
        <f t="shared" si="0"/>
        <v>#REF!</v>
      </c>
      <c r="F39" t="s">
        <v>522</v>
      </c>
      <c r="G39">
        <v>1.357574286549841</v>
      </c>
      <c r="H39">
        <v>21</v>
      </c>
      <c r="I39" t="e">
        <f t="shared" si="1"/>
        <v>#REF!</v>
      </c>
      <c r="J39" s="3" t="e">
        <f>+#REF!</f>
        <v>#REF!</v>
      </c>
      <c r="K39" t="e">
        <f t="shared" si="2"/>
        <v>#REF!</v>
      </c>
      <c r="M39" t="s">
        <v>522</v>
      </c>
      <c r="N39">
        <v>0.69992326400742644</v>
      </c>
    </row>
    <row r="40" spans="1:14" x14ac:dyDescent="0.25">
      <c r="A40" t="e">
        <f>+#REF!</f>
        <v>#REF!</v>
      </c>
      <c r="B40" s="3" t="e">
        <f>+#REF!</f>
        <v>#REF!</v>
      </c>
      <c r="C40" t="e">
        <f t="shared" si="0"/>
        <v>#REF!</v>
      </c>
      <c r="F40" t="s">
        <v>523</v>
      </c>
      <c r="G40">
        <v>1.3318367889038214</v>
      </c>
      <c r="H40">
        <v>22</v>
      </c>
      <c r="I40" t="e">
        <f t="shared" si="1"/>
        <v>#REF!</v>
      </c>
      <c r="J40" s="3" t="e">
        <f>+#REF!</f>
        <v>#REF!</v>
      </c>
      <c r="K40" t="e">
        <f t="shared" si="2"/>
        <v>#REF!</v>
      </c>
      <c r="M40" t="s">
        <v>523</v>
      </c>
      <c r="N40">
        <v>0.67778321786606854</v>
      </c>
    </row>
    <row r="41" spans="1:14" x14ac:dyDescent="0.25">
      <c r="A41" t="e">
        <f>+#REF!</f>
        <v>#REF!</v>
      </c>
      <c r="B41" s="3" t="e">
        <f>+#REF!</f>
        <v>#REF!</v>
      </c>
      <c r="C41" t="e">
        <f t="shared" si="0"/>
        <v>#REF!</v>
      </c>
      <c r="F41" t="s">
        <v>524</v>
      </c>
      <c r="G41">
        <v>1.3008753950903762</v>
      </c>
      <c r="H41">
        <v>23</v>
      </c>
      <c r="I41" t="e">
        <f t="shared" si="1"/>
        <v>#REF!</v>
      </c>
      <c r="J41" s="3" t="e">
        <f>+#REF!</f>
        <v>#REF!</v>
      </c>
      <c r="K41" t="e">
        <f t="shared" si="2"/>
        <v>#REF!</v>
      </c>
      <c r="M41" t="s">
        <v>524</v>
      </c>
      <c r="N41">
        <v>0.65484776915582332</v>
      </c>
    </row>
    <row r="42" spans="1:14" x14ac:dyDescent="0.25">
      <c r="A42" t="e">
        <f>+#REF!</f>
        <v>#REF!</v>
      </c>
      <c r="B42" s="3" t="e">
        <f>+#REF!</f>
        <v>#REF!</v>
      </c>
      <c r="C42" t="e">
        <f t="shared" si="0"/>
        <v>#REF!</v>
      </c>
      <c r="F42" t="s">
        <v>525</v>
      </c>
      <c r="G42">
        <v>1.2623480981273874</v>
      </c>
      <c r="H42">
        <v>24</v>
      </c>
      <c r="I42" t="e">
        <f t="shared" si="1"/>
        <v>#REF!</v>
      </c>
      <c r="J42" s="3" t="e">
        <f>+#REF!</f>
        <v>#REF!</v>
      </c>
      <c r="K42" t="e">
        <f t="shared" si="2"/>
        <v>#REF!</v>
      </c>
      <c r="M42" t="s">
        <v>525</v>
      </c>
      <c r="N42">
        <v>0.63080465263417074</v>
      </c>
    </row>
    <row r="43" spans="1:14" x14ac:dyDescent="0.25">
      <c r="A43" t="e">
        <f>+#REF!</f>
        <v>#REF!</v>
      </c>
      <c r="B43" s="3" t="e">
        <f>+#REF!</f>
        <v>#REF!</v>
      </c>
      <c r="C43" t="e">
        <f t="shared" si="0"/>
        <v>#REF!</v>
      </c>
      <c r="F43" t="s">
        <v>526</v>
      </c>
      <c r="G43">
        <v>1.2319346451184323</v>
      </c>
      <c r="H43">
        <v>25</v>
      </c>
      <c r="I43" t="e">
        <f t="shared" si="1"/>
        <v>#REF!</v>
      </c>
      <c r="J43" s="3" t="e">
        <f>+#REF!</f>
        <v>#REF!</v>
      </c>
      <c r="K43" t="e">
        <f t="shared" si="2"/>
        <v>#REF!</v>
      </c>
      <c r="M43" t="s">
        <v>526</v>
      </c>
      <c r="N43">
        <v>0.60752521308645879</v>
      </c>
    </row>
    <row r="44" spans="1:14" x14ac:dyDescent="0.25">
      <c r="A44" t="e">
        <f>+#REF!</f>
        <v>#REF!</v>
      </c>
      <c r="B44" s="3" t="e">
        <f>+#REF!</f>
        <v>#REF!</v>
      </c>
      <c r="C44" t="e">
        <f t="shared" si="0"/>
        <v>#REF!</v>
      </c>
      <c r="F44" t="s">
        <v>527</v>
      </c>
      <c r="G44">
        <v>1.2034281207174666</v>
      </c>
      <c r="H44">
        <v>26</v>
      </c>
      <c r="I44" t="e">
        <f t="shared" si="1"/>
        <v>#REF!</v>
      </c>
      <c r="J44" s="3" t="e">
        <f>+#REF!</f>
        <v>#REF!</v>
      </c>
      <c r="K44" t="e">
        <f t="shared" si="2"/>
        <v>#REF!</v>
      </c>
      <c r="M44" t="s">
        <v>527</v>
      </c>
      <c r="N44">
        <v>0.58432962466921512</v>
      </c>
    </row>
    <row r="45" spans="1:14" x14ac:dyDescent="0.25">
      <c r="A45" t="e">
        <f>+#REF!</f>
        <v>#REF!</v>
      </c>
      <c r="B45" s="3" t="e">
        <f>+#REF!</f>
        <v>#REF!</v>
      </c>
      <c r="C45" t="e">
        <f t="shared" si="0"/>
        <v>#REF!</v>
      </c>
      <c r="F45" t="s">
        <v>528</v>
      </c>
      <c r="G45">
        <v>1.1679859494181166</v>
      </c>
      <c r="H45">
        <v>27</v>
      </c>
      <c r="I45" t="e">
        <f t="shared" si="1"/>
        <v>#REF!</v>
      </c>
      <c r="J45" s="3" t="e">
        <f>+#REF!</f>
        <v>#REF!</v>
      </c>
      <c r="K45" t="e">
        <f t="shared" si="2"/>
        <v>#REF!</v>
      </c>
      <c r="M45" t="s">
        <v>528</v>
      </c>
      <c r="N45">
        <v>0.56033606321177898</v>
      </c>
    </row>
    <row r="46" spans="1:14" x14ac:dyDescent="0.25">
      <c r="A46" t="e">
        <f>+#REF!</f>
        <v>#REF!</v>
      </c>
      <c r="B46" s="3" t="e">
        <f>+#REF!</f>
        <v>#REF!</v>
      </c>
      <c r="C46" t="e">
        <f t="shared" si="0"/>
        <v>#REF!</v>
      </c>
      <c r="F46" t="s">
        <v>529</v>
      </c>
      <c r="G46">
        <v>1.1351833643223666</v>
      </c>
      <c r="H46">
        <v>28</v>
      </c>
      <c r="I46" t="e">
        <f t="shared" si="1"/>
        <v>#REF!</v>
      </c>
      <c r="J46" s="3" t="e">
        <f>+#REF!</f>
        <v>#REF!</v>
      </c>
      <c r="K46" t="e">
        <f t="shared" si="2"/>
        <v>#REF!</v>
      </c>
      <c r="M46" t="s">
        <v>529</v>
      </c>
      <c r="N46">
        <v>0.53678220443289948</v>
      </c>
    </row>
    <row r="47" spans="1:14" x14ac:dyDescent="0.25">
      <c r="A47" t="e">
        <f>+#REF!</f>
        <v>#REF!</v>
      </c>
      <c r="B47" s="3" t="e">
        <f>+#REF!</f>
        <v>#REF!</v>
      </c>
      <c r="C47" t="e">
        <f t="shared" si="0"/>
        <v>#REF!</v>
      </c>
      <c r="F47" t="s">
        <v>530</v>
      </c>
      <c r="G47">
        <v>1.1061736149853272</v>
      </c>
      <c r="H47">
        <v>29</v>
      </c>
      <c r="I47" t="e">
        <f t="shared" si="1"/>
        <v>#REF!</v>
      </c>
      <c r="J47" s="3" t="e">
        <f>+#REF!</f>
        <v>#REF!</v>
      </c>
      <c r="K47" t="e">
        <f t="shared" si="2"/>
        <v>#REF!</v>
      </c>
      <c r="M47" t="s">
        <v>530</v>
      </c>
      <c r="N47">
        <v>0.51370776849511834</v>
      </c>
    </row>
    <row r="48" spans="1:14" x14ac:dyDescent="0.25">
      <c r="A48" t="e">
        <f>+#REF!</f>
        <v>#REF!</v>
      </c>
      <c r="B48" s="3" t="e">
        <f>+#REF!</f>
        <v>#REF!</v>
      </c>
      <c r="C48" t="e">
        <f t="shared" si="0"/>
        <v>#REF!</v>
      </c>
      <c r="F48" t="s">
        <v>531</v>
      </c>
      <c r="G48">
        <v>1.0733053295130517</v>
      </c>
      <c r="H48">
        <v>30</v>
      </c>
      <c r="I48" t="e">
        <f t="shared" si="1"/>
        <v>#REF!</v>
      </c>
      <c r="J48" s="3" t="e">
        <f>+#REF!</f>
        <v>#REF!</v>
      </c>
      <c r="K48" t="e">
        <f t="shared" si="2"/>
        <v>#REF!</v>
      </c>
      <c r="M48" t="s">
        <v>531</v>
      </c>
      <c r="N48">
        <v>0.49036541077057794</v>
      </c>
    </row>
    <row r="49" spans="1:14" x14ac:dyDescent="0.25">
      <c r="A49" t="e">
        <f>+#REF!</f>
        <v>#REF!</v>
      </c>
      <c r="B49" s="3" t="e">
        <f>+#REF!</f>
        <v>#REF!</v>
      </c>
      <c r="C49" t="e">
        <f t="shared" si="0"/>
        <v>#REF!</v>
      </c>
      <c r="F49" t="s">
        <v>532</v>
      </c>
      <c r="G49">
        <v>1.0399514920568109</v>
      </c>
      <c r="H49">
        <v>31</v>
      </c>
      <c r="I49" t="e">
        <f t="shared" si="1"/>
        <v>#REF!</v>
      </c>
      <c r="J49" s="3" t="e">
        <f>+#REF!</f>
        <v>#REF!</v>
      </c>
      <c r="K49" t="e">
        <f t="shared" si="2"/>
        <v>#REF!</v>
      </c>
      <c r="M49" t="s">
        <v>532</v>
      </c>
      <c r="N49">
        <v>0.46724039858538613</v>
      </c>
    </row>
    <row r="50" spans="1:14" x14ac:dyDescent="0.25">
      <c r="A50" t="e">
        <f>+#REF!</f>
        <v>#REF!</v>
      </c>
      <c r="B50" s="3" t="e">
        <f>+#REF!</f>
        <v>#REF!</v>
      </c>
      <c r="C50" t="e">
        <f t="shared" si="0"/>
        <v>#REF!</v>
      </c>
      <c r="F50" t="s">
        <v>533</v>
      </c>
      <c r="G50">
        <v>1.0097838076732961</v>
      </c>
      <c r="H50">
        <v>32</v>
      </c>
      <c r="I50" t="e">
        <f t="shared" si="1"/>
        <v>#REF!</v>
      </c>
      <c r="J50" s="3" t="e">
        <f>+#REF!</f>
        <v>#REF!</v>
      </c>
      <c r="K50" t="e">
        <f t="shared" si="2"/>
        <v>#REF!</v>
      </c>
      <c r="M50" t="s">
        <v>533</v>
      </c>
      <c r="N50">
        <v>0.4446706457945786</v>
      </c>
    </row>
    <row r="51" spans="1:14" x14ac:dyDescent="0.25">
      <c r="A51" t="e">
        <f>+#REF!</f>
        <v>#REF!</v>
      </c>
      <c r="B51" s="3" t="e">
        <f>+#REF!</f>
        <v>#REF!</v>
      </c>
      <c r="C51" t="e">
        <f t="shared" si="0"/>
        <v>#REF!</v>
      </c>
      <c r="F51" t="s">
        <v>534</v>
      </c>
      <c r="G51">
        <v>0.97837345145925403</v>
      </c>
      <c r="H51">
        <v>33</v>
      </c>
      <c r="I51" t="e">
        <f t="shared" si="1"/>
        <v>#REF!</v>
      </c>
      <c r="J51" s="3" t="e">
        <f>+#REF!</f>
        <v>#REF!</v>
      </c>
      <c r="K51" t="e">
        <f t="shared" si="2"/>
        <v>#REF!</v>
      </c>
      <c r="M51" t="s">
        <v>534</v>
      </c>
      <c r="N51">
        <v>0.42218035065342435</v>
      </c>
    </row>
    <row r="52" spans="1:14" x14ac:dyDescent="0.25">
      <c r="A52" t="e">
        <f>+#REF!</f>
        <v>#REF!</v>
      </c>
      <c r="B52" s="3" t="e">
        <f>+#REF!</f>
        <v>#REF!</v>
      </c>
      <c r="C52" t="e">
        <f t="shared" si="0"/>
        <v>#REF!</v>
      </c>
      <c r="F52" t="s">
        <v>535</v>
      </c>
      <c r="G52">
        <v>0.94540170750992203</v>
      </c>
      <c r="H52">
        <v>34</v>
      </c>
      <c r="I52" t="e">
        <f t="shared" si="1"/>
        <v>#REF!</v>
      </c>
      <c r="J52" s="3" t="e">
        <f>+#REF!</f>
        <v>#REF!</v>
      </c>
      <c r="K52" t="e">
        <f t="shared" si="2"/>
        <v>#REF!</v>
      </c>
      <c r="M52" t="s">
        <v>535</v>
      </c>
      <c r="N52">
        <v>0.39979147079510624</v>
      </c>
    </row>
    <row r="53" spans="1:14" x14ac:dyDescent="0.25">
      <c r="A53" t="e">
        <f>+#REF!</f>
        <v>#REF!</v>
      </c>
      <c r="B53" s="3" t="e">
        <f>+#REF!</f>
        <v>#REF!</v>
      </c>
      <c r="C53" t="e">
        <f t="shared" si="0"/>
        <v>#REF!</v>
      </c>
      <c r="F53" t="s">
        <v>536</v>
      </c>
      <c r="G53">
        <v>0.91421672895730244</v>
      </c>
      <c r="H53">
        <v>35</v>
      </c>
      <c r="I53" t="e">
        <f t="shared" si="1"/>
        <v>#REF!</v>
      </c>
      <c r="J53" s="3" t="e">
        <f>+#REF!</f>
        <v>#REF!</v>
      </c>
      <c r="K53" t="e">
        <f t="shared" si="2"/>
        <v>#REF!</v>
      </c>
      <c r="M53" t="s">
        <v>536</v>
      </c>
      <c r="N53">
        <v>0.3778203232845278</v>
      </c>
    </row>
    <row r="54" spans="1:14" x14ac:dyDescent="0.25">
      <c r="A54" t="e">
        <f>+#REF!</f>
        <v>#REF!</v>
      </c>
      <c r="B54" s="3" t="e">
        <f>+#REF!</f>
        <v>#REF!</v>
      </c>
      <c r="C54" t="e">
        <f t="shared" si="0"/>
        <v>#REF!</v>
      </c>
      <c r="F54" t="s">
        <v>537</v>
      </c>
      <c r="G54">
        <v>0.88320735943110373</v>
      </c>
      <c r="H54">
        <v>36</v>
      </c>
      <c r="I54" t="e">
        <f t="shared" si="1"/>
        <v>#REF!</v>
      </c>
      <c r="J54" s="3" t="e">
        <f>+#REF!</f>
        <v>#REF!</v>
      </c>
      <c r="K54" t="e">
        <f t="shared" si="2"/>
        <v>#REF!</v>
      </c>
      <c r="M54" t="s">
        <v>537</v>
      </c>
      <c r="N54">
        <v>0.35606033053202474</v>
      </c>
    </row>
    <row r="55" spans="1:14" x14ac:dyDescent="0.25">
      <c r="A55" t="e">
        <f>+#REF!</f>
        <v>#REF!</v>
      </c>
      <c r="B55" s="3" t="e">
        <f>+#REF!</f>
        <v>#REF!</v>
      </c>
      <c r="C55" t="e">
        <f t="shared" si="0"/>
        <v>#REF!</v>
      </c>
      <c r="F55" t="s">
        <v>538</v>
      </c>
      <c r="G55">
        <v>0.85078888319107471</v>
      </c>
      <c r="H55">
        <v>37</v>
      </c>
      <c r="I55" t="e">
        <f t="shared" si="1"/>
        <v>#REF!</v>
      </c>
      <c r="J55" s="3" t="e">
        <f>+#REF!</f>
        <v>#REF!</v>
      </c>
      <c r="K55" t="e">
        <f t="shared" si="2"/>
        <v>#REF!</v>
      </c>
      <c r="M55" t="s">
        <v>538</v>
      </c>
      <c r="N55">
        <v>0.33433993656420774</v>
      </c>
    </row>
    <row r="56" spans="1:14" x14ac:dyDescent="0.25">
      <c r="A56" t="e">
        <f>+#REF!</f>
        <v>#REF!</v>
      </c>
      <c r="B56" s="3" t="e">
        <f>+#REF!</f>
        <v>#REF!</v>
      </c>
      <c r="C56" t="e">
        <f t="shared" si="0"/>
        <v>#REF!</v>
      </c>
      <c r="F56" t="s">
        <v>539</v>
      </c>
      <c r="G56">
        <v>0.81894442225602604</v>
      </c>
      <c r="H56">
        <v>38</v>
      </c>
      <c r="I56" t="e">
        <f t="shared" si="1"/>
        <v>#REF!</v>
      </c>
      <c r="J56" s="3" t="e">
        <f>+#REF!</f>
        <v>#REF!</v>
      </c>
      <c r="K56" t="e">
        <f t="shared" si="2"/>
        <v>#REF!</v>
      </c>
      <c r="M56" t="s">
        <v>539</v>
      </c>
      <c r="N56">
        <v>0.3128474635908467</v>
      </c>
    </row>
    <row r="57" spans="1:14" x14ac:dyDescent="0.25">
      <c r="A57" t="e">
        <f>+#REF!</f>
        <v>#REF!</v>
      </c>
      <c r="B57" s="3" t="e">
        <f>+#REF!</f>
        <v>#REF!</v>
      </c>
      <c r="C57" t="e">
        <f t="shared" si="0"/>
        <v>#REF!</v>
      </c>
      <c r="F57" t="s">
        <v>540</v>
      </c>
      <c r="G57">
        <v>0.78777972517659012</v>
      </c>
      <c r="H57">
        <v>39</v>
      </c>
      <c r="I57" t="e">
        <f t="shared" si="1"/>
        <v>#REF!</v>
      </c>
      <c r="J57" s="3" t="e">
        <f>+#REF!</f>
        <v>#REF!</v>
      </c>
      <c r="K57" t="e">
        <f t="shared" si="2"/>
        <v>#REF!</v>
      </c>
      <c r="M57" t="s">
        <v>540</v>
      </c>
      <c r="N57">
        <v>0.29155037988689847</v>
      </c>
    </row>
    <row r="58" spans="1:14" x14ac:dyDescent="0.25">
      <c r="A58" t="e">
        <f>+#REF!</f>
        <v>#REF!</v>
      </c>
      <c r="B58" s="3" t="e">
        <f>+#REF!</f>
        <v>#REF!</v>
      </c>
      <c r="C58" t="e">
        <f t="shared" si="0"/>
        <v>#REF!</v>
      </c>
      <c r="F58" t="s">
        <v>541</v>
      </c>
      <c r="G58">
        <v>0.75578757527304119</v>
      </c>
      <c r="H58">
        <v>40</v>
      </c>
      <c r="I58" t="e">
        <f t="shared" si="1"/>
        <v>#REF!</v>
      </c>
      <c r="J58" s="3" t="e">
        <f>+#REF!</f>
        <v>#REF!</v>
      </c>
      <c r="K58" t="e">
        <f t="shared" si="2"/>
        <v>#REF!</v>
      </c>
      <c r="M58" t="s">
        <v>541</v>
      </c>
      <c r="N58">
        <v>0.27026054243510816</v>
      </c>
    </row>
    <row r="59" spans="1:14" x14ac:dyDescent="0.25">
      <c r="A59" t="e">
        <f>+#REF!</f>
        <v>#REF!</v>
      </c>
      <c r="B59" s="3" t="e">
        <f>+#REF!</f>
        <v>#REF!</v>
      </c>
      <c r="C59" t="e">
        <f t="shared" si="0"/>
        <v>#REF!</v>
      </c>
      <c r="F59" t="s">
        <v>542</v>
      </c>
      <c r="G59">
        <v>0.72372076166130461</v>
      </c>
      <c r="H59">
        <v>41</v>
      </c>
      <c r="I59" t="e">
        <f t="shared" si="1"/>
        <v>#REF!</v>
      </c>
      <c r="J59" s="3" t="e">
        <f>+#REF!</f>
        <v>#REF!</v>
      </c>
      <c r="K59" t="e">
        <f t="shared" si="2"/>
        <v>#REF!</v>
      </c>
      <c r="M59" t="s">
        <v>542</v>
      </c>
      <c r="N59">
        <v>0.24904155584016893</v>
      </c>
    </row>
    <row r="60" spans="1:14" x14ac:dyDescent="0.25">
      <c r="A60" t="e">
        <f>+#REF!</f>
        <v>#REF!</v>
      </c>
      <c r="B60" s="3" t="e">
        <f>+#REF!</f>
        <v>#REF!</v>
      </c>
      <c r="C60" t="e">
        <f t="shared" si="0"/>
        <v>#REF!</v>
      </c>
      <c r="H60">
        <v>42</v>
      </c>
      <c r="I60" t="e">
        <f t="shared" ref="I60:I123" si="3">+A60</f>
        <v>#REF!</v>
      </c>
      <c r="J60" s="3" t="e">
        <f>+#REF!</f>
        <v>#REF!</v>
      </c>
      <c r="K60" t="e">
        <f t="shared" si="2"/>
        <v>#REF!</v>
      </c>
    </row>
    <row r="61" spans="1:14" x14ac:dyDescent="0.25">
      <c r="A61" t="e">
        <f>+#REF!</f>
        <v>#REF!</v>
      </c>
      <c r="B61" s="3" t="e">
        <f>+#REF!</f>
        <v>#REF!</v>
      </c>
      <c r="C61" t="e">
        <f t="shared" si="0"/>
        <v>#REF!</v>
      </c>
      <c r="H61">
        <v>43</v>
      </c>
      <c r="I61" t="e">
        <f t="shared" si="3"/>
        <v>#REF!</v>
      </c>
      <c r="J61" s="3" t="e">
        <f>+#REF!</f>
        <v>#REF!</v>
      </c>
      <c r="K61" t="e">
        <f t="shared" si="2"/>
        <v>#REF!</v>
      </c>
    </row>
    <row r="62" spans="1:14" x14ac:dyDescent="0.25">
      <c r="A62" t="e">
        <f>+#REF!</f>
        <v>#REF!</v>
      </c>
      <c r="B62" s="3" t="e">
        <f>+#REF!</f>
        <v>#REF!</v>
      </c>
      <c r="C62" t="e">
        <f t="shared" si="0"/>
        <v>#REF!</v>
      </c>
      <c r="H62">
        <v>44</v>
      </c>
      <c r="I62" t="e">
        <f t="shared" si="3"/>
        <v>#REF!</v>
      </c>
      <c r="J62" s="3" t="e">
        <f>+#REF!</f>
        <v>#REF!</v>
      </c>
      <c r="K62" t="e">
        <f t="shared" si="2"/>
        <v>#REF!</v>
      </c>
    </row>
    <row r="63" spans="1:14" x14ac:dyDescent="0.25">
      <c r="A63" t="e">
        <f>+#REF!</f>
        <v>#REF!</v>
      </c>
      <c r="B63" s="3" t="e">
        <f>+#REF!</f>
        <v>#REF!</v>
      </c>
      <c r="C63" t="e">
        <f t="shared" si="0"/>
        <v>#REF!</v>
      </c>
      <c r="H63">
        <v>45</v>
      </c>
      <c r="I63" t="e">
        <f t="shared" si="3"/>
        <v>#REF!</v>
      </c>
      <c r="J63" s="3" t="e">
        <f>+#REF!</f>
        <v>#REF!</v>
      </c>
      <c r="K63" t="e">
        <f t="shared" si="2"/>
        <v>#REF!</v>
      </c>
    </row>
    <row r="64" spans="1:14" x14ac:dyDescent="0.25">
      <c r="A64" t="e">
        <f>+#REF!</f>
        <v>#REF!</v>
      </c>
      <c r="B64" s="3" t="e">
        <f>+#REF!</f>
        <v>#REF!</v>
      </c>
      <c r="C64" t="e">
        <f t="shared" si="0"/>
        <v>#REF!</v>
      </c>
      <c r="H64">
        <v>46</v>
      </c>
      <c r="I64" t="e">
        <f t="shared" si="3"/>
        <v>#REF!</v>
      </c>
      <c r="J64" s="3" t="e">
        <f>+#REF!</f>
        <v>#REF!</v>
      </c>
      <c r="K64" t="e">
        <f t="shared" si="2"/>
        <v>#REF!</v>
      </c>
    </row>
    <row r="65" spans="1:11" x14ac:dyDescent="0.25">
      <c r="A65" t="e">
        <f>+#REF!</f>
        <v>#REF!</v>
      </c>
      <c r="B65" s="3" t="e">
        <f>+#REF!</f>
        <v>#REF!</v>
      </c>
      <c r="C65" t="e">
        <f t="shared" si="0"/>
        <v>#REF!</v>
      </c>
      <c r="H65">
        <v>47</v>
      </c>
      <c r="I65" t="e">
        <f t="shared" si="3"/>
        <v>#REF!</v>
      </c>
      <c r="J65" s="3" t="e">
        <f>+#REF!</f>
        <v>#REF!</v>
      </c>
      <c r="K65" t="e">
        <f t="shared" si="2"/>
        <v>#REF!</v>
      </c>
    </row>
    <row r="66" spans="1:11" x14ac:dyDescent="0.25">
      <c r="A66" t="e">
        <f>+#REF!</f>
        <v>#REF!</v>
      </c>
      <c r="B66" s="3" t="e">
        <f>+#REF!</f>
        <v>#REF!</v>
      </c>
      <c r="C66" t="e">
        <f t="shared" si="0"/>
        <v>#REF!</v>
      </c>
      <c r="H66">
        <v>48</v>
      </c>
      <c r="I66" t="e">
        <f t="shared" si="3"/>
        <v>#REF!</v>
      </c>
      <c r="J66" s="3" t="e">
        <f>+#REF!</f>
        <v>#REF!</v>
      </c>
      <c r="K66" t="e">
        <f t="shared" si="2"/>
        <v>#REF!</v>
      </c>
    </row>
    <row r="67" spans="1:11" x14ac:dyDescent="0.25">
      <c r="A67" t="e">
        <f>+#REF!</f>
        <v>#REF!</v>
      </c>
      <c r="B67" s="3" t="e">
        <f>+#REF!</f>
        <v>#REF!</v>
      </c>
      <c r="C67" t="e">
        <f t="shared" si="0"/>
        <v>#REF!</v>
      </c>
      <c r="H67">
        <v>49</v>
      </c>
      <c r="I67" t="e">
        <f t="shared" si="3"/>
        <v>#REF!</v>
      </c>
      <c r="J67" s="3" t="e">
        <f>+#REF!</f>
        <v>#REF!</v>
      </c>
      <c r="K67" t="e">
        <f t="shared" si="2"/>
        <v>#REF!</v>
      </c>
    </row>
    <row r="68" spans="1:11" x14ac:dyDescent="0.25">
      <c r="A68" t="e">
        <f>+#REF!</f>
        <v>#REF!</v>
      </c>
      <c r="B68" s="3" t="e">
        <f>+#REF!</f>
        <v>#REF!</v>
      </c>
      <c r="C68" t="e">
        <f t="shared" si="0"/>
        <v>#REF!</v>
      </c>
      <c r="H68">
        <v>50</v>
      </c>
      <c r="I68" t="e">
        <f t="shared" si="3"/>
        <v>#REF!</v>
      </c>
      <c r="J68" s="3" t="e">
        <f>+#REF!</f>
        <v>#REF!</v>
      </c>
      <c r="K68" t="e">
        <f t="shared" si="2"/>
        <v>#REF!</v>
      </c>
    </row>
    <row r="69" spans="1:11" x14ac:dyDescent="0.25">
      <c r="A69" t="e">
        <f>+#REF!</f>
        <v>#REF!</v>
      </c>
      <c r="B69" s="3" t="e">
        <f>+#REF!</f>
        <v>#REF!</v>
      </c>
      <c r="C69" t="e">
        <f t="shared" si="0"/>
        <v>#REF!</v>
      </c>
      <c r="H69">
        <v>51</v>
      </c>
      <c r="I69" t="e">
        <f t="shared" si="3"/>
        <v>#REF!</v>
      </c>
      <c r="J69" s="3" t="e">
        <f>+#REF!</f>
        <v>#REF!</v>
      </c>
      <c r="K69" t="e">
        <f t="shared" si="2"/>
        <v>#REF!</v>
      </c>
    </row>
    <row r="70" spans="1:11" x14ac:dyDescent="0.25">
      <c r="A70" t="e">
        <f>+#REF!</f>
        <v>#REF!</v>
      </c>
      <c r="B70" s="3" t="e">
        <f>+#REF!</f>
        <v>#REF!</v>
      </c>
      <c r="C70" t="e">
        <f t="shared" si="0"/>
        <v>#REF!</v>
      </c>
      <c r="H70">
        <v>52</v>
      </c>
      <c r="I70" t="e">
        <f t="shared" si="3"/>
        <v>#REF!</v>
      </c>
      <c r="J70" s="3" t="e">
        <f>+#REF!</f>
        <v>#REF!</v>
      </c>
      <c r="K70" t="e">
        <f t="shared" si="2"/>
        <v>#REF!</v>
      </c>
    </row>
    <row r="71" spans="1:11" x14ac:dyDescent="0.25">
      <c r="A71" t="e">
        <f>+#REF!</f>
        <v>#REF!</v>
      </c>
      <c r="B71" s="3" t="e">
        <f>+#REF!</f>
        <v>#REF!</v>
      </c>
      <c r="C71" t="e">
        <f t="shared" si="0"/>
        <v>#REF!</v>
      </c>
      <c r="H71">
        <v>53</v>
      </c>
      <c r="I71" t="e">
        <f t="shared" si="3"/>
        <v>#REF!</v>
      </c>
      <c r="J71" s="3" t="e">
        <f>+#REF!</f>
        <v>#REF!</v>
      </c>
      <c r="K71" t="e">
        <f t="shared" si="2"/>
        <v>#REF!</v>
      </c>
    </row>
    <row r="72" spans="1:11" x14ac:dyDescent="0.25">
      <c r="A72" t="e">
        <f>+#REF!</f>
        <v>#REF!</v>
      </c>
      <c r="B72" s="3" t="e">
        <f>+#REF!</f>
        <v>#REF!</v>
      </c>
      <c r="C72" t="e">
        <f t="shared" si="0"/>
        <v>#REF!</v>
      </c>
      <c r="H72">
        <v>54</v>
      </c>
      <c r="I72" t="e">
        <f t="shared" si="3"/>
        <v>#REF!</v>
      </c>
      <c r="J72" s="3" t="e">
        <f>+#REF!</f>
        <v>#REF!</v>
      </c>
      <c r="K72" t="e">
        <f t="shared" si="2"/>
        <v>#REF!</v>
      </c>
    </row>
    <row r="73" spans="1:11" x14ac:dyDescent="0.25">
      <c r="A73" t="e">
        <f>+#REF!</f>
        <v>#REF!</v>
      </c>
      <c r="B73" s="3" t="e">
        <f>+#REF!</f>
        <v>#REF!</v>
      </c>
      <c r="C73" t="e">
        <f t="shared" si="0"/>
        <v>#REF!</v>
      </c>
      <c r="H73">
        <v>55</v>
      </c>
      <c r="I73" t="e">
        <f t="shared" si="3"/>
        <v>#REF!</v>
      </c>
      <c r="J73" s="3" t="e">
        <f>+#REF!</f>
        <v>#REF!</v>
      </c>
      <c r="K73" t="e">
        <f t="shared" si="2"/>
        <v>#REF!</v>
      </c>
    </row>
    <row r="74" spans="1:11" x14ac:dyDescent="0.25">
      <c r="A74" t="e">
        <f>+#REF!</f>
        <v>#REF!</v>
      </c>
      <c r="B74" s="3" t="e">
        <f>+#REF!</f>
        <v>#REF!</v>
      </c>
      <c r="C74" t="e">
        <f t="shared" si="0"/>
        <v>#REF!</v>
      </c>
      <c r="H74">
        <v>56</v>
      </c>
      <c r="I74" t="e">
        <f t="shared" si="3"/>
        <v>#REF!</v>
      </c>
      <c r="J74" s="3" t="e">
        <f>+#REF!</f>
        <v>#REF!</v>
      </c>
      <c r="K74" t="e">
        <f t="shared" si="2"/>
        <v>#REF!</v>
      </c>
    </row>
    <row r="75" spans="1:11" x14ac:dyDescent="0.25">
      <c r="A75" t="e">
        <f>+#REF!</f>
        <v>#REF!</v>
      </c>
      <c r="B75" s="3" t="e">
        <f>+#REF!</f>
        <v>#REF!</v>
      </c>
      <c r="C75" t="e">
        <f t="shared" si="0"/>
        <v>#REF!</v>
      </c>
      <c r="H75">
        <v>57</v>
      </c>
      <c r="I75" t="e">
        <f t="shared" si="3"/>
        <v>#REF!</v>
      </c>
      <c r="J75" s="3" t="e">
        <f>+#REF!</f>
        <v>#REF!</v>
      </c>
      <c r="K75" t="e">
        <f t="shared" si="2"/>
        <v>#REF!</v>
      </c>
    </row>
    <row r="76" spans="1:11" x14ac:dyDescent="0.25">
      <c r="A76" t="e">
        <f>+#REF!</f>
        <v>#REF!</v>
      </c>
      <c r="B76" s="3" t="e">
        <f>+#REF!</f>
        <v>#REF!</v>
      </c>
      <c r="C76" t="e">
        <f t="shared" si="0"/>
        <v>#REF!</v>
      </c>
      <c r="H76">
        <v>58</v>
      </c>
      <c r="I76" t="e">
        <f t="shared" si="3"/>
        <v>#REF!</v>
      </c>
      <c r="J76" s="3" t="e">
        <f>+#REF!</f>
        <v>#REF!</v>
      </c>
      <c r="K76" t="e">
        <f t="shared" si="2"/>
        <v>#REF!</v>
      </c>
    </row>
    <row r="77" spans="1:11" x14ac:dyDescent="0.25">
      <c r="A77" t="e">
        <f>+#REF!</f>
        <v>#REF!</v>
      </c>
      <c r="B77" s="3" t="e">
        <f>+#REF!</f>
        <v>#REF!</v>
      </c>
      <c r="C77" t="e">
        <f t="shared" si="0"/>
        <v>#REF!</v>
      </c>
      <c r="H77">
        <v>59</v>
      </c>
      <c r="I77" t="e">
        <f t="shared" si="3"/>
        <v>#REF!</v>
      </c>
      <c r="J77" s="3" t="e">
        <f>+#REF!</f>
        <v>#REF!</v>
      </c>
      <c r="K77" t="e">
        <f t="shared" si="2"/>
        <v>#REF!</v>
      </c>
    </row>
    <row r="78" spans="1:11" x14ac:dyDescent="0.25">
      <c r="A78" t="e">
        <f>+#REF!</f>
        <v>#REF!</v>
      </c>
      <c r="B78" s="3" t="e">
        <f>+#REF!</f>
        <v>#REF!</v>
      </c>
      <c r="C78" t="e">
        <f t="shared" si="0"/>
        <v>#REF!</v>
      </c>
      <c r="H78">
        <v>60</v>
      </c>
      <c r="I78" t="e">
        <f t="shared" si="3"/>
        <v>#REF!</v>
      </c>
      <c r="J78" s="3" t="e">
        <f>+#REF!</f>
        <v>#REF!</v>
      </c>
      <c r="K78" t="e">
        <f t="shared" si="2"/>
        <v>#REF!</v>
      </c>
    </row>
    <row r="79" spans="1:11" x14ac:dyDescent="0.25">
      <c r="A79" t="e">
        <f>+#REF!</f>
        <v>#REF!</v>
      </c>
      <c r="B79" s="3" t="e">
        <f>+#REF!</f>
        <v>#REF!</v>
      </c>
      <c r="C79" t="e">
        <f t="shared" si="0"/>
        <v>#REF!</v>
      </c>
      <c r="H79">
        <v>61</v>
      </c>
      <c r="I79" t="e">
        <f t="shared" si="3"/>
        <v>#REF!</v>
      </c>
      <c r="J79" s="3" t="e">
        <f>+#REF!</f>
        <v>#REF!</v>
      </c>
      <c r="K79" t="e">
        <f t="shared" si="2"/>
        <v>#REF!</v>
      </c>
    </row>
    <row r="80" spans="1:11" x14ac:dyDescent="0.25">
      <c r="A80" t="e">
        <f>+#REF!</f>
        <v>#REF!</v>
      </c>
      <c r="B80" s="3" t="e">
        <f>+#REF!</f>
        <v>#REF!</v>
      </c>
      <c r="C80" t="e">
        <f t="shared" si="0"/>
        <v>#REF!</v>
      </c>
      <c r="H80">
        <v>62</v>
      </c>
      <c r="I80" t="e">
        <f t="shared" si="3"/>
        <v>#REF!</v>
      </c>
      <c r="J80" s="3" t="e">
        <f>+#REF!</f>
        <v>#REF!</v>
      </c>
      <c r="K80" t="e">
        <f t="shared" si="2"/>
        <v>#REF!</v>
      </c>
    </row>
    <row r="81" spans="1:11" x14ac:dyDescent="0.25">
      <c r="A81" t="e">
        <f>+#REF!</f>
        <v>#REF!</v>
      </c>
      <c r="B81" s="3" t="e">
        <f>+#REF!</f>
        <v>#REF!</v>
      </c>
      <c r="C81" t="e">
        <f t="shared" si="0"/>
        <v>#REF!</v>
      </c>
      <c r="H81">
        <v>63</v>
      </c>
      <c r="I81" t="e">
        <f t="shared" si="3"/>
        <v>#REF!</v>
      </c>
      <c r="J81" s="3" t="e">
        <f>+#REF!</f>
        <v>#REF!</v>
      </c>
      <c r="K81" t="e">
        <f t="shared" si="2"/>
        <v>#REF!</v>
      </c>
    </row>
    <row r="82" spans="1:11" x14ac:dyDescent="0.25">
      <c r="A82" t="e">
        <f>+#REF!</f>
        <v>#REF!</v>
      </c>
      <c r="B82" s="3" t="e">
        <f>+#REF!</f>
        <v>#REF!</v>
      </c>
      <c r="C82" t="e">
        <f t="shared" si="0"/>
        <v>#REF!</v>
      </c>
      <c r="H82">
        <v>64</v>
      </c>
      <c r="I82" t="e">
        <f t="shared" si="3"/>
        <v>#REF!</v>
      </c>
      <c r="J82" s="3" t="e">
        <f>+#REF!</f>
        <v>#REF!</v>
      </c>
      <c r="K82" t="e">
        <f t="shared" si="2"/>
        <v>#REF!</v>
      </c>
    </row>
    <row r="83" spans="1:11" x14ac:dyDescent="0.25">
      <c r="A83" t="e">
        <f>+#REF!</f>
        <v>#REF!</v>
      </c>
      <c r="B83" s="3" t="e">
        <f>+#REF!</f>
        <v>#REF!</v>
      </c>
      <c r="C83" t="e">
        <f t="shared" ref="C83:C146" si="4">VLOOKUP(A83,F:G,2,0)</f>
        <v>#REF!</v>
      </c>
      <c r="H83">
        <v>65</v>
      </c>
      <c r="I83" t="e">
        <f t="shared" si="3"/>
        <v>#REF!</v>
      </c>
      <c r="J83" s="3" t="e">
        <f>+#REF!</f>
        <v>#REF!</v>
      </c>
      <c r="K83" t="e">
        <f t="shared" si="2"/>
        <v>#REF!</v>
      </c>
    </row>
    <row r="84" spans="1:11" x14ac:dyDescent="0.25">
      <c r="A84" t="e">
        <f>+#REF!</f>
        <v>#REF!</v>
      </c>
      <c r="B84" s="3" t="e">
        <f>+#REF!</f>
        <v>#REF!</v>
      </c>
      <c r="C84" t="e">
        <f t="shared" si="4"/>
        <v>#REF!</v>
      </c>
      <c r="H84">
        <v>66</v>
      </c>
      <c r="I84" t="e">
        <f t="shared" si="3"/>
        <v>#REF!</v>
      </c>
      <c r="J84" s="3" t="e">
        <f>+#REF!</f>
        <v>#REF!</v>
      </c>
      <c r="K84" t="e">
        <f t="shared" ref="K84:K147" si="5">VLOOKUP(I84,M:N,2,0)</f>
        <v>#REF!</v>
      </c>
    </row>
    <row r="85" spans="1:11" x14ac:dyDescent="0.25">
      <c r="A85" t="e">
        <f>+#REF!</f>
        <v>#REF!</v>
      </c>
      <c r="B85" s="3" t="e">
        <f>+#REF!</f>
        <v>#REF!</v>
      </c>
      <c r="C85" t="e">
        <f t="shared" si="4"/>
        <v>#REF!</v>
      </c>
      <c r="H85">
        <v>67</v>
      </c>
      <c r="I85" t="e">
        <f t="shared" si="3"/>
        <v>#REF!</v>
      </c>
      <c r="J85" s="3" t="e">
        <f>+#REF!</f>
        <v>#REF!</v>
      </c>
      <c r="K85" t="e">
        <f t="shared" si="5"/>
        <v>#REF!</v>
      </c>
    </row>
    <row r="86" spans="1:11" x14ac:dyDescent="0.25">
      <c r="A86" t="e">
        <f>+#REF!</f>
        <v>#REF!</v>
      </c>
      <c r="B86" s="3" t="e">
        <f>+#REF!</f>
        <v>#REF!</v>
      </c>
      <c r="C86" t="e">
        <f t="shared" si="4"/>
        <v>#REF!</v>
      </c>
      <c r="H86">
        <v>68</v>
      </c>
      <c r="I86" t="e">
        <f t="shared" si="3"/>
        <v>#REF!</v>
      </c>
      <c r="J86" s="3" t="e">
        <f>+#REF!</f>
        <v>#REF!</v>
      </c>
      <c r="K86" t="e">
        <f t="shared" si="5"/>
        <v>#REF!</v>
      </c>
    </row>
    <row r="87" spans="1:11" x14ac:dyDescent="0.25">
      <c r="A87" t="e">
        <f>+#REF!</f>
        <v>#REF!</v>
      </c>
      <c r="B87" s="3" t="e">
        <f>+#REF!</f>
        <v>#REF!</v>
      </c>
      <c r="C87" t="e">
        <f t="shared" si="4"/>
        <v>#REF!</v>
      </c>
      <c r="H87">
        <v>69</v>
      </c>
      <c r="I87" t="e">
        <f t="shared" si="3"/>
        <v>#REF!</v>
      </c>
      <c r="J87" s="3" t="e">
        <f>+#REF!</f>
        <v>#REF!</v>
      </c>
      <c r="K87" t="e">
        <f t="shared" si="5"/>
        <v>#REF!</v>
      </c>
    </row>
    <row r="88" spans="1:11" x14ac:dyDescent="0.25">
      <c r="A88" t="e">
        <f>+#REF!</f>
        <v>#REF!</v>
      </c>
      <c r="B88" s="3" t="e">
        <f>+#REF!</f>
        <v>#REF!</v>
      </c>
      <c r="C88" t="e">
        <f t="shared" si="4"/>
        <v>#REF!</v>
      </c>
      <c r="H88">
        <v>70</v>
      </c>
      <c r="I88" t="e">
        <f t="shared" si="3"/>
        <v>#REF!</v>
      </c>
      <c r="J88" s="3" t="e">
        <f>+#REF!</f>
        <v>#REF!</v>
      </c>
      <c r="K88" t="e">
        <f t="shared" si="5"/>
        <v>#REF!</v>
      </c>
    </row>
    <row r="89" spans="1:11" x14ac:dyDescent="0.25">
      <c r="A89" t="e">
        <f>+#REF!</f>
        <v>#REF!</v>
      </c>
      <c r="B89" s="3" t="e">
        <f>+#REF!</f>
        <v>#REF!</v>
      </c>
      <c r="C89" t="e">
        <f t="shared" si="4"/>
        <v>#REF!</v>
      </c>
      <c r="H89">
        <v>71</v>
      </c>
      <c r="I89" t="e">
        <f t="shared" si="3"/>
        <v>#REF!</v>
      </c>
      <c r="J89" s="3" t="e">
        <f>+#REF!</f>
        <v>#REF!</v>
      </c>
      <c r="K89" t="e">
        <f t="shared" si="5"/>
        <v>#REF!</v>
      </c>
    </row>
    <row r="90" spans="1:11" x14ac:dyDescent="0.25">
      <c r="A90" t="e">
        <f>+#REF!</f>
        <v>#REF!</v>
      </c>
      <c r="B90" s="3" t="e">
        <f>+#REF!</f>
        <v>#REF!</v>
      </c>
      <c r="C90" t="e">
        <f t="shared" si="4"/>
        <v>#REF!</v>
      </c>
      <c r="H90">
        <v>72</v>
      </c>
      <c r="I90" t="e">
        <f t="shared" si="3"/>
        <v>#REF!</v>
      </c>
      <c r="J90" s="3" t="e">
        <f>+#REF!</f>
        <v>#REF!</v>
      </c>
      <c r="K90" t="e">
        <f t="shared" si="5"/>
        <v>#REF!</v>
      </c>
    </row>
    <row r="91" spans="1:11" x14ac:dyDescent="0.25">
      <c r="A91" t="e">
        <f>+#REF!</f>
        <v>#REF!</v>
      </c>
      <c r="B91" s="3" t="e">
        <f>+#REF!</f>
        <v>#REF!</v>
      </c>
      <c r="C91" t="e">
        <f t="shared" si="4"/>
        <v>#REF!</v>
      </c>
      <c r="H91">
        <v>73</v>
      </c>
      <c r="I91" t="e">
        <f t="shared" si="3"/>
        <v>#REF!</v>
      </c>
      <c r="J91" s="3" t="e">
        <f>+#REF!</f>
        <v>#REF!</v>
      </c>
      <c r="K91" t="e">
        <f t="shared" si="5"/>
        <v>#REF!</v>
      </c>
    </row>
    <row r="92" spans="1:11" x14ac:dyDescent="0.25">
      <c r="A92" t="e">
        <f>+#REF!</f>
        <v>#REF!</v>
      </c>
      <c r="B92" s="3" t="e">
        <f>+#REF!</f>
        <v>#REF!</v>
      </c>
      <c r="C92" t="e">
        <f t="shared" si="4"/>
        <v>#REF!</v>
      </c>
      <c r="H92">
        <v>74</v>
      </c>
      <c r="I92" t="e">
        <f t="shared" si="3"/>
        <v>#REF!</v>
      </c>
      <c r="J92" s="3" t="e">
        <f>+#REF!</f>
        <v>#REF!</v>
      </c>
      <c r="K92" t="e">
        <f t="shared" si="5"/>
        <v>#REF!</v>
      </c>
    </row>
    <row r="93" spans="1:11" x14ac:dyDescent="0.25">
      <c r="A93" t="e">
        <f>+#REF!</f>
        <v>#REF!</v>
      </c>
      <c r="B93" s="3" t="e">
        <f>+#REF!</f>
        <v>#REF!</v>
      </c>
      <c r="C93" t="e">
        <f t="shared" si="4"/>
        <v>#REF!</v>
      </c>
      <c r="H93">
        <v>75</v>
      </c>
      <c r="I93" t="e">
        <f t="shared" si="3"/>
        <v>#REF!</v>
      </c>
      <c r="J93" s="3" t="e">
        <f>+#REF!</f>
        <v>#REF!</v>
      </c>
      <c r="K93" t="e">
        <f t="shared" si="5"/>
        <v>#REF!</v>
      </c>
    </row>
    <row r="94" spans="1:11" x14ac:dyDescent="0.25">
      <c r="A94" t="e">
        <f>+#REF!</f>
        <v>#REF!</v>
      </c>
      <c r="B94" s="3" t="e">
        <f>+#REF!</f>
        <v>#REF!</v>
      </c>
      <c r="C94" t="e">
        <f t="shared" si="4"/>
        <v>#REF!</v>
      </c>
      <c r="H94">
        <v>76</v>
      </c>
      <c r="I94" t="e">
        <f t="shared" si="3"/>
        <v>#REF!</v>
      </c>
      <c r="J94" s="3" t="e">
        <f>+#REF!</f>
        <v>#REF!</v>
      </c>
      <c r="K94" t="e">
        <f t="shared" si="5"/>
        <v>#REF!</v>
      </c>
    </row>
    <row r="95" spans="1:11" x14ac:dyDescent="0.25">
      <c r="A95" t="e">
        <f>+#REF!</f>
        <v>#REF!</v>
      </c>
      <c r="B95" s="3" t="e">
        <f>+#REF!</f>
        <v>#REF!</v>
      </c>
      <c r="C95" t="e">
        <f t="shared" si="4"/>
        <v>#REF!</v>
      </c>
      <c r="H95">
        <v>77</v>
      </c>
      <c r="I95" t="e">
        <f t="shared" si="3"/>
        <v>#REF!</v>
      </c>
      <c r="J95" s="3" t="e">
        <f>+#REF!</f>
        <v>#REF!</v>
      </c>
      <c r="K95" t="e">
        <f t="shared" si="5"/>
        <v>#REF!</v>
      </c>
    </row>
    <row r="96" spans="1:11" x14ac:dyDescent="0.25">
      <c r="A96" t="e">
        <f>+#REF!</f>
        <v>#REF!</v>
      </c>
      <c r="B96" s="3" t="e">
        <f>+#REF!</f>
        <v>#REF!</v>
      </c>
      <c r="C96" t="e">
        <f t="shared" si="4"/>
        <v>#REF!</v>
      </c>
      <c r="H96">
        <v>78</v>
      </c>
      <c r="I96" t="e">
        <f t="shared" si="3"/>
        <v>#REF!</v>
      </c>
      <c r="J96" s="3" t="e">
        <f>+#REF!</f>
        <v>#REF!</v>
      </c>
      <c r="K96" t="e">
        <f t="shared" si="5"/>
        <v>#REF!</v>
      </c>
    </row>
    <row r="97" spans="1:11" x14ac:dyDescent="0.25">
      <c r="A97" t="e">
        <f>+#REF!</f>
        <v>#REF!</v>
      </c>
      <c r="B97" s="3" t="e">
        <f>+#REF!</f>
        <v>#REF!</v>
      </c>
      <c r="C97" t="e">
        <f t="shared" si="4"/>
        <v>#REF!</v>
      </c>
      <c r="H97">
        <v>79</v>
      </c>
      <c r="I97" t="e">
        <f t="shared" si="3"/>
        <v>#REF!</v>
      </c>
      <c r="J97" s="3" t="e">
        <f>+#REF!</f>
        <v>#REF!</v>
      </c>
      <c r="K97" t="e">
        <f t="shared" si="5"/>
        <v>#REF!</v>
      </c>
    </row>
    <row r="98" spans="1:11" x14ac:dyDescent="0.25">
      <c r="A98" t="e">
        <f>+#REF!</f>
        <v>#REF!</v>
      </c>
      <c r="B98" s="3" t="e">
        <f>+#REF!</f>
        <v>#REF!</v>
      </c>
      <c r="C98" t="e">
        <f t="shared" si="4"/>
        <v>#REF!</v>
      </c>
      <c r="H98">
        <v>80</v>
      </c>
      <c r="I98" t="e">
        <f t="shared" si="3"/>
        <v>#REF!</v>
      </c>
      <c r="J98" s="3" t="e">
        <f>+#REF!</f>
        <v>#REF!</v>
      </c>
      <c r="K98" t="e">
        <f t="shared" si="5"/>
        <v>#REF!</v>
      </c>
    </row>
    <row r="99" spans="1:11" x14ac:dyDescent="0.25">
      <c r="A99" t="e">
        <f>+#REF!</f>
        <v>#REF!</v>
      </c>
      <c r="B99" s="3" t="e">
        <f>+#REF!</f>
        <v>#REF!</v>
      </c>
      <c r="C99" t="e">
        <f t="shared" si="4"/>
        <v>#REF!</v>
      </c>
      <c r="H99">
        <v>81</v>
      </c>
      <c r="I99" t="e">
        <f t="shared" si="3"/>
        <v>#REF!</v>
      </c>
      <c r="J99" s="3" t="e">
        <f>+#REF!</f>
        <v>#REF!</v>
      </c>
      <c r="K99" t="e">
        <f t="shared" si="5"/>
        <v>#REF!</v>
      </c>
    </row>
    <row r="100" spans="1:11" x14ac:dyDescent="0.25">
      <c r="A100" t="e">
        <f>+#REF!</f>
        <v>#REF!</v>
      </c>
      <c r="B100" s="3" t="e">
        <f>+#REF!</f>
        <v>#REF!</v>
      </c>
      <c r="C100" t="e">
        <f t="shared" si="4"/>
        <v>#REF!</v>
      </c>
      <c r="H100">
        <v>82</v>
      </c>
      <c r="I100" t="e">
        <f t="shared" si="3"/>
        <v>#REF!</v>
      </c>
      <c r="J100" s="3" t="e">
        <f>+#REF!</f>
        <v>#REF!</v>
      </c>
      <c r="K100" t="e">
        <f t="shared" si="5"/>
        <v>#REF!</v>
      </c>
    </row>
    <row r="101" spans="1:11" x14ac:dyDescent="0.25">
      <c r="A101" t="e">
        <f>+#REF!</f>
        <v>#REF!</v>
      </c>
      <c r="B101" s="3" t="e">
        <f>+#REF!</f>
        <v>#REF!</v>
      </c>
      <c r="C101" t="e">
        <f t="shared" si="4"/>
        <v>#REF!</v>
      </c>
      <c r="H101">
        <v>83</v>
      </c>
      <c r="I101" t="e">
        <f t="shared" si="3"/>
        <v>#REF!</v>
      </c>
      <c r="J101" s="3" t="e">
        <f>+#REF!</f>
        <v>#REF!</v>
      </c>
      <c r="K101" t="e">
        <f t="shared" si="5"/>
        <v>#REF!</v>
      </c>
    </row>
    <row r="102" spans="1:11" x14ac:dyDescent="0.25">
      <c r="A102" t="e">
        <f>+#REF!</f>
        <v>#REF!</v>
      </c>
      <c r="B102" s="3" t="e">
        <f>+#REF!</f>
        <v>#REF!</v>
      </c>
      <c r="C102" t="e">
        <f t="shared" si="4"/>
        <v>#REF!</v>
      </c>
      <c r="H102">
        <v>84</v>
      </c>
      <c r="I102" t="e">
        <f t="shared" si="3"/>
        <v>#REF!</v>
      </c>
      <c r="J102" s="3" t="e">
        <f>+#REF!</f>
        <v>#REF!</v>
      </c>
      <c r="K102" t="e">
        <f t="shared" si="5"/>
        <v>#REF!</v>
      </c>
    </row>
    <row r="103" spans="1:11" x14ac:dyDescent="0.25">
      <c r="A103" t="e">
        <f>+#REF!</f>
        <v>#REF!</v>
      </c>
      <c r="B103" s="3" t="e">
        <f>+#REF!</f>
        <v>#REF!</v>
      </c>
      <c r="C103" t="e">
        <f t="shared" si="4"/>
        <v>#REF!</v>
      </c>
      <c r="H103">
        <v>85</v>
      </c>
      <c r="I103" t="e">
        <f t="shared" si="3"/>
        <v>#REF!</v>
      </c>
      <c r="J103" s="3" t="e">
        <f>+#REF!</f>
        <v>#REF!</v>
      </c>
      <c r="K103" t="e">
        <f t="shared" si="5"/>
        <v>#REF!</v>
      </c>
    </row>
    <row r="104" spans="1:11" x14ac:dyDescent="0.25">
      <c r="A104" t="e">
        <f>+#REF!</f>
        <v>#REF!</v>
      </c>
      <c r="B104" s="3" t="e">
        <f>+#REF!</f>
        <v>#REF!</v>
      </c>
      <c r="C104" t="e">
        <f t="shared" si="4"/>
        <v>#REF!</v>
      </c>
      <c r="H104">
        <v>86</v>
      </c>
      <c r="I104" t="e">
        <f t="shared" si="3"/>
        <v>#REF!</v>
      </c>
      <c r="J104" s="3" t="e">
        <f>+#REF!</f>
        <v>#REF!</v>
      </c>
      <c r="K104" t="e">
        <f t="shared" si="5"/>
        <v>#REF!</v>
      </c>
    </row>
    <row r="105" spans="1:11" x14ac:dyDescent="0.25">
      <c r="A105" t="e">
        <f>+#REF!</f>
        <v>#REF!</v>
      </c>
      <c r="B105" s="3" t="e">
        <f>+#REF!</f>
        <v>#REF!</v>
      </c>
      <c r="C105" t="e">
        <f t="shared" si="4"/>
        <v>#REF!</v>
      </c>
      <c r="H105">
        <v>87</v>
      </c>
      <c r="I105" t="e">
        <f t="shared" si="3"/>
        <v>#REF!</v>
      </c>
      <c r="J105" s="3" t="e">
        <f>+#REF!</f>
        <v>#REF!</v>
      </c>
      <c r="K105" t="e">
        <f t="shared" si="5"/>
        <v>#REF!</v>
      </c>
    </row>
    <row r="106" spans="1:11" x14ac:dyDescent="0.25">
      <c r="A106" t="e">
        <f>+#REF!</f>
        <v>#REF!</v>
      </c>
      <c r="B106" s="3" t="e">
        <f>+#REF!</f>
        <v>#REF!</v>
      </c>
      <c r="C106" t="e">
        <f t="shared" si="4"/>
        <v>#REF!</v>
      </c>
      <c r="H106">
        <v>88</v>
      </c>
      <c r="I106" t="e">
        <f t="shared" si="3"/>
        <v>#REF!</v>
      </c>
      <c r="J106" s="3" t="e">
        <f>+#REF!</f>
        <v>#REF!</v>
      </c>
      <c r="K106" t="e">
        <f t="shared" si="5"/>
        <v>#REF!</v>
      </c>
    </row>
    <row r="107" spans="1:11" x14ac:dyDescent="0.25">
      <c r="A107" t="e">
        <f>+#REF!</f>
        <v>#REF!</v>
      </c>
      <c r="B107" s="3" t="e">
        <f>+#REF!</f>
        <v>#REF!</v>
      </c>
      <c r="C107" t="e">
        <f t="shared" si="4"/>
        <v>#REF!</v>
      </c>
      <c r="H107">
        <v>89</v>
      </c>
      <c r="I107" t="e">
        <f t="shared" si="3"/>
        <v>#REF!</v>
      </c>
      <c r="J107" s="3" t="e">
        <f>+#REF!</f>
        <v>#REF!</v>
      </c>
      <c r="K107" t="e">
        <f t="shared" si="5"/>
        <v>#REF!</v>
      </c>
    </row>
    <row r="108" spans="1:11" x14ac:dyDescent="0.25">
      <c r="A108" t="e">
        <f>+#REF!</f>
        <v>#REF!</v>
      </c>
      <c r="B108" s="3" t="e">
        <f>+#REF!</f>
        <v>#REF!</v>
      </c>
      <c r="C108" t="e">
        <f t="shared" si="4"/>
        <v>#REF!</v>
      </c>
      <c r="H108">
        <v>90</v>
      </c>
      <c r="I108" t="e">
        <f t="shared" si="3"/>
        <v>#REF!</v>
      </c>
      <c r="J108" s="3" t="e">
        <f>+#REF!</f>
        <v>#REF!</v>
      </c>
      <c r="K108" t="e">
        <f t="shared" si="5"/>
        <v>#REF!</v>
      </c>
    </row>
    <row r="109" spans="1:11" x14ac:dyDescent="0.25">
      <c r="A109" t="e">
        <f>+#REF!</f>
        <v>#REF!</v>
      </c>
      <c r="B109" s="3" t="e">
        <f>+#REF!</f>
        <v>#REF!</v>
      </c>
      <c r="C109" t="e">
        <f t="shared" si="4"/>
        <v>#REF!</v>
      </c>
      <c r="H109">
        <v>91</v>
      </c>
      <c r="I109" t="e">
        <f t="shared" si="3"/>
        <v>#REF!</v>
      </c>
      <c r="J109" s="3" t="e">
        <f>+#REF!</f>
        <v>#REF!</v>
      </c>
      <c r="K109" t="e">
        <f t="shared" si="5"/>
        <v>#REF!</v>
      </c>
    </row>
    <row r="110" spans="1:11" x14ac:dyDescent="0.25">
      <c r="A110" t="e">
        <f>+#REF!</f>
        <v>#REF!</v>
      </c>
      <c r="B110" s="3" t="e">
        <f>+#REF!</f>
        <v>#REF!</v>
      </c>
      <c r="C110" t="e">
        <f t="shared" si="4"/>
        <v>#REF!</v>
      </c>
      <c r="H110">
        <v>92</v>
      </c>
      <c r="I110" t="e">
        <f t="shared" si="3"/>
        <v>#REF!</v>
      </c>
      <c r="J110" s="3" t="e">
        <f>+#REF!</f>
        <v>#REF!</v>
      </c>
      <c r="K110" t="e">
        <f t="shared" si="5"/>
        <v>#REF!</v>
      </c>
    </row>
    <row r="111" spans="1:11" x14ac:dyDescent="0.25">
      <c r="A111" t="e">
        <f>+#REF!</f>
        <v>#REF!</v>
      </c>
      <c r="B111" s="3" t="e">
        <f>+#REF!</f>
        <v>#REF!</v>
      </c>
      <c r="C111" t="e">
        <f t="shared" si="4"/>
        <v>#REF!</v>
      </c>
      <c r="H111">
        <v>93</v>
      </c>
      <c r="I111" t="e">
        <f t="shared" si="3"/>
        <v>#REF!</v>
      </c>
      <c r="J111" s="3" t="e">
        <f>+#REF!</f>
        <v>#REF!</v>
      </c>
      <c r="K111" t="e">
        <f t="shared" si="5"/>
        <v>#REF!</v>
      </c>
    </row>
    <row r="112" spans="1:11" x14ac:dyDescent="0.25">
      <c r="A112" t="e">
        <f>+#REF!</f>
        <v>#REF!</v>
      </c>
      <c r="B112" s="3" t="e">
        <f>+#REF!</f>
        <v>#REF!</v>
      </c>
      <c r="C112" t="e">
        <f t="shared" si="4"/>
        <v>#REF!</v>
      </c>
      <c r="H112">
        <v>94</v>
      </c>
      <c r="I112" t="e">
        <f t="shared" si="3"/>
        <v>#REF!</v>
      </c>
      <c r="J112" s="3" t="e">
        <f>+#REF!</f>
        <v>#REF!</v>
      </c>
      <c r="K112" t="e">
        <f t="shared" si="5"/>
        <v>#REF!</v>
      </c>
    </row>
    <row r="113" spans="1:11" x14ac:dyDescent="0.25">
      <c r="A113" t="e">
        <f>+#REF!</f>
        <v>#REF!</v>
      </c>
      <c r="B113" s="3" t="e">
        <f>+#REF!</f>
        <v>#REF!</v>
      </c>
      <c r="C113" t="e">
        <f t="shared" si="4"/>
        <v>#REF!</v>
      </c>
      <c r="H113">
        <v>95</v>
      </c>
      <c r="I113" t="e">
        <f t="shared" si="3"/>
        <v>#REF!</v>
      </c>
      <c r="J113" s="3" t="e">
        <f>+#REF!</f>
        <v>#REF!</v>
      </c>
      <c r="K113" t="e">
        <f t="shared" si="5"/>
        <v>#REF!</v>
      </c>
    </row>
    <row r="114" spans="1:11" x14ac:dyDescent="0.25">
      <c r="A114" t="e">
        <f>+#REF!</f>
        <v>#REF!</v>
      </c>
      <c r="B114" s="3" t="e">
        <f>+#REF!</f>
        <v>#REF!</v>
      </c>
      <c r="C114" t="e">
        <f t="shared" si="4"/>
        <v>#REF!</v>
      </c>
      <c r="H114">
        <v>96</v>
      </c>
      <c r="I114" t="e">
        <f t="shared" si="3"/>
        <v>#REF!</v>
      </c>
      <c r="J114" s="3" t="e">
        <f>+#REF!</f>
        <v>#REF!</v>
      </c>
      <c r="K114" t="e">
        <f t="shared" si="5"/>
        <v>#REF!</v>
      </c>
    </row>
    <row r="115" spans="1:11" x14ac:dyDescent="0.25">
      <c r="A115" t="e">
        <f>+#REF!</f>
        <v>#REF!</v>
      </c>
      <c r="B115" s="3" t="e">
        <f>+#REF!</f>
        <v>#REF!</v>
      </c>
      <c r="C115" t="e">
        <f t="shared" si="4"/>
        <v>#REF!</v>
      </c>
      <c r="H115">
        <v>97</v>
      </c>
      <c r="I115" t="e">
        <f t="shared" si="3"/>
        <v>#REF!</v>
      </c>
      <c r="J115" s="3" t="e">
        <f>+#REF!</f>
        <v>#REF!</v>
      </c>
      <c r="K115" t="e">
        <f t="shared" si="5"/>
        <v>#REF!</v>
      </c>
    </row>
    <row r="116" spans="1:11" x14ac:dyDescent="0.25">
      <c r="A116" t="e">
        <f>+#REF!</f>
        <v>#REF!</v>
      </c>
      <c r="B116" s="3" t="e">
        <f>+#REF!</f>
        <v>#REF!</v>
      </c>
      <c r="C116" t="e">
        <f t="shared" si="4"/>
        <v>#REF!</v>
      </c>
      <c r="H116">
        <v>98</v>
      </c>
      <c r="I116" t="e">
        <f t="shared" si="3"/>
        <v>#REF!</v>
      </c>
      <c r="J116" s="3" t="e">
        <f>+#REF!</f>
        <v>#REF!</v>
      </c>
      <c r="K116" t="e">
        <f t="shared" si="5"/>
        <v>#REF!</v>
      </c>
    </row>
    <row r="117" spans="1:11" x14ac:dyDescent="0.25">
      <c r="A117" t="e">
        <f>+#REF!</f>
        <v>#REF!</v>
      </c>
      <c r="B117" s="3" t="e">
        <f>+#REF!</f>
        <v>#REF!</v>
      </c>
      <c r="C117" t="e">
        <f t="shared" si="4"/>
        <v>#REF!</v>
      </c>
      <c r="H117">
        <v>99</v>
      </c>
      <c r="I117" t="e">
        <f t="shared" si="3"/>
        <v>#REF!</v>
      </c>
      <c r="J117" s="3" t="e">
        <f>+#REF!</f>
        <v>#REF!</v>
      </c>
      <c r="K117" t="e">
        <f t="shared" si="5"/>
        <v>#REF!</v>
      </c>
    </row>
    <row r="118" spans="1:11" x14ac:dyDescent="0.25">
      <c r="A118" t="e">
        <f>+#REF!</f>
        <v>#REF!</v>
      </c>
      <c r="B118" s="3" t="e">
        <f>+#REF!</f>
        <v>#REF!</v>
      </c>
      <c r="C118" t="e">
        <f t="shared" si="4"/>
        <v>#REF!</v>
      </c>
      <c r="H118">
        <v>100</v>
      </c>
      <c r="I118" t="e">
        <f t="shared" si="3"/>
        <v>#REF!</v>
      </c>
      <c r="J118" s="3" t="e">
        <f>+#REF!</f>
        <v>#REF!</v>
      </c>
      <c r="K118" t="e">
        <f t="shared" si="5"/>
        <v>#REF!</v>
      </c>
    </row>
    <row r="119" spans="1:11" x14ac:dyDescent="0.25">
      <c r="A119" t="e">
        <f>+#REF!</f>
        <v>#REF!</v>
      </c>
      <c r="B119" s="3" t="e">
        <f>+#REF!</f>
        <v>#REF!</v>
      </c>
      <c r="C119" t="e">
        <f t="shared" si="4"/>
        <v>#REF!</v>
      </c>
      <c r="H119">
        <v>101</v>
      </c>
      <c r="I119" t="e">
        <f t="shared" si="3"/>
        <v>#REF!</v>
      </c>
      <c r="J119" s="3" t="e">
        <f>+#REF!</f>
        <v>#REF!</v>
      </c>
      <c r="K119" t="e">
        <f t="shared" si="5"/>
        <v>#REF!</v>
      </c>
    </row>
    <row r="120" spans="1:11" x14ac:dyDescent="0.25">
      <c r="A120" t="e">
        <f>+#REF!</f>
        <v>#REF!</v>
      </c>
      <c r="B120" s="3" t="e">
        <f>+#REF!</f>
        <v>#REF!</v>
      </c>
      <c r="C120" t="e">
        <f t="shared" si="4"/>
        <v>#REF!</v>
      </c>
      <c r="H120">
        <v>102</v>
      </c>
      <c r="I120" t="e">
        <f t="shared" si="3"/>
        <v>#REF!</v>
      </c>
      <c r="J120" s="3" t="e">
        <f>+#REF!</f>
        <v>#REF!</v>
      </c>
      <c r="K120" t="e">
        <f t="shared" si="5"/>
        <v>#REF!</v>
      </c>
    </row>
    <row r="121" spans="1:11" x14ac:dyDescent="0.25">
      <c r="A121" t="e">
        <f>+#REF!</f>
        <v>#REF!</v>
      </c>
      <c r="B121" s="3" t="e">
        <f>+#REF!</f>
        <v>#REF!</v>
      </c>
      <c r="C121" t="e">
        <f t="shared" si="4"/>
        <v>#REF!</v>
      </c>
      <c r="H121">
        <v>103</v>
      </c>
      <c r="I121" t="e">
        <f t="shared" si="3"/>
        <v>#REF!</v>
      </c>
      <c r="J121" s="3" t="e">
        <f>+#REF!</f>
        <v>#REF!</v>
      </c>
      <c r="K121" t="e">
        <f t="shared" si="5"/>
        <v>#REF!</v>
      </c>
    </row>
    <row r="122" spans="1:11" x14ac:dyDescent="0.25">
      <c r="A122" t="e">
        <f>+#REF!</f>
        <v>#REF!</v>
      </c>
      <c r="B122" s="3" t="e">
        <f>+#REF!</f>
        <v>#REF!</v>
      </c>
      <c r="C122" t="e">
        <f t="shared" si="4"/>
        <v>#REF!</v>
      </c>
      <c r="H122">
        <v>104</v>
      </c>
      <c r="I122" t="e">
        <f t="shared" si="3"/>
        <v>#REF!</v>
      </c>
      <c r="J122" s="3" t="e">
        <f>+#REF!</f>
        <v>#REF!</v>
      </c>
      <c r="K122" t="e">
        <f t="shared" si="5"/>
        <v>#REF!</v>
      </c>
    </row>
    <row r="123" spans="1:11" x14ac:dyDescent="0.25">
      <c r="A123" t="e">
        <f>+#REF!</f>
        <v>#REF!</v>
      </c>
      <c r="B123" s="3" t="e">
        <f>+#REF!</f>
        <v>#REF!</v>
      </c>
      <c r="C123" t="e">
        <f t="shared" si="4"/>
        <v>#REF!</v>
      </c>
      <c r="H123">
        <v>105</v>
      </c>
      <c r="I123" t="e">
        <f t="shared" si="3"/>
        <v>#REF!</v>
      </c>
      <c r="J123" s="3" t="e">
        <f>+#REF!</f>
        <v>#REF!</v>
      </c>
      <c r="K123" t="e">
        <f t="shared" si="5"/>
        <v>#REF!</v>
      </c>
    </row>
    <row r="124" spans="1:11" x14ac:dyDescent="0.25">
      <c r="A124" t="e">
        <f>+#REF!</f>
        <v>#REF!</v>
      </c>
      <c r="B124" s="3" t="e">
        <f>+#REF!</f>
        <v>#REF!</v>
      </c>
      <c r="C124" t="e">
        <f t="shared" si="4"/>
        <v>#REF!</v>
      </c>
      <c r="H124">
        <v>106</v>
      </c>
      <c r="I124" t="e">
        <f t="shared" ref="I124:I187" si="6">+A124</f>
        <v>#REF!</v>
      </c>
      <c r="J124" s="3" t="e">
        <f>+#REF!</f>
        <v>#REF!</v>
      </c>
      <c r="K124" t="e">
        <f t="shared" si="5"/>
        <v>#REF!</v>
      </c>
    </row>
    <row r="125" spans="1:11" x14ac:dyDescent="0.25">
      <c r="A125" t="e">
        <f>+#REF!</f>
        <v>#REF!</v>
      </c>
      <c r="B125" s="3" t="e">
        <f>+#REF!</f>
        <v>#REF!</v>
      </c>
      <c r="C125" t="e">
        <f t="shared" si="4"/>
        <v>#REF!</v>
      </c>
      <c r="H125">
        <v>107</v>
      </c>
      <c r="I125" t="e">
        <f t="shared" si="6"/>
        <v>#REF!</v>
      </c>
      <c r="J125" s="3" t="e">
        <f>+#REF!</f>
        <v>#REF!</v>
      </c>
      <c r="K125" t="e">
        <f t="shared" si="5"/>
        <v>#REF!</v>
      </c>
    </row>
    <row r="126" spans="1:11" x14ac:dyDescent="0.25">
      <c r="A126" t="e">
        <f>+#REF!</f>
        <v>#REF!</v>
      </c>
      <c r="B126" s="3" t="e">
        <f>+#REF!</f>
        <v>#REF!</v>
      </c>
      <c r="C126" t="e">
        <f t="shared" si="4"/>
        <v>#REF!</v>
      </c>
      <c r="H126">
        <v>108</v>
      </c>
      <c r="I126" t="e">
        <f t="shared" si="6"/>
        <v>#REF!</v>
      </c>
      <c r="J126" s="3" t="e">
        <f>+#REF!</f>
        <v>#REF!</v>
      </c>
      <c r="K126" t="e">
        <f t="shared" si="5"/>
        <v>#REF!</v>
      </c>
    </row>
    <row r="127" spans="1:11" x14ac:dyDescent="0.25">
      <c r="A127" t="e">
        <f>+#REF!</f>
        <v>#REF!</v>
      </c>
      <c r="B127" s="3" t="e">
        <f>+#REF!</f>
        <v>#REF!</v>
      </c>
      <c r="C127" t="e">
        <f t="shared" si="4"/>
        <v>#REF!</v>
      </c>
      <c r="H127">
        <v>109</v>
      </c>
      <c r="I127" t="e">
        <f t="shared" si="6"/>
        <v>#REF!</v>
      </c>
      <c r="J127" s="3" t="e">
        <f>+#REF!</f>
        <v>#REF!</v>
      </c>
      <c r="K127" t="e">
        <f t="shared" si="5"/>
        <v>#REF!</v>
      </c>
    </row>
    <row r="128" spans="1:11" x14ac:dyDescent="0.25">
      <c r="A128" t="e">
        <f>+#REF!</f>
        <v>#REF!</v>
      </c>
      <c r="B128" s="3" t="e">
        <f>+#REF!</f>
        <v>#REF!</v>
      </c>
      <c r="C128" t="e">
        <f t="shared" si="4"/>
        <v>#REF!</v>
      </c>
      <c r="H128">
        <v>110</v>
      </c>
      <c r="I128" t="e">
        <f t="shared" si="6"/>
        <v>#REF!</v>
      </c>
      <c r="J128" s="3" t="e">
        <f>+#REF!</f>
        <v>#REF!</v>
      </c>
      <c r="K128" t="e">
        <f t="shared" si="5"/>
        <v>#REF!</v>
      </c>
    </row>
    <row r="129" spans="1:11" x14ac:dyDescent="0.25">
      <c r="A129" t="e">
        <f>+#REF!</f>
        <v>#REF!</v>
      </c>
      <c r="B129" s="3" t="e">
        <f>+#REF!</f>
        <v>#REF!</v>
      </c>
      <c r="C129" t="e">
        <f t="shared" si="4"/>
        <v>#REF!</v>
      </c>
      <c r="H129">
        <v>111</v>
      </c>
      <c r="I129" t="e">
        <f t="shared" si="6"/>
        <v>#REF!</v>
      </c>
      <c r="J129" s="3" t="e">
        <f>+#REF!</f>
        <v>#REF!</v>
      </c>
      <c r="K129" t="e">
        <f t="shared" si="5"/>
        <v>#REF!</v>
      </c>
    </row>
    <row r="130" spans="1:11" x14ac:dyDescent="0.25">
      <c r="A130" t="e">
        <f>+#REF!</f>
        <v>#REF!</v>
      </c>
      <c r="B130" s="3" t="e">
        <f>+#REF!</f>
        <v>#REF!</v>
      </c>
      <c r="C130" t="e">
        <f t="shared" si="4"/>
        <v>#REF!</v>
      </c>
      <c r="H130">
        <v>112</v>
      </c>
      <c r="I130" t="e">
        <f t="shared" si="6"/>
        <v>#REF!</v>
      </c>
      <c r="J130" s="3" t="e">
        <f>+#REF!</f>
        <v>#REF!</v>
      </c>
      <c r="K130" t="e">
        <f t="shared" si="5"/>
        <v>#REF!</v>
      </c>
    </row>
    <row r="131" spans="1:11" x14ac:dyDescent="0.25">
      <c r="A131" t="e">
        <f>+#REF!</f>
        <v>#REF!</v>
      </c>
      <c r="B131" s="3" t="e">
        <f>+#REF!</f>
        <v>#REF!</v>
      </c>
      <c r="C131" t="e">
        <f t="shared" si="4"/>
        <v>#REF!</v>
      </c>
      <c r="H131">
        <v>113</v>
      </c>
      <c r="I131" t="e">
        <f t="shared" si="6"/>
        <v>#REF!</v>
      </c>
      <c r="J131" s="3" t="e">
        <f>+#REF!</f>
        <v>#REF!</v>
      </c>
      <c r="K131" t="e">
        <f t="shared" si="5"/>
        <v>#REF!</v>
      </c>
    </row>
    <row r="132" spans="1:11" x14ac:dyDescent="0.25">
      <c r="A132" t="e">
        <f>+#REF!</f>
        <v>#REF!</v>
      </c>
      <c r="B132" s="3" t="e">
        <f>+#REF!</f>
        <v>#REF!</v>
      </c>
      <c r="C132" t="e">
        <f t="shared" si="4"/>
        <v>#REF!</v>
      </c>
      <c r="H132">
        <v>114</v>
      </c>
      <c r="I132" t="e">
        <f t="shared" si="6"/>
        <v>#REF!</v>
      </c>
      <c r="J132" s="3" t="e">
        <f>+#REF!</f>
        <v>#REF!</v>
      </c>
      <c r="K132" t="e">
        <f t="shared" si="5"/>
        <v>#REF!</v>
      </c>
    </row>
    <row r="133" spans="1:11" x14ac:dyDescent="0.25">
      <c r="A133" t="e">
        <f>+#REF!</f>
        <v>#REF!</v>
      </c>
      <c r="B133" s="3" t="e">
        <f>+#REF!</f>
        <v>#REF!</v>
      </c>
      <c r="C133" t="e">
        <f t="shared" si="4"/>
        <v>#REF!</v>
      </c>
      <c r="H133">
        <v>115</v>
      </c>
      <c r="I133" t="e">
        <f t="shared" si="6"/>
        <v>#REF!</v>
      </c>
      <c r="J133" s="3" t="e">
        <f>+#REF!</f>
        <v>#REF!</v>
      </c>
      <c r="K133" t="e">
        <f t="shared" si="5"/>
        <v>#REF!</v>
      </c>
    </row>
    <row r="134" spans="1:11" x14ac:dyDescent="0.25">
      <c r="A134" t="e">
        <f>+#REF!</f>
        <v>#REF!</v>
      </c>
      <c r="B134" s="3" t="e">
        <f>+#REF!</f>
        <v>#REF!</v>
      </c>
      <c r="C134" t="e">
        <f t="shared" si="4"/>
        <v>#REF!</v>
      </c>
      <c r="H134">
        <v>116</v>
      </c>
      <c r="I134" t="e">
        <f t="shared" si="6"/>
        <v>#REF!</v>
      </c>
      <c r="J134" s="3" t="e">
        <f>+#REF!</f>
        <v>#REF!</v>
      </c>
      <c r="K134" t="e">
        <f t="shared" si="5"/>
        <v>#REF!</v>
      </c>
    </row>
    <row r="135" spans="1:11" x14ac:dyDescent="0.25">
      <c r="A135" t="e">
        <f>+#REF!</f>
        <v>#REF!</v>
      </c>
      <c r="B135" s="3" t="e">
        <f>+#REF!</f>
        <v>#REF!</v>
      </c>
      <c r="C135" t="e">
        <f t="shared" si="4"/>
        <v>#REF!</v>
      </c>
      <c r="H135">
        <v>117</v>
      </c>
      <c r="I135" t="e">
        <f t="shared" si="6"/>
        <v>#REF!</v>
      </c>
      <c r="J135" s="3" t="e">
        <f>+#REF!</f>
        <v>#REF!</v>
      </c>
      <c r="K135" t="e">
        <f t="shared" si="5"/>
        <v>#REF!</v>
      </c>
    </row>
    <row r="136" spans="1:11" x14ac:dyDescent="0.25">
      <c r="A136" t="e">
        <f>+#REF!</f>
        <v>#REF!</v>
      </c>
      <c r="B136" s="3" t="e">
        <f>+#REF!</f>
        <v>#REF!</v>
      </c>
      <c r="C136" t="e">
        <f t="shared" si="4"/>
        <v>#REF!</v>
      </c>
      <c r="H136">
        <v>118</v>
      </c>
      <c r="I136" t="e">
        <f t="shared" si="6"/>
        <v>#REF!</v>
      </c>
      <c r="J136" s="3" t="e">
        <f>+#REF!</f>
        <v>#REF!</v>
      </c>
      <c r="K136" t="e">
        <f t="shared" si="5"/>
        <v>#REF!</v>
      </c>
    </row>
    <row r="137" spans="1:11" x14ac:dyDescent="0.25">
      <c r="A137" t="e">
        <f>+#REF!</f>
        <v>#REF!</v>
      </c>
      <c r="B137" s="3" t="e">
        <f>+#REF!</f>
        <v>#REF!</v>
      </c>
      <c r="C137" t="e">
        <f t="shared" si="4"/>
        <v>#REF!</v>
      </c>
      <c r="H137">
        <v>119</v>
      </c>
      <c r="I137" t="e">
        <f t="shared" si="6"/>
        <v>#REF!</v>
      </c>
      <c r="J137" s="3" t="e">
        <f>+#REF!</f>
        <v>#REF!</v>
      </c>
      <c r="K137" t="e">
        <f t="shared" si="5"/>
        <v>#REF!</v>
      </c>
    </row>
    <row r="138" spans="1:11" x14ac:dyDescent="0.25">
      <c r="A138" t="e">
        <f>+#REF!</f>
        <v>#REF!</v>
      </c>
      <c r="B138" s="3" t="e">
        <f>+#REF!</f>
        <v>#REF!</v>
      </c>
      <c r="C138" t="e">
        <f t="shared" si="4"/>
        <v>#REF!</v>
      </c>
      <c r="H138">
        <v>120</v>
      </c>
      <c r="I138" t="e">
        <f t="shared" si="6"/>
        <v>#REF!</v>
      </c>
      <c r="J138" s="3" t="e">
        <f>+#REF!</f>
        <v>#REF!</v>
      </c>
      <c r="K138" t="e">
        <f t="shared" si="5"/>
        <v>#REF!</v>
      </c>
    </row>
    <row r="139" spans="1:11" x14ac:dyDescent="0.25">
      <c r="A139" t="e">
        <f>+#REF!</f>
        <v>#REF!</v>
      </c>
      <c r="B139" s="3" t="e">
        <f>+#REF!</f>
        <v>#REF!</v>
      </c>
      <c r="C139" t="e">
        <f t="shared" si="4"/>
        <v>#REF!</v>
      </c>
      <c r="H139">
        <v>121</v>
      </c>
      <c r="I139" t="e">
        <f t="shared" si="6"/>
        <v>#REF!</v>
      </c>
      <c r="J139" s="3" t="e">
        <f>+#REF!</f>
        <v>#REF!</v>
      </c>
      <c r="K139" t="e">
        <f t="shared" si="5"/>
        <v>#REF!</v>
      </c>
    </row>
    <row r="140" spans="1:11" x14ac:dyDescent="0.25">
      <c r="A140" t="e">
        <f>+#REF!</f>
        <v>#REF!</v>
      </c>
      <c r="B140" s="3" t="e">
        <f>+#REF!</f>
        <v>#REF!</v>
      </c>
      <c r="C140" t="e">
        <f t="shared" si="4"/>
        <v>#REF!</v>
      </c>
      <c r="H140">
        <v>122</v>
      </c>
      <c r="I140" t="e">
        <f t="shared" si="6"/>
        <v>#REF!</v>
      </c>
      <c r="J140" s="3" t="e">
        <f>+#REF!</f>
        <v>#REF!</v>
      </c>
      <c r="K140" t="e">
        <f t="shared" si="5"/>
        <v>#REF!</v>
      </c>
    </row>
    <row r="141" spans="1:11" x14ac:dyDescent="0.25">
      <c r="A141" t="e">
        <f>+#REF!</f>
        <v>#REF!</v>
      </c>
      <c r="B141" s="3" t="e">
        <f>+#REF!</f>
        <v>#REF!</v>
      </c>
      <c r="C141" t="e">
        <f t="shared" si="4"/>
        <v>#REF!</v>
      </c>
      <c r="H141">
        <v>123</v>
      </c>
      <c r="I141" t="e">
        <f t="shared" si="6"/>
        <v>#REF!</v>
      </c>
      <c r="J141" s="3" t="e">
        <f>+#REF!</f>
        <v>#REF!</v>
      </c>
      <c r="K141" t="e">
        <f t="shared" si="5"/>
        <v>#REF!</v>
      </c>
    </row>
    <row r="142" spans="1:11" x14ac:dyDescent="0.25">
      <c r="A142" t="e">
        <f>+#REF!</f>
        <v>#REF!</v>
      </c>
      <c r="B142" s="3" t="e">
        <f>+#REF!</f>
        <v>#REF!</v>
      </c>
      <c r="C142" t="e">
        <f t="shared" si="4"/>
        <v>#REF!</v>
      </c>
      <c r="H142">
        <v>124</v>
      </c>
      <c r="I142" t="e">
        <f t="shared" si="6"/>
        <v>#REF!</v>
      </c>
      <c r="J142" s="3" t="e">
        <f>+#REF!</f>
        <v>#REF!</v>
      </c>
      <c r="K142" t="e">
        <f t="shared" si="5"/>
        <v>#REF!</v>
      </c>
    </row>
    <row r="143" spans="1:11" x14ac:dyDescent="0.25">
      <c r="A143" t="e">
        <f>+#REF!</f>
        <v>#REF!</v>
      </c>
      <c r="B143" s="3" t="e">
        <f>+#REF!</f>
        <v>#REF!</v>
      </c>
      <c r="C143" t="e">
        <f t="shared" si="4"/>
        <v>#REF!</v>
      </c>
      <c r="H143">
        <v>125</v>
      </c>
      <c r="I143" t="e">
        <f t="shared" si="6"/>
        <v>#REF!</v>
      </c>
      <c r="J143" s="3" t="e">
        <f>+#REF!</f>
        <v>#REF!</v>
      </c>
      <c r="K143" t="e">
        <f t="shared" si="5"/>
        <v>#REF!</v>
      </c>
    </row>
    <row r="144" spans="1:11" x14ac:dyDescent="0.25">
      <c r="A144" t="e">
        <f>+#REF!</f>
        <v>#REF!</v>
      </c>
      <c r="B144" s="3" t="e">
        <f>+#REF!</f>
        <v>#REF!</v>
      </c>
      <c r="C144" t="e">
        <f t="shared" si="4"/>
        <v>#REF!</v>
      </c>
      <c r="H144">
        <v>126</v>
      </c>
      <c r="I144" t="e">
        <f t="shared" si="6"/>
        <v>#REF!</v>
      </c>
      <c r="J144" s="3" t="e">
        <f>+#REF!</f>
        <v>#REF!</v>
      </c>
      <c r="K144" t="e">
        <f t="shared" si="5"/>
        <v>#REF!</v>
      </c>
    </row>
    <row r="145" spans="1:11" x14ac:dyDescent="0.25">
      <c r="A145" t="e">
        <f>+#REF!</f>
        <v>#REF!</v>
      </c>
      <c r="B145" s="3" t="e">
        <f>+#REF!</f>
        <v>#REF!</v>
      </c>
      <c r="C145" t="e">
        <f t="shared" si="4"/>
        <v>#REF!</v>
      </c>
      <c r="H145">
        <v>127</v>
      </c>
      <c r="I145" t="e">
        <f t="shared" si="6"/>
        <v>#REF!</v>
      </c>
      <c r="J145" s="3" t="e">
        <f>+#REF!</f>
        <v>#REF!</v>
      </c>
      <c r="K145" t="e">
        <f t="shared" si="5"/>
        <v>#REF!</v>
      </c>
    </row>
    <row r="146" spans="1:11" x14ac:dyDescent="0.25">
      <c r="A146" t="e">
        <f>+#REF!</f>
        <v>#REF!</v>
      </c>
      <c r="B146" s="3" t="e">
        <f>+#REF!</f>
        <v>#REF!</v>
      </c>
      <c r="C146" t="e">
        <f t="shared" si="4"/>
        <v>#REF!</v>
      </c>
      <c r="H146">
        <v>128</v>
      </c>
      <c r="I146" t="e">
        <f t="shared" si="6"/>
        <v>#REF!</v>
      </c>
      <c r="J146" s="3" t="e">
        <f>+#REF!</f>
        <v>#REF!</v>
      </c>
      <c r="K146" t="e">
        <f t="shared" si="5"/>
        <v>#REF!</v>
      </c>
    </row>
    <row r="147" spans="1:11" x14ac:dyDescent="0.25">
      <c r="A147" t="e">
        <f>+#REF!</f>
        <v>#REF!</v>
      </c>
      <c r="B147" s="3" t="e">
        <f>+#REF!</f>
        <v>#REF!</v>
      </c>
      <c r="C147" t="e">
        <f t="shared" ref="C147:C210" si="7">VLOOKUP(A147,F:G,2,0)</f>
        <v>#REF!</v>
      </c>
      <c r="H147">
        <v>129</v>
      </c>
      <c r="I147" t="e">
        <f t="shared" si="6"/>
        <v>#REF!</v>
      </c>
      <c r="J147" s="3" t="e">
        <f>+#REF!</f>
        <v>#REF!</v>
      </c>
      <c r="K147" t="e">
        <f t="shared" si="5"/>
        <v>#REF!</v>
      </c>
    </row>
    <row r="148" spans="1:11" x14ac:dyDescent="0.25">
      <c r="A148" t="e">
        <f>+#REF!</f>
        <v>#REF!</v>
      </c>
      <c r="B148" s="3" t="e">
        <f>+#REF!</f>
        <v>#REF!</v>
      </c>
      <c r="C148" t="e">
        <f t="shared" si="7"/>
        <v>#REF!</v>
      </c>
      <c r="H148">
        <v>130</v>
      </c>
      <c r="I148" t="e">
        <f t="shared" si="6"/>
        <v>#REF!</v>
      </c>
      <c r="J148" s="3" t="e">
        <f>+#REF!</f>
        <v>#REF!</v>
      </c>
      <c r="K148" t="e">
        <f t="shared" ref="K148:K211" si="8">VLOOKUP(I148,M:N,2,0)</f>
        <v>#REF!</v>
      </c>
    </row>
    <row r="149" spans="1:11" x14ac:dyDescent="0.25">
      <c r="A149" t="e">
        <f>+#REF!</f>
        <v>#REF!</v>
      </c>
      <c r="B149" s="3" t="e">
        <f>+#REF!</f>
        <v>#REF!</v>
      </c>
      <c r="C149" t="e">
        <f t="shared" si="7"/>
        <v>#REF!</v>
      </c>
      <c r="H149">
        <v>131</v>
      </c>
      <c r="I149" t="e">
        <f t="shared" si="6"/>
        <v>#REF!</v>
      </c>
      <c r="J149" s="3" t="e">
        <f>+#REF!</f>
        <v>#REF!</v>
      </c>
      <c r="K149" t="e">
        <f t="shared" si="8"/>
        <v>#REF!</v>
      </c>
    </row>
    <row r="150" spans="1:11" x14ac:dyDescent="0.25">
      <c r="A150" t="e">
        <f>+#REF!</f>
        <v>#REF!</v>
      </c>
      <c r="B150" s="3" t="e">
        <f>+#REF!</f>
        <v>#REF!</v>
      </c>
      <c r="C150" t="e">
        <f t="shared" si="7"/>
        <v>#REF!</v>
      </c>
      <c r="H150">
        <v>132</v>
      </c>
      <c r="I150" t="e">
        <f t="shared" si="6"/>
        <v>#REF!</v>
      </c>
      <c r="J150" s="3" t="e">
        <f>+#REF!</f>
        <v>#REF!</v>
      </c>
      <c r="K150" t="e">
        <f t="shared" si="8"/>
        <v>#REF!</v>
      </c>
    </row>
    <row r="151" spans="1:11" x14ac:dyDescent="0.25">
      <c r="A151" t="e">
        <f>+#REF!</f>
        <v>#REF!</v>
      </c>
      <c r="B151" s="3" t="e">
        <f>+#REF!</f>
        <v>#REF!</v>
      </c>
      <c r="C151" t="e">
        <f t="shared" si="7"/>
        <v>#REF!</v>
      </c>
      <c r="H151">
        <v>133</v>
      </c>
      <c r="I151" t="e">
        <f t="shared" si="6"/>
        <v>#REF!</v>
      </c>
      <c r="J151" s="3" t="e">
        <f>+#REF!</f>
        <v>#REF!</v>
      </c>
      <c r="K151" t="e">
        <f t="shared" si="8"/>
        <v>#REF!</v>
      </c>
    </row>
    <row r="152" spans="1:11" x14ac:dyDescent="0.25">
      <c r="A152" t="e">
        <f>+#REF!</f>
        <v>#REF!</v>
      </c>
      <c r="B152" s="3" t="e">
        <f>+#REF!</f>
        <v>#REF!</v>
      </c>
      <c r="C152" t="e">
        <f t="shared" si="7"/>
        <v>#REF!</v>
      </c>
      <c r="H152">
        <v>134</v>
      </c>
      <c r="I152" t="e">
        <f t="shared" si="6"/>
        <v>#REF!</v>
      </c>
      <c r="J152" s="3" t="e">
        <f>+#REF!</f>
        <v>#REF!</v>
      </c>
      <c r="K152" t="e">
        <f t="shared" si="8"/>
        <v>#REF!</v>
      </c>
    </row>
    <row r="153" spans="1:11" x14ac:dyDescent="0.25">
      <c r="A153" t="e">
        <f>+#REF!</f>
        <v>#REF!</v>
      </c>
      <c r="B153" s="3" t="e">
        <f>+#REF!</f>
        <v>#REF!</v>
      </c>
      <c r="C153" t="e">
        <f t="shared" si="7"/>
        <v>#REF!</v>
      </c>
      <c r="H153">
        <v>135</v>
      </c>
      <c r="I153" t="e">
        <f t="shared" si="6"/>
        <v>#REF!</v>
      </c>
      <c r="J153" s="3" t="e">
        <f>+#REF!</f>
        <v>#REF!</v>
      </c>
      <c r="K153" t="e">
        <f t="shared" si="8"/>
        <v>#REF!</v>
      </c>
    </row>
    <row r="154" spans="1:11" x14ac:dyDescent="0.25">
      <c r="A154" t="e">
        <f>+#REF!</f>
        <v>#REF!</v>
      </c>
      <c r="B154" s="3" t="e">
        <f>+#REF!</f>
        <v>#REF!</v>
      </c>
      <c r="C154" t="e">
        <f t="shared" si="7"/>
        <v>#REF!</v>
      </c>
      <c r="H154">
        <v>136</v>
      </c>
      <c r="I154" t="e">
        <f t="shared" si="6"/>
        <v>#REF!</v>
      </c>
      <c r="J154" s="3" t="e">
        <f>+#REF!</f>
        <v>#REF!</v>
      </c>
      <c r="K154" t="e">
        <f t="shared" si="8"/>
        <v>#REF!</v>
      </c>
    </row>
    <row r="155" spans="1:11" x14ac:dyDescent="0.25">
      <c r="A155" t="e">
        <f>+#REF!</f>
        <v>#REF!</v>
      </c>
      <c r="B155" s="3" t="e">
        <f>+#REF!</f>
        <v>#REF!</v>
      </c>
      <c r="C155" t="e">
        <f t="shared" si="7"/>
        <v>#REF!</v>
      </c>
      <c r="H155">
        <v>137</v>
      </c>
      <c r="I155" t="e">
        <f t="shared" si="6"/>
        <v>#REF!</v>
      </c>
      <c r="J155" s="3" t="e">
        <f>+#REF!</f>
        <v>#REF!</v>
      </c>
      <c r="K155" t="e">
        <f t="shared" si="8"/>
        <v>#REF!</v>
      </c>
    </row>
    <row r="156" spans="1:11" x14ac:dyDescent="0.25">
      <c r="A156" t="e">
        <f>+#REF!</f>
        <v>#REF!</v>
      </c>
      <c r="B156" s="3" t="e">
        <f>+#REF!</f>
        <v>#REF!</v>
      </c>
      <c r="C156" t="e">
        <f t="shared" si="7"/>
        <v>#REF!</v>
      </c>
      <c r="H156">
        <v>138</v>
      </c>
      <c r="I156" t="e">
        <f t="shared" si="6"/>
        <v>#REF!</v>
      </c>
      <c r="J156" s="3" t="e">
        <f>+#REF!</f>
        <v>#REF!</v>
      </c>
      <c r="K156" t="e">
        <f t="shared" si="8"/>
        <v>#REF!</v>
      </c>
    </row>
    <row r="157" spans="1:11" x14ac:dyDescent="0.25">
      <c r="A157" t="e">
        <f>+#REF!</f>
        <v>#REF!</v>
      </c>
      <c r="B157" s="3" t="e">
        <f>+#REF!</f>
        <v>#REF!</v>
      </c>
      <c r="C157" t="e">
        <f t="shared" si="7"/>
        <v>#REF!</v>
      </c>
      <c r="H157">
        <v>139</v>
      </c>
      <c r="I157" t="e">
        <f t="shared" si="6"/>
        <v>#REF!</v>
      </c>
      <c r="J157" s="3" t="e">
        <f>+#REF!</f>
        <v>#REF!</v>
      </c>
      <c r="K157" t="e">
        <f t="shared" si="8"/>
        <v>#REF!</v>
      </c>
    </row>
    <row r="158" spans="1:11" x14ac:dyDescent="0.25">
      <c r="A158" t="e">
        <f>+#REF!</f>
        <v>#REF!</v>
      </c>
      <c r="B158" s="3" t="e">
        <f>+#REF!</f>
        <v>#REF!</v>
      </c>
      <c r="C158" t="e">
        <f t="shared" si="7"/>
        <v>#REF!</v>
      </c>
      <c r="H158">
        <v>140</v>
      </c>
      <c r="I158" t="e">
        <f t="shared" si="6"/>
        <v>#REF!</v>
      </c>
      <c r="J158" s="3" t="e">
        <f>+#REF!</f>
        <v>#REF!</v>
      </c>
      <c r="K158" t="e">
        <f t="shared" si="8"/>
        <v>#REF!</v>
      </c>
    </row>
    <row r="159" spans="1:11" x14ac:dyDescent="0.25">
      <c r="A159" t="e">
        <f>+#REF!</f>
        <v>#REF!</v>
      </c>
      <c r="B159" s="3" t="e">
        <f>+#REF!</f>
        <v>#REF!</v>
      </c>
      <c r="C159" t="e">
        <f t="shared" si="7"/>
        <v>#REF!</v>
      </c>
      <c r="H159">
        <v>141</v>
      </c>
      <c r="I159" t="e">
        <f t="shared" si="6"/>
        <v>#REF!</v>
      </c>
      <c r="J159" s="3" t="e">
        <f>+#REF!</f>
        <v>#REF!</v>
      </c>
      <c r="K159" t="e">
        <f t="shared" si="8"/>
        <v>#REF!</v>
      </c>
    </row>
    <row r="160" spans="1:11" x14ac:dyDescent="0.25">
      <c r="A160" t="e">
        <f>+#REF!</f>
        <v>#REF!</v>
      </c>
      <c r="B160" s="3" t="e">
        <f>+#REF!</f>
        <v>#REF!</v>
      </c>
      <c r="C160" t="e">
        <f t="shared" si="7"/>
        <v>#REF!</v>
      </c>
      <c r="H160">
        <v>142</v>
      </c>
      <c r="I160" t="e">
        <f t="shared" si="6"/>
        <v>#REF!</v>
      </c>
      <c r="J160" s="3" t="e">
        <f>+#REF!</f>
        <v>#REF!</v>
      </c>
      <c r="K160" t="e">
        <f t="shared" si="8"/>
        <v>#REF!</v>
      </c>
    </row>
    <row r="161" spans="1:11" x14ac:dyDescent="0.25">
      <c r="A161" t="e">
        <f>+#REF!</f>
        <v>#REF!</v>
      </c>
      <c r="B161" s="3" t="e">
        <f>+#REF!</f>
        <v>#REF!</v>
      </c>
      <c r="C161" t="e">
        <f t="shared" si="7"/>
        <v>#REF!</v>
      </c>
      <c r="H161">
        <v>143</v>
      </c>
      <c r="I161" t="e">
        <f t="shared" si="6"/>
        <v>#REF!</v>
      </c>
      <c r="J161" s="3" t="e">
        <f>+#REF!</f>
        <v>#REF!</v>
      </c>
      <c r="K161" t="e">
        <f t="shared" si="8"/>
        <v>#REF!</v>
      </c>
    </row>
    <row r="162" spans="1:11" x14ac:dyDescent="0.25">
      <c r="A162" t="e">
        <f>+#REF!</f>
        <v>#REF!</v>
      </c>
      <c r="B162" s="3" t="e">
        <f>+#REF!</f>
        <v>#REF!</v>
      </c>
      <c r="C162" t="e">
        <f t="shared" si="7"/>
        <v>#REF!</v>
      </c>
      <c r="H162">
        <v>144</v>
      </c>
      <c r="I162" t="e">
        <f t="shared" si="6"/>
        <v>#REF!</v>
      </c>
      <c r="J162" s="3" t="e">
        <f>+#REF!</f>
        <v>#REF!</v>
      </c>
      <c r="K162" t="e">
        <f t="shared" si="8"/>
        <v>#REF!</v>
      </c>
    </row>
    <row r="163" spans="1:11" x14ac:dyDescent="0.25">
      <c r="A163" t="e">
        <f>+#REF!</f>
        <v>#REF!</v>
      </c>
      <c r="B163" s="3" t="e">
        <f>+#REF!</f>
        <v>#REF!</v>
      </c>
      <c r="C163" t="e">
        <f t="shared" si="7"/>
        <v>#REF!</v>
      </c>
      <c r="H163">
        <v>145</v>
      </c>
      <c r="I163" t="e">
        <f t="shared" si="6"/>
        <v>#REF!</v>
      </c>
      <c r="J163" s="3" t="e">
        <f>+#REF!</f>
        <v>#REF!</v>
      </c>
      <c r="K163" t="e">
        <f t="shared" si="8"/>
        <v>#REF!</v>
      </c>
    </row>
    <row r="164" spans="1:11" x14ac:dyDescent="0.25">
      <c r="A164" t="e">
        <f>+#REF!</f>
        <v>#REF!</v>
      </c>
      <c r="B164" s="3" t="e">
        <f>+#REF!</f>
        <v>#REF!</v>
      </c>
      <c r="C164" t="e">
        <f t="shared" si="7"/>
        <v>#REF!</v>
      </c>
      <c r="H164">
        <v>146</v>
      </c>
      <c r="I164" t="e">
        <f t="shared" si="6"/>
        <v>#REF!</v>
      </c>
      <c r="J164" s="3" t="e">
        <f>+#REF!</f>
        <v>#REF!</v>
      </c>
      <c r="K164" t="e">
        <f t="shared" si="8"/>
        <v>#REF!</v>
      </c>
    </row>
    <row r="165" spans="1:11" x14ac:dyDescent="0.25">
      <c r="A165" t="e">
        <f>+#REF!</f>
        <v>#REF!</v>
      </c>
      <c r="B165" s="3" t="e">
        <f>+#REF!</f>
        <v>#REF!</v>
      </c>
      <c r="C165" t="e">
        <f t="shared" si="7"/>
        <v>#REF!</v>
      </c>
      <c r="H165">
        <v>147</v>
      </c>
      <c r="I165" t="e">
        <f t="shared" si="6"/>
        <v>#REF!</v>
      </c>
      <c r="J165" s="3" t="e">
        <f>+#REF!</f>
        <v>#REF!</v>
      </c>
      <c r="K165" t="e">
        <f t="shared" si="8"/>
        <v>#REF!</v>
      </c>
    </row>
    <row r="166" spans="1:11" x14ac:dyDescent="0.25">
      <c r="A166" t="e">
        <f>+#REF!</f>
        <v>#REF!</v>
      </c>
      <c r="B166" s="3" t="e">
        <f>+#REF!</f>
        <v>#REF!</v>
      </c>
      <c r="C166" t="e">
        <f t="shared" si="7"/>
        <v>#REF!</v>
      </c>
      <c r="H166">
        <v>148</v>
      </c>
      <c r="I166" t="e">
        <f t="shared" si="6"/>
        <v>#REF!</v>
      </c>
      <c r="J166" s="3" t="e">
        <f>+#REF!</f>
        <v>#REF!</v>
      </c>
      <c r="K166" t="e">
        <f t="shared" si="8"/>
        <v>#REF!</v>
      </c>
    </row>
    <row r="167" spans="1:11" x14ac:dyDescent="0.25">
      <c r="A167" t="e">
        <f>+#REF!</f>
        <v>#REF!</v>
      </c>
      <c r="B167" s="3" t="e">
        <f>+#REF!</f>
        <v>#REF!</v>
      </c>
      <c r="C167" t="e">
        <f t="shared" si="7"/>
        <v>#REF!</v>
      </c>
      <c r="H167">
        <v>149</v>
      </c>
      <c r="I167" t="e">
        <f t="shared" si="6"/>
        <v>#REF!</v>
      </c>
      <c r="J167" s="3" t="e">
        <f>+#REF!</f>
        <v>#REF!</v>
      </c>
      <c r="K167" t="e">
        <f t="shared" si="8"/>
        <v>#REF!</v>
      </c>
    </row>
    <row r="168" spans="1:11" x14ac:dyDescent="0.25">
      <c r="A168" t="e">
        <f>+#REF!</f>
        <v>#REF!</v>
      </c>
      <c r="B168" s="3" t="e">
        <f>+#REF!</f>
        <v>#REF!</v>
      </c>
      <c r="C168" t="e">
        <f t="shared" si="7"/>
        <v>#REF!</v>
      </c>
      <c r="H168">
        <v>150</v>
      </c>
      <c r="I168" t="e">
        <f t="shared" si="6"/>
        <v>#REF!</v>
      </c>
      <c r="J168" s="3" t="e">
        <f>+#REF!</f>
        <v>#REF!</v>
      </c>
      <c r="K168" t="e">
        <f t="shared" si="8"/>
        <v>#REF!</v>
      </c>
    </row>
    <row r="169" spans="1:11" x14ac:dyDescent="0.25">
      <c r="A169" t="e">
        <f>+#REF!</f>
        <v>#REF!</v>
      </c>
      <c r="B169" s="3" t="e">
        <f>+#REF!</f>
        <v>#REF!</v>
      </c>
      <c r="C169" t="e">
        <f t="shared" si="7"/>
        <v>#REF!</v>
      </c>
      <c r="H169">
        <v>151</v>
      </c>
      <c r="I169" t="e">
        <f t="shared" si="6"/>
        <v>#REF!</v>
      </c>
      <c r="J169" s="3" t="e">
        <f>+#REF!</f>
        <v>#REF!</v>
      </c>
      <c r="K169" t="e">
        <f t="shared" si="8"/>
        <v>#REF!</v>
      </c>
    </row>
    <row r="170" spans="1:11" x14ac:dyDescent="0.25">
      <c r="A170" t="e">
        <f>+#REF!</f>
        <v>#REF!</v>
      </c>
      <c r="B170" s="3" t="e">
        <f>+#REF!</f>
        <v>#REF!</v>
      </c>
      <c r="C170" t="e">
        <f t="shared" si="7"/>
        <v>#REF!</v>
      </c>
      <c r="H170">
        <v>152</v>
      </c>
      <c r="I170" t="e">
        <f t="shared" si="6"/>
        <v>#REF!</v>
      </c>
      <c r="J170" s="3" t="e">
        <f>+#REF!</f>
        <v>#REF!</v>
      </c>
      <c r="K170" t="e">
        <f t="shared" si="8"/>
        <v>#REF!</v>
      </c>
    </row>
    <row r="171" spans="1:11" x14ac:dyDescent="0.25">
      <c r="A171" t="e">
        <f>+#REF!</f>
        <v>#REF!</v>
      </c>
      <c r="B171" s="3" t="e">
        <f>+#REF!</f>
        <v>#REF!</v>
      </c>
      <c r="C171" t="e">
        <f t="shared" si="7"/>
        <v>#REF!</v>
      </c>
      <c r="H171">
        <v>153</v>
      </c>
      <c r="I171" t="e">
        <f t="shared" si="6"/>
        <v>#REF!</v>
      </c>
      <c r="J171" s="3" t="e">
        <f>+#REF!</f>
        <v>#REF!</v>
      </c>
      <c r="K171" t="e">
        <f t="shared" si="8"/>
        <v>#REF!</v>
      </c>
    </row>
    <row r="172" spans="1:11" x14ac:dyDescent="0.25">
      <c r="A172" t="e">
        <f>+#REF!</f>
        <v>#REF!</v>
      </c>
      <c r="B172" s="3" t="e">
        <f>+#REF!</f>
        <v>#REF!</v>
      </c>
      <c r="C172" t="e">
        <f t="shared" si="7"/>
        <v>#REF!</v>
      </c>
      <c r="H172">
        <v>154</v>
      </c>
      <c r="I172" t="e">
        <f t="shared" si="6"/>
        <v>#REF!</v>
      </c>
      <c r="J172" s="3" t="e">
        <f>+#REF!</f>
        <v>#REF!</v>
      </c>
      <c r="K172" t="e">
        <f t="shared" si="8"/>
        <v>#REF!</v>
      </c>
    </row>
    <row r="173" spans="1:11" x14ac:dyDescent="0.25">
      <c r="A173" t="e">
        <f>+#REF!</f>
        <v>#REF!</v>
      </c>
      <c r="B173" s="3" t="e">
        <f>+#REF!</f>
        <v>#REF!</v>
      </c>
      <c r="C173" t="e">
        <f t="shared" si="7"/>
        <v>#REF!</v>
      </c>
      <c r="H173">
        <v>155</v>
      </c>
      <c r="I173" t="e">
        <f t="shared" si="6"/>
        <v>#REF!</v>
      </c>
      <c r="J173" s="3" t="e">
        <f>+#REF!</f>
        <v>#REF!</v>
      </c>
      <c r="K173" t="e">
        <f t="shared" si="8"/>
        <v>#REF!</v>
      </c>
    </row>
    <row r="174" spans="1:11" x14ac:dyDescent="0.25">
      <c r="A174" t="e">
        <f>+#REF!</f>
        <v>#REF!</v>
      </c>
      <c r="B174" s="3" t="e">
        <f>+#REF!</f>
        <v>#REF!</v>
      </c>
      <c r="C174" t="e">
        <f t="shared" si="7"/>
        <v>#REF!</v>
      </c>
      <c r="H174">
        <v>156</v>
      </c>
      <c r="I174" t="e">
        <f t="shared" si="6"/>
        <v>#REF!</v>
      </c>
      <c r="J174" s="3" t="e">
        <f>+#REF!</f>
        <v>#REF!</v>
      </c>
      <c r="K174" t="e">
        <f t="shared" si="8"/>
        <v>#REF!</v>
      </c>
    </row>
    <row r="175" spans="1:11" x14ac:dyDescent="0.25">
      <c r="A175" t="e">
        <f>+#REF!</f>
        <v>#REF!</v>
      </c>
      <c r="B175" s="3" t="e">
        <f>+#REF!</f>
        <v>#REF!</v>
      </c>
      <c r="C175" t="e">
        <f t="shared" si="7"/>
        <v>#REF!</v>
      </c>
      <c r="H175">
        <v>157</v>
      </c>
      <c r="I175" t="e">
        <f t="shared" si="6"/>
        <v>#REF!</v>
      </c>
      <c r="J175" s="3" t="e">
        <f>+#REF!</f>
        <v>#REF!</v>
      </c>
      <c r="K175" t="e">
        <f t="shared" si="8"/>
        <v>#REF!</v>
      </c>
    </row>
    <row r="176" spans="1:11" x14ac:dyDescent="0.25">
      <c r="A176" t="e">
        <f>+#REF!</f>
        <v>#REF!</v>
      </c>
      <c r="B176" s="3" t="e">
        <f>+#REF!</f>
        <v>#REF!</v>
      </c>
      <c r="C176" t="e">
        <f t="shared" si="7"/>
        <v>#REF!</v>
      </c>
      <c r="H176">
        <v>158</v>
      </c>
      <c r="I176" t="e">
        <f t="shared" si="6"/>
        <v>#REF!</v>
      </c>
      <c r="J176" s="3" t="e">
        <f>+#REF!</f>
        <v>#REF!</v>
      </c>
      <c r="K176" t="e">
        <f t="shared" si="8"/>
        <v>#REF!</v>
      </c>
    </row>
    <row r="177" spans="1:11" x14ac:dyDescent="0.25">
      <c r="A177" t="e">
        <f>+#REF!</f>
        <v>#REF!</v>
      </c>
      <c r="B177" s="3" t="e">
        <f>+#REF!</f>
        <v>#REF!</v>
      </c>
      <c r="C177" t="e">
        <f t="shared" si="7"/>
        <v>#REF!</v>
      </c>
      <c r="H177">
        <v>159</v>
      </c>
      <c r="I177" t="e">
        <f t="shared" si="6"/>
        <v>#REF!</v>
      </c>
      <c r="J177" s="3" t="e">
        <f>+#REF!</f>
        <v>#REF!</v>
      </c>
      <c r="K177" t="e">
        <f t="shared" si="8"/>
        <v>#REF!</v>
      </c>
    </row>
    <row r="178" spans="1:11" x14ac:dyDescent="0.25">
      <c r="A178" t="e">
        <f>+#REF!</f>
        <v>#REF!</v>
      </c>
      <c r="B178" s="3" t="e">
        <f>+#REF!</f>
        <v>#REF!</v>
      </c>
      <c r="C178" t="e">
        <f t="shared" si="7"/>
        <v>#REF!</v>
      </c>
      <c r="H178">
        <v>160</v>
      </c>
      <c r="I178" t="e">
        <f t="shared" si="6"/>
        <v>#REF!</v>
      </c>
      <c r="J178" s="3" t="e">
        <f>+#REF!</f>
        <v>#REF!</v>
      </c>
      <c r="K178" t="e">
        <f t="shared" si="8"/>
        <v>#REF!</v>
      </c>
    </row>
    <row r="179" spans="1:11" x14ac:dyDescent="0.25">
      <c r="A179" t="e">
        <f>+#REF!</f>
        <v>#REF!</v>
      </c>
      <c r="B179" s="3" t="e">
        <f>+#REF!</f>
        <v>#REF!</v>
      </c>
      <c r="C179" t="e">
        <f t="shared" si="7"/>
        <v>#REF!</v>
      </c>
      <c r="H179">
        <v>161</v>
      </c>
      <c r="I179" t="e">
        <f t="shared" si="6"/>
        <v>#REF!</v>
      </c>
      <c r="J179" s="3" t="e">
        <f>+#REF!</f>
        <v>#REF!</v>
      </c>
      <c r="K179" t="e">
        <f t="shared" si="8"/>
        <v>#REF!</v>
      </c>
    </row>
    <row r="180" spans="1:11" x14ac:dyDescent="0.25">
      <c r="A180" t="e">
        <f>+#REF!</f>
        <v>#REF!</v>
      </c>
      <c r="B180" s="3" t="e">
        <f>+#REF!</f>
        <v>#REF!</v>
      </c>
      <c r="C180" t="e">
        <f t="shared" si="7"/>
        <v>#REF!</v>
      </c>
      <c r="H180">
        <v>162</v>
      </c>
      <c r="I180" t="e">
        <f t="shared" si="6"/>
        <v>#REF!</v>
      </c>
      <c r="J180" s="3" t="e">
        <f>+#REF!</f>
        <v>#REF!</v>
      </c>
      <c r="K180" t="e">
        <f t="shared" si="8"/>
        <v>#REF!</v>
      </c>
    </row>
    <row r="181" spans="1:11" x14ac:dyDescent="0.25">
      <c r="A181" t="e">
        <f>+#REF!</f>
        <v>#REF!</v>
      </c>
      <c r="B181" s="3" t="e">
        <f>+#REF!</f>
        <v>#REF!</v>
      </c>
      <c r="C181" t="e">
        <f t="shared" si="7"/>
        <v>#REF!</v>
      </c>
      <c r="H181">
        <v>163</v>
      </c>
      <c r="I181" t="e">
        <f t="shared" si="6"/>
        <v>#REF!</v>
      </c>
      <c r="J181" s="3" t="e">
        <f>+#REF!</f>
        <v>#REF!</v>
      </c>
      <c r="K181" t="e">
        <f t="shared" si="8"/>
        <v>#REF!</v>
      </c>
    </row>
    <row r="182" spans="1:11" x14ac:dyDescent="0.25">
      <c r="A182" t="e">
        <f>+#REF!</f>
        <v>#REF!</v>
      </c>
      <c r="B182" s="3" t="e">
        <f>+#REF!</f>
        <v>#REF!</v>
      </c>
      <c r="C182" t="e">
        <f t="shared" si="7"/>
        <v>#REF!</v>
      </c>
      <c r="H182">
        <v>164</v>
      </c>
      <c r="I182" t="e">
        <f t="shared" si="6"/>
        <v>#REF!</v>
      </c>
      <c r="J182" s="3" t="e">
        <f>+#REF!</f>
        <v>#REF!</v>
      </c>
      <c r="K182" t="e">
        <f t="shared" si="8"/>
        <v>#REF!</v>
      </c>
    </row>
    <row r="183" spans="1:11" x14ac:dyDescent="0.25">
      <c r="A183" t="e">
        <f>+#REF!</f>
        <v>#REF!</v>
      </c>
      <c r="B183" s="3" t="e">
        <f>+#REF!</f>
        <v>#REF!</v>
      </c>
      <c r="C183" t="e">
        <f t="shared" si="7"/>
        <v>#REF!</v>
      </c>
      <c r="H183">
        <v>165</v>
      </c>
      <c r="I183" t="e">
        <f t="shared" si="6"/>
        <v>#REF!</v>
      </c>
      <c r="J183" s="3" t="e">
        <f>+#REF!</f>
        <v>#REF!</v>
      </c>
      <c r="K183" t="e">
        <f t="shared" si="8"/>
        <v>#REF!</v>
      </c>
    </row>
    <row r="184" spans="1:11" x14ac:dyDescent="0.25">
      <c r="A184" t="e">
        <f>+#REF!</f>
        <v>#REF!</v>
      </c>
      <c r="B184" s="3" t="e">
        <f>+#REF!</f>
        <v>#REF!</v>
      </c>
      <c r="C184" t="e">
        <f t="shared" si="7"/>
        <v>#REF!</v>
      </c>
      <c r="H184">
        <v>166</v>
      </c>
      <c r="I184" t="e">
        <f t="shared" si="6"/>
        <v>#REF!</v>
      </c>
      <c r="J184" s="3" t="e">
        <f>+#REF!</f>
        <v>#REF!</v>
      </c>
      <c r="K184" t="e">
        <f t="shared" si="8"/>
        <v>#REF!</v>
      </c>
    </row>
    <row r="185" spans="1:11" x14ac:dyDescent="0.25">
      <c r="A185" t="e">
        <f>+#REF!</f>
        <v>#REF!</v>
      </c>
      <c r="B185" s="3" t="e">
        <f>+#REF!</f>
        <v>#REF!</v>
      </c>
      <c r="C185" t="e">
        <f t="shared" si="7"/>
        <v>#REF!</v>
      </c>
      <c r="H185">
        <v>167</v>
      </c>
      <c r="I185" t="e">
        <f t="shared" si="6"/>
        <v>#REF!</v>
      </c>
      <c r="J185" s="3" t="e">
        <f>+#REF!</f>
        <v>#REF!</v>
      </c>
      <c r="K185" t="e">
        <f t="shared" si="8"/>
        <v>#REF!</v>
      </c>
    </row>
    <row r="186" spans="1:11" x14ac:dyDescent="0.25">
      <c r="A186" t="e">
        <f>+#REF!</f>
        <v>#REF!</v>
      </c>
      <c r="B186" s="3" t="e">
        <f>+#REF!</f>
        <v>#REF!</v>
      </c>
      <c r="C186" t="e">
        <f t="shared" si="7"/>
        <v>#REF!</v>
      </c>
      <c r="H186">
        <v>168</v>
      </c>
      <c r="I186" t="e">
        <f t="shared" si="6"/>
        <v>#REF!</v>
      </c>
      <c r="J186" s="3" t="e">
        <f>+#REF!</f>
        <v>#REF!</v>
      </c>
      <c r="K186" t="e">
        <f t="shared" si="8"/>
        <v>#REF!</v>
      </c>
    </row>
    <row r="187" spans="1:11" x14ac:dyDescent="0.25">
      <c r="A187" t="e">
        <f>+#REF!</f>
        <v>#REF!</v>
      </c>
      <c r="B187" s="3" t="e">
        <f>+#REF!</f>
        <v>#REF!</v>
      </c>
      <c r="C187" t="e">
        <f t="shared" si="7"/>
        <v>#REF!</v>
      </c>
      <c r="H187">
        <v>169</v>
      </c>
      <c r="I187" t="e">
        <f t="shared" si="6"/>
        <v>#REF!</v>
      </c>
      <c r="J187" s="3" t="e">
        <f>+#REF!</f>
        <v>#REF!</v>
      </c>
      <c r="K187" t="e">
        <f t="shared" si="8"/>
        <v>#REF!</v>
      </c>
    </row>
    <row r="188" spans="1:11" x14ac:dyDescent="0.25">
      <c r="A188" t="e">
        <f>+#REF!</f>
        <v>#REF!</v>
      </c>
      <c r="B188" s="3" t="e">
        <f>+#REF!</f>
        <v>#REF!</v>
      </c>
      <c r="C188" t="e">
        <f t="shared" si="7"/>
        <v>#REF!</v>
      </c>
      <c r="H188">
        <v>170</v>
      </c>
      <c r="I188" t="e">
        <f t="shared" ref="I188:I251" si="9">+A188</f>
        <v>#REF!</v>
      </c>
      <c r="J188" s="3" t="e">
        <f>+#REF!</f>
        <v>#REF!</v>
      </c>
      <c r="K188" t="e">
        <f t="shared" si="8"/>
        <v>#REF!</v>
      </c>
    </row>
    <row r="189" spans="1:11" x14ac:dyDescent="0.25">
      <c r="A189" t="e">
        <f>+#REF!</f>
        <v>#REF!</v>
      </c>
      <c r="B189" s="3" t="e">
        <f>+#REF!</f>
        <v>#REF!</v>
      </c>
      <c r="C189" t="e">
        <f t="shared" si="7"/>
        <v>#REF!</v>
      </c>
      <c r="H189">
        <v>171</v>
      </c>
      <c r="I189" t="e">
        <f t="shared" si="9"/>
        <v>#REF!</v>
      </c>
      <c r="J189" s="3" t="e">
        <f>+#REF!</f>
        <v>#REF!</v>
      </c>
      <c r="K189" t="e">
        <f t="shared" si="8"/>
        <v>#REF!</v>
      </c>
    </row>
    <row r="190" spans="1:11" x14ac:dyDescent="0.25">
      <c r="A190" t="e">
        <f>+#REF!</f>
        <v>#REF!</v>
      </c>
      <c r="B190" s="3" t="e">
        <f>+#REF!</f>
        <v>#REF!</v>
      </c>
      <c r="C190" t="e">
        <f t="shared" si="7"/>
        <v>#REF!</v>
      </c>
      <c r="H190">
        <v>172</v>
      </c>
      <c r="I190" t="e">
        <f t="shared" si="9"/>
        <v>#REF!</v>
      </c>
      <c r="J190" s="3" t="e">
        <f>+#REF!</f>
        <v>#REF!</v>
      </c>
      <c r="K190" t="e">
        <f t="shared" si="8"/>
        <v>#REF!</v>
      </c>
    </row>
    <row r="191" spans="1:11" x14ac:dyDescent="0.25">
      <c r="A191" t="e">
        <f>+#REF!</f>
        <v>#REF!</v>
      </c>
      <c r="B191" s="3" t="e">
        <f>+#REF!</f>
        <v>#REF!</v>
      </c>
      <c r="C191" t="e">
        <f t="shared" si="7"/>
        <v>#REF!</v>
      </c>
      <c r="H191">
        <v>173</v>
      </c>
      <c r="I191" t="e">
        <f t="shared" si="9"/>
        <v>#REF!</v>
      </c>
      <c r="J191" s="3" t="e">
        <f>+#REF!</f>
        <v>#REF!</v>
      </c>
      <c r="K191" t="e">
        <f t="shared" si="8"/>
        <v>#REF!</v>
      </c>
    </row>
    <row r="192" spans="1:11" x14ac:dyDescent="0.25">
      <c r="A192" t="e">
        <f>+#REF!</f>
        <v>#REF!</v>
      </c>
      <c r="B192" s="3" t="e">
        <f>+#REF!</f>
        <v>#REF!</v>
      </c>
      <c r="C192" t="e">
        <f t="shared" si="7"/>
        <v>#REF!</v>
      </c>
      <c r="H192">
        <v>174</v>
      </c>
      <c r="I192" t="e">
        <f t="shared" si="9"/>
        <v>#REF!</v>
      </c>
      <c r="J192" s="3" t="e">
        <f>+#REF!</f>
        <v>#REF!</v>
      </c>
      <c r="K192" t="e">
        <f t="shared" si="8"/>
        <v>#REF!</v>
      </c>
    </row>
    <row r="193" spans="1:11" x14ac:dyDescent="0.25">
      <c r="A193" t="e">
        <f>+#REF!</f>
        <v>#REF!</v>
      </c>
      <c r="B193" s="3" t="e">
        <f>+#REF!</f>
        <v>#REF!</v>
      </c>
      <c r="C193" t="e">
        <f t="shared" si="7"/>
        <v>#REF!</v>
      </c>
      <c r="H193">
        <v>175</v>
      </c>
      <c r="I193" t="e">
        <f t="shared" si="9"/>
        <v>#REF!</v>
      </c>
      <c r="J193" s="3" t="e">
        <f>+#REF!</f>
        <v>#REF!</v>
      </c>
      <c r="K193" t="e">
        <f t="shared" si="8"/>
        <v>#REF!</v>
      </c>
    </row>
    <row r="194" spans="1:11" x14ac:dyDescent="0.25">
      <c r="A194" t="e">
        <f>+#REF!</f>
        <v>#REF!</v>
      </c>
      <c r="B194" s="3" t="e">
        <f>+#REF!</f>
        <v>#REF!</v>
      </c>
      <c r="C194" t="e">
        <f t="shared" si="7"/>
        <v>#REF!</v>
      </c>
      <c r="H194">
        <v>176</v>
      </c>
      <c r="I194" t="e">
        <f t="shared" si="9"/>
        <v>#REF!</v>
      </c>
      <c r="J194" s="3" t="e">
        <f>+#REF!</f>
        <v>#REF!</v>
      </c>
      <c r="K194" t="e">
        <f t="shared" si="8"/>
        <v>#REF!</v>
      </c>
    </row>
    <row r="195" spans="1:11" x14ac:dyDescent="0.25">
      <c r="A195" t="e">
        <f>+#REF!</f>
        <v>#REF!</v>
      </c>
      <c r="B195" s="3" t="e">
        <f>+#REF!</f>
        <v>#REF!</v>
      </c>
      <c r="C195" t="e">
        <f t="shared" si="7"/>
        <v>#REF!</v>
      </c>
      <c r="H195">
        <v>177</v>
      </c>
      <c r="I195" t="e">
        <f t="shared" si="9"/>
        <v>#REF!</v>
      </c>
      <c r="J195" s="3" t="e">
        <f>+#REF!</f>
        <v>#REF!</v>
      </c>
      <c r="K195" t="e">
        <f t="shared" si="8"/>
        <v>#REF!</v>
      </c>
    </row>
    <row r="196" spans="1:11" x14ac:dyDescent="0.25">
      <c r="A196" t="e">
        <f>+#REF!</f>
        <v>#REF!</v>
      </c>
      <c r="B196" s="3" t="e">
        <f>+#REF!</f>
        <v>#REF!</v>
      </c>
      <c r="C196" t="e">
        <f t="shared" si="7"/>
        <v>#REF!</v>
      </c>
      <c r="H196">
        <v>178</v>
      </c>
      <c r="I196" t="e">
        <f t="shared" si="9"/>
        <v>#REF!</v>
      </c>
      <c r="J196" s="3" t="e">
        <f>+#REF!</f>
        <v>#REF!</v>
      </c>
      <c r="K196" t="e">
        <f t="shared" si="8"/>
        <v>#REF!</v>
      </c>
    </row>
    <row r="197" spans="1:11" x14ac:dyDescent="0.25">
      <c r="A197" t="e">
        <f>+#REF!</f>
        <v>#REF!</v>
      </c>
      <c r="B197" s="3" t="e">
        <f>+#REF!</f>
        <v>#REF!</v>
      </c>
      <c r="C197" t="e">
        <f t="shared" si="7"/>
        <v>#REF!</v>
      </c>
      <c r="H197">
        <v>179</v>
      </c>
      <c r="I197" t="e">
        <f t="shared" si="9"/>
        <v>#REF!</v>
      </c>
      <c r="J197" s="3" t="e">
        <f>+#REF!</f>
        <v>#REF!</v>
      </c>
      <c r="K197" t="e">
        <f t="shared" si="8"/>
        <v>#REF!</v>
      </c>
    </row>
    <row r="198" spans="1:11" x14ac:dyDescent="0.25">
      <c r="A198" t="e">
        <f>+#REF!</f>
        <v>#REF!</v>
      </c>
      <c r="B198" s="3" t="e">
        <f>+#REF!</f>
        <v>#REF!</v>
      </c>
      <c r="C198" t="e">
        <f t="shared" si="7"/>
        <v>#REF!</v>
      </c>
      <c r="H198">
        <v>180</v>
      </c>
      <c r="I198" t="e">
        <f t="shared" si="9"/>
        <v>#REF!</v>
      </c>
      <c r="J198" s="3" t="e">
        <f>+#REF!</f>
        <v>#REF!</v>
      </c>
      <c r="K198" t="e">
        <f t="shared" si="8"/>
        <v>#REF!</v>
      </c>
    </row>
    <row r="199" spans="1:11" x14ac:dyDescent="0.25">
      <c r="A199" t="e">
        <f>+#REF!</f>
        <v>#REF!</v>
      </c>
      <c r="B199" s="3" t="e">
        <f>+#REF!</f>
        <v>#REF!</v>
      </c>
      <c r="C199" t="e">
        <f t="shared" si="7"/>
        <v>#REF!</v>
      </c>
      <c r="H199">
        <v>181</v>
      </c>
      <c r="I199" t="e">
        <f t="shared" si="9"/>
        <v>#REF!</v>
      </c>
      <c r="J199" s="3" t="e">
        <f>+#REF!</f>
        <v>#REF!</v>
      </c>
      <c r="K199" t="e">
        <f t="shared" si="8"/>
        <v>#REF!</v>
      </c>
    </row>
    <row r="200" spans="1:11" x14ac:dyDescent="0.25">
      <c r="A200" t="e">
        <f>+#REF!</f>
        <v>#REF!</v>
      </c>
      <c r="B200" s="3" t="e">
        <f>+#REF!</f>
        <v>#REF!</v>
      </c>
      <c r="C200" t="e">
        <f t="shared" si="7"/>
        <v>#REF!</v>
      </c>
      <c r="H200">
        <v>182</v>
      </c>
      <c r="I200" t="e">
        <f t="shared" si="9"/>
        <v>#REF!</v>
      </c>
      <c r="J200" s="3" t="e">
        <f>+#REF!</f>
        <v>#REF!</v>
      </c>
      <c r="K200" t="e">
        <f t="shared" si="8"/>
        <v>#REF!</v>
      </c>
    </row>
    <row r="201" spans="1:11" x14ac:dyDescent="0.25">
      <c r="A201" t="e">
        <f>+#REF!</f>
        <v>#REF!</v>
      </c>
      <c r="B201" s="3" t="e">
        <f>+#REF!</f>
        <v>#REF!</v>
      </c>
      <c r="C201" t="e">
        <f t="shared" si="7"/>
        <v>#REF!</v>
      </c>
      <c r="H201">
        <v>183</v>
      </c>
      <c r="I201" t="e">
        <f t="shared" si="9"/>
        <v>#REF!</v>
      </c>
      <c r="J201" s="3" t="e">
        <f>+#REF!</f>
        <v>#REF!</v>
      </c>
      <c r="K201" t="e">
        <f t="shared" si="8"/>
        <v>#REF!</v>
      </c>
    </row>
    <row r="202" spans="1:11" x14ac:dyDescent="0.25">
      <c r="A202" t="e">
        <f>+#REF!</f>
        <v>#REF!</v>
      </c>
      <c r="B202" s="3" t="e">
        <f>+#REF!</f>
        <v>#REF!</v>
      </c>
      <c r="C202" t="e">
        <f t="shared" si="7"/>
        <v>#REF!</v>
      </c>
      <c r="H202">
        <v>184</v>
      </c>
      <c r="I202" t="e">
        <f t="shared" si="9"/>
        <v>#REF!</v>
      </c>
      <c r="J202" s="3" t="e">
        <f>+#REF!</f>
        <v>#REF!</v>
      </c>
      <c r="K202" t="e">
        <f t="shared" si="8"/>
        <v>#REF!</v>
      </c>
    </row>
    <row r="203" spans="1:11" x14ac:dyDescent="0.25">
      <c r="A203" t="e">
        <f>+#REF!</f>
        <v>#REF!</v>
      </c>
      <c r="B203" s="3" t="e">
        <f>+#REF!</f>
        <v>#REF!</v>
      </c>
      <c r="C203" t="e">
        <f t="shared" si="7"/>
        <v>#REF!</v>
      </c>
      <c r="H203">
        <v>185</v>
      </c>
      <c r="I203" t="e">
        <f t="shared" si="9"/>
        <v>#REF!</v>
      </c>
      <c r="J203" s="3" t="e">
        <f>+#REF!</f>
        <v>#REF!</v>
      </c>
      <c r="K203" t="e">
        <f t="shared" si="8"/>
        <v>#REF!</v>
      </c>
    </row>
    <row r="204" spans="1:11" x14ac:dyDescent="0.25">
      <c r="A204" t="e">
        <f>+#REF!</f>
        <v>#REF!</v>
      </c>
      <c r="B204" s="3" t="e">
        <f>+#REF!</f>
        <v>#REF!</v>
      </c>
      <c r="C204" t="e">
        <f t="shared" si="7"/>
        <v>#REF!</v>
      </c>
      <c r="H204">
        <v>186</v>
      </c>
      <c r="I204" t="e">
        <f t="shared" si="9"/>
        <v>#REF!</v>
      </c>
      <c r="J204" s="3" t="e">
        <f>+#REF!</f>
        <v>#REF!</v>
      </c>
      <c r="K204" t="e">
        <f t="shared" si="8"/>
        <v>#REF!</v>
      </c>
    </row>
    <row r="205" spans="1:11" x14ac:dyDescent="0.25">
      <c r="A205" t="e">
        <f>+#REF!</f>
        <v>#REF!</v>
      </c>
      <c r="B205" s="3" t="e">
        <f>+#REF!</f>
        <v>#REF!</v>
      </c>
      <c r="C205" t="e">
        <f t="shared" si="7"/>
        <v>#REF!</v>
      </c>
      <c r="H205">
        <v>187</v>
      </c>
      <c r="I205" t="e">
        <f t="shared" si="9"/>
        <v>#REF!</v>
      </c>
      <c r="J205" s="3" t="e">
        <f>+#REF!</f>
        <v>#REF!</v>
      </c>
      <c r="K205" t="e">
        <f t="shared" si="8"/>
        <v>#REF!</v>
      </c>
    </row>
    <row r="206" spans="1:11" x14ac:dyDescent="0.25">
      <c r="A206" t="e">
        <f>+#REF!</f>
        <v>#REF!</v>
      </c>
      <c r="B206" s="3" t="e">
        <f>+#REF!</f>
        <v>#REF!</v>
      </c>
      <c r="C206" t="e">
        <f t="shared" si="7"/>
        <v>#REF!</v>
      </c>
      <c r="H206">
        <v>188</v>
      </c>
      <c r="I206" t="e">
        <f t="shared" si="9"/>
        <v>#REF!</v>
      </c>
      <c r="J206" s="3" t="e">
        <f>+#REF!</f>
        <v>#REF!</v>
      </c>
      <c r="K206" t="e">
        <f t="shared" si="8"/>
        <v>#REF!</v>
      </c>
    </row>
    <row r="207" spans="1:11" x14ac:dyDescent="0.25">
      <c r="A207" t="e">
        <f>+#REF!</f>
        <v>#REF!</v>
      </c>
      <c r="B207" s="3" t="e">
        <f>+#REF!</f>
        <v>#REF!</v>
      </c>
      <c r="C207" t="e">
        <f t="shared" si="7"/>
        <v>#REF!</v>
      </c>
      <c r="H207">
        <v>189</v>
      </c>
      <c r="I207" t="e">
        <f t="shared" si="9"/>
        <v>#REF!</v>
      </c>
      <c r="J207" s="3" t="e">
        <f>+#REF!</f>
        <v>#REF!</v>
      </c>
      <c r="K207" t="e">
        <f t="shared" si="8"/>
        <v>#REF!</v>
      </c>
    </row>
    <row r="208" spans="1:11" x14ac:dyDescent="0.25">
      <c r="A208" t="e">
        <f>+#REF!</f>
        <v>#REF!</v>
      </c>
      <c r="B208" s="3" t="e">
        <f>+#REF!</f>
        <v>#REF!</v>
      </c>
      <c r="C208" t="e">
        <f t="shared" si="7"/>
        <v>#REF!</v>
      </c>
      <c r="H208">
        <v>190</v>
      </c>
      <c r="I208" t="e">
        <f t="shared" si="9"/>
        <v>#REF!</v>
      </c>
      <c r="J208" s="3" t="e">
        <f>+#REF!</f>
        <v>#REF!</v>
      </c>
      <c r="K208" t="e">
        <f t="shared" si="8"/>
        <v>#REF!</v>
      </c>
    </row>
    <row r="209" spans="1:11" x14ac:dyDescent="0.25">
      <c r="A209" t="e">
        <f>+#REF!</f>
        <v>#REF!</v>
      </c>
      <c r="B209" s="3" t="e">
        <f>+#REF!</f>
        <v>#REF!</v>
      </c>
      <c r="C209" t="e">
        <f t="shared" si="7"/>
        <v>#REF!</v>
      </c>
      <c r="H209">
        <v>191</v>
      </c>
      <c r="I209" t="e">
        <f t="shared" si="9"/>
        <v>#REF!</v>
      </c>
      <c r="J209" s="3" t="e">
        <f>+#REF!</f>
        <v>#REF!</v>
      </c>
      <c r="K209" t="e">
        <f t="shared" si="8"/>
        <v>#REF!</v>
      </c>
    </row>
    <row r="210" spans="1:11" x14ac:dyDescent="0.25">
      <c r="A210" t="e">
        <f>+#REF!</f>
        <v>#REF!</v>
      </c>
      <c r="B210" s="3" t="e">
        <f>+#REF!</f>
        <v>#REF!</v>
      </c>
      <c r="C210" t="e">
        <f t="shared" si="7"/>
        <v>#REF!</v>
      </c>
      <c r="H210">
        <v>192</v>
      </c>
      <c r="I210" t="e">
        <f t="shared" si="9"/>
        <v>#REF!</v>
      </c>
      <c r="J210" s="3" t="e">
        <f>+#REF!</f>
        <v>#REF!</v>
      </c>
      <c r="K210" t="e">
        <f t="shared" si="8"/>
        <v>#REF!</v>
      </c>
    </row>
    <row r="211" spans="1:11" x14ac:dyDescent="0.25">
      <c r="A211" t="e">
        <f>+#REF!</f>
        <v>#REF!</v>
      </c>
      <c r="B211" s="3" t="e">
        <f>+#REF!</f>
        <v>#REF!</v>
      </c>
      <c r="C211" t="e">
        <f t="shared" ref="C211:C274" si="10">VLOOKUP(A211,F:G,2,0)</f>
        <v>#REF!</v>
      </c>
      <c r="H211">
        <v>193</v>
      </c>
      <c r="I211" t="e">
        <f t="shared" si="9"/>
        <v>#REF!</v>
      </c>
      <c r="J211" s="3" t="e">
        <f>+#REF!</f>
        <v>#REF!</v>
      </c>
      <c r="K211" t="e">
        <f t="shared" si="8"/>
        <v>#REF!</v>
      </c>
    </row>
    <row r="212" spans="1:11" x14ac:dyDescent="0.25">
      <c r="A212" t="e">
        <f>+#REF!</f>
        <v>#REF!</v>
      </c>
      <c r="B212" s="3" t="e">
        <f>+#REF!</f>
        <v>#REF!</v>
      </c>
      <c r="C212" t="e">
        <f t="shared" si="10"/>
        <v>#REF!</v>
      </c>
      <c r="H212">
        <v>194</v>
      </c>
      <c r="I212" t="e">
        <f t="shared" si="9"/>
        <v>#REF!</v>
      </c>
      <c r="J212" s="3" t="e">
        <f>+#REF!</f>
        <v>#REF!</v>
      </c>
      <c r="K212" t="e">
        <f t="shared" ref="K212:K275" si="11">VLOOKUP(I212,M:N,2,0)</f>
        <v>#REF!</v>
      </c>
    </row>
    <row r="213" spans="1:11" x14ac:dyDescent="0.25">
      <c r="A213" t="e">
        <f>+#REF!</f>
        <v>#REF!</v>
      </c>
      <c r="B213" s="3" t="e">
        <f>+#REF!</f>
        <v>#REF!</v>
      </c>
      <c r="C213" t="e">
        <f t="shared" si="10"/>
        <v>#REF!</v>
      </c>
      <c r="H213">
        <v>195</v>
      </c>
      <c r="I213" t="e">
        <f t="shared" si="9"/>
        <v>#REF!</v>
      </c>
      <c r="J213" s="3" t="e">
        <f>+#REF!</f>
        <v>#REF!</v>
      </c>
      <c r="K213" t="e">
        <f t="shared" si="11"/>
        <v>#REF!</v>
      </c>
    </row>
    <row r="214" spans="1:11" x14ac:dyDescent="0.25">
      <c r="A214" t="e">
        <f>+#REF!</f>
        <v>#REF!</v>
      </c>
      <c r="B214" s="3" t="e">
        <f>+#REF!</f>
        <v>#REF!</v>
      </c>
      <c r="C214" t="e">
        <f t="shared" si="10"/>
        <v>#REF!</v>
      </c>
      <c r="H214">
        <v>196</v>
      </c>
      <c r="I214" t="e">
        <f t="shared" si="9"/>
        <v>#REF!</v>
      </c>
      <c r="J214" s="3" t="e">
        <f>+#REF!</f>
        <v>#REF!</v>
      </c>
      <c r="K214" t="e">
        <f t="shared" si="11"/>
        <v>#REF!</v>
      </c>
    </row>
    <row r="215" spans="1:11" x14ac:dyDescent="0.25">
      <c r="A215" t="e">
        <f>+#REF!</f>
        <v>#REF!</v>
      </c>
      <c r="B215" s="3" t="e">
        <f>+#REF!</f>
        <v>#REF!</v>
      </c>
      <c r="C215" t="e">
        <f t="shared" si="10"/>
        <v>#REF!</v>
      </c>
      <c r="H215">
        <v>197</v>
      </c>
      <c r="I215" t="e">
        <f t="shared" si="9"/>
        <v>#REF!</v>
      </c>
      <c r="J215" s="3" t="e">
        <f>+#REF!</f>
        <v>#REF!</v>
      </c>
      <c r="K215" t="e">
        <f t="shared" si="11"/>
        <v>#REF!</v>
      </c>
    </row>
    <row r="216" spans="1:11" x14ac:dyDescent="0.25">
      <c r="A216" t="e">
        <f>+#REF!</f>
        <v>#REF!</v>
      </c>
      <c r="B216" s="3" t="e">
        <f>+#REF!</f>
        <v>#REF!</v>
      </c>
      <c r="C216" t="e">
        <f t="shared" si="10"/>
        <v>#REF!</v>
      </c>
      <c r="H216">
        <v>198</v>
      </c>
      <c r="I216" t="e">
        <f t="shared" si="9"/>
        <v>#REF!</v>
      </c>
      <c r="J216" s="3" t="e">
        <f>+#REF!</f>
        <v>#REF!</v>
      </c>
      <c r="K216" t="e">
        <f t="shared" si="11"/>
        <v>#REF!</v>
      </c>
    </row>
    <row r="217" spans="1:11" x14ac:dyDescent="0.25">
      <c r="A217" t="e">
        <f>+#REF!</f>
        <v>#REF!</v>
      </c>
      <c r="B217" s="3" t="e">
        <f>+#REF!</f>
        <v>#REF!</v>
      </c>
      <c r="C217" t="e">
        <f t="shared" si="10"/>
        <v>#REF!</v>
      </c>
      <c r="H217">
        <v>199</v>
      </c>
      <c r="I217" t="e">
        <f t="shared" si="9"/>
        <v>#REF!</v>
      </c>
      <c r="J217" s="3" t="e">
        <f>+#REF!</f>
        <v>#REF!</v>
      </c>
      <c r="K217" t="e">
        <f t="shared" si="11"/>
        <v>#REF!</v>
      </c>
    </row>
    <row r="218" spans="1:11" x14ac:dyDescent="0.25">
      <c r="A218" t="e">
        <f>+#REF!</f>
        <v>#REF!</v>
      </c>
      <c r="B218" s="3" t="e">
        <f>+#REF!</f>
        <v>#REF!</v>
      </c>
      <c r="C218" t="e">
        <f t="shared" si="10"/>
        <v>#REF!</v>
      </c>
      <c r="H218">
        <v>200</v>
      </c>
      <c r="I218" t="e">
        <f t="shared" si="9"/>
        <v>#REF!</v>
      </c>
      <c r="J218" s="3" t="e">
        <f>+#REF!</f>
        <v>#REF!</v>
      </c>
      <c r="K218" t="e">
        <f t="shared" si="11"/>
        <v>#REF!</v>
      </c>
    </row>
    <row r="219" spans="1:11" x14ac:dyDescent="0.25">
      <c r="A219" t="e">
        <f>+#REF!</f>
        <v>#REF!</v>
      </c>
      <c r="B219" s="3" t="e">
        <f>+#REF!</f>
        <v>#REF!</v>
      </c>
      <c r="C219" t="e">
        <f t="shared" si="10"/>
        <v>#REF!</v>
      </c>
      <c r="H219">
        <v>201</v>
      </c>
      <c r="I219" t="e">
        <f t="shared" si="9"/>
        <v>#REF!</v>
      </c>
      <c r="J219" s="3" t="e">
        <f>+#REF!</f>
        <v>#REF!</v>
      </c>
      <c r="K219" t="e">
        <f t="shared" si="11"/>
        <v>#REF!</v>
      </c>
    </row>
    <row r="220" spans="1:11" x14ac:dyDescent="0.25">
      <c r="A220" t="e">
        <f>+#REF!</f>
        <v>#REF!</v>
      </c>
      <c r="B220" s="3" t="e">
        <f>+#REF!</f>
        <v>#REF!</v>
      </c>
      <c r="C220" t="e">
        <f t="shared" si="10"/>
        <v>#REF!</v>
      </c>
      <c r="H220">
        <v>202</v>
      </c>
      <c r="I220" t="e">
        <f t="shared" si="9"/>
        <v>#REF!</v>
      </c>
      <c r="J220" s="3" t="e">
        <f>+#REF!</f>
        <v>#REF!</v>
      </c>
      <c r="K220" t="e">
        <f t="shared" si="11"/>
        <v>#REF!</v>
      </c>
    </row>
    <row r="221" spans="1:11" x14ac:dyDescent="0.25">
      <c r="A221" t="e">
        <f>+#REF!</f>
        <v>#REF!</v>
      </c>
      <c r="B221" s="3" t="e">
        <f>+#REF!</f>
        <v>#REF!</v>
      </c>
      <c r="C221" t="e">
        <f t="shared" si="10"/>
        <v>#REF!</v>
      </c>
      <c r="H221">
        <v>203</v>
      </c>
      <c r="I221" t="e">
        <f t="shared" si="9"/>
        <v>#REF!</v>
      </c>
      <c r="J221" s="3" t="e">
        <f>+#REF!</f>
        <v>#REF!</v>
      </c>
      <c r="K221" t="e">
        <f t="shared" si="11"/>
        <v>#REF!</v>
      </c>
    </row>
    <row r="222" spans="1:11" x14ac:dyDescent="0.25">
      <c r="A222" t="e">
        <f>+#REF!</f>
        <v>#REF!</v>
      </c>
      <c r="B222" s="3" t="e">
        <f>+#REF!</f>
        <v>#REF!</v>
      </c>
      <c r="C222" t="e">
        <f t="shared" si="10"/>
        <v>#REF!</v>
      </c>
      <c r="H222">
        <v>204</v>
      </c>
      <c r="I222" t="e">
        <f t="shared" si="9"/>
        <v>#REF!</v>
      </c>
      <c r="J222" s="3" t="e">
        <f>+#REF!</f>
        <v>#REF!</v>
      </c>
      <c r="K222" t="e">
        <f t="shared" si="11"/>
        <v>#REF!</v>
      </c>
    </row>
    <row r="223" spans="1:11" x14ac:dyDescent="0.25">
      <c r="A223" t="e">
        <f>+#REF!</f>
        <v>#REF!</v>
      </c>
      <c r="B223" s="3" t="e">
        <f>+#REF!</f>
        <v>#REF!</v>
      </c>
      <c r="C223" t="e">
        <f t="shared" si="10"/>
        <v>#REF!</v>
      </c>
      <c r="H223">
        <v>205</v>
      </c>
      <c r="I223" t="e">
        <f t="shared" si="9"/>
        <v>#REF!</v>
      </c>
      <c r="J223" s="3" t="e">
        <f>+#REF!</f>
        <v>#REF!</v>
      </c>
      <c r="K223" t="e">
        <f t="shared" si="11"/>
        <v>#REF!</v>
      </c>
    </row>
    <row r="224" spans="1:11" x14ac:dyDescent="0.25">
      <c r="A224" t="e">
        <f>+#REF!</f>
        <v>#REF!</v>
      </c>
      <c r="B224" s="3" t="e">
        <f>+#REF!</f>
        <v>#REF!</v>
      </c>
      <c r="C224" t="e">
        <f t="shared" si="10"/>
        <v>#REF!</v>
      </c>
      <c r="H224">
        <v>206</v>
      </c>
      <c r="I224" t="e">
        <f t="shared" si="9"/>
        <v>#REF!</v>
      </c>
      <c r="J224" s="3" t="e">
        <f>+#REF!</f>
        <v>#REF!</v>
      </c>
      <c r="K224" t="e">
        <f t="shared" si="11"/>
        <v>#REF!</v>
      </c>
    </row>
    <row r="225" spans="1:11" x14ac:dyDescent="0.25">
      <c r="A225" t="e">
        <f>+#REF!</f>
        <v>#REF!</v>
      </c>
      <c r="B225" s="3" t="e">
        <f>+#REF!</f>
        <v>#REF!</v>
      </c>
      <c r="C225" t="e">
        <f t="shared" si="10"/>
        <v>#REF!</v>
      </c>
      <c r="H225">
        <v>207</v>
      </c>
      <c r="I225" t="e">
        <f t="shared" si="9"/>
        <v>#REF!</v>
      </c>
      <c r="J225" s="3" t="e">
        <f>+#REF!</f>
        <v>#REF!</v>
      </c>
      <c r="K225" t="e">
        <f t="shared" si="11"/>
        <v>#REF!</v>
      </c>
    </row>
    <row r="226" spans="1:11" x14ac:dyDescent="0.25">
      <c r="A226" t="e">
        <f>+#REF!</f>
        <v>#REF!</v>
      </c>
      <c r="B226" s="3" t="e">
        <f>+#REF!</f>
        <v>#REF!</v>
      </c>
      <c r="C226" t="e">
        <f t="shared" si="10"/>
        <v>#REF!</v>
      </c>
      <c r="H226">
        <v>208</v>
      </c>
      <c r="I226" t="e">
        <f t="shared" si="9"/>
        <v>#REF!</v>
      </c>
      <c r="J226" s="3" t="e">
        <f>+#REF!</f>
        <v>#REF!</v>
      </c>
      <c r="K226" t="e">
        <f t="shared" si="11"/>
        <v>#REF!</v>
      </c>
    </row>
    <row r="227" spans="1:11" x14ac:dyDescent="0.25">
      <c r="A227" t="e">
        <f>+#REF!</f>
        <v>#REF!</v>
      </c>
      <c r="B227" s="3" t="e">
        <f>+#REF!</f>
        <v>#REF!</v>
      </c>
      <c r="C227" t="e">
        <f t="shared" si="10"/>
        <v>#REF!</v>
      </c>
      <c r="H227">
        <v>209</v>
      </c>
      <c r="I227" t="e">
        <f t="shared" si="9"/>
        <v>#REF!</v>
      </c>
      <c r="J227" s="3" t="e">
        <f>+#REF!</f>
        <v>#REF!</v>
      </c>
      <c r="K227" t="e">
        <f t="shared" si="11"/>
        <v>#REF!</v>
      </c>
    </row>
    <row r="228" spans="1:11" x14ac:dyDescent="0.25">
      <c r="A228" t="e">
        <f>+#REF!</f>
        <v>#REF!</v>
      </c>
      <c r="B228" s="3" t="e">
        <f>+#REF!</f>
        <v>#REF!</v>
      </c>
      <c r="C228" t="e">
        <f t="shared" si="10"/>
        <v>#REF!</v>
      </c>
      <c r="H228">
        <v>210</v>
      </c>
      <c r="I228" t="e">
        <f t="shared" si="9"/>
        <v>#REF!</v>
      </c>
      <c r="J228" s="3" t="e">
        <f>+#REF!</f>
        <v>#REF!</v>
      </c>
      <c r="K228" t="e">
        <f t="shared" si="11"/>
        <v>#REF!</v>
      </c>
    </row>
    <row r="229" spans="1:11" x14ac:dyDescent="0.25">
      <c r="A229" t="e">
        <f>+#REF!</f>
        <v>#REF!</v>
      </c>
      <c r="B229" s="3" t="e">
        <f>+#REF!</f>
        <v>#REF!</v>
      </c>
      <c r="C229" t="e">
        <f t="shared" si="10"/>
        <v>#REF!</v>
      </c>
      <c r="H229">
        <v>211</v>
      </c>
      <c r="I229" t="e">
        <f t="shared" si="9"/>
        <v>#REF!</v>
      </c>
      <c r="J229" s="3" t="e">
        <f>+#REF!</f>
        <v>#REF!</v>
      </c>
      <c r="K229" t="e">
        <f t="shared" si="11"/>
        <v>#REF!</v>
      </c>
    </row>
    <row r="230" spans="1:11" x14ac:dyDescent="0.25">
      <c r="A230" t="e">
        <f>+#REF!</f>
        <v>#REF!</v>
      </c>
      <c r="B230" s="3" t="e">
        <f>+#REF!</f>
        <v>#REF!</v>
      </c>
      <c r="C230" t="e">
        <f t="shared" si="10"/>
        <v>#REF!</v>
      </c>
      <c r="H230">
        <v>212</v>
      </c>
      <c r="I230" t="e">
        <f t="shared" si="9"/>
        <v>#REF!</v>
      </c>
      <c r="J230" s="3" t="e">
        <f>+#REF!</f>
        <v>#REF!</v>
      </c>
      <c r="K230" t="e">
        <f t="shared" si="11"/>
        <v>#REF!</v>
      </c>
    </row>
    <row r="231" spans="1:11" x14ac:dyDescent="0.25">
      <c r="A231" t="e">
        <f>+#REF!</f>
        <v>#REF!</v>
      </c>
      <c r="B231" s="3" t="e">
        <f>+#REF!</f>
        <v>#REF!</v>
      </c>
      <c r="C231" t="e">
        <f t="shared" si="10"/>
        <v>#REF!</v>
      </c>
      <c r="H231">
        <v>213</v>
      </c>
      <c r="I231" t="e">
        <f t="shared" si="9"/>
        <v>#REF!</v>
      </c>
      <c r="J231" s="3" t="e">
        <f>+#REF!</f>
        <v>#REF!</v>
      </c>
      <c r="K231" t="e">
        <f t="shared" si="11"/>
        <v>#REF!</v>
      </c>
    </row>
    <row r="232" spans="1:11" x14ac:dyDescent="0.25">
      <c r="A232" t="e">
        <f>+#REF!</f>
        <v>#REF!</v>
      </c>
      <c r="B232" s="3" t="e">
        <f>+#REF!</f>
        <v>#REF!</v>
      </c>
      <c r="C232" t="e">
        <f t="shared" si="10"/>
        <v>#REF!</v>
      </c>
      <c r="H232">
        <v>214</v>
      </c>
      <c r="I232" t="e">
        <f t="shared" si="9"/>
        <v>#REF!</v>
      </c>
      <c r="J232" s="3" t="e">
        <f>+#REF!</f>
        <v>#REF!</v>
      </c>
      <c r="K232" t="e">
        <f t="shared" si="11"/>
        <v>#REF!</v>
      </c>
    </row>
    <row r="233" spans="1:11" x14ac:dyDescent="0.25">
      <c r="A233" t="e">
        <f>+#REF!</f>
        <v>#REF!</v>
      </c>
      <c r="B233" s="3" t="e">
        <f>+#REF!</f>
        <v>#REF!</v>
      </c>
      <c r="C233" t="e">
        <f t="shared" si="10"/>
        <v>#REF!</v>
      </c>
      <c r="H233">
        <v>215</v>
      </c>
      <c r="I233" t="e">
        <f t="shared" si="9"/>
        <v>#REF!</v>
      </c>
      <c r="J233" s="3" t="e">
        <f>+#REF!</f>
        <v>#REF!</v>
      </c>
      <c r="K233" t="e">
        <f t="shared" si="11"/>
        <v>#REF!</v>
      </c>
    </row>
    <row r="234" spans="1:11" x14ac:dyDescent="0.25">
      <c r="A234" t="e">
        <f>+#REF!</f>
        <v>#REF!</v>
      </c>
      <c r="B234" s="3" t="e">
        <f>+#REF!</f>
        <v>#REF!</v>
      </c>
      <c r="C234" t="e">
        <f t="shared" si="10"/>
        <v>#REF!</v>
      </c>
      <c r="H234">
        <v>216</v>
      </c>
      <c r="I234" t="e">
        <f t="shared" si="9"/>
        <v>#REF!</v>
      </c>
      <c r="J234" s="3" t="e">
        <f>+#REF!</f>
        <v>#REF!</v>
      </c>
      <c r="K234" t="e">
        <f t="shared" si="11"/>
        <v>#REF!</v>
      </c>
    </row>
    <row r="235" spans="1:11" x14ac:dyDescent="0.25">
      <c r="A235" t="e">
        <f>+#REF!</f>
        <v>#REF!</v>
      </c>
      <c r="B235" s="3" t="e">
        <f>+#REF!</f>
        <v>#REF!</v>
      </c>
      <c r="C235" t="e">
        <f t="shared" si="10"/>
        <v>#REF!</v>
      </c>
      <c r="H235">
        <v>217</v>
      </c>
      <c r="I235" t="e">
        <f t="shared" si="9"/>
        <v>#REF!</v>
      </c>
      <c r="J235" s="3" t="e">
        <f>+#REF!</f>
        <v>#REF!</v>
      </c>
      <c r="K235" t="e">
        <f t="shared" si="11"/>
        <v>#REF!</v>
      </c>
    </row>
    <row r="236" spans="1:11" x14ac:dyDescent="0.25">
      <c r="A236" t="e">
        <f>+#REF!</f>
        <v>#REF!</v>
      </c>
      <c r="B236" s="3" t="e">
        <f>+#REF!</f>
        <v>#REF!</v>
      </c>
      <c r="C236" t="e">
        <f t="shared" si="10"/>
        <v>#REF!</v>
      </c>
      <c r="H236">
        <v>218</v>
      </c>
      <c r="I236" t="e">
        <f t="shared" si="9"/>
        <v>#REF!</v>
      </c>
      <c r="J236" s="3" t="e">
        <f>+#REF!</f>
        <v>#REF!</v>
      </c>
      <c r="K236" t="e">
        <f t="shared" si="11"/>
        <v>#REF!</v>
      </c>
    </row>
    <row r="237" spans="1:11" x14ac:dyDescent="0.25">
      <c r="A237" t="e">
        <f>+#REF!</f>
        <v>#REF!</v>
      </c>
      <c r="B237" s="3" t="e">
        <f>+#REF!</f>
        <v>#REF!</v>
      </c>
      <c r="C237" t="e">
        <f t="shared" si="10"/>
        <v>#REF!</v>
      </c>
      <c r="H237">
        <v>219</v>
      </c>
      <c r="I237" t="e">
        <f t="shared" si="9"/>
        <v>#REF!</v>
      </c>
      <c r="J237" s="3" t="e">
        <f>+#REF!</f>
        <v>#REF!</v>
      </c>
      <c r="K237" t="e">
        <f t="shared" si="11"/>
        <v>#REF!</v>
      </c>
    </row>
    <row r="238" spans="1:11" x14ac:dyDescent="0.25">
      <c r="A238" t="e">
        <f>+#REF!</f>
        <v>#REF!</v>
      </c>
      <c r="B238" s="3" t="e">
        <f>+#REF!</f>
        <v>#REF!</v>
      </c>
      <c r="C238" t="e">
        <f t="shared" si="10"/>
        <v>#REF!</v>
      </c>
      <c r="H238">
        <v>220</v>
      </c>
      <c r="I238" t="e">
        <f t="shared" si="9"/>
        <v>#REF!</v>
      </c>
      <c r="J238" s="3" t="e">
        <f>+#REF!</f>
        <v>#REF!</v>
      </c>
      <c r="K238" t="e">
        <f t="shared" si="11"/>
        <v>#REF!</v>
      </c>
    </row>
    <row r="239" spans="1:11" x14ac:dyDescent="0.25">
      <c r="A239" t="e">
        <f>+#REF!</f>
        <v>#REF!</v>
      </c>
      <c r="B239" s="3" t="e">
        <f>+#REF!</f>
        <v>#REF!</v>
      </c>
      <c r="C239" t="e">
        <f t="shared" si="10"/>
        <v>#REF!</v>
      </c>
      <c r="H239">
        <v>221</v>
      </c>
      <c r="I239" t="e">
        <f t="shared" si="9"/>
        <v>#REF!</v>
      </c>
      <c r="J239" s="3" t="e">
        <f>+#REF!</f>
        <v>#REF!</v>
      </c>
      <c r="K239" t="e">
        <f t="shared" si="11"/>
        <v>#REF!</v>
      </c>
    </row>
    <row r="240" spans="1:11" x14ac:dyDescent="0.25">
      <c r="A240" t="e">
        <f>+#REF!</f>
        <v>#REF!</v>
      </c>
      <c r="B240" s="3" t="e">
        <f>+#REF!</f>
        <v>#REF!</v>
      </c>
      <c r="C240" t="e">
        <f t="shared" si="10"/>
        <v>#REF!</v>
      </c>
      <c r="H240">
        <v>222</v>
      </c>
      <c r="I240" t="e">
        <f t="shared" si="9"/>
        <v>#REF!</v>
      </c>
      <c r="J240" s="3" t="e">
        <f>+#REF!</f>
        <v>#REF!</v>
      </c>
      <c r="K240" t="e">
        <f t="shared" si="11"/>
        <v>#REF!</v>
      </c>
    </row>
    <row r="241" spans="1:11" x14ac:dyDescent="0.25">
      <c r="A241" t="e">
        <f>+#REF!</f>
        <v>#REF!</v>
      </c>
      <c r="B241" s="3" t="e">
        <f>+#REF!</f>
        <v>#REF!</v>
      </c>
      <c r="C241" t="e">
        <f t="shared" si="10"/>
        <v>#REF!</v>
      </c>
      <c r="H241">
        <v>223</v>
      </c>
      <c r="I241" t="e">
        <f t="shared" si="9"/>
        <v>#REF!</v>
      </c>
      <c r="J241" s="3" t="e">
        <f>+#REF!</f>
        <v>#REF!</v>
      </c>
      <c r="K241" t="e">
        <f t="shared" si="11"/>
        <v>#REF!</v>
      </c>
    </row>
    <row r="242" spans="1:11" x14ac:dyDescent="0.25">
      <c r="A242" t="e">
        <f>+#REF!</f>
        <v>#REF!</v>
      </c>
      <c r="B242" s="3" t="e">
        <f>+#REF!</f>
        <v>#REF!</v>
      </c>
      <c r="C242" t="e">
        <f t="shared" si="10"/>
        <v>#REF!</v>
      </c>
      <c r="H242">
        <v>224</v>
      </c>
      <c r="I242" t="e">
        <f t="shared" si="9"/>
        <v>#REF!</v>
      </c>
      <c r="J242" s="3" t="e">
        <f>+#REF!</f>
        <v>#REF!</v>
      </c>
      <c r="K242" t="e">
        <f t="shared" si="11"/>
        <v>#REF!</v>
      </c>
    </row>
    <row r="243" spans="1:11" x14ac:dyDescent="0.25">
      <c r="A243" t="e">
        <f>+#REF!</f>
        <v>#REF!</v>
      </c>
      <c r="B243" s="3" t="e">
        <f>+#REF!</f>
        <v>#REF!</v>
      </c>
      <c r="C243" t="e">
        <f t="shared" si="10"/>
        <v>#REF!</v>
      </c>
      <c r="H243">
        <v>225</v>
      </c>
      <c r="I243" t="e">
        <f t="shared" si="9"/>
        <v>#REF!</v>
      </c>
      <c r="J243" s="3" t="e">
        <f>+#REF!</f>
        <v>#REF!</v>
      </c>
      <c r="K243" t="e">
        <f t="shared" si="11"/>
        <v>#REF!</v>
      </c>
    </row>
    <row r="244" spans="1:11" x14ac:dyDescent="0.25">
      <c r="A244" t="e">
        <f>+#REF!</f>
        <v>#REF!</v>
      </c>
      <c r="B244" s="3" t="e">
        <f>+#REF!</f>
        <v>#REF!</v>
      </c>
      <c r="C244" t="e">
        <f t="shared" si="10"/>
        <v>#REF!</v>
      </c>
      <c r="H244">
        <v>226</v>
      </c>
      <c r="I244" t="e">
        <f t="shared" si="9"/>
        <v>#REF!</v>
      </c>
      <c r="J244" s="3" t="e">
        <f>+#REF!</f>
        <v>#REF!</v>
      </c>
      <c r="K244" t="e">
        <f t="shared" si="11"/>
        <v>#REF!</v>
      </c>
    </row>
    <row r="245" spans="1:11" x14ac:dyDescent="0.25">
      <c r="A245" t="e">
        <f>+#REF!</f>
        <v>#REF!</v>
      </c>
      <c r="B245" s="3" t="e">
        <f>+#REF!</f>
        <v>#REF!</v>
      </c>
      <c r="C245" t="e">
        <f t="shared" si="10"/>
        <v>#REF!</v>
      </c>
      <c r="H245">
        <v>227</v>
      </c>
      <c r="I245" t="e">
        <f t="shared" si="9"/>
        <v>#REF!</v>
      </c>
      <c r="J245" s="3" t="e">
        <f>+#REF!</f>
        <v>#REF!</v>
      </c>
      <c r="K245" t="e">
        <f t="shared" si="11"/>
        <v>#REF!</v>
      </c>
    </row>
    <row r="246" spans="1:11" x14ac:dyDescent="0.25">
      <c r="A246" t="e">
        <f>+#REF!</f>
        <v>#REF!</v>
      </c>
      <c r="B246" s="3" t="e">
        <f>+#REF!</f>
        <v>#REF!</v>
      </c>
      <c r="C246" t="e">
        <f t="shared" si="10"/>
        <v>#REF!</v>
      </c>
      <c r="H246">
        <v>228</v>
      </c>
      <c r="I246" t="e">
        <f t="shared" si="9"/>
        <v>#REF!</v>
      </c>
      <c r="J246" s="3" t="e">
        <f>+#REF!</f>
        <v>#REF!</v>
      </c>
      <c r="K246" t="e">
        <f t="shared" si="11"/>
        <v>#REF!</v>
      </c>
    </row>
    <row r="247" spans="1:11" x14ac:dyDescent="0.25">
      <c r="A247" t="e">
        <f>+#REF!</f>
        <v>#REF!</v>
      </c>
      <c r="B247" s="3" t="e">
        <f>+#REF!</f>
        <v>#REF!</v>
      </c>
      <c r="C247" t="e">
        <f t="shared" si="10"/>
        <v>#REF!</v>
      </c>
      <c r="H247">
        <v>229</v>
      </c>
      <c r="I247" t="e">
        <f t="shared" si="9"/>
        <v>#REF!</v>
      </c>
      <c r="J247" s="3" t="e">
        <f>+#REF!</f>
        <v>#REF!</v>
      </c>
      <c r="K247" t="e">
        <f t="shared" si="11"/>
        <v>#REF!</v>
      </c>
    </row>
    <row r="248" spans="1:11" x14ac:dyDescent="0.25">
      <c r="A248" t="e">
        <f>+#REF!</f>
        <v>#REF!</v>
      </c>
      <c r="B248" s="3" t="e">
        <f>+#REF!</f>
        <v>#REF!</v>
      </c>
      <c r="C248" t="e">
        <f t="shared" si="10"/>
        <v>#REF!</v>
      </c>
      <c r="H248">
        <v>230</v>
      </c>
      <c r="I248" t="e">
        <f t="shared" si="9"/>
        <v>#REF!</v>
      </c>
      <c r="J248" s="3" t="e">
        <f>+#REF!</f>
        <v>#REF!</v>
      </c>
      <c r="K248" t="e">
        <f t="shared" si="11"/>
        <v>#REF!</v>
      </c>
    </row>
    <row r="249" spans="1:11" x14ac:dyDescent="0.25">
      <c r="A249" t="e">
        <f>+#REF!</f>
        <v>#REF!</v>
      </c>
      <c r="B249" s="3" t="e">
        <f>+#REF!</f>
        <v>#REF!</v>
      </c>
      <c r="C249" t="e">
        <f t="shared" si="10"/>
        <v>#REF!</v>
      </c>
      <c r="H249">
        <v>231</v>
      </c>
      <c r="I249" t="e">
        <f t="shared" si="9"/>
        <v>#REF!</v>
      </c>
      <c r="J249" s="3" t="e">
        <f>+#REF!</f>
        <v>#REF!</v>
      </c>
      <c r="K249" t="e">
        <f t="shared" si="11"/>
        <v>#REF!</v>
      </c>
    </row>
    <row r="250" spans="1:11" x14ac:dyDescent="0.25">
      <c r="A250" t="e">
        <f>+#REF!</f>
        <v>#REF!</v>
      </c>
      <c r="B250" s="3" t="e">
        <f>+#REF!</f>
        <v>#REF!</v>
      </c>
      <c r="C250" t="e">
        <f t="shared" si="10"/>
        <v>#REF!</v>
      </c>
      <c r="H250">
        <v>232</v>
      </c>
      <c r="I250" t="e">
        <f t="shared" si="9"/>
        <v>#REF!</v>
      </c>
      <c r="J250" s="3" t="e">
        <f>+#REF!</f>
        <v>#REF!</v>
      </c>
      <c r="K250" t="e">
        <f t="shared" si="11"/>
        <v>#REF!</v>
      </c>
    </row>
    <row r="251" spans="1:11" x14ac:dyDescent="0.25">
      <c r="A251" t="e">
        <f>+#REF!</f>
        <v>#REF!</v>
      </c>
      <c r="B251" s="3" t="e">
        <f>+#REF!</f>
        <v>#REF!</v>
      </c>
      <c r="C251" t="e">
        <f t="shared" si="10"/>
        <v>#REF!</v>
      </c>
      <c r="H251">
        <v>233</v>
      </c>
      <c r="I251" t="e">
        <f t="shared" si="9"/>
        <v>#REF!</v>
      </c>
      <c r="J251" s="3" t="e">
        <f>+#REF!</f>
        <v>#REF!</v>
      </c>
      <c r="K251" t="e">
        <f t="shared" si="11"/>
        <v>#REF!</v>
      </c>
    </row>
    <row r="252" spans="1:11" x14ac:dyDescent="0.25">
      <c r="A252" t="e">
        <f>+#REF!</f>
        <v>#REF!</v>
      </c>
      <c r="B252" s="3" t="e">
        <f>+#REF!</f>
        <v>#REF!</v>
      </c>
      <c r="C252" t="e">
        <f t="shared" si="10"/>
        <v>#REF!</v>
      </c>
      <c r="H252">
        <v>234</v>
      </c>
      <c r="I252" t="e">
        <f t="shared" ref="I252:I315" si="12">+A252</f>
        <v>#REF!</v>
      </c>
      <c r="J252" s="3" t="e">
        <f>+#REF!</f>
        <v>#REF!</v>
      </c>
      <c r="K252" t="e">
        <f t="shared" si="11"/>
        <v>#REF!</v>
      </c>
    </row>
    <row r="253" spans="1:11" x14ac:dyDescent="0.25">
      <c r="A253" t="e">
        <f>+#REF!</f>
        <v>#REF!</v>
      </c>
      <c r="B253" s="3" t="e">
        <f>+#REF!</f>
        <v>#REF!</v>
      </c>
      <c r="C253" t="e">
        <f t="shared" si="10"/>
        <v>#REF!</v>
      </c>
      <c r="H253">
        <v>235</v>
      </c>
      <c r="I253" t="e">
        <f t="shared" si="12"/>
        <v>#REF!</v>
      </c>
      <c r="J253" s="3" t="e">
        <f>+#REF!</f>
        <v>#REF!</v>
      </c>
      <c r="K253" t="e">
        <f t="shared" si="11"/>
        <v>#REF!</v>
      </c>
    </row>
    <row r="254" spans="1:11" x14ac:dyDescent="0.25">
      <c r="A254" t="e">
        <f>+#REF!</f>
        <v>#REF!</v>
      </c>
      <c r="B254" s="3" t="e">
        <f>+#REF!</f>
        <v>#REF!</v>
      </c>
      <c r="C254" t="e">
        <f t="shared" si="10"/>
        <v>#REF!</v>
      </c>
      <c r="H254">
        <v>236</v>
      </c>
      <c r="I254" t="e">
        <f t="shared" si="12"/>
        <v>#REF!</v>
      </c>
      <c r="J254" s="3" t="e">
        <f>+#REF!</f>
        <v>#REF!</v>
      </c>
      <c r="K254" t="e">
        <f t="shared" si="11"/>
        <v>#REF!</v>
      </c>
    </row>
    <row r="255" spans="1:11" x14ac:dyDescent="0.25">
      <c r="A255" t="e">
        <f>+#REF!</f>
        <v>#REF!</v>
      </c>
      <c r="B255" s="3" t="e">
        <f>+#REF!</f>
        <v>#REF!</v>
      </c>
      <c r="C255" t="e">
        <f t="shared" si="10"/>
        <v>#REF!</v>
      </c>
      <c r="H255">
        <v>237</v>
      </c>
      <c r="I255" t="e">
        <f t="shared" si="12"/>
        <v>#REF!</v>
      </c>
      <c r="J255" s="3" t="e">
        <f>+#REF!</f>
        <v>#REF!</v>
      </c>
      <c r="K255" t="e">
        <f t="shared" si="11"/>
        <v>#REF!</v>
      </c>
    </row>
    <row r="256" spans="1:11" x14ac:dyDescent="0.25">
      <c r="A256" t="e">
        <f>+#REF!</f>
        <v>#REF!</v>
      </c>
      <c r="B256" s="3" t="e">
        <f>+#REF!</f>
        <v>#REF!</v>
      </c>
      <c r="C256" t="e">
        <f t="shared" si="10"/>
        <v>#REF!</v>
      </c>
      <c r="H256">
        <v>238</v>
      </c>
      <c r="I256" t="e">
        <f t="shared" si="12"/>
        <v>#REF!</v>
      </c>
      <c r="J256" s="3" t="e">
        <f>+#REF!</f>
        <v>#REF!</v>
      </c>
      <c r="K256" t="e">
        <f t="shared" si="11"/>
        <v>#REF!</v>
      </c>
    </row>
    <row r="257" spans="1:11" x14ac:dyDescent="0.25">
      <c r="A257" t="e">
        <f>+#REF!</f>
        <v>#REF!</v>
      </c>
      <c r="B257" s="3" t="e">
        <f>+#REF!</f>
        <v>#REF!</v>
      </c>
      <c r="C257" t="e">
        <f t="shared" si="10"/>
        <v>#REF!</v>
      </c>
      <c r="H257">
        <v>239</v>
      </c>
      <c r="I257" t="e">
        <f t="shared" si="12"/>
        <v>#REF!</v>
      </c>
      <c r="J257" s="3" t="e">
        <f>+#REF!</f>
        <v>#REF!</v>
      </c>
      <c r="K257" t="e">
        <f t="shared" si="11"/>
        <v>#REF!</v>
      </c>
    </row>
    <row r="258" spans="1:11" x14ac:dyDescent="0.25">
      <c r="A258" t="e">
        <f>+#REF!</f>
        <v>#REF!</v>
      </c>
      <c r="B258" s="3" t="e">
        <f>+#REF!</f>
        <v>#REF!</v>
      </c>
      <c r="C258" t="e">
        <f t="shared" si="10"/>
        <v>#REF!</v>
      </c>
      <c r="H258">
        <v>240</v>
      </c>
      <c r="I258" t="e">
        <f t="shared" si="12"/>
        <v>#REF!</v>
      </c>
      <c r="J258" s="3" t="e">
        <f>+#REF!</f>
        <v>#REF!</v>
      </c>
      <c r="K258" t="e">
        <f t="shared" si="11"/>
        <v>#REF!</v>
      </c>
    </row>
    <row r="259" spans="1:11" x14ac:dyDescent="0.25">
      <c r="A259" t="e">
        <f>+#REF!</f>
        <v>#REF!</v>
      </c>
      <c r="B259" s="3" t="e">
        <f>+#REF!</f>
        <v>#REF!</v>
      </c>
      <c r="C259" t="e">
        <f t="shared" si="10"/>
        <v>#REF!</v>
      </c>
      <c r="H259">
        <v>241</v>
      </c>
      <c r="I259" t="e">
        <f t="shared" si="12"/>
        <v>#REF!</v>
      </c>
      <c r="J259" s="3" t="e">
        <f>+#REF!</f>
        <v>#REF!</v>
      </c>
      <c r="K259" t="e">
        <f t="shared" si="11"/>
        <v>#REF!</v>
      </c>
    </row>
    <row r="260" spans="1:11" x14ac:dyDescent="0.25">
      <c r="A260" t="e">
        <f>+#REF!</f>
        <v>#REF!</v>
      </c>
      <c r="B260" s="3" t="e">
        <f>+#REF!</f>
        <v>#REF!</v>
      </c>
      <c r="C260" t="e">
        <f t="shared" si="10"/>
        <v>#REF!</v>
      </c>
      <c r="H260">
        <v>242</v>
      </c>
      <c r="I260" t="e">
        <f t="shared" si="12"/>
        <v>#REF!</v>
      </c>
      <c r="J260" s="3" t="e">
        <f>+#REF!</f>
        <v>#REF!</v>
      </c>
      <c r="K260" t="e">
        <f t="shared" si="11"/>
        <v>#REF!</v>
      </c>
    </row>
    <row r="261" spans="1:11" x14ac:dyDescent="0.25">
      <c r="A261" t="e">
        <f>+#REF!</f>
        <v>#REF!</v>
      </c>
      <c r="B261" s="3" t="e">
        <f>+#REF!</f>
        <v>#REF!</v>
      </c>
      <c r="C261" t="e">
        <f t="shared" si="10"/>
        <v>#REF!</v>
      </c>
      <c r="H261">
        <v>243</v>
      </c>
      <c r="I261" t="e">
        <f t="shared" si="12"/>
        <v>#REF!</v>
      </c>
      <c r="J261" s="3" t="e">
        <f>+#REF!</f>
        <v>#REF!</v>
      </c>
      <c r="K261" t="e">
        <f t="shared" si="11"/>
        <v>#REF!</v>
      </c>
    </row>
    <row r="262" spans="1:11" x14ac:dyDescent="0.25">
      <c r="A262" t="e">
        <f>+#REF!</f>
        <v>#REF!</v>
      </c>
      <c r="B262" s="3" t="e">
        <f>+#REF!</f>
        <v>#REF!</v>
      </c>
      <c r="C262" t="e">
        <f t="shared" si="10"/>
        <v>#REF!</v>
      </c>
      <c r="H262">
        <v>244</v>
      </c>
      <c r="I262" t="e">
        <f t="shared" si="12"/>
        <v>#REF!</v>
      </c>
      <c r="J262" s="3" t="e">
        <f>+#REF!</f>
        <v>#REF!</v>
      </c>
      <c r="K262" t="e">
        <f t="shared" si="11"/>
        <v>#REF!</v>
      </c>
    </row>
    <row r="263" spans="1:11" x14ac:dyDescent="0.25">
      <c r="A263" t="e">
        <f>+#REF!</f>
        <v>#REF!</v>
      </c>
      <c r="B263" s="3" t="e">
        <f>+#REF!</f>
        <v>#REF!</v>
      </c>
      <c r="C263" t="e">
        <f t="shared" si="10"/>
        <v>#REF!</v>
      </c>
      <c r="H263">
        <v>245</v>
      </c>
      <c r="I263" t="e">
        <f t="shared" si="12"/>
        <v>#REF!</v>
      </c>
      <c r="J263" s="3" t="e">
        <f>+#REF!</f>
        <v>#REF!</v>
      </c>
      <c r="K263" t="e">
        <f t="shared" si="11"/>
        <v>#REF!</v>
      </c>
    </row>
    <row r="264" spans="1:11" x14ac:dyDescent="0.25">
      <c r="A264" t="e">
        <f>+#REF!</f>
        <v>#REF!</v>
      </c>
      <c r="B264" s="3" t="e">
        <f>+#REF!</f>
        <v>#REF!</v>
      </c>
      <c r="C264" t="e">
        <f t="shared" si="10"/>
        <v>#REF!</v>
      </c>
      <c r="H264">
        <v>246</v>
      </c>
      <c r="I264" t="e">
        <f t="shared" si="12"/>
        <v>#REF!</v>
      </c>
      <c r="J264" s="3" t="e">
        <f>+#REF!</f>
        <v>#REF!</v>
      </c>
      <c r="K264" t="e">
        <f t="shared" si="11"/>
        <v>#REF!</v>
      </c>
    </row>
    <row r="265" spans="1:11" x14ac:dyDescent="0.25">
      <c r="A265" t="e">
        <f>+#REF!</f>
        <v>#REF!</v>
      </c>
      <c r="B265" s="3" t="e">
        <f>+#REF!</f>
        <v>#REF!</v>
      </c>
      <c r="C265" t="e">
        <f t="shared" si="10"/>
        <v>#REF!</v>
      </c>
      <c r="H265">
        <v>247</v>
      </c>
      <c r="I265" t="e">
        <f t="shared" si="12"/>
        <v>#REF!</v>
      </c>
      <c r="J265" s="3" t="e">
        <f>+#REF!</f>
        <v>#REF!</v>
      </c>
      <c r="K265" t="e">
        <f t="shared" si="11"/>
        <v>#REF!</v>
      </c>
    </row>
    <row r="266" spans="1:11" x14ac:dyDescent="0.25">
      <c r="A266" t="e">
        <f>+#REF!</f>
        <v>#REF!</v>
      </c>
      <c r="B266" s="3" t="e">
        <f>+#REF!</f>
        <v>#REF!</v>
      </c>
      <c r="C266" t="e">
        <f t="shared" si="10"/>
        <v>#REF!</v>
      </c>
      <c r="H266">
        <v>248</v>
      </c>
      <c r="I266" t="e">
        <f t="shared" si="12"/>
        <v>#REF!</v>
      </c>
      <c r="J266" s="3" t="e">
        <f>+#REF!</f>
        <v>#REF!</v>
      </c>
      <c r="K266" t="e">
        <f t="shared" si="11"/>
        <v>#REF!</v>
      </c>
    </row>
    <row r="267" spans="1:11" x14ac:dyDescent="0.25">
      <c r="A267" t="e">
        <f>+#REF!</f>
        <v>#REF!</v>
      </c>
      <c r="B267" s="3" t="e">
        <f>+#REF!</f>
        <v>#REF!</v>
      </c>
      <c r="C267" t="e">
        <f t="shared" si="10"/>
        <v>#REF!</v>
      </c>
      <c r="H267">
        <v>249</v>
      </c>
      <c r="I267" t="e">
        <f t="shared" si="12"/>
        <v>#REF!</v>
      </c>
      <c r="J267" s="3" t="e">
        <f>+#REF!</f>
        <v>#REF!</v>
      </c>
      <c r="K267" t="e">
        <f t="shared" si="11"/>
        <v>#REF!</v>
      </c>
    </row>
    <row r="268" spans="1:11" x14ac:dyDescent="0.25">
      <c r="A268" t="e">
        <f>+#REF!</f>
        <v>#REF!</v>
      </c>
      <c r="B268" s="3" t="e">
        <f>+#REF!</f>
        <v>#REF!</v>
      </c>
      <c r="C268" t="e">
        <f t="shared" si="10"/>
        <v>#REF!</v>
      </c>
      <c r="H268">
        <v>250</v>
      </c>
      <c r="I268" t="e">
        <f t="shared" si="12"/>
        <v>#REF!</v>
      </c>
      <c r="J268" s="3" t="e">
        <f>+#REF!</f>
        <v>#REF!</v>
      </c>
      <c r="K268" t="e">
        <f t="shared" si="11"/>
        <v>#REF!</v>
      </c>
    </row>
    <row r="269" spans="1:11" x14ac:dyDescent="0.25">
      <c r="A269" t="e">
        <f>+#REF!</f>
        <v>#REF!</v>
      </c>
      <c r="B269" s="3" t="e">
        <f>+#REF!</f>
        <v>#REF!</v>
      </c>
      <c r="C269" t="e">
        <f t="shared" si="10"/>
        <v>#REF!</v>
      </c>
      <c r="H269">
        <v>251</v>
      </c>
      <c r="I269" t="e">
        <f t="shared" si="12"/>
        <v>#REF!</v>
      </c>
      <c r="J269" s="3" t="e">
        <f>+#REF!</f>
        <v>#REF!</v>
      </c>
      <c r="K269" t="e">
        <f t="shared" si="11"/>
        <v>#REF!</v>
      </c>
    </row>
    <row r="270" spans="1:11" x14ac:dyDescent="0.25">
      <c r="A270" t="e">
        <f>+#REF!</f>
        <v>#REF!</v>
      </c>
      <c r="B270" s="3" t="e">
        <f>+#REF!</f>
        <v>#REF!</v>
      </c>
      <c r="C270" t="e">
        <f t="shared" si="10"/>
        <v>#REF!</v>
      </c>
      <c r="H270">
        <v>252</v>
      </c>
      <c r="I270" t="e">
        <f t="shared" si="12"/>
        <v>#REF!</v>
      </c>
      <c r="J270" s="3" t="e">
        <f>+#REF!</f>
        <v>#REF!</v>
      </c>
      <c r="K270" t="e">
        <f t="shared" si="11"/>
        <v>#REF!</v>
      </c>
    </row>
    <row r="271" spans="1:11" x14ac:dyDescent="0.25">
      <c r="A271" t="e">
        <f>+#REF!</f>
        <v>#REF!</v>
      </c>
      <c r="B271" s="3" t="e">
        <f>+#REF!</f>
        <v>#REF!</v>
      </c>
      <c r="C271" t="e">
        <f t="shared" si="10"/>
        <v>#REF!</v>
      </c>
      <c r="H271">
        <v>253</v>
      </c>
      <c r="I271" t="e">
        <f t="shared" si="12"/>
        <v>#REF!</v>
      </c>
      <c r="J271" s="3" t="e">
        <f>+#REF!</f>
        <v>#REF!</v>
      </c>
      <c r="K271" t="e">
        <f t="shared" si="11"/>
        <v>#REF!</v>
      </c>
    </row>
    <row r="272" spans="1:11" x14ac:dyDescent="0.25">
      <c r="A272" t="e">
        <f>+#REF!</f>
        <v>#REF!</v>
      </c>
      <c r="B272" s="3" t="e">
        <f>+#REF!</f>
        <v>#REF!</v>
      </c>
      <c r="C272" t="e">
        <f t="shared" si="10"/>
        <v>#REF!</v>
      </c>
      <c r="H272">
        <v>254</v>
      </c>
      <c r="I272" t="e">
        <f t="shared" si="12"/>
        <v>#REF!</v>
      </c>
      <c r="J272" s="3" t="e">
        <f>+#REF!</f>
        <v>#REF!</v>
      </c>
      <c r="K272" t="e">
        <f t="shared" si="11"/>
        <v>#REF!</v>
      </c>
    </row>
    <row r="273" spans="1:11" x14ac:dyDescent="0.25">
      <c r="A273" t="e">
        <f>+#REF!</f>
        <v>#REF!</v>
      </c>
      <c r="B273" s="3" t="e">
        <f>+#REF!</f>
        <v>#REF!</v>
      </c>
      <c r="C273" t="e">
        <f t="shared" si="10"/>
        <v>#REF!</v>
      </c>
      <c r="H273">
        <v>255</v>
      </c>
      <c r="I273" t="e">
        <f t="shared" si="12"/>
        <v>#REF!</v>
      </c>
      <c r="J273" s="3" t="e">
        <f>+#REF!</f>
        <v>#REF!</v>
      </c>
      <c r="K273" t="e">
        <f t="shared" si="11"/>
        <v>#REF!</v>
      </c>
    </row>
    <row r="274" spans="1:11" x14ac:dyDescent="0.25">
      <c r="A274" t="e">
        <f>+#REF!</f>
        <v>#REF!</v>
      </c>
      <c r="B274" s="3" t="e">
        <f>+#REF!</f>
        <v>#REF!</v>
      </c>
      <c r="C274" t="e">
        <f t="shared" si="10"/>
        <v>#REF!</v>
      </c>
      <c r="H274">
        <v>256</v>
      </c>
      <c r="I274" t="e">
        <f t="shared" si="12"/>
        <v>#REF!</v>
      </c>
      <c r="J274" s="3" t="e">
        <f>+#REF!</f>
        <v>#REF!</v>
      </c>
      <c r="K274" t="e">
        <f t="shared" si="11"/>
        <v>#REF!</v>
      </c>
    </row>
    <row r="275" spans="1:11" x14ac:dyDescent="0.25">
      <c r="A275" t="e">
        <f>+#REF!</f>
        <v>#REF!</v>
      </c>
      <c r="B275" s="3" t="e">
        <f>+#REF!</f>
        <v>#REF!</v>
      </c>
      <c r="C275" t="e">
        <f t="shared" ref="C275:C338" si="13">VLOOKUP(A275,F:G,2,0)</f>
        <v>#REF!</v>
      </c>
      <c r="H275">
        <v>257</v>
      </c>
      <c r="I275" t="e">
        <f t="shared" si="12"/>
        <v>#REF!</v>
      </c>
      <c r="J275" s="3" t="e">
        <f>+#REF!</f>
        <v>#REF!</v>
      </c>
      <c r="K275" t="e">
        <f t="shared" si="11"/>
        <v>#REF!</v>
      </c>
    </row>
    <row r="276" spans="1:11" x14ac:dyDescent="0.25">
      <c r="A276" t="e">
        <f>+#REF!</f>
        <v>#REF!</v>
      </c>
      <c r="B276" s="3" t="e">
        <f>+#REF!</f>
        <v>#REF!</v>
      </c>
      <c r="C276" t="e">
        <f t="shared" si="13"/>
        <v>#REF!</v>
      </c>
      <c r="H276">
        <v>258</v>
      </c>
      <c r="I276" t="e">
        <f t="shared" si="12"/>
        <v>#REF!</v>
      </c>
      <c r="J276" s="3" t="e">
        <f>+#REF!</f>
        <v>#REF!</v>
      </c>
      <c r="K276" t="e">
        <f t="shared" ref="K276:K339" si="14">VLOOKUP(I276,M:N,2,0)</f>
        <v>#REF!</v>
      </c>
    </row>
    <row r="277" spans="1:11" x14ac:dyDescent="0.25">
      <c r="A277" t="e">
        <f>+#REF!</f>
        <v>#REF!</v>
      </c>
      <c r="B277" s="3" t="e">
        <f>+#REF!</f>
        <v>#REF!</v>
      </c>
      <c r="C277" t="e">
        <f t="shared" si="13"/>
        <v>#REF!</v>
      </c>
      <c r="H277">
        <v>259</v>
      </c>
      <c r="I277" t="e">
        <f t="shared" si="12"/>
        <v>#REF!</v>
      </c>
      <c r="J277" s="3" t="e">
        <f>+#REF!</f>
        <v>#REF!</v>
      </c>
      <c r="K277" t="e">
        <f t="shared" si="14"/>
        <v>#REF!</v>
      </c>
    </row>
    <row r="278" spans="1:11" x14ac:dyDescent="0.25">
      <c r="A278" t="e">
        <f>+#REF!</f>
        <v>#REF!</v>
      </c>
      <c r="B278" s="3" t="e">
        <f>+#REF!</f>
        <v>#REF!</v>
      </c>
      <c r="C278" t="e">
        <f t="shared" si="13"/>
        <v>#REF!</v>
      </c>
      <c r="H278">
        <v>260</v>
      </c>
      <c r="I278" t="e">
        <f t="shared" si="12"/>
        <v>#REF!</v>
      </c>
      <c r="J278" s="3" t="e">
        <f>+#REF!</f>
        <v>#REF!</v>
      </c>
      <c r="K278" t="e">
        <f t="shared" si="14"/>
        <v>#REF!</v>
      </c>
    </row>
    <row r="279" spans="1:11" x14ac:dyDescent="0.25">
      <c r="A279" t="e">
        <f>+#REF!</f>
        <v>#REF!</v>
      </c>
      <c r="B279" s="3" t="e">
        <f>+#REF!</f>
        <v>#REF!</v>
      </c>
      <c r="C279" t="e">
        <f t="shared" si="13"/>
        <v>#REF!</v>
      </c>
      <c r="H279">
        <v>261</v>
      </c>
      <c r="I279" t="e">
        <f t="shared" si="12"/>
        <v>#REF!</v>
      </c>
      <c r="J279" s="3" t="e">
        <f>+#REF!</f>
        <v>#REF!</v>
      </c>
      <c r="K279" t="e">
        <f t="shared" si="14"/>
        <v>#REF!</v>
      </c>
    </row>
    <row r="280" spans="1:11" x14ac:dyDescent="0.25">
      <c r="A280" t="e">
        <f>+#REF!</f>
        <v>#REF!</v>
      </c>
      <c r="B280" s="3" t="e">
        <f>+#REF!</f>
        <v>#REF!</v>
      </c>
      <c r="C280" t="e">
        <f t="shared" si="13"/>
        <v>#REF!</v>
      </c>
      <c r="H280">
        <v>262</v>
      </c>
      <c r="I280" t="e">
        <f t="shared" si="12"/>
        <v>#REF!</v>
      </c>
      <c r="J280" s="3" t="e">
        <f>+#REF!</f>
        <v>#REF!</v>
      </c>
      <c r="K280" t="e">
        <f t="shared" si="14"/>
        <v>#REF!</v>
      </c>
    </row>
    <row r="281" spans="1:11" x14ac:dyDescent="0.25">
      <c r="A281" t="e">
        <f>+#REF!</f>
        <v>#REF!</v>
      </c>
      <c r="B281" s="3" t="e">
        <f>+#REF!</f>
        <v>#REF!</v>
      </c>
      <c r="C281" t="e">
        <f t="shared" si="13"/>
        <v>#REF!</v>
      </c>
      <c r="H281">
        <v>263</v>
      </c>
      <c r="I281" t="e">
        <f t="shared" si="12"/>
        <v>#REF!</v>
      </c>
      <c r="J281" s="3" t="e">
        <f>+#REF!</f>
        <v>#REF!</v>
      </c>
      <c r="K281" t="e">
        <f t="shared" si="14"/>
        <v>#REF!</v>
      </c>
    </row>
    <row r="282" spans="1:11" x14ac:dyDescent="0.25">
      <c r="A282" t="e">
        <f>+#REF!</f>
        <v>#REF!</v>
      </c>
      <c r="B282" s="3" t="e">
        <f>+#REF!</f>
        <v>#REF!</v>
      </c>
      <c r="C282" t="e">
        <f t="shared" si="13"/>
        <v>#REF!</v>
      </c>
      <c r="H282">
        <v>264</v>
      </c>
      <c r="I282" t="e">
        <f t="shared" si="12"/>
        <v>#REF!</v>
      </c>
      <c r="J282" s="3" t="e">
        <f>+#REF!</f>
        <v>#REF!</v>
      </c>
      <c r="K282" t="e">
        <f t="shared" si="14"/>
        <v>#REF!</v>
      </c>
    </row>
    <row r="283" spans="1:11" x14ac:dyDescent="0.25">
      <c r="A283" t="e">
        <f>+#REF!</f>
        <v>#REF!</v>
      </c>
      <c r="B283" s="3" t="e">
        <f>+#REF!</f>
        <v>#REF!</v>
      </c>
      <c r="C283" t="e">
        <f t="shared" si="13"/>
        <v>#REF!</v>
      </c>
      <c r="H283">
        <v>265</v>
      </c>
      <c r="I283" t="e">
        <f t="shared" si="12"/>
        <v>#REF!</v>
      </c>
      <c r="J283" s="3" t="e">
        <f>+#REF!</f>
        <v>#REF!</v>
      </c>
      <c r="K283" t="e">
        <f t="shared" si="14"/>
        <v>#REF!</v>
      </c>
    </row>
    <row r="284" spans="1:11" x14ac:dyDescent="0.25">
      <c r="A284" t="e">
        <f>+#REF!</f>
        <v>#REF!</v>
      </c>
      <c r="B284" s="3" t="e">
        <f>+#REF!</f>
        <v>#REF!</v>
      </c>
      <c r="C284" t="e">
        <f t="shared" si="13"/>
        <v>#REF!</v>
      </c>
      <c r="H284">
        <v>266</v>
      </c>
      <c r="I284" t="e">
        <f t="shared" si="12"/>
        <v>#REF!</v>
      </c>
      <c r="J284" s="3" t="e">
        <f>+#REF!</f>
        <v>#REF!</v>
      </c>
      <c r="K284" t="e">
        <f t="shared" si="14"/>
        <v>#REF!</v>
      </c>
    </row>
    <row r="285" spans="1:11" x14ac:dyDescent="0.25">
      <c r="A285" t="e">
        <f>+#REF!</f>
        <v>#REF!</v>
      </c>
      <c r="B285" s="3" t="e">
        <f>+#REF!</f>
        <v>#REF!</v>
      </c>
      <c r="C285" t="e">
        <f t="shared" si="13"/>
        <v>#REF!</v>
      </c>
      <c r="H285">
        <v>267</v>
      </c>
      <c r="I285" t="e">
        <f t="shared" si="12"/>
        <v>#REF!</v>
      </c>
      <c r="J285" s="3" t="e">
        <f>+#REF!</f>
        <v>#REF!</v>
      </c>
      <c r="K285" t="e">
        <f t="shared" si="14"/>
        <v>#REF!</v>
      </c>
    </row>
    <row r="286" spans="1:11" x14ac:dyDescent="0.25">
      <c r="A286" t="e">
        <f>+#REF!</f>
        <v>#REF!</v>
      </c>
      <c r="B286" s="3" t="e">
        <f>+#REF!</f>
        <v>#REF!</v>
      </c>
      <c r="C286" t="e">
        <f t="shared" si="13"/>
        <v>#REF!</v>
      </c>
      <c r="H286">
        <v>268</v>
      </c>
      <c r="I286" t="e">
        <f t="shared" si="12"/>
        <v>#REF!</v>
      </c>
      <c r="J286" s="3" t="e">
        <f>+#REF!</f>
        <v>#REF!</v>
      </c>
      <c r="K286" t="e">
        <f t="shared" si="14"/>
        <v>#REF!</v>
      </c>
    </row>
    <row r="287" spans="1:11" x14ac:dyDescent="0.25">
      <c r="A287" t="e">
        <f>+#REF!</f>
        <v>#REF!</v>
      </c>
      <c r="B287" s="3" t="e">
        <f>+#REF!</f>
        <v>#REF!</v>
      </c>
      <c r="C287" t="e">
        <f t="shared" si="13"/>
        <v>#REF!</v>
      </c>
      <c r="H287">
        <v>269</v>
      </c>
      <c r="I287" t="e">
        <f t="shared" si="12"/>
        <v>#REF!</v>
      </c>
      <c r="J287" s="3" t="e">
        <f>+#REF!</f>
        <v>#REF!</v>
      </c>
      <c r="K287" t="e">
        <f t="shared" si="14"/>
        <v>#REF!</v>
      </c>
    </row>
    <row r="288" spans="1:11" x14ac:dyDescent="0.25">
      <c r="A288" t="e">
        <f>+#REF!</f>
        <v>#REF!</v>
      </c>
      <c r="B288" s="3" t="e">
        <f>+#REF!</f>
        <v>#REF!</v>
      </c>
      <c r="C288" t="e">
        <f t="shared" si="13"/>
        <v>#REF!</v>
      </c>
      <c r="H288">
        <v>270</v>
      </c>
      <c r="I288" t="e">
        <f t="shared" si="12"/>
        <v>#REF!</v>
      </c>
      <c r="J288" s="3" t="e">
        <f>+#REF!</f>
        <v>#REF!</v>
      </c>
      <c r="K288" t="e">
        <f t="shared" si="14"/>
        <v>#REF!</v>
      </c>
    </row>
    <row r="289" spans="1:11" x14ac:dyDescent="0.25">
      <c r="A289" t="e">
        <f>+#REF!</f>
        <v>#REF!</v>
      </c>
      <c r="B289" s="3" t="e">
        <f>+#REF!</f>
        <v>#REF!</v>
      </c>
      <c r="C289" t="e">
        <f t="shared" si="13"/>
        <v>#REF!</v>
      </c>
      <c r="H289">
        <v>271</v>
      </c>
      <c r="I289" t="e">
        <f t="shared" si="12"/>
        <v>#REF!</v>
      </c>
      <c r="J289" s="3" t="e">
        <f>+#REF!</f>
        <v>#REF!</v>
      </c>
      <c r="K289" t="e">
        <f t="shared" si="14"/>
        <v>#REF!</v>
      </c>
    </row>
    <row r="290" spans="1:11" x14ac:dyDescent="0.25">
      <c r="A290" t="e">
        <f>+#REF!</f>
        <v>#REF!</v>
      </c>
      <c r="B290" s="3" t="e">
        <f>+#REF!</f>
        <v>#REF!</v>
      </c>
      <c r="C290" t="e">
        <f t="shared" si="13"/>
        <v>#REF!</v>
      </c>
      <c r="H290">
        <v>272</v>
      </c>
      <c r="I290" t="e">
        <f t="shared" si="12"/>
        <v>#REF!</v>
      </c>
      <c r="J290" s="3" t="e">
        <f>+#REF!</f>
        <v>#REF!</v>
      </c>
      <c r="K290" t="e">
        <f t="shared" si="14"/>
        <v>#REF!</v>
      </c>
    </row>
    <row r="291" spans="1:11" x14ac:dyDescent="0.25">
      <c r="A291" t="e">
        <f>+#REF!</f>
        <v>#REF!</v>
      </c>
      <c r="B291" s="3" t="e">
        <f>+#REF!</f>
        <v>#REF!</v>
      </c>
      <c r="C291" t="e">
        <f t="shared" si="13"/>
        <v>#REF!</v>
      </c>
      <c r="H291">
        <v>273</v>
      </c>
      <c r="I291" t="e">
        <f t="shared" si="12"/>
        <v>#REF!</v>
      </c>
      <c r="J291" s="3" t="e">
        <f>+#REF!</f>
        <v>#REF!</v>
      </c>
      <c r="K291" t="e">
        <f t="shared" si="14"/>
        <v>#REF!</v>
      </c>
    </row>
    <row r="292" spans="1:11" x14ac:dyDescent="0.25">
      <c r="A292" t="e">
        <f>+#REF!</f>
        <v>#REF!</v>
      </c>
      <c r="B292" s="3" t="e">
        <f>+#REF!</f>
        <v>#REF!</v>
      </c>
      <c r="C292" t="e">
        <f t="shared" si="13"/>
        <v>#REF!</v>
      </c>
      <c r="H292">
        <v>274</v>
      </c>
      <c r="I292" t="e">
        <f t="shared" si="12"/>
        <v>#REF!</v>
      </c>
      <c r="J292" s="3" t="e">
        <f>+#REF!</f>
        <v>#REF!</v>
      </c>
      <c r="K292" t="e">
        <f t="shared" si="14"/>
        <v>#REF!</v>
      </c>
    </row>
    <row r="293" spans="1:11" x14ac:dyDescent="0.25">
      <c r="A293" t="e">
        <f>+#REF!</f>
        <v>#REF!</v>
      </c>
      <c r="B293" s="3" t="e">
        <f>+#REF!</f>
        <v>#REF!</v>
      </c>
      <c r="C293" t="e">
        <f t="shared" si="13"/>
        <v>#REF!</v>
      </c>
      <c r="H293">
        <v>275</v>
      </c>
      <c r="I293" t="e">
        <f t="shared" si="12"/>
        <v>#REF!</v>
      </c>
      <c r="J293" s="3" t="e">
        <f>+#REF!</f>
        <v>#REF!</v>
      </c>
      <c r="K293" t="e">
        <f t="shared" si="14"/>
        <v>#REF!</v>
      </c>
    </row>
    <row r="294" spans="1:11" x14ac:dyDescent="0.25">
      <c r="A294" t="e">
        <f>+#REF!</f>
        <v>#REF!</v>
      </c>
      <c r="B294" s="3" t="e">
        <f>+#REF!</f>
        <v>#REF!</v>
      </c>
      <c r="C294" t="e">
        <f t="shared" si="13"/>
        <v>#REF!</v>
      </c>
      <c r="H294">
        <v>276</v>
      </c>
      <c r="I294" t="e">
        <f t="shared" si="12"/>
        <v>#REF!</v>
      </c>
      <c r="J294" s="3" t="e">
        <f>+#REF!</f>
        <v>#REF!</v>
      </c>
      <c r="K294" t="e">
        <f t="shared" si="14"/>
        <v>#REF!</v>
      </c>
    </row>
    <row r="295" spans="1:11" x14ac:dyDescent="0.25">
      <c r="A295" t="e">
        <f>+#REF!</f>
        <v>#REF!</v>
      </c>
      <c r="B295" s="3" t="e">
        <f>+#REF!</f>
        <v>#REF!</v>
      </c>
      <c r="C295" t="e">
        <f t="shared" si="13"/>
        <v>#REF!</v>
      </c>
      <c r="H295">
        <v>277</v>
      </c>
      <c r="I295" t="e">
        <f t="shared" si="12"/>
        <v>#REF!</v>
      </c>
      <c r="J295" s="3" t="e">
        <f>+#REF!</f>
        <v>#REF!</v>
      </c>
      <c r="K295" t="e">
        <f t="shared" si="14"/>
        <v>#REF!</v>
      </c>
    </row>
    <row r="296" spans="1:11" x14ac:dyDescent="0.25">
      <c r="A296" t="e">
        <f>+#REF!</f>
        <v>#REF!</v>
      </c>
      <c r="B296" s="3" t="e">
        <f>+#REF!</f>
        <v>#REF!</v>
      </c>
      <c r="C296" t="e">
        <f t="shared" si="13"/>
        <v>#REF!</v>
      </c>
      <c r="H296">
        <v>278</v>
      </c>
      <c r="I296" t="e">
        <f t="shared" si="12"/>
        <v>#REF!</v>
      </c>
      <c r="J296" s="3" t="e">
        <f>+#REF!</f>
        <v>#REF!</v>
      </c>
      <c r="K296" t="e">
        <f t="shared" si="14"/>
        <v>#REF!</v>
      </c>
    </row>
    <row r="297" spans="1:11" x14ac:dyDescent="0.25">
      <c r="A297" t="e">
        <f>+#REF!</f>
        <v>#REF!</v>
      </c>
      <c r="B297" s="3" t="e">
        <f>+#REF!</f>
        <v>#REF!</v>
      </c>
      <c r="C297" t="e">
        <f t="shared" si="13"/>
        <v>#REF!</v>
      </c>
      <c r="H297">
        <v>279</v>
      </c>
      <c r="I297" t="e">
        <f t="shared" si="12"/>
        <v>#REF!</v>
      </c>
      <c r="J297" s="3" t="e">
        <f>+#REF!</f>
        <v>#REF!</v>
      </c>
      <c r="K297" t="e">
        <f t="shared" si="14"/>
        <v>#REF!</v>
      </c>
    </row>
    <row r="298" spans="1:11" x14ac:dyDescent="0.25">
      <c r="A298" t="e">
        <f>+#REF!</f>
        <v>#REF!</v>
      </c>
      <c r="B298" s="3" t="e">
        <f>+#REF!</f>
        <v>#REF!</v>
      </c>
      <c r="C298" t="e">
        <f t="shared" si="13"/>
        <v>#REF!</v>
      </c>
      <c r="H298">
        <v>280</v>
      </c>
      <c r="I298" t="e">
        <f t="shared" si="12"/>
        <v>#REF!</v>
      </c>
      <c r="J298" s="3" t="e">
        <f>+#REF!</f>
        <v>#REF!</v>
      </c>
      <c r="K298" t="e">
        <f t="shared" si="14"/>
        <v>#REF!</v>
      </c>
    </row>
    <row r="299" spans="1:11" x14ac:dyDescent="0.25">
      <c r="A299" t="e">
        <f>+#REF!</f>
        <v>#REF!</v>
      </c>
      <c r="B299" s="3" t="e">
        <f>+#REF!</f>
        <v>#REF!</v>
      </c>
      <c r="C299" t="e">
        <f t="shared" si="13"/>
        <v>#REF!</v>
      </c>
      <c r="H299">
        <v>281</v>
      </c>
      <c r="I299" t="e">
        <f t="shared" si="12"/>
        <v>#REF!</v>
      </c>
      <c r="J299" s="3" t="e">
        <f>+#REF!</f>
        <v>#REF!</v>
      </c>
      <c r="K299" t="e">
        <f t="shared" si="14"/>
        <v>#REF!</v>
      </c>
    </row>
    <row r="300" spans="1:11" x14ac:dyDescent="0.25">
      <c r="A300" t="e">
        <f>+#REF!</f>
        <v>#REF!</v>
      </c>
      <c r="B300" s="3" t="e">
        <f>+#REF!</f>
        <v>#REF!</v>
      </c>
      <c r="C300" t="e">
        <f t="shared" si="13"/>
        <v>#REF!</v>
      </c>
      <c r="H300">
        <v>282</v>
      </c>
      <c r="I300" t="e">
        <f t="shared" si="12"/>
        <v>#REF!</v>
      </c>
      <c r="J300" s="3" t="e">
        <f>+#REF!</f>
        <v>#REF!</v>
      </c>
      <c r="K300" t="e">
        <f t="shared" si="14"/>
        <v>#REF!</v>
      </c>
    </row>
    <row r="301" spans="1:11" x14ac:dyDescent="0.25">
      <c r="A301" t="e">
        <f>+#REF!</f>
        <v>#REF!</v>
      </c>
      <c r="B301" s="3" t="e">
        <f>+#REF!</f>
        <v>#REF!</v>
      </c>
      <c r="C301" t="e">
        <f t="shared" si="13"/>
        <v>#REF!</v>
      </c>
      <c r="H301">
        <v>283</v>
      </c>
      <c r="I301" t="e">
        <f t="shared" si="12"/>
        <v>#REF!</v>
      </c>
      <c r="J301" s="3" t="e">
        <f>+#REF!</f>
        <v>#REF!</v>
      </c>
      <c r="K301" t="e">
        <f t="shared" si="14"/>
        <v>#REF!</v>
      </c>
    </row>
    <row r="302" spans="1:11" x14ac:dyDescent="0.25">
      <c r="A302" t="e">
        <f>+#REF!</f>
        <v>#REF!</v>
      </c>
      <c r="B302" s="3" t="e">
        <f>+#REF!</f>
        <v>#REF!</v>
      </c>
      <c r="C302" t="e">
        <f t="shared" si="13"/>
        <v>#REF!</v>
      </c>
      <c r="H302">
        <v>284</v>
      </c>
      <c r="I302" t="e">
        <f t="shared" si="12"/>
        <v>#REF!</v>
      </c>
      <c r="J302" s="3" t="e">
        <f>+#REF!</f>
        <v>#REF!</v>
      </c>
      <c r="K302" t="e">
        <f t="shared" si="14"/>
        <v>#REF!</v>
      </c>
    </row>
    <row r="303" spans="1:11" x14ac:dyDescent="0.25">
      <c r="A303" t="e">
        <f>+#REF!</f>
        <v>#REF!</v>
      </c>
      <c r="B303" s="3" t="e">
        <f>+#REF!</f>
        <v>#REF!</v>
      </c>
      <c r="C303" t="e">
        <f t="shared" si="13"/>
        <v>#REF!</v>
      </c>
      <c r="H303">
        <v>285</v>
      </c>
      <c r="I303" t="e">
        <f t="shared" si="12"/>
        <v>#REF!</v>
      </c>
      <c r="J303" s="3" t="e">
        <f>+#REF!</f>
        <v>#REF!</v>
      </c>
      <c r="K303" t="e">
        <f t="shared" si="14"/>
        <v>#REF!</v>
      </c>
    </row>
    <row r="304" spans="1:11" x14ac:dyDescent="0.25">
      <c r="A304" t="e">
        <f>+#REF!</f>
        <v>#REF!</v>
      </c>
      <c r="B304" s="3" t="e">
        <f>+#REF!</f>
        <v>#REF!</v>
      </c>
      <c r="C304" t="e">
        <f t="shared" si="13"/>
        <v>#REF!</v>
      </c>
      <c r="H304">
        <v>286</v>
      </c>
      <c r="I304" t="e">
        <f t="shared" si="12"/>
        <v>#REF!</v>
      </c>
      <c r="J304" s="3" t="e">
        <f>+#REF!</f>
        <v>#REF!</v>
      </c>
      <c r="K304" t="e">
        <f t="shared" si="14"/>
        <v>#REF!</v>
      </c>
    </row>
    <row r="305" spans="1:11" x14ac:dyDescent="0.25">
      <c r="A305" t="e">
        <f>+#REF!</f>
        <v>#REF!</v>
      </c>
      <c r="B305" s="3" t="e">
        <f>+#REF!</f>
        <v>#REF!</v>
      </c>
      <c r="C305" t="e">
        <f t="shared" si="13"/>
        <v>#REF!</v>
      </c>
      <c r="H305">
        <v>287</v>
      </c>
      <c r="I305" t="e">
        <f t="shared" si="12"/>
        <v>#REF!</v>
      </c>
      <c r="J305" s="3" t="e">
        <f>+#REF!</f>
        <v>#REF!</v>
      </c>
      <c r="K305" t="e">
        <f t="shared" si="14"/>
        <v>#REF!</v>
      </c>
    </row>
    <row r="306" spans="1:11" x14ac:dyDescent="0.25">
      <c r="A306" t="e">
        <f>+#REF!</f>
        <v>#REF!</v>
      </c>
      <c r="B306" s="3" t="e">
        <f>+#REF!</f>
        <v>#REF!</v>
      </c>
      <c r="C306" t="e">
        <f t="shared" si="13"/>
        <v>#REF!</v>
      </c>
      <c r="H306">
        <v>288</v>
      </c>
      <c r="I306" t="e">
        <f t="shared" si="12"/>
        <v>#REF!</v>
      </c>
      <c r="J306" s="3" t="e">
        <f>+#REF!</f>
        <v>#REF!</v>
      </c>
      <c r="K306" t="e">
        <f t="shared" si="14"/>
        <v>#REF!</v>
      </c>
    </row>
    <row r="307" spans="1:11" x14ac:dyDescent="0.25">
      <c r="A307" t="e">
        <f>+#REF!</f>
        <v>#REF!</v>
      </c>
      <c r="B307" s="3" t="e">
        <f>+#REF!</f>
        <v>#REF!</v>
      </c>
      <c r="C307" t="e">
        <f t="shared" si="13"/>
        <v>#REF!</v>
      </c>
      <c r="H307">
        <v>289</v>
      </c>
      <c r="I307" t="e">
        <f t="shared" si="12"/>
        <v>#REF!</v>
      </c>
      <c r="J307" s="3" t="e">
        <f>+#REF!</f>
        <v>#REF!</v>
      </c>
      <c r="K307" t="e">
        <f t="shared" si="14"/>
        <v>#REF!</v>
      </c>
    </row>
    <row r="308" spans="1:11" x14ac:dyDescent="0.25">
      <c r="A308" t="e">
        <f>+#REF!</f>
        <v>#REF!</v>
      </c>
      <c r="B308" s="3" t="e">
        <f>+#REF!</f>
        <v>#REF!</v>
      </c>
      <c r="C308" t="e">
        <f t="shared" si="13"/>
        <v>#REF!</v>
      </c>
      <c r="H308">
        <v>290</v>
      </c>
      <c r="I308" t="e">
        <f t="shared" si="12"/>
        <v>#REF!</v>
      </c>
      <c r="J308" s="3" t="e">
        <f>+#REF!</f>
        <v>#REF!</v>
      </c>
      <c r="K308" t="e">
        <f t="shared" si="14"/>
        <v>#REF!</v>
      </c>
    </row>
    <row r="309" spans="1:11" x14ac:dyDescent="0.25">
      <c r="A309" t="e">
        <f>+#REF!</f>
        <v>#REF!</v>
      </c>
      <c r="B309" s="3" t="e">
        <f>+#REF!</f>
        <v>#REF!</v>
      </c>
      <c r="C309" t="e">
        <f t="shared" si="13"/>
        <v>#REF!</v>
      </c>
      <c r="H309">
        <v>291</v>
      </c>
      <c r="I309" t="e">
        <f t="shared" si="12"/>
        <v>#REF!</v>
      </c>
      <c r="J309" s="3" t="e">
        <f>+#REF!</f>
        <v>#REF!</v>
      </c>
      <c r="K309" t="e">
        <f t="shared" si="14"/>
        <v>#REF!</v>
      </c>
    </row>
    <row r="310" spans="1:11" x14ac:dyDescent="0.25">
      <c r="A310" t="e">
        <f>+#REF!</f>
        <v>#REF!</v>
      </c>
      <c r="B310" s="3" t="e">
        <f>+#REF!</f>
        <v>#REF!</v>
      </c>
      <c r="C310" t="e">
        <f t="shared" si="13"/>
        <v>#REF!</v>
      </c>
      <c r="H310">
        <v>292</v>
      </c>
      <c r="I310" t="e">
        <f t="shared" si="12"/>
        <v>#REF!</v>
      </c>
      <c r="J310" s="3" t="e">
        <f>+#REF!</f>
        <v>#REF!</v>
      </c>
      <c r="K310" t="e">
        <f t="shared" si="14"/>
        <v>#REF!</v>
      </c>
    </row>
    <row r="311" spans="1:11" x14ac:dyDescent="0.25">
      <c r="A311" t="e">
        <f>+#REF!</f>
        <v>#REF!</v>
      </c>
      <c r="B311" s="3" t="e">
        <f>+#REF!</f>
        <v>#REF!</v>
      </c>
      <c r="C311" t="e">
        <f t="shared" si="13"/>
        <v>#REF!</v>
      </c>
      <c r="H311">
        <v>293</v>
      </c>
      <c r="I311" t="e">
        <f t="shared" si="12"/>
        <v>#REF!</v>
      </c>
      <c r="J311" s="3" t="e">
        <f>+#REF!</f>
        <v>#REF!</v>
      </c>
      <c r="K311" t="e">
        <f t="shared" si="14"/>
        <v>#REF!</v>
      </c>
    </row>
    <row r="312" spans="1:11" x14ac:dyDescent="0.25">
      <c r="A312" t="e">
        <f>+#REF!</f>
        <v>#REF!</v>
      </c>
      <c r="B312" s="3" t="e">
        <f>+#REF!</f>
        <v>#REF!</v>
      </c>
      <c r="C312" t="e">
        <f t="shared" si="13"/>
        <v>#REF!</v>
      </c>
      <c r="H312">
        <v>294</v>
      </c>
      <c r="I312" t="e">
        <f t="shared" si="12"/>
        <v>#REF!</v>
      </c>
      <c r="J312" s="3" t="e">
        <f>+#REF!</f>
        <v>#REF!</v>
      </c>
      <c r="K312" t="e">
        <f t="shared" si="14"/>
        <v>#REF!</v>
      </c>
    </row>
    <row r="313" spans="1:11" x14ac:dyDescent="0.25">
      <c r="A313" t="e">
        <f>+#REF!</f>
        <v>#REF!</v>
      </c>
      <c r="B313" s="3" t="e">
        <f>+#REF!</f>
        <v>#REF!</v>
      </c>
      <c r="C313" t="e">
        <f t="shared" si="13"/>
        <v>#REF!</v>
      </c>
      <c r="H313">
        <v>295</v>
      </c>
      <c r="I313" t="e">
        <f t="shared" si="12"/>
        <v>#REF!</v>
      </c>
      <c r="J313" s="3" t="e">
        <f>+#REF!</f>
        <v>#REF!</v>
      </c>
      <c r="K313" t="e">
        <f t="shared" si="14"/>
        <v>#REF!</v>
      </c>
    </row>
    <row r="314" spans="1:11" x14ac:dyDescent="0.25">
      <c r="A314" t="e">
        <f>+#REF!</f>
        <v>#REF!</v>
      </c>
      <c r="B314" s="3" t="e">
        <f>+#REF!</f>
        <v>#REF!</v>
      </c>
      <c r="C314" t="e">
        <f t="shared" si="13"/>
        <v>#REF!</v>
      </c>
      <c r="H314">
        <v>296</v>
      </c>
      <c r="I314" t="e">
        <f t="shared" si="12"/>
        <v>#REF!</v>
      </c>
      <c r="J314" s="3" t="e">
        <f>+#REF!</f>
        <v>#REF!</v>
      </c>
      <c r="K314" t="e">
        <f t="shared" si="14"/>
        <v>#REF!</v>
      </c>
    </row>
    <row r="315" spans="1:11" x14ac:dyDescent="0.25">
      <c r="A315" t="e">
        <f>+#REF!</f>
        <v>#REF!</v>
      </c>
      <c r="B315" s="3" t="e">
        <f>+#REF!</f>
        <v>#REF!</v>
      </c>
      <c r="C315" t="e">
        <f t="shared" si="13"/>
        <v>#REF!</v>
      </c>
      <c r="H315">
        <v>297</v>
      </c>
      <c r="I315" t="e">
        <f t="shared" si="12"/>
        <v>#REF!</v>
      </c>
      <c r="J315" s="3" t="e">
        <f>+#REF!</f>
        <v>#REF!</v>
      </c>
      <c r="K315" t="e">
        <f t="shared" si="14"/>
        <v>#REF!</v>
      </c>
    </row>
    <row r="316" spans="1:11" x14ac:dyDescent="0.25">
      <c r="A316" t="e">
        <f>+#REF!</f>
        <v>#REF!</v>
      </c>
      <c r="B316" s="3" t="e">
        <f>+#REF!</f>
        <v>#REF!</v>
      </c>
      <c r="C316" t="e">
        <f t="shared" si="13"/>
        <v>#REF!</v>
      </c>
      <c r="H316">
        <v>298</v>
      </c>
      <c r="I316" t="e">
        <f t="shared" ref="I316:I379" si="15">+A316</f>
        <v>#REF!</v>
      </c>
      <c r="J316" s="3" t="e">
        <f>+#REF!</f>
        <v>#REF!</v>
      </c>
      <c r="K316" t="e">
        <f t="shared" si="14"/>
        <v>#REF!</v>
      </c>
    </row>
    <row r="317" spans="1:11" x14ac:dyDescent="0.25">
      <c r="A317" t="e">
        <f>+#REF!</f>
        <v>#REF!</v>
      </c>
      <c r="B317" s="3" t="e">
        <f>+#REF!</f>
        <v>#REF!</v>
      </c>
      <c r="C317" t="e">
        <f t="shared" si="13"/>
        <v>#REF!</v>
      </c>
      <c r="H317">
        <v>299</v>
      </c>
      <c r="I317" t="e">
        <f t="shared" si="15"/>
        <v>#REF!</v>
      </c>
      <c r="J317" s="3" t="e">
        <f>+#REF!</f>
        <v>#REF!</v>
      </c>
      <c r="K317" t="e">
        <f t="shared" si="14"/>
        <v>#REF!</v>
      </c>
    </row>
    <row r="318" spans="1:11" x14ac:dyDescent="0.25">
      <c r="A318" t="e">
        <f>+#REF!</f>
        <v>#REF!</v>
      </c>
      <c r="B318" s="3" t="e">
        <f>+#REF!</f>
        <v>#REF!</v>
      </c>
      <c r="C318" t="e">
        <f t="shared" si="13"/>
        <v>#REF!</v>
      </c>
      <c r="H318">
        <v>300</v>
      </c>
      <c r="I318" t="e">
        <f t="shared" si="15"/>
        <v>#REF!</v>
      </c>
      <c r="J318" s="3" t="e">
        <f>+#REF!</f>
        <v>#REF!</v>
      </c>
      <c r="K318" t="e">
        <f t="shared" si="14"/>
        <v>#REF!</v>
      </c>
    </row>
    <row r="319" spans="1:11" x14ac:dyDescent="0.25">
      <c r="A319" t="e">
        <f>+#REF!</f>
        <v>#REF!</v>
      </c>
      <c r="B319" s="3" t="e">
        <f>+#REF!</f>
        <v>#REF!</v>
      </c>
      <c r="C319" t="e">
        <f t="shared" si="13"/>
        <v>#REF!</v>
      </c>
      <c r="H319">
        <v>301</v>
      </c>
      <c r="I319" t="e">
        <f t="shared" si="15"/>
        <v>#REF!</v>
      </c>
      <c r="J319" s="3" t="e">
        <f>+#REF!</f>
        <v>#REF!</v>
      </c>
      <c r="K319" t="e">
        <f t="shared" si="14"/>
        <v>#REF!</v>
      </c>
    </row>
    <row r="320" spans="1:11" x14ac:dyDescent="0.25">
      <c r="A320" t="e">
        <f>+#REF!</f>
        <v>#REF!</v>
      </c>
      <c r="B320" s="3" t="e">
        <f>+#REF!</f>
        <v>#REF!</v>
      </c>
      <c r="C320" t="e">
        <f t="shared" si="13"/>
        <v>#REF!</v>
      </c>
      <c r="H320">
        <v>302</v>
      </c>
      <c r="I320" t="e">
        <f t="shared" si="15"/>
        <v>#REF!</v>
      </c>
      <c r="J320" s="3" t="e">
        <f>+#REF!</f>
        <v>#REF!</v>
      </c>
      <c r="K320" t="e">
        <f t="shared" si="14"/>
        <v>#REF!</v>
      </c>
    </row>
    <row r="321" spans="1:11" x14ac:dyDescent="0.25">
      <c r="A321" t="e">
        <f>+#REF!</f>
        <v>#REF!</v>
      </c>
      <c r="B321" s="3" t="e">
        <f>+#REF!</f>
        <v>#REF!</v>
      </c>
      <c r="C321" t="e">
        <f t="shared" si="13"/>
        <v>#REF!</v>
      </c>
      <c r="H321">
        <v>303</v>
      </c>
      <c r="I321" t="e">
        <f t="shared" si="15"/>
        <v>#REF!</v>
      </c>
      <c r="J321" s="3" t="e">
        <f>+#REF!</f>
        <v>#REF!</v>
      </c>
      <c r="K321" t="e">
        <f t="shared" si="14"/>
        <v>#REF!</v>
      </c>
    </row>
    <row r="322" spans="1:11" x14ac:dyDescent="0.25">
      <c r="A322" t="e">
        <f>+#REF!</f>
        <v>#REF!</v>
      </c>
      <c r="B322" s="3" t="e">
        <f>+#REF!</f>
        <v>#REF!</v>
      </c>
      <c r="C322" t="e">
        <f t="shared" si="13"/>
        <v>#REF!</v>
      </c>
      <c r="H322">
        <v>304</v>
      </c>
      <c r="I322" t="e">
        <f t="shared" si="15"/>
        <v>#REF!</v>
      </c>
      <c r="J322" s="3" t="e">
        <f>+#REF!</f>
        <v>#REF!</v>
      </c>
      <c r="K322" t="e">
        <f t="shared" si="14"/>
        <v>#REF!</v>
      </c>
    </row>
    <row r="323" spans="1:11" x14ac:dyDescent="0.25">
      <c r="A323" t="e">
        <f>+#REF!</f>
        <v>#REF!</v>
      </c>
      <c r="B323" s="3" t="e">
        <f>+#REF!</f>
        <v>#REF!</v>
      </c>
      <c r="C323" t="e">
        <f t="shared" si="13"/>
        <v>#REF!</v>
      </c>
      <c r="H323">
        <v>305</v>
      </c>
      <c r="I323" t="e">
        <f t="shared" si="15"/>
        <v>#REF!</v>
      </c>
      <c r="J323" s="3" t="e">
        <f>+#REF!</f>
        <v>#REF!</v>
      </c>
      <c r="K323" t="e">
        <f t="shared" si="14"/>
        <v>#REF!</v>
      </c>
    </row>
    <row r="324" spans="1:11" x14ac:dyDescent="0.25">
      <c r="A324" t="e">
        <f>+#REF!</f>
        <v>#REF!</v>
      </c>
      <c r="B324" s="3" t="e">
        <f>+#REF!</f>
        <v>#REF!</v>
      </c>
      <c r="C324" t="e">
        <f t="shared" si="13"/>
        <v>#REF!</v>
      </c>
      <c r="H324">
        <v>306</v>
      </c>
      <c r="I324" t="e">
        <f t="shared" si="15"/>
        <v>#REF!</v>
      </c>
      <c r="J324" s="3" t="e">
        <f>+#REF!</f>
        <v>#REF!</v>
      </c>
      <c r="K324" t="e">
        <f t="shared" si="14"/>
        <v>#REF!</v>
      </c>
    </row>
    <row r="325" spans="1:11" x14ac:dyDescent="0.25">
      <c r="A325" t="e">
        <f>+#REF!</f>
        <v>#REF!</v>
      </c>
      <c r="B325" s="3" t="e">
        <f>+#REF!</f>
        <v>#REF!</v>
      </c>
      <c r="C325" t="e">
        <f t="shared" si="13"/>
        <v>#REF!</v>
      </c>
      <c r="H325">
        <v>307</v>
      </c>
      <c r="I325" t="e">
        <f t="shared" si="15"/>
        <v>#REF!</v>
      </c>
      <c r="J325" s="3" t="e">
        <f>+#REF!</f>
        <v>#REF!</v>
      </c>
      <c r="K325" t="e">
        <f t="shared" si="14"/>
        <v>#REF!</v>
      </c>
    </row>
    <row r="326" spans="1:11" x14ac:dyDescent="0.25">
      <c r="A326" t="e">
        <f>+#REF!</f>
        <v>#REF!</v>
      </c>
      <c r="B326" s="3" t="e">
        <f>+#REF!</f>
        <v>#REF!</v>
      </c>
      <c r="C326" t="e">
        <f t="shared" si="13"/>
        <v>#REF!</v>
      </c>
      <c r="H326">
        <v>308</v>
      </c>
      <c r="I326" t="e">
        <f t="shared" si="15"/>
        <v>#REF!</v>
      </c>
      <c r="J326" s="3" t="e">
        <f>+#REF!</f>
        <v>#REF!</v>
      </c>
      <c r="K326" t="e">
        <f t="shared" si="14"/>
        <v>#REF!</v>
      </c>
    </row>
    <row r="327" spans="1:11" x14ac:dyDescent="0.25">
      <c r="A327" t="e">
        <f>+#REF!</f>
        <v>#REF!</v>
      </c>
      <c r="B327" s="3" t="e">
        <f>+#REF!</f>
        <v>#REF!</v>
      </c>
      <c r="C327" t="e">
        <f t="shared" si="13"/>
        <v>#REF!</v>
      </c>
      <c r="H327">
        <v>309</v>
      </c>
      <c r="I327" t="e">
        <f t="shared" si="15"/>
        <v>#REF!</v>
      </c>
      <c r="J327" s="3" t="e">
        <f>+#REF!</f>
        <v>#REF!</v>
      </c>
      <c r="K327" t="e">
        <f t="shared" si="14"/>
        <v>#REF!</v>
      </c>
    </row>
    <row r="328" spans="1:11" x14ac:dyDescent="0.25">
      <c r="A328" t="e">
        <f>+#REF!</f>
        <v>#REF!</v>
      </c>
      <c r="B328" s="3" t="e">
        <f>+#REF!</f>
        <v>#REF!</v>
      </c>
      <c r="C328" t="e">
        <f t="shared" si="13"/>
        <v>#REF!</v>
      </c>
      <c r="H328">
        <v>310</v>
      </c>
      <c r="I328" t="e">
        <f t="shared" si="15"/>
        <v>#REF!</v>
      </c>
      <c r="J328" s="3" t="e">
        <f>+#REF!</f>
        <v>#REF!</v>
      </c>
      <c r="K328" t="e">
        <f t="shared" si="14"/>
        <v>#REF!</v>
      </c>
    </row>
    <row r="329" spans="1:11" x14ac:dyDescent="0.25">
      <c r="A329" t="e">
        <f>+#REF!</f>
        <v>#REF!</v>
      </c>
      <c r="B329" s="3" t="e">
        <f>+#REF!</f>
        <v>#REF!</v>
      </c>
      <c r="C329" t="e">
        <f t="shared" si="13"/>
        <v>#REF!</v>
      </c>
      <c r="H329">
        <v>311</v>
      </c>
      <c r="I329" t="e">
        <f t="shared" si="15"/>
        <v>#REF!</v>
      </c>
      <c r="J329" s="3" t="e">
        <f>+#REF!</f>
        <v>#REF!</v>
      </c>
      <c r="K329" t="e">
        <f t="shared" si="14"/>
        <v>#REF!</v>
      </c>
    </row>
    <row r="330" spans="1:11" x14ac:dyDescent="0.25">
      <c r="A330" t="e">
        <f>+#REF!</f>
        <v>#REF!</v>
      </c>
      <c r="B330" s="3" t="e">
        <f>+#REF!</f>
        <v>#REF!</v>
      </c>
      <c r="C330" t="e">
        <f t="shared" si="13"/>
        <v>#REF!</v>
      </c>
      <c r="H330">
        <v>312</v>
      </c>
      <c r="I330" t="e">
        <f t="shared" si="15"/>
        <v>#REF!</v>
      </c>
      <c r="J330" s="3" t="e">
        <f>+#REF!</f>
        <v>#REF!</v>
      </c>
      <c r="K330" t="e">
        <f t="shared" si="14"/>
        <v>#REF!</v>
      </c>
    </row>
    <row r="331" spans="1:11" x14ac:dyDescent="0.25">
      <c r="A331" t="e">
        <f>+#REF!</f>
        <v>#REF!</v>
      </c>
      <c r="B331" s="3" t="e">
        <f>+#REF!</f>
        <v>#REF!</v>
      </c>
      <c r="C331" t="e">
        <f t="shared" si="13"/>
        <v>#REF!</v>
      </c>
      <c r="H331">
        <v>313</v>
      </c>
      <c r="I331" t="e">
        <f t="shared" si="15"/>
        <v>#REF!</v>
      </c>
      <c r="J331" s="3" t="e">
        <f>+#REF!</f>
        <v>#REF!</v>
      </c>
      <c r="K331" t="e">
        <f t="shared" si="14"/>
        <v>#REF!</v>
      </c>
    </row>
    <row r="332" spans="1:11" x14ac:dyDescent="0.25">
      <c r="A332" t="e">
        <f>+#REF!</f>
        <v>#REF!</v>
      </c>
      <c r="B332" s="3" t="e">
        <f>+#REF!</f>
        <v>#REF!</v>
      </c>
      <c r="C332" t="e">
        <f t="shared" si="13"/>
        <v>#REF!</v>
      </c>
      <c r="H332">
        <v>314</v>
      </c>
      <c r="I332" t="e">
        <f t="shared" si="15"/>
        <v>#REF!</v>
      </c>
      <c r="J332" s="3" t="e">
        <f>+#REF!</f>
        <v>#REF!</v>
      </c>
      <c r="K332" t="e">
        <f t="shared" si="14"/>
        <v>#REF!</v>
      </c>
    </row>
    <row r="333" spans="1:11" x14ac:dyDescent="0.25">
      <c r="A333" t="e">
        <f>+#REF!</f>
        <v>#REF!</v>
      </c>
      <c r="B333" s="3" t="e">
        <f>+#REF!</f>
        <v>#REF!</v>
      </c>
      <c r="C333" t="e">
        <f t="shared" si="13"/>
        <v>#REF!</v>
      </c>
      <c r="H333">
        <v>315</v>
      </c>
      <c r="I333" t="e">
        <f t="shared" si="15"/>
        <v>#REF!</v>
      </c>
      <c r="J333" s="3" t="e">
        <f>+#REF!</f>
        <v>#REF!</v>
      </c>
      <c r="K333" t="e">
        <f t="shared" si="14"/>
        <v>#REF!</v>
      </c>
    </row>
    <row r="334" spans="1:11" x14ac:dyDescent="0.25">
      <c r="A334" t="e">
        <f>+#REF!</f>
        <v>#REF!</v>
      </c>
      <c r="B334" s="3" t="e">
        <f>+#REF!</f>
        <v>#REF!</v>
      </c>
      <c r="C334" t="e">
        <f t="shared" si="13"/>
        <v>#REF!</v>
      </c>
      <c r="H334">
        <v>316</v>
      </c>
      <c r="I334" t="e">
        <f t="shared" si="15"/>
        <v>#REF!</v>
      </c>
      <c r="J334" s="3" t="e">
        <f>+#REF!</f>
        <v>#REF!</v>
      </c>
      <c r="K334" t="e">
        <f t="shared" si="14"/>
        <v>#REF!</v>
      </c>
    </row>
    <row r="335" spans="1:11" x14ac:dyDescent="0.25">
      <c r="A335" t="e">
        <f>+#REF!</f>
        <v>#REF!</v>
      </c>
      <c r="B335" s="3" t="e">
        <f>+#REF!</f>
        <v>#REF!</v>
      </c>
      <c r="C335" t="e">
        <f t="shared" si="13"/>
        <v>#REF!</v>
      </c>
      <c r="H335">
        <v>317</v>
      </c>
      <c r="I335" t="e">
        <f t="shared" si="15"/>
        <v>#REF!</v>
      </c>
      <c r="J335" s="3" t="e">
        <f>+#REF!</f>
        <v>#REF!</v>
      </c>
      <c r="K335" t="e">
        <f t="shared" si="14"/>
        <v>#REF!</v>
      </c>
    </row>
    <row r="336" spans="1:11" x14ac:dyDescent="0.25">
      <c r="A336" t="e">
        <f>+#REF!</f>
        <v>#REF!</v>
      </c>
      <c r="B336" s="3" t="e">
        <f>+#REF!</f>
        <v>#REF!</v>
      </c>
      <c r="C336" t="e">
        <f t="shared" si="13"/>
        <v>#REF!</v>
      </c>
      <c r="H336">
        <v>318</v>
      </c>
      <c r="I336" t="e">
        <f t="shared" si="15"/>
        <v>#REF!</v>
      </c>
      <c r="J336" s="3" t="e">
        <f>+#REF!</f>
        <v>#REF!</v>
      </c>
      <c r="K336" t="e">
        <f t="shared" si="14"/>
        <v>#REF!</v>
      </c>
    </row>
    <row r="337" spans="1:11" x14ac:dyDescent="0.25">
      <c r="A337" t="e">
        <f>+#REF!</f>
        <v>#REF!</v>
      </c>
      <c r="B337" s="3" t="e">
        <f>+#REF!</f>
        <v>#REF!</v>
      </c>
      <c r="C337" t="e">
        <f t="shared" si="13"/>
        <v>#REF!</v>
      </c>
      <c r="H337">
        <v>319</v>
      </c>
      <c r="I337" t="e">
        <f t="shared" si="15"/>
        <v>#REF!</v>
      </c>
      <c r="J337" s="3" t="e">
        <f>+#REF!</f>
        <v>#REF!</v>
      </c>
      <c r="K337" t="e">
        <f t="shared" si="14"/>
        <v>#REF!</v>
      </c>
    </row>
    <row r="338" spans="1:11" x14ac:dyDescent="0.25">
      <c r="A338" t="e">
        <f>+#REF!</f>
        <v>#REF!</v>
      </c>
      <c r="B338" s="3" t="e">
        <f>+#REF!</f>
        <v>#REF!</v>
      </c>
      <c r="C338" t="e">
        <f t="shared" si="13"/>
        <v>#REF!</v>
      </c>
      <c r="H338">
        <v>320</v>
      </c>
      <c r="I338" t="e">
        <f t="shared" si="15"/>
        <v>#REF!</v>
      </c>
      <c r="J338" s="3" t="e">
        <f>+#REF!</f>
        <v>#REF!</v>
      </c>
      <c r="K338" t="e">
        <f t="shared" si="14"/>
        <v>#REF!</v>
      </c>
    </row>
    <row r="339" spans="1:11" x14ac:dyDescent="0.25">
      <c r="A339" t="e">
        <f>+#REF!</f>
        <v>#REF!</v>
      </c>
      <c r="B339" s="3" t="e">
        <f>+#REF!</f>
        <v>#REF!</v>
      </c>
      <c r="C339" t="e">
        <f t="shared" ref="C339:C402" si="16">VLOOKUP(A339,F:G,2,0)</f>
        <v>#REF!</v>
      </c>
      <c r="H339">
        <v>321</v>
      </c>
      <c r="I339" t="e">
        <f t="shared" si="15"/>
        <v>#REF!</v>
      </c>
      <c r="J339" s="3" t="e">
        <f>+#REF!</f>
        <v>#REF!</v>
      </c>
      <c r="K339" t="e">
        <f t="shared" si="14"/>
        <v>#REF!</v>
      </c>
    </row>
    <row r="340" spans="1:11" x14ac:dyDescent="0.25">
      <c r="A340" t="e">
        <f>+#REF!</f>
        <v>#REF!</v>
      </c>
      <c r="B340" s="3" t="e">
        <f>+#REF!</f>
        <v>#REF!</v>
      </c>
      <c r="C340" t="e">
        <f t="shared" si="16"/>
        <v>#REF!</v>
      </c>
      <c r="H340">
        <v>322</v>
      </c>
      <c r="I340" t="e">
        <f t="shared" si="15"/>
        <v>#REF!</v>
      </c>
      <c r="J340" s="3" t="e">
        <f>+#REF!</f>
        <v>#REF!</v>
      </c>
      <c r="K340" t="e">
        <f t="shared" ref="K340:K403" si="17">VLOOKUP(I340,M:N,2,0)</f>
        <v>#REF!</v>
      </c>
    </row>
    <row r="341" spans="1:11" x14ac:dyDescent="0.25">
      <c r="A341" t="e">
        <f>+#REF!</f>
        <v>#REF!</v>
      </c>
      <c r="B341" s="3" t="e">
        <f>+#REF!</f>
        <v>#REF!</v>
      </c>
      <c r="C341" t="e">
        <f t="shared" si="16"/>
        <v>#REF!</v>
      </c>
      <c r="H341">
        <v>323</v>
      </c>
      <c r="I341" t="e">
        <f t="shared" si="15"/>
        <v>#REF!</v>
      </c>
      <c r="J341" s="3" t="e">
        <f>+#REF!</f>
        <v>#REF!</v>
      </c>
      <c r="K341" t="e">
        <f t="shared" si="17"/>
        <v>#REF!</v>
      </c>
    </row>
    <row r="342" spans="1:11" x14ac:dyDescent="0.25">
      <c r="A342" t="e">
        <f>+#REF!</f>
        <v>#REF!</v>
      </c>
      <c r="B342" s="3" t="e">
        <f>+#REF!</f>
        <v>#REF!</v>
      </c>
      <c r="C342" t="e">
        <f t="shared" si="16"/>
        <v>#REF!</v>
      </c>
      <c r="H342">
        <v>324</v>
      </c>
      <c r="I342" t="e">
        <f t="shared" si="15"/>
        <v>#REF!</v>
      </c>
      <c r="J342" s="3" t="e">
        <f>+#REF!</f>
        <v>#REF!</v>
      </c>
      <c r="K342" t="e">
        <f t="shared" si="17"/>
        <v>#REF!</v>
      </c>
    </row>
    <row r="343" spans="1:11" x14ac:dyDescent="0.25">
      <c r="A343" t="e">
        <f>+#REF!</f>
        <v>#REF!</v>
      </c>
      <c r="B343" s="3" t="e">
        <f>+#REF!</f>
        <v>#REF!</v>
      </c>
      <c r="C343" t="e">
        <f t="shared" si="16"/>
        <v>#REF!</v>
      </c>
      <c r="H343">
        <v>325</v>
      </c>
      <c r="I343" t="e">
        <f t="shared" si="15"/>
        <v>#REF!</v>
      </c>
      <c r="J343" s="3" t="e">
        <f>+#REF!</f>
        <v>#REF!</v>
      </c>
      <c r="K343" t="e">
        <f t="shared" si="17"/>
        <v>#REF!</v>
      </c>
    </row>
    <row r="344" spans="1:11" x14ac:dyDescent="0.25">
      <c r="A344" t="e">
        <f>+#REF!</f>
        <v>#REF!</v>
      </c>
      <c r="B344" s="3" t="e">
        <f>+#REF!</f>
        <v>#REF!</v>
      </c>
      <c r="C344" t="e">
        <f t="shared" si="16"/>
        <v>#REF!</v>
      </c>
      <c r="H344">
        <v>326</v>
      </c>
      <c r="I344" t="e">
        <f t="shared" si="15"/>
        <v>#REF!</v>
      </c>
      <c r="J344" s="3" t="e">
        <f>+#REF!</f>
        <v>#REF!</v>
      </c>
      <c r="K344" t="e">
        <f t="shared" si="17"/>
        <v>#REF!</v>
      </c>
    </row>
    <row r="345" spans="1:11" x14ac:dyDescent="0.25">
      <c r="A345" t="e">
        <f>+#REF!</f>
        <v>#REF!</v>
      </c>
      <c r="B345" s="3" t="e">
        <f>+#REF!</f>
        <v>#REF!</v>
      </c>
      <c r="C345" t="e">
        <f t="shared" si="16"/>
        <v>#REF!</v>
      </c>
      <c r="H345">
        <v>327</v>
      </c>
      <c r="I345" t="e">
        <f t="shared" si="15"/>
        <v>#REF!</v>
      </c>
      <c r="J345" s="3" t="e">
        <f>+#REF!</f>
        <v>#REF!</v>
      </c>
      <c r="K345" t="e">
        <f t="shared" si="17"/>
        <v>#REF!</v>
      </c>
    </row>
    <row r="346" spans="1:11" x14ac:dyDescent="0.25">
      <c r="A346" t="e">
        <f>+#REF!</f>
        <v>#REF!</v>
      </c>
      <c r="B346" s="3" t="e">
        <f>+#REF!</f>
        <v>#REF!</v>
      </c>
      <c r="C346" t="e">
        <f t="shared" si="16"/>
        <v>#REF!</v>
      </c>
      <c r="H346">
        <v>328</v>
      </c>
      <c r="I346" t="e">
        <f t="shared" si="15"/>
        <v>#REF!</v>
      </c>
      <c r="J346" s="3" t="e">
        <f>+#REF!</f>
        <v>#REF!</v>
      </c>
      <c r="K346" t="e">
        <f t="shared" si="17"/>
        <v>#REF!</v>
      </c>
    </row>
    <row r="347" spans="1:11" x14ac:dyDescent="0.25">
      <c r="A347" t="e">
        <f>+#REF!</f>
        <v>#REF!</v>
      </c>
      <c r="B347" s="3" t="e">
        <f>+#REF!</f>
        <v>#REF!</v>
      </c>
      <c r="C347" t="e">
        <f t="shared" si="16"/>
        <v>#REF!</v>
      </c>
      <c r="H347">
        <v>329</v>
      </c>
      <c r="I347" t="e">
        <f t="shared" si="15"/>
        <v>#REF!</v>
      </c>
      <c r="J347" s="3" t="e">
        <f>+#REF!</f>
        <v>#REF!</v>
      </c>
      <c r="K347" t="e">
        <f t="shared" si="17"/>
        <v>#REF!</v>
      </c>
    </row>
    <row r="348" spans="1:11" x14ac:dyDescent="0.25">
      <c r="A348" t="e">
        <f>+#REF!</f>
        <v>#REF!</v>
      </c>
      <c r="B348" s="3" t="e">
        <f>+#REF!</f>
        <v>#REF!</v>
      </c>
      <c r="C348" t="e">
        <f t="shared" si="16"/>
        <v>#REF!</v>
      </c>
      <c r="H348">
        <v>330</v>
      </c>
      <c r="I348" t="e">
        <f t="shared" si="15"/>
        <v>#REF!</v>
      </c>
      <c r="J348" s="3" t="e">
        <f>+#REF!</f>
        <v>#REF!</v>
      </c>
      <c r="K348" t="e">
        <f t="shared" si="17"/>
        <v>#REF!</v>
      </c>
    </row>
    <row r="349" spans="1:11" x14ac:dyDescent="0.25">
      <c r="A349" t="e">
        <f>+#REF!</f>
        <v>#REF!</v>
      </c>
      <c r="B349" s="3" t="e">
        <f>+#REF!</f>
        <v>#REF!</v>
      </c>
      <c r="C349" t="e">
        <f t="shared" si="16"/>
        <v>#REF!</v>
      </c>
      <c r="H349">
        <v>331</v>
      </c>
      <c r="I349" t="e">
        <f t="shared" si="15"/>
        <v>#REF!</v>
      </c>
      <c r="J349" s="3" t="e">
        <f>+#REF!</f>
        <v>#REF!</v>
      </c>
      <c r="K349" t="e">
        <f t="shared" si="17"/>
        <v>#REF!</v>
      </c>
    </row>
    <row r="350" spans="1:11" x14ac:dyDescent="0.25">
      <c r="A350" t="e">
        <f>+#REF!</f>
        <v>#REF!</v>
      </c>
      <c r="B350" s="3" t="e">
        <f>+#REF!</f>
        <v>#REF!</v>
      </c>
      <c r="C350" t="e">
        <f t="shared" si="16"/>
        <v>#REF!</v>
      </c>
      <c r="H350">
        <v>332</v>
      </c>
      <c r="I350" t="e">
        <f t="shared" si="15"/>
        <v>#REF!</v>
      </c>
      <c r="J350" s="3" t="e">
        <f>+#REF!</f>
        <v>#REF!</v>
      </c>
      <c r="K350" t="e">
        <f t="shared" si="17"/>
        <v>#REF!</v>
      </c>
    </row>
    <row r="351" spans="1:11" x14ac:dyDescent="0.25">
      <c r="A351" t="e">
        <f>+#REF!</f>
        <v>#REF!</v>
      </c>
      <c r="B351" s="3" t="e">
        <f>+#REF!</f>
        <v>#REF!</v>
      </c>
      <c r="C351" t="e">
        <f t="shared" si="16"/>
        <v>#REF!</v>
      </c>
      <c r="H351">
        <v>333</v>
      </c>
      <c r="I351" t="e">
        <f t="shared" si="15"/>
        <v>#REF!</v>
      </c>
      <c r="J351" s="3" t="e">
        <f>+#REF!</f>
        <v>#REF!</v>
      </c>
      <c r="K351" t="e">
        <f t="shared" si="17"/>
        <v>#REF!</v>
      </c>
    </row>
    <row r="352" spans="1:11" x14ac:dyDescent="0.25">
      <c r="A352" t="e">
        <f>+#REF!</f>
        <v>#REF!</v>
      </c>
      <c r="B352" s="3" t="e">
        <f>+#REF!</f>
        <v>#REF!</v>
      </c>
      <c r="C352" t="e">
        <f t="shared" si="16"/>
        <v>#REF!</v>
      </c>
      <c r="H352">
        <v>334</v>
      </c>
      <c r="I352" t="e">
        <f t="shared" si="15"/>
        <v>#REF!</v>
      </c>
      <c r="J352" s="3" t="e">
        <f>+#REF!</f>
        <v>#REF!</v>
      </c>
      <c r="K352" t="e">
        <f t="shared" si="17"/>
        <v>#REF!</v>
      </c>
    </row>
    <row r="353" spans="1:11" x14ac:dyDescent="0.25">
      <c r="A353" t="e">
        <f>+#REF!</f>
        <v>#REF!</v>
      </c>
      <c r="B353" s="3" t="e">
        <f>+#REF!</f>
        <v>#REF!</v>
      </c>
      <c r="C353" t="e">
        <f t="shared" si="16"/>
        <v>#REF!</v>
      </c>
      <c r="H353">
        <v>335</v>
      </c>
      <c r="I353" t="e">
        <f t="shared" si="15"/>
        <v>#REF!</v>
      </c>
      <c r="J353" s="3" t="e">
        <f>+#REF!</f>
        <v>#REF!</v>
      </c>
      <c r="K353" t="e">
        <f t="shared" si="17"/>
        <v>#REF!</v>
      </c>
    </row>
    <row r="354" spans="1:11" x14ac:dyDescent="0.25">
      <c r="A354" t="e">
        <f>+#REF!</f>
        <v>#REF!</v>
      </c>
      <c r="B354" s="3" t="e">
        <f>+#REF!</f>
        <v>#REF!</v>
      </c>
      <c r="C354" t="e">
        <f t="shared" si="16"/>
        <v>#REF!</v>
      </c>
      <c r="H354">
        <v>336</v>
      </c>
      <c r="I354" t="e">
        <f t="shared" si="15"/>
        <v>#REF!</v>
      </c>
      <c r="J354" s="3" t="e">
        <f>+#REF!</f>
        <v>#REF!</v>
      </c>
      <c r="K354" t="e">
        <f t="shared" si="17"/>
        <v>#REF!</v>
      </c>
    </row>
    <row r="355" spans="1:11" x14ac:dyDescent="0.25">
      <c r="A355" t="e">
        <f>+#REF!</f>
        <v>#REF!</v>
      </c>
      <c r="B355" s="3" t="e">
        <f>+#REF!</f>
        <v>#REF!</v>
      </c>
      <c r="C355" t="e">
        <f t="shared" si="16"/>
        <v>#REF!</v>
      </c>
      <c r="H355">
        <v>337</v>
      </c>
      <c r="I355" t="e">
        <f t="shared" si="15"/>
        <v>#REF!</v>
      </c>
      <c r="J355" s="3" t="e">
        <f>+#REF!</f>
        <v>#REF!</v>
      </c>
      <c r="K355" t="e">
        <f t="shared" si="17"/>
        <v>#REF!</v>
      </c>
    </row>
    <row r="356" spans="1:11" x14ac:dyDescent="0.25">
      <c r="A356" t="e">
        <f>+#REF!</f>
        <v>#REF!</v>
      </c>
      <c r="B356" s="3" t="e">
        <f>+#REF!</f>
        <v>#REF!</v>
      </c>
      <c r="C356" t="e">
        <f t="shared" si="16"/>
        <v>#REF!</v>
      </c>
      <c r="H356">
        <v>338</v>
      </c>
      <c r="I356" t="e">
        <f t="shared" si="15"/>
        <v>#REF!</v>
      </c>
      <c r="J356" s="3" t="e">
        <f>+#REF!</f>
        <v>#REF!</v>
      </c>
      <c r="K356" t="e">
        <f t="shared" si="17"/>
        <v>#REF!</v>
      </c>
    </row>
    <row r="357" spans="1:11" x14ac:dyDescent="0.25">
      <c r="A357" t="e">
        <f>+#REF!</f>
        <v>#REF!</v>
      </c>
      <c r="B357" s="3" t="e">
        <f>+#REF!</f>
        <v>#REF!</v>
      </c>
      <c r="C357" t="e">
        <f t="shared" si="16"/>
        <v>#REF!</v>
      </c>
      <c r="H357">
        <v>339</v>
      </c>
      <c r="I357" t="e">
        <f t="shared" si="15"/>
        <v>#REF!</v>
      </c>
      <c r="J357" s="3" t="e">
        <f>+#REF!</f>
        <v>#REF!</v>
      </c>
      <c r="K357" t="e">
        <f t="shared" si="17"/>
        <v>#REF!</v>
      </c>
    </row>
    <row r="358" spans="1:11" x14ac:dyDescent="0.25">
      <c r="A358" t="e">
        <f>+#REF!</f>
        <v>#REF!</v>
      </c>
      <c r="B358" s="3" t="e">
        <f>+#REF!</f>
        <v>#REF!</v>
      </c>
      <c r="C358" t="e">
        <f t="shared" si="16"/>
        <v>#REF!</v>
      </c>
      <c r="H358">
        <v>340</v>
      </c>
      <c r="I358" t="e">
        <f t="shared" si="15"/>
        <v>#REF!</v>
      </c>
      <c r="J358" s="3" t="e">
        <f>+#REF!</f>
        <v>#REF!</v>
      </c>
      <c r="K358" t="e">
        <f t="shared" si="17"/>
        <v>#REF!</v>
      </c>
    </row>
    <row r="359" spans="1:11" x14ac:dyDescent="0.25">
      <c r="A359" t="e">
        <f>+#REF!</f>
        <v>#REF!</v>
      </c>
      <c r="B359" s="3" t="e">
        <f>+#REF!</f>
        <v>#REF!</v>
      </c>
      <c r="C359" t="e">
        <f t="shared" si="16"/>
        <v>#REF!</v>
      </c>
      <c r="H359">
        <v>341</v>
      </c>
      <c r="I359" t="e">
        <f t="shared" si="15"/>
        <v>#REF!</v>
      </c>
      <c r="J359" s="3" t="e">
        <f>+#REF!</f>
        <v>#REF!</v>
      </c>
      <c r="K359" t="e">
        <f t="shared" si="17"/>
        <v>#REF!</v>
      </c>
    </row>
    <row r="360" spans="1:11" x14ac:dyDescent="0.25">
      <c r="A360" t="e">
        <f>+#REF!</f>
        <v>#REF!</v>
      </c>
      <c r="B360" s="3" t="e">
        <f>+#REF!</f>
        <v>#REF!</v>
      </c>
      <c r="C360" t="e">
        <f t="shared" si="16"/>
        <v>#REF!</v>
      </c>
      <c r="H360">
        <v>342</v>
      </c>
      <c r="I360" t="e">
        <f t="shared" si="15"/>
        <v>#REF!</v>
      </c>
      <c r="J360" s="3" t="e">
        <f>+#REF!</f>
        <v>#REF!</v>
      </c>
      <c r="K360" t="e">
        <f t="shared" si="17"/>
        <v>#REF!</v>
      </c>
    </row>
    <row r="361" spans="1:11" x14ac:dyDescent="0.25">
      <c r="A361" t="e">
        <f>+#REF!</f>
        <v>#REF!</v>
      </c>
      <c r="B361" s="3" t="e">
        <f>+#REF!</f>
        <v>#REF!</v>
      </c>
      <c r="C361" t="e">
        <f t="shared" si="16"/>
        <v>#REF!</v>
      </c>
      <c r="H361">
        <v>343</v>
      </c>
      <c r="I361" t="e">
        <f t="shared" si="15"/>
        <v>#REF!</v>
      </c>
      <c r="J361" s="3" t="e">
        <f>+#REF!</f>
        <v>#REF!</v>
      </c>
      <c r="K361" t="e">
        <f t="shared" si="17"/>
        <v>#REF!</v>
      </c>
    </row>
    <row r="362" spans="1:11" x14ac:dyDescent="0.25">
      <c r="A362" t="e">
        <f>+#REF!</f>
        <v>#REF!</v>
      </c>
      <c r="B362" s="3" t="e">
        <f>+#REF!</f>
        <v>#REF!</v>
      </c>
      <c r="C362" t="e">
        <f t="shared" si="16"/>
        <v>#REF!</v>
      </c>
      <c r="H362">
        <v>344</v>
      </c>
      <c r="I362" t="e">
        <f t="shared" si="15"/>
        <v>#REF!</v>
      </c>
      <c r="J362" s="3" t="e">
        <f>+#REF!</f>
        <v>#REF!</v>
      </c>
      <c r="K362" t="e">
        <f t="shared" si="17"/>
        <v>#REF!</v>
      </c>
    </row>
    <row r="363" spans="1:11" x14ac:dyDescent="0.25">
      <c r="A363" t="e">
        <f>+#REF!</f>
        <v>#REF!</v>
      </c>
      <c r="B363" s="3" t="e">
        <f>+#REF!</f>
        <v>#REF!</v>
      </c>
      <c r="C363" t="e">
        <f t="shared" si="16"/>
        <v>#REF!</v>
      </c>
      <c r="H363">
        <v>345</v>
      </c>
      <c r="I363" t="e">
        <f t="shared" si="15"/>
        <v>#REF!</v>
      </c>
      <c r="J363" s="3" t="e">
        <f>+#REF!</f>
        <v>#REF!</v>
      </c>
      <c r="K363" t="e">
        <f t="shared" si="17"/>
        <v>#REF!</v>
      </c>
    </row>
    <row r="364" spans="1:11" x14ac:dyDescent="0.25">
      <c r="A364" t="e">
        <f>+#REF!</f>
        <v>#REF!</v>
      </c>
      <c r="B364" s="3" t="e">
        <f>+#REF!</f>
        <v>#REF!</v>
      </c>
      <c r="C364" t="e">
        <f t="shared" si="16"/>
        <v>#REF!</v>
      </c>
      <c r="H364">
        <v>346</v>
      </c>
      <c r="I364" t="e">
        <f t="shared" si="15"/>
        <v>#REF!</v>
      </c>
      <c r="J364" s="3" t="e">
        <f>+#REF!</f>
        <v>#REF!</v>
      </c>
      <c r="K364" t="e">
        <f t="shared" si="17"/>
        <v>#REF!</v>
      </c>
    </row>
    <row r="365" spans="1:11" x14ac:dyDescent="0.25">
      <c r="A365" t="e">
        <f>+#REF!</f>
        <v>#REF!</v>
      </c>
      <c r="B365" s="3" t="e">
        <f>+#REF!</f>
        <v>#REF!</v>
      </c>
      <c r="C365" t="e">
        <f t="shared" si="16"/>
        <v>#REF!</v>
      </c>
      <c r="H365">
        <v>347</v>
      </c>
      <c r="I365" t="e">
        <f t="shared" si="15"/>
        <v>#REF!</v>
      </c>
      <c r="J365" s="3" t="e">
        <f>+#REF!</f>
        <v>#REF!</v>
      </c>
      <c r="K365" t="e">
        <f t="shared" si="17"/>
        <v>#REF!</v>
      </c>
    </row>
    <row r="366" spans="1:11" x14ac:dyDescent="0.25">
      <c r="A366" t="e">
        <f>+#REF!</f>
        <v>#REF!</v>
      </c>
      <c r="B366" s="3" t="e">
        <f>+#REF!</f>
        <v>#REF!</v>
      </c>
      <c r="C366" t="e">
        <f t="shared" si="16"/>
        <v>#REF!</v>
      </c>
      <c r="H366">
        <v>348</v>
      </c>
      <c r="I366" t="e">
        <f t="shared" si="15"/>
        <v>#REF!</v>
      </c>
      <c r="J366" s="3" t="e">
        <f>+#REF!</f>
        <v>#REF!</v>
      </c>
      <c r="K366" t="e">
        <f t="shared" si="17"/>
        <v>#REF!</v>
      </c>
    </row>
    <row r="367" spans="1:11" x14ac:dyDescent="0.25">
      <c r="A367" t="e">
        <f>+#REF!</f>
        <v>#REF!</v>
      </c>
      <c r="B367" s="3" t="e">
        <f>+#REF!</f>
        <v>#REF!</v>
      </c>
      <c r="C367" t="e">
        <f t="shared" si="16"/>
        <v>#REF!</v>
      </c>
      <c r="H367">
        <v>349</v>
      </c>
      <c r="I367" t="e">
        <f t="shared" si="15"/>
        <v>#REF!</v>
      </c>
      <c r="J367" s="3" t="e">
        <f>+#REF!</f>
        <v>#REF!</v>
      </c>
      <c r="K367" t="e">
        <f t="shared" si="17"/>
        <v>#REF!</v>
      </c>
    </row>
    <row r="368" spans="1:11" x14ac:dyDescent="0.25">
      <c r="A368" t="e">
        <f>+#REF!</f>
        <v>#REF!</v>
      </c>
      <c r="B368" s="3" t="e">
        <f>+#REF!</f>
        <v>#REF!</v>
      </c>
      <c r="C368" t="e">
        <f t="shared" si="16"/>
        <v>#REF!</v>
      </c>
      <c r="H368">
        <v>350</v>
      </c>
      <c r="I368" t="e">
        <f t="shared" si="15"/>
        <v>#REF!</v>
      </c>
      <c r="J368" s="3" t="e">
        <f>+#REF!</f>
        <v>#REF!</v>
      </c>
      <c r="K368" t="e">
        <f t="shared" si="17"/>
        <v>#REF!</v>
      </c>
    </row>
    <row r="369" spans="1:11" x14ac:dyDescent="0.25">
      <c r="A369" t="e">
        <f>+#REF!</f>
        <v>#REF!</v>
      </c>
      <c r="B369" s="3" t="e">
        <f>+#REF!</f>
        <v>#REF!</v>
      </c>
      <c r="C369" t="e">
        <f t="shared" si="16"/>
        <v>#REF!</v>
      </c>
      <c r="H369">
        <v>351</v>
      </c>
      <c r="I369" t="e">
        <f t="shared" si="15"/>
        <v>#REF!</v>
      </c>
      <c r="J369" s="3" t="e">
        <f>+#REF!</f>
        <v>#REF!</v>
      </c>
      <c r="K369" t="e">
        <f t="shared" si="17"/>
        <v>#REF!</v>
      </c>
    </row>
    <row r="370" spans="1:11" x14ac:dyDescent="0.25">
      <c r="A370" t="e">
        <f>+#REF!</f>
        <v>#REF!</v>
      </c>
      <c r="B370" s="3" t="e">
        <f>+#REF!</f>
        <v>#REF!</v>
      </c>
      <c r="C370" t="e">
        <f t="shared" si="16"/>
        <v>#REF!</v>
      </c>
      <c r="H370">
        <v>352</v>
      </c>
      <c r="I370" t="e">
        <f t="shared" si="15"/>
        <v>#REF!</v>
      </c>
      <c r="J370" s="3" t="e">
        <f>+#REF!</f>
        <v>#REF!</v>
      </c>
      <c r="K370" t="e">
        <f t="shared" si="17"/>
        <v>#REF!</v>
      </c>
    </row>
    <row r="371" spans="1:11" x14ac:dyDescent="0.25">
      <c r="A371" t="e">
        <f>+#REF!</f>
        <v>#REF!</v>
      </c>
      <c r="B371" s="3" t="e">
        <f>+#REF!</f>
        <v>#REF!</v>
      </c>
      <c r="C371" t="e">
        <f t="shared" si="16"/>
        <v>#REF!</v>
      </c>
      <c r="H371">
        <v>353</v>
      </c>
      <c r="I371" t="e">
        <f t="shared" si="15"/>
        <v>#REF!</v>
      </c>
      <c r="J371" s="3" t="e">
        <f>+#REF!</f>
        <v>#REF!</v>
      </c>
      <c r="K371" t="e">
        <f t="shared" si="17"/>
        <v>#REF!</v>
      </c>
    </row>
    <row r="372" spans="1:11" x14ac:dyDescent="0.25">
      <c r="A372" t="e">
        <f>+#REF!</f>
        <v>#REF!</v>
      </c>
      <c r="B372" s="3" t="e">
        <f>+#REF!</f>
        <v>#REF!</v>
      </c>
      <c r="C372" t="e">
        <f t="shared" si="16"/>
        <v>#REF!</v>
      </c>
      <c r="H372">
        <v>354</v>
      </c>
      <c r="I372" t="e">
        <f t="shared" si="15"/>
        <v>#REF!</v>
      </c>
      <c r="J372" s="3" t="e">
        <f>+#REF!</f>
        <v>#REF!</v>
      </c>
      <c r="K372" t="e">
        <f t="shared" si="17"/>
        <v>#REF!</v>
      </c>
    </row>
    <row r="373" spans="1:11" x14ac:dyDescent="0.25">
      <c r="A373" t="e">
        <f>+#REF!</f>
        <v>#REF!</v>
      </c>
      <c r="B373" s="3" t="e">
        <f>+#REF!</f>
        <v>#REF!</v>
      </c>
      <c r="C373" t="e">
        <f t="shared" si="16"/>
        <v>#REF!</v>
      </c>
      <c r="H373">
        <v>355</v>
      </c>
      <c r="I373" t="e">
        <f t="shared" si="15"/>
        <v>#REF!</v>
      </c>
      <c r="J373" s="3" t="e">
        <f>+#REF!</f>
        <v>#REF!</v>
      </c>
      <c r="K373" t="e">
        <f t="shared" si="17"/>
        <v>#REF!</v>
      </c>
    </row>
    <row r="374" spans="1:11" x14ac:dyDescent="0.25">
      <c r="A374" t="e">
        <f>+#REF!</f>
        <v>#REF!</v>
      </c>
      <c r="B374" s="3" t="e">
        <f>+#REF!</f>
        <v>#REF!</v>
      </c>
      <c r="C374" t="e">
        <f t="shared" si="16"/>
        <v>#REF!</v>
      </c>
      <c r="H374">
        <v>356</v>
      </c>
      <c r="I374" t="e">
        <f t="shared" si="15"/>
        <v>#REF!</v>
      </c>
      <c r="J374" s="3" t="e">
        <f>+#REF!</f>
        <v>#REF!</v>
      </c>
      <c r="K374" t="e">
        <f t="shared" si="17"/>
        <v>#REF!</v>
      </c>
    </row>
    <row r="375" spans="1:11" x14ac:dyDescent="0.25">
      <c r="A375" t="e">
        <f>+#REF!</f>
        <v>#REF!</v>
      </c>
      <c r="B375" s="3" t="e">
        <f>+#REF!</f>
        <v>#REF!</v>
      </c>
      <c r="C375" t="e">
        <f t="shared" si="16"/>
        <v>#REF!</v>
      </c>
      <c r="H375">
        <v>357</v>
      </c>
      <c r="I375" t="e">
        <f t="shared" si="15"/>
        <v>#REF!</v>
      </c>
      <c r="J375" s="3" t="e">
        <f>+#REF!</f>
        <v>#REF!</v>
      </c>
      <c r="K375" t="e">
        <f t="shared" si="17"/>
        <v>#REF!</v>
      </c>
    </row>
    <row r="376" spans="1:11" x14ac:dyDescent="0.25">
      <c r="A376" t="e">
        <f>+#REF!</f>
        <v>#REF!</v>
      </c>
      <c r="B376" s="3" t="e">
        <f>+#REF!</f>
        <v>#REF!</v>
      </c>
      <c r="C376" t="e">
        <f t="shared" si="16"/>
        <v>#REF!</v>
      </c>
      <c r="H376">
        <v>358</v>
      </c>
      <c r="I376" t="e">
        <f t="shared" si="15"/>
        <v>#REF!</v>
      </c>
      <c r="J376" s="3" t="e">
        <f>+#REF!</f>
        <v>#REF!</v>
      </c>
      <c r="K376" t="e">
        <f t="shared" si="17"/>
        <v>#REF!</v>
      </c>
    </row>
    <row r="377" spans="1:11" x14ac:dyDescent="0.25">
      <c r="A377" t="e">
        <f>+#REF!</f>
        <v>#REF!</v>
      </c>
      <c r="B377" s="3" t="e">
        <f>+#REF!</f>
        <v>#REF!</v>
      </c>
      <c r="C377" t="e">
        <f t="shared" si="16"/>
        <v>#REF!</v>
      </c>
      <c r="H377">
        <v>359</v>
      </c>
      <c r="I377" t="e">
        <f t="shared" si="15"/>
        <v>#REF!</v>
      </c>
      <c r="J377" s="3" t="e">
        <f>+#REF!</f>
        <v>#REF!</v>
      </c>
      <c r="K377" t="e">
        <f t="shared" si="17"/>
        <v>#REF!</v>
      </c>
    </row>
    <row r="378" spans="1:11" x14ac:dyDescent="0.25">
      <c r="A378" t="e">
        <f>+#REF!</f>
        <v>#REF!</v>
      </c>
      <c r="B378" s="3" t="e">
        <f>+#REF!</f>
        <v>#REF!</v>
      </c>
      <c r="C378" t="e">
        <f t="shared" si="16"/>
        <v>#REF!</v>
      </c>
      <c r="H378">
        <v>360</v>
      </c>
      <c r="I378" t="e">
        <f t="shared" si="15"/>
        <v>#REF!</v>
      </c>
      <c r="J378" s="3" t="e">
        <f>+#REF!</f>
        <v>#REF!</v>
      </c>
      <c r="K378" t="e">
        <f t="shared" si="17"/>
        <v>#REF!</v>
      </c>
    </row>
    <row r="379" spans="1:11" x14ac:dyDescent="0.25">
      <c r="A379" t="e">
        <f>+#REF!</f>
        <v>#REF!</v>
      </c>
      <c r="B379" s="3" t="e">
        <f>+#REF!</f>
        <v>#REF!</v>
      </c>
      <c r="C379" t="e">
        <f t="shared" si="16"/>
        <v>#REF!</v>
      </c>
      <c r="H379">
        <v>361</v>
      </c>
      <c r="I379" t="e">
        <f t="shared" si="15"/>
        <v>#REF!</v>
      </c>
      <c r="J379" s="3" t="e">
        <f>+#REF!</f>
        <v>#REF!</v>
      </c>
      <c r="K379" t="e">
        <f t="shared" si="17"/>
        <v>#REF!</v>
      </c>
    </row>
    <row r="380" spans="1:11" x14ac:dyDescent="0.25">
      <c r="A380" t="e">
        <f>+#REF!</f>
        <v>#REF!</v>
      </c>
      <c r="B380" s="3" t="e">
        <f>+#REF!</f>
        <v>#REF!</v>
      </c>
      <c r="C380" t="e">
        <f t="shared" si="16"/>
        <v>#REF!</v>
      </c>
      <c r="H380">
        <v>362</v>
      </c>
      <c r="I380" t="e">
        <f t="shared" ref="I380:I443" si="18">+A380</f>
        <v>#REF!</v>
      </c>
      <c r="J380" s="3" t="e">
        <f>+#REF!</f>
        <v>#REF!</v>
      </c>
      <c r="K380" t="e">
        <f t="shared" si="17"/>
        <v>#REF!</v>
      </c>
    </row>
    <row r="381" spans="1:11" x14ac:dyDescent="0.25">
      <c r="A381" t="e">
        <f>+#REF!</f>
        <v>#REF!</v>
      </c>
      <c r="B381" s="3" t="e">
        <f>+#REF!</f>
        <v>#REF!</v>
      </c>
      <c r="C381" t="e">
        <f t="shared" si="16"/>
        <v>#REF!</v>
      </c>
      <c r="H381">
        <v>363</v>
      </c>
      <c r="I381" t="e">
        <f t="shared" si="18"/>
        <v>#REF!</v>
      </c>
      <c r="J381" s="3" t="e">
        <f>+#REF!</f>
        <v>#REF!</v>
      </c>
      <c r="K381" t="e">
        <f t="shared" si="17"/>
        <v>#REF!</v>
      </c>
    </row>
    <row r="382" spans="1:11" x14ac:dyDescent="0.25">
      <c r="A382" t="e">
        <f>+#REF!</f>
        <v>#REF!</v>
      </c>
      <c r="B382" s="3" t="e">
        <f>+#REF!</f>
        <v>#REF!</v>
      </c>
      <c r="C382" t="e">
        <f t="shared" si="16"/>
        <v>#REF!</v>
      </c>
      <c r="H382">
        <v>364</v>
      </c>
      <c r="I382" t="e">
        <f t="shared" si="18"/>
        <v>#REF!</v>
      </c>
      <c r="J382" s="3" t="e">
        <f>+#REF!</f>
        <v>#REF!</v>
      </c>
      <c r="K382" t="e">
        <f t="shared" si="17"/>
        <v>#REF!</v>
      </c>
    </row>
    <row r="383" spans="1:11" x14ac:dyDescent="0.25">
      <c r="A383" t="e">
        <f>+#REF!</f>
        <v>#REF!</v>
      </c>
      <c r="B383" s="3" t="e">
        <f>+#REF!</f>
        <v>#REF!</v>
      </c>
      <c r="C383" t="e">
        <f t="shared" si="16"/>
        <v>#REF!</v>
      </c>
      <c r="H383">
        <v>365</v>
      </c>
      <c r="I383" t="e">
        <f t="shared" si="18"/>
        <v>#REF!</v>
      </c>
      <c r="J383" s="3" t="e">
        <f>+#REF!</f>
        <v>#REF!</v>
      </c>
      <c r="K383" t="e">
        <f t="shared" si="17"/>
        <v>#REF!</v>
      </c>
    </row>
    <row r="384" spans="1:11" x14ac:dyDescent="0.25">
      <c r="A384" t="e">
        <f>+#REF!</f>
        <v>#REF!</v>
      </c>
      <c r="B384" s="3" t="e">
        <f>+#REF!</f>
        <v>#REF!</v>
      </c>
      <c r="C384" t="e">
        <f t="shared" si="16"/>
        <v>#REF!</v>
      </c>
      <c r="H384">
        <v>366</v>
      </c>
      <c r="I384" t="e">
        <f t="shared" si="18"/>
        <v>#REF!</v>
      </c>
      <c r="J384" s="3" t="e">
        <f>+#REF!</f>
        <v>#REF!</v>
      </c>
      <c r="K384" t="e">
        <f t="shared" si="17"/>
        <v>#REF!</v>
      </c>
    </row>
    <row r="385" spans="1:11" x14ac:dyDescent="0.25">
      <c r="A385" t="e">
        <f>+#REF!</f>
        <v>#REF!</v>
      </c>
      <c r="B385" s="3" t="e">
        <f>+#REF!</f>
        <v>#REF!</v>
      </c>
      <c r="C385" t="e">
        <f t="shared" si="16"/>
        <v>#REF!</v>
      </c>
      <c r="H385">
        <v>367</v>
      </c>
      <c r="I385" t="e">
        <f t="shared" si="18"/>
        <v>#REF!</v>
      </c>
      <c r="J385" s="3" t="e">
        <f>+#REF!</f>
        <v>#REF!</v>
      </c>
      <c r="K385" t="e">
        <f t="shared" si="17"/>
        <v>#REF!</v>
      </c>
    </row>
    <row r="386" spans="1:11" x14ac:dyDescent="0.25">
      <c r="A386" t="e">
        <f>+#REF!</f>
        <v>#REF!</v>
      </c>
      <c r="B386" s="3" t="e">
        <f>+#REF!</f>
        <v>#REF!</v>
      </c>
      <c r="C386" t="e">
        <f t="shared" si="16"/>
        <v>#REF!</v>
      </c>
      <c r="H386">
        <v>368</v>
      </c>
      <c r="I386" t="e">
        <f t="shared" si="18"/>
        <v>#REF!</v>
      </c>
      <c r="J386" s="3" t="e">
        <f>+#REF!</f>
        <v>#REF!</v>
      </c>
      <c r="K386" t="e">
        <f t="shared" si="17"/>
        <v>#REF!</v>
      </c>
    </row>
    <row r="387" spans="1:11" x14ac:dyDescent="0.25">
      <c r="A387" t="e">
        <f>+#REF!</f>
        <v>#REF!</v>
      </c>
      <c r="B387" s="3" t="e">
        <f>+#REF!</f>
        <v>#REF!</v>
      </c>
      <c r="C387" t="e">
        <f t="shared" si="16"/>
        <v>#REF!</v>
      </c>
      <c r="H387">
        <v>369</v>
      </c>
      <c r="I387" t="e">
        <f t="shared" si="18"/>
        <v>#REF!</v>
      </c>
      <c r="J387" s="3" t="e">
        <f>+#REF!</f>
        <v>#REF!</v>
      </c>
      <c r="K387" t="e">
        <f t="shared" si="17"/>
        <v>#REF!</v>
      </c>
    </row>
    <row r="388" spans="1:11" x14ac:dyDescent="0.25">
      <c r="A388" t="e">
        <f>+#REF!</f>
        <v>#REF!</v>
      </c>
      <c r="B388" s="3" t="e">
        <f>+#REF!</f>
        <v>#REF!</v>
      </c>
      <c r="C388" t="e">
        <f t="shared" si="16"/>
        <v>#REF!</v>
      </c>
      <c r="H388">
        <v>370</v>
      </c>
      <c r="I388" t="e">
        <f t="shared" si="18"/>
        <v>#REF!</v>
      </c>
      <c r="J388" s="3" t="e">
        <f>+#REF!</f>
        <v>#REF!</v>
      </c>
      <c r="K388" t="e">
        <f t="shared" si="17"/>
        <v>#REF!</v>
      </c>
    </row>
    <row r="389" spans="1:11" x14ac:dyDescent="0.25">
      <c r="A389" t="e">
        <f>+#REF!</f>
        <v>#REF!</v>
      </c>
      <c r="B389" s="3" t="e">
        <f>+#REF!</f>
        <v>#REF!</v>
      </c>
      <c r="C389" t="e">
        <f t="shared" si="16"/>
        <v>#REF!</v>
      </c>
      <c r="H389">
        <v>371</v>
      </c>
      <c r="I389" t="e">
        <f t="shared" si="18"/>
        <v>#REF!</v>
      </c>
      <c r="J389" s="3" t="e">
        <f>+#REF!</f>
        <v>#REF!</v>
      </c>
      <c r="K389" t="e">
        <f t="shared" si="17"/>
        <v>#REF!</v>
      </c>
    </row>
    <row r="390" spans="1:11" x14ac:dyDescent="0.25">
      <c r="A390" t="e">
        <f>+#REF!</f>
        <v>#REF!</v>
      </c>
      <c r="B390" s="3" t="e">
        <f>+#REF!</f>
        <v>#REF!</v>
      </c>
      <c r="C390" t="e">
        <f t="shared" si="16"/>
        <v>#REF!</v>
      </c>
      <c r="H390">
        <v>372</v>
      </c>
      <c r="I390" t="e">
        <f t="shared" si="18"/>
        <v>#REF!</v>
      </c>
      <c r="J390" s="3" t="e">
        <f>+#REF!</f>
        <v>#REF!</v>
      </c>
      <c r="K390" t="e">
        <f t="shared" si="17"/>
        <v>#REF!</v>
      </c>
    </row>
    <row r="391" spans="1:11" x14ac:dyDescent="0.25">
      <c r="A391" t="e">
        <f>+#REF!</f>
        <v>#REF!</v>
      </c>
      <c r="B391" s="3" t="e">
        <f>+#REF!</f>
        <v>#REF!</v>
      </c>
      <c r="C391" t="e">
        <f t="shared" si="16"/>
        <v>#REF!</v>
      </c>
      <c r="H391">
        <v>373</v>
      </c>
      <c r="I391" t="e">
        <f t="shared" si="18"/>
        <v>#REF!</v>
      </c>
      <c r="J391" s="3" t="e">
        <f>+#REF!</f>
        <v>#REF!</v>
      </c>
      <c r="K391" t="e">
        <f t="shared" si="17"/>
        <v>#REF!</v>
      </c>
    </row>
    <row r="392" spans="1:11" x14ac:dyDescent="0.25">
      <c r="A392" t="e">
        <f>+#REF!</f>
        <v>#REF!</v>
      </c>
      <c r="B392" s="3" t="e">
        <f>+#REF!</f>
        <v>#REF!</v>
      </c>
      <c r="C392" t="e">
        <f t="shared" si="16"/>
        <v>#REF!</v>
      </c>
      <c r="H392">
        <v>374</v>
      </c>
      <c r="I392" t="e">
        <f t="shared" si="18"/>
        <v>#REF!</v>
      </c>
      <c r="J392" s="3" t="e">
        <f>+#REF!</f>
        <v>#REF!</v>
      </c>
      <c r="K392" t="e">
        <f t="shared" si="17"/>
        <v>#REF!</v>
      </c>
    </row>
    <row r="393" spans="1:11" x14ac:dyDescent="0.25">
      <c r="A393" t="e">
        <f>+#REF!</f>
        <v>#REF!</v>
      </c>
      <c r="B393" s="3" t="e">
        <f>+#REF!</f>
        <v>#REF!</v>
      </c>
      <c r="C393" t="e">
        <f t="shared" si="16"/>
        <v>#REF!</v>
      </c>
      <c r="H393">
        <v>375</v>
      </c>
      <c r="I393" t="e">
        <f t="shared" si="18"/>
        <v>#REF!</v>
      </c>
      <c r="J393" s="3" t="e">
        <f>+#REF!</f>
        <v>#REF!</v>
      </c>
      <c r="K393" t="e">
        <f t="shared" si="17"/>
        <v>#REF!</v>
      </c>
    </row>
    <row r="394" spans="1:11" x14ac:dyDescent="0.25">
      <c r="A394" t="e">
        <f>+#REF!</f>
        <v>#REF!</v>
      </c>
      <c r="B394" s="3" t="e">
        <f>+#REF!</f>
        <v>#REF!</v>
      </c>
      <c r="C394" t="e">
        <f t="shared" si="16"/>
        <v>#REF!</v>
      </c>
      <c r="H394">
        <v>376</v>
      </c>
      <c r="I394" t="e">
        <f t="shared" si="18"/>
        <v>#REF!</v>
      </c>
      <c r="J394" s="3" t="e">
        <f>+#REF!</f>
        <v>#REF!</v>
      </c>
      <c r="K394" t="e">
        <f t="shared" si="17"/>
        <v>#REF!</v>
      </c>
    </row>
    <row r="395" spans="1:11" x14ac:dyDescent="0.25">
      <c r="A395" t="e">
        <f>+#REF!</f>
        <v>#REF!</v>
      </c>
      <c r="B395" s="3" t="e">
        <f>+#REF!</f>
        <v>#REF!</v>
      </c>
      <c r="C395" t="e">
        <f t="shared" si="16"/>
        <v>#REF!</v>
      </c>
      <c r="H395">
        <v>377</v>
      </c>
      <c r="I395" t="e">
        <f t="shared" si="18"/>
        <v>#REF!</v>
      </c>
      <c r="J395" s="3" t="e">
        <f>+#REF!</f>
        <v>#REF!</v>
      </c>
      <c r="K395" t="e">
        <f t="shared" si="17"/>
        <v>#REF!</v>
      </c>
    </row>
    <row r="396" spans="1:11" x14ac:dyDescent="0.25">
      <c r="A396" t="e">
        <f>+#REF!</f>
        <v>#REF!</v>
      </c>
      <c r="B396" s="3" t="e">
        <f>+#REF!</f>
        <v>#REF!</v>
      </c>
      <c r="C396" t="e">
        <f t="shared" si="16"/>
        <v>#REF!</v>
      </c>
      <c r="H396">
        <v>378</v>
      </c>
      <c r="I396" t="e">
        <f t="shared" si="18"/>
        <v>#REF!</v>
      </c>
      <c r="J396" s="3" t="e">
        <f>+#REF!</f>
        <v>#REF!</v>
      </c>
      <c r="K396" t="e">
        <f t="shared" si="17"/>
        <v>#REF!</v>
      </c>
    </row>
    <row r="397" spans="1:11" x14ac:dyDescent="0.25">
      <c r="A397" t="e">
        <f>+#REF!</f>
        <v>#REF!</v>
      </c>
      <c r="B397" s="3" t="e">
        <f>+#REF!</f>
        <v>#REF!</v>
      </c>
      <c r="C397" t="e">
        <f t="shared" si="16"/>
        <v>#REF!</v>
      </c>
      <c r="H397">
        <v>379</v>
      </c>
      <c r="I397" t="e">
        <f t="shared" si="18"/>
        <v>#REF!</v>
      </c>
      <c r="J397" s="3" t="e">
        <f>+#REF!</f>
        <v>#REF!</v>
      </c>
      <c r="K397" t="e">
        <f t="shared" si="17"/>
        <v>#REF!</v>
      </c>
    </row>
    <row r="398" spans="1:11" x14ac:dyDescent="0.25">
      <c r="A398" t="e">
        <f>+#REF!</f>
        <v>#REF!</v>
      </c>
      <c r="B398" s="3" t="e">
        <f>+#REF!</f>
        <v>#REF!</v>
      </c>
      <c r="C398" t="e">
        <f t="shared" si="16"/>
        <v>#REF!</v>
      </c>
      <c r="H398">
        <v>380</v>
      </c>
      <c r="I398" t="e">
        <f t="shared" si="18"/>
        <v>#REF!</v>
      </c>
      <c r="J398" s="3" t="e">
        <f>+#REF!</f>
        <v>#REF!</v>
      </c>
      <c r="K398" t="e">
        <f t="shared" si="17"/>
        <v>#REF!</v>
      </c>
    </row>
    <row r="399" spans="1:11" x14ac:dyDescent="0.25">
      <c r="A399" t="e">
        <f>+#REF!</f>
        <v>#REF!</v>
      </c>
      <c r="B399" s="3" t="e">
        <f>+#REF!</f>
        <v>#REF!</v>
      </c>
      <c r="C399" t="e">
        <f t="shared" si="16"/>
        <v>#REF!</v>
      </c>
      <c r="H399">
        <v>381</v>
      </c>
      <c r="I399" t="e">
        <f t="shared" si="18"/>
        <v>#REF!</v>
      </c>
      <c r="J399" s="3" t="e">
        <f>+#REF!</f>
        <v>#REF!</v>
      </c>
      <c r="K399" t="e">
        <f t="shared" si="17"/>
        <v>#REF!</v>
      </c>
    </row>
    <row r="400" spans="1:11" x14ac:dyDescent="0.25">
      <c r="A400" t="e">
        <f>+#REF!</f>
        <v>#REF!</v>
      </c>
      <c r="B400" s="3" t="e">
        <f>+#REF!</f>
        <v>#REF!</v>
      </c>
      <c r="C400" t="e">
        <f t="shared" si="16"/>
        <v>#REF!</v>
      </c>
      <c r="H400">
        <v>382</v>
      </c>
      <c r="I400" t="e">
        <f t="shared" si="18"/>
        <v>#REF!</v>
      </c>
      <c r="J400" s="3" t="e">
        <f>+#REF!</f>
        <v>#REF!</v>
      </c>
      <c r="K400" t="e">
        <f t="shared" si="17"/>
        <v>#REF!</v>
      </c>
    </row>
    <row r="401" spans="1:11" x14ac:dyDescent="0.25">
      <c r="A401" t="e">
        <f>+#REF!</f>
        <v>#REF!</v>
      </c>
      <c r="B401" s="3" t="e">
        <f>+#REF!</f>
        <v>#REF!</v>
      </c>
      <c r="C401" t="e">
        <f t="shared" si="16"/>
        <v>#REF!</v>
      </c>
      <c r="H401">
        <v>383</v>
      </c>
      <c r="I401" t="e">
        <f t="shared" si="18"/>
        <v>#REF!</v>
      </c>
      <c r="J401" s="3" t="e">
        <f>+#REF!</f>
        <v>#REF!</v>
      </c>
      <c r="K401" t="e">
        <f t="shared" si="17"/>
        <v>#REF!</v>
      </c>
    </row>
    <row r="402" spans="1:11" x14ac:dyDescent="0.25">
      <c r="A402" t="e">
        <f>+#REF!</f>
        <v>#REF!</v>
      </c>
      <c r="B402" s="3" t="e">
        <f>+#REF!</f>
        <v>#REF!</v>
      </c>
      <c r="C402" t="e">
        <f t="shared" si="16"/>
        <v>#REF!</v>
      </c>
      <c r="H402">
        <v>384</v>
      </c>
      <c r="I402" t="e">
        <f t="shared" si="18"/>
        <v>#REF!</v>
      </c>
      <c r="J402" s="3" t="e">
        <f>+#REF!</f>
        <v>#REF!</v>
      </c>
      <c r="K402" t="e">
        <f t="shared" si="17"/>
        <v>#REF!</v>
      </c>
    </row>
    <row r="403" spans="1:11" x14ac:dyDescent="0.25">
      <c r="A403" t="e">
        <f>+#REF!</f>
        <v>#REF!</v>
      </c>
      <c r="B403" s="3" t="e">
        <f>+#REF!</f>
        <v>#REF!</v>
      </c>
      <c r="C403" t="e">
        <f t="shared" ref="C403:C466" si="19">VLOOKUP(A403,F:G,2,0)</f>
        <v>#REF!</v>
      </c>
      <c r="H403">
        <v>385</v>
      </c>
      <c r="I403" t="e">
        <f t="shared" si="18"/>
        <v>#REF!</v>
      </c>
      <c r="J403" s="3" t="e">
        <f>+#REF!</f>
        <v>#REF!</v>
      </c>
      <c r="K403" t="e">
        <f t="shared" si="17"/>
        <v>#REF!</v>
      </c>
    </row>
    <row r="404" spans="1:11" x14ac:dyDescent="0.25">
      <c r="A404" t="e">
        <f>+#REF!</f>
        <v>#REF!</v>
      </c>
      <c r="B404" s="3" t="e">
        <f>+#REF!</f>
        <v>#REF!</v>
      </c>
      <c r="C404" t="e">
        <f t="shared" si="19"/>
        <v>#REF!</v>
      </c>
      <c r="H404">
        <v>386</v>
      </c>
      <c r="I404" t="e">
        <f t="shared" si="18"/>
        <v>#REF!</v>
      </c>
      <c r="J404" s="3" t="e">
        <f>+#REF!</f>
        <v>#REF!</v>
      </c>
      <c r="K404" t="e">
        <f t="shared" ref="K404:K467" si="20">VLOOKUP(I404,M:N,2,0)</f>
        <v>#REF!</v>
      </c>
    </row>
    <row r="405" spans="1:11" x14ac:dyDescent="0.25">
      <c r="A405" t="e">
        <f>+#REF!</f>
        <v>#REF!</v>
      </c>
      <c r="B405" s="3" t="e">
        <f>+#REF!</f>
        <v>#REF!</v>
      </c>
      <c r="C405" t="e">
        <f t="shared" si="19"/>
        <v>#REF!</v>
      </c>
      <c r="H405">
        <v>387</v>
      </c>
      <c r="I405" t="e">
        <f t="shared" si="18"/>
        <v>#REF!</v>
      </c>
      <c r="J405" s="3" t="e">
        <f>+#REF!</f>
        <v>#REF!</v>
      </c>
      <c r="K405" t="e">
        <f t="shared" si="20"/>
        <v>#REF!</v>
      </c>
    </row>
    <row r="406" spans="1:11" x14ac:dyDescent="0.25">
      <c r="A406" t="e">
        <f>+#REF!</f>
        <v>#REF!</v>
      </c>
      <c r="B406" s="3" t="e">
        <f>+#REF!</f>
        <v>#REF!</v>
      </c>
      <c r="C406" t="e">
        <f t="shared" si="19"/>
        <v>#REF!</v>
      </c>
      <c r="H406">
        <v>388</v>
      </c>
      <c r="I406" t="e">
        <f t="shared" si="18"/>
        <v>#REF!</v>
      </c>
      <c r="J406" s="3" t="e">
        <f>+#REF!</f>
        <v>#REF!</v>
      </c>
      <c r="K406" t="e">
        <f t="shared" si="20"/>
        <v>#REF!</v>
      </c>
    </row>
    <row r="407" spans="1:11" x14ac:dyDescent="0.25">
      <c r="A407" t="e">
        <f>+#REF!</f>
        <v>#REF!</v>
      </c>
      <c r="B407" s="3" t="e">
        <f>+#REF!</f>
        <v>#REF!</v>
      </c>
      <c r="C407" t="e">
        <f t="shared" si="19"/>
        <v>#REF!</v>
      </c>
      <c r="H407">
        <v>389</v>
      </c>
      <c r="I407" t="e">
        <f t="shared" si="18"/>
        <v>#REF!</v>
      </c>
      <c r="J407" s="3" t="e">
        <f>+#REF!</f>
        <v>#REF!</v>
      </c>
      <c r="K407" t="e">
        <f t="shared" si="20"/>
        <v>#REF!</v>
      </c>
    </row>
    <row r="408" spans="1:11" x14ac:dyDescent="0.25">
      <c r="A408" t="e">
        <f>+#REF!</f>
        <v>#REF!</v>
      </c>
      <c r="B408" s="3" t="e">
        <f>+#REF!</f>
        <v>#REF!</v>
      </c>
      <c r="C408" t="e">
        <f t="shared" si="19"/>
        <v>#REF!</v>
      </c>
      <c r="H408">
        <v>390</v>
      </c>
      <c r="I408" t="e">
        <f t="shared" si="18"/>
        <v>#REF!</v>
      </c>
      <c r="J408" s="3" t="e">
        <f>+#REF!</f>
        <v>#REF!</v>
      </c>
      <c r="K408" t="e">
        <f t="shared" si="20"/>
        <v>#REF!</v>
      </c>
    </row>
    <row r="409" spans="1:11" x14ac:dyDescent="0.25">
      <c r="A409" t="e">
        <f>+#REF!</f>
        <v>#REF!</v>
      </c>
      <c r="B409" s="3" t="e">
        <f>+#REF!</f>
        <v>#REF!</v>
      </c>
      <c r="C409" t="e">
        <f t="shared" si="19"/>
        <v>#REF!</v>
      </c>
      <c r="H409">
        <v>391</v>
      </c>
      <c r="I409" t="e">
        <f t="shared" si="18"/>
        <v>#REF!</v>
      </c>
      <c r="J409" s="3" t="e">
        <f>+#REF!</f>
        <v>#REF!</v>
      </c>
      <c r="K409" t="e">
        <f t="shared" si="20"/>
        <v>#REF!</v>
      </c>
    </row>
    <row r="410" spans="1:11" x14ac:dyDescent="0.25">
      <c r="A410" t="e">
        <f>+#REF!</f>
        <v>#REF!</v>
      </c>
      <c r="B410" s="3" t="e">
        <f>+#REF!</f>
        <v>#REF!</v>
      </c>
      <c r="C410" t="e">
        <f t="shared" si="19"/>
        <v>#REF!</v>
      </c>
      <c r="H410">
        <v>392</v>
      </c>
      <c r="I410" t="e">
        <f t="shared" si="18"/>
        <v>#REF!</v>
      </c>
      <c r="J410" s="3" t="e">
        <f>+#REF!</f>
        <v>#REF!</v>
      </c>
      <c r="K410" t="e">
        <f t="shared" si="20"/>
        <v>#REF!</v>
      </c>
    </row>
    <row r="411" spans="1:11" x14ac:dyDescent="0.25">
      <c r="A411" t="e">
        <f>+#REF!</f>
        <v>#REF!</v>
      </c>
      <c r="B411" s="3" t="e">
        <f>+#REF!</f>
        <v>#REF!</v>
      </c>
      <c r="C411" t="e">
        <f t="shared" si="19"/>
        <v>#REF!</v>
      </c>
      <c r="H411">
        <v>393</v>
      </c>
      <c r="I411" t="e">
        <f t="shared" si="18"/>
        <v>#REF!</v>
      </c>
      <c r="J411" s="3" t="e">
        <f>+#REF!</f>
        <v>#REF!</v>
      </c>
      <c r="K411" t="e">
        <f t="shared" si="20"/>
        <v>#REF!</v>
      </c>
    </row>
    <row r="412" spans="1:11" x14ac:dyDescent="0.25">
      <c r="A412" t="e">
        <f>+#REF!</f>
        <v>#REF!</v>
      </c>
      <c r="B412" s="3" t="e">
        <f>+#REF!</f>
        <v>#REF!</v>
      </c>
      <c r="C412" t="e">
        <f t="shared" si="19"/>
        <v>#REF!</v>
      </c>
      <c r="H412">
        <v>394</v>
      </c>
      <c r="I412" t="e">
        <f t="shared" si="18"/>
        <v>#REF!</v>
      </c>
      <c r="J412" s="3" t="e">
        <f>+#REF!</f>
        <v>#REF!</v>
      </c>
      <c r="K412" t="e">
        <f t="shared" si="20"/>
        <v>#REF!</v>
      </c>
    </row>
    <row r="413" spans="1:11" x14ac:dyDescent="0.25">
      <c r="A413" t="e">
        <f>+#REF!</f>
        <v>#REF!</v>
      </c>
      <c r="B413" s="3" t="e">
        <f>+#REF!</f>
        <v>#REF!</v>
      </c>
      <c r="C413" t="e">
        <f t="shared" si="19"/>
        <v>#REF!</v>
      </c>
      <c r="H413">
        <v>395</v>
      </c>
      <c r="I413" t="e">
        <f t="shared" si="18"/>
        <v>#REF!</v>
      </c>
      <c r="J413" s="3" t="e">
        <f>+#REF!</f>
        <v>#REF!</v>
      </c>
      <c r="K413" t="e">
        <f t="shared" si="20"/>
        <v>#REF!</v>
      </c>
    </row>
    <row r="414" spans="1:11" x14ac:dyDescent="0.25">
      <c r="A414" t="e">
        <f>+#REF!</f>
        <v>#REF!</v>
      </c>
      <c r="B414" s="3" t="e">
        <f>+#REF!</f>
        <v>#REF!</v>
      </c>
      <c r="C414" t="e">
        <f t="shared" si="19"/>
        <v>#REF!</v>
      </c>
      <c r="H414">
        <v>396</v>
      </c>
      <c r="I414" t="e">
        <f t="shared" si="18"/>
        <v>#REF!</v>
      </c>
      <c r="J414" s="3" t="e">
        <f>+#REF!</f>
        <v>#REF!</v>
      </c>
      <c r="K414" t="e">
        <f t="shared" si="20"/>
        <v>#REF!</v>
      </c>
    </row>
    <row r="415" spans="1:11" x14ac:dyDescent="0.25">
      <c r="A415" t="e">
        <f>+#REF!</f>
        <v>#REF!</v>
      </c>
      <c r="B415" s="3" t="e">
        <f>+#REF!</f>
        <v>#REF!</v>
      </c>
      <c r="C415" t="e">
        <f t="shared" si="19"/>
        <v>#REF!</v>
      </c>
      <c r="H415">
        <v>397</v>
      </c>
      <c r="I415" t="e">
        <f t="shared" si="18"/>
        <v>#REF!</v>
      </c>
      <c r="J415" s="3" t="e">
        <f>+#REF!</f>
        <v>#REF!</v>
      </c>
      <c r="K415" t="e">
        <f t="shared" si="20"/>
        <v>#REF!</v>
      </c>
    </row>
    <row r="416" spans="1:11" x14ac:dyDescent="0.25">
      <c r="A416" t="e">
        <f>+#REF!</f>
        <v>#REF!</v>
      </c>
      <c r="B416" s="3" t="e">
        <f>+#REF!</f>
        <v>#REF!</v>
      </c>
      <c r="C416" t="e">
        <f t="shared" si="19"/>
        <v>#REF!</v>
      </c>
      <c r="H416">
        <v>398</v>
      </c>
      <c r="I416" t="e">
        <f t="shared" si="18"/>
        <v>#REF!</v>
      </c>
      <c r="J416" s="3" t="e">
        <f>+#REF!</f>
        <v>#REF!</v>
      </c>
      <c r="K416" t="e">
        <f t="shared" si="20"/>
        <v>#REF!</v>
      </c>
    </row>
    <row r="417" spans="1:11" x14ac:dyDescent="0.25">
      <c r="A417" t="e">
        <f>+#REF!</f>
        <v>#REF!</v>
      </c>
      <c r="B417" s="3" t="e">
        <f>+#REF!</f>
        <v>#REF!</v>
      </c>
      <c r="C417" t="e">
        <f t="shared" si="19"/>
        <v>#REF!</v>
      </c>
      <c r="H417">
        <v>399</v>
      </c>
      <c r="I417" t="e">
        <f t="shared" si="18"/>
        <v>#REF!</v>
      </c>
      <c r="J417" s="3" t="e">
        <f>+#REF!</f>
        <v>#REF!</v>
      </c>
      <c r="K417" t="e">
        <f t="shared" si="20"/>
        <v>#REF!</v>
      </c>
    </row>
    <row r="418" spans="1:11" x14ac:dyDescent="0.25">
      <c r="A418" t="e">
        <f>+#REF!</f>
        <v>#REF!</v>
      </c>
      <c r="B418" s="3" t="e">
        <f>+#REF!</f>
        <v>#REF!</v>
      </c>
      <c r="C418" t="e">
        <f t="shared" si="19"/>
        <v>#REF!</v>
      </c>
      <c r="H418">
        <v>400</v>
      </c>
      <c r="I418" t="e">
        <f t="shared" si="18"/>
        <v>#REF!</v>
      </c>
      <c r="J418" s="3" t="e">
        <f>+#REF!</f>
        <v>#REF!</v>
      </c>
      <c r="K418" t="e">
        <f t="shared" si="20"/>
        <v>#REF!</v>
      </c>
    </row>
    <row r="419" spans="1:11" x14ac:dyDescent="0.25">
      <c r="A419" t="e">
        <f>+#REF!</f>
        <v>#REF!</v>
      </c>
      <c r="B419" s="3" t="e">
        <f>+#REF!</f>
        <v>#REF!</v>
      </c>
      <c r="C419" t="e">
        <f t="shared" si="19"/>
        <v>#REF!</v>
      </c>
      <c r="H419">
        <v>401</v>
      </c>
      <c r="I419" t="e">
        <f t="shared" si="18"/>
        <v>#REF!</v>
      </c>
      <c r="J419" s="3" t="e">
        <f>+#REF!</f>
        <v>#REF!</v>
      </c>
      <c r="K419" t="e">
        <f t="shared" si="20"/>
        <v>#REF!</v>
      </c>
    </row>
    <row r="420" spans="1:11" x14ac:dyDescent="0.25">
      <c r="A420" t="e">
        <f>+#REF!</f>
        <v>#REF!</v>
      </c>
      <c r="B420" s="3" t="e">
        <f>+#REF!</f>
        <v>#REF!</v>
      </c>
      <c r="C420" t="e">
        <f t="shared" si="19"/>
        <v>#REF!</v>
      </c>
      <c r="H420">
        <v>402</v>
      </c>
      <c r="I420" t="e">
        <f t="shared" si="18"/>
        <v>#REF!</v>
      </c>
      <c r="J420" s="3" t="e">
        <f>+#REF!</f>
        <v>#REF!</v>
      </c>
      <c r="K420" t="e">
        <f t="shared" si="20"/>
        <v>#REF!</v>
      </c>
    </row>
    <row r="421" spans="1:11" x14ac:dyDescent="0.25">
      <c r="A421" t="e">
        <f>+#REF!</f>
        <v>#REF!</v>
      </c>
      <c r="B421" s="3" t="e">
        <f>+#REF!</f>
        <v>#REF!</v>
      </c>
      <c r="C421" t="e">
        <f t="shared" si="19"/>
        <v>#REF!</v>
      </c>
      <c r="H421">
        <v>403</v>
      </c>
      <c r="I421" t="e">
        <f t="shared" si="18"/>
        <v>#REF!</v>
      </c>
      <c r="J421" s="3" t="e">
        <f>+#REF!</f>
        <v>#REF!</v>
      </c>
      <c r="K421" t="e">
        <f t="shared" si="20"/>
        <v>#REF!</v>
      </c>
    </row>
    <row r="422" spans="1:11" x14ac:dyDescent="0.25">
      <c r="A422" t="e">
        <f>+#REF!</f>
        <v>#REF!</v>
      </c>
      <c r="B422" s="3" t="e">
        <f>+#REF!</f>
        <v>#REF!</v>
      </c>
      <c r="C422" t="e">
        <f t="shared" si="19"/>
        <v>#REF!</v>
      </c>
      <c r="H422">
        <v>404</v>
      </c>
      <c r="I422" t="e">
        <f t="shared" si="18"/>
        <v>#REF!</v>
      </c>
      <c r="J422" s="3" t="e">
        <f>+#REF!</f>
        <v>#REF!</v>
      </c>
      <c r="K422" t="e">
        <f t="shared" si="20"/>
        <v>#REF!</v>
      </c>
    </row>
    <row r="423" spans="1:11" x14ac:dyDescent="0.25">
      <c r="A423" t="e">
        <f>+#REF!</f>
        <v>#REF!</v>
      </c>
      <c r="B423" s="3" t="e">
        <f>+#REF!</f>
        <v>#REF!</v>
      </c>
      <c r="C423" t="e">
        <f t="shared" si="19"/>
        <v>#REF!</v>
      </c>
      <c r="H423">
        <v>405</v>
      </c>
      <c r="I423" t="e">
        <f t="shared" si="18"/>
        <v>#REF!</v>
      </c>
      <c r="J423" s="3" t="e">
        <f>+#REF!</f>
        <v>#REF!</v>
      </c>
      <c r="K423" t="e">
        <f t="shared" si="20"/>
        <v>#REF!</v>
      </c>
    </row>
    <row r="424" spans="1:11" x14ac:dyDescent="0.25">
      <c r="A424" t="e">
        <f>+#REF!</f>
        <v>#REF!</v>
      </c>
      <c r="B424" s="3" t="e">
        <f>+#REF!</f>
        <v>#REF!</v>
      </c>
      <c r="C424" t="e">
        <f t="shared" si="19"/>
        <v>#REF!</v>
      </c>
      <c r="H424">
        <v>406</v>
      </c>
      <c r="I424" t="e">
        <f t="shared" si="18"/>
        <v>#REF!</v>
      </c>
      <c r="J424" s="3" t="e">
        <f>+#REF!</f>
        <v>#REF!</v>
      </c>
      <c r="K424" t="e">
        <f t="shared" si="20"/>
        <v>#REF!</v>
      </c>
    </row>
    <row r="425" spans="1:11" x14ac:dyDescent="0.25">
      <c r="A425" t="e">
        <f>+#REF!</f>
        <v>#REF!</v>
      </c>
      <c r="B425" s="3" t="e">
        <f>+#REF!</f>
        <v>#REF!</v>
      </c>
      <c r="C425" t="e">
        <f t="shared" si="19"/>
        <v>#REF!</v>
      </c>
      <c r="H425">
        <v>407</v>
      </c>
      <c r="I425" t="e">
        <f t="shared" si="18"/>
        <v>#REF!</v>
      </c>
      <c r="J425" s="3" t="e">
        <f>+#REF!</f>
        <v>#REF!</v>
      </c>
      <c r="K425" t="e">
        <f t="shared" si="20"/>
        <v>#REF!</v>
      </c>
    </row>
    <row r="426" spans="1:11" x14ac:dyDescent="0.25">
      <c r="A426" t="e">
        <f>+#REF!</f>
        <v>#REF!</v>
      </c>
      <c r="B426" s="3" t="e">
        <f>+#REF!</f>
        <v>#REF!</v>
      </c>
      <c r="C426" t="e">
        <f t="shared" si="19"/>
        <v>#REF!</v>
      </c>
      <c r="H426">
        <v>408</v>
      </c>
      <c r="I426" t="e">
        <f t="shared" si="18"/>
        <v>#REF!</v>
      </c>
      <c r="J426" s="3" t="e">
        <f>+#REF!</f>
        <v>#REF!</v>
      </c>
      <c r="K426" t="e">
        <f t="shared" si="20"/>
        <v>#REF!</v>
      </c>
    </row>
    <row r="427" spans="1:11" x14ac:dyDescent="0.25">
      <c r="A427" t="e">
        <f>+#REF!</f>
        <v>#REF!</v>
      </c>
      <c r="B427" s="3" t="e">
        <f>+#REF!</f>
        <v>#REF!</v>
      </c>
      <c r="C427" t="e">
        <f t="shared" si="19"/>
        <v>#REF!</v>
      </c>
      <c r="H427">
        <v>409</v>
      </c>
      <c r="I427" t="e">
        <f t="shared" si="18"/>
        <v>#REF!</v>
      </c>
      <c r="J427" s="3" t="e">
        <f>+#REF!</f>
        <v>#REF!</v>
      </c>
      <c r="K427" t="e">
        <f t="shared" si="20"/>
        <v>#REF!</v>
      </c>
    </row>
    <row r="428" spans="1:11" x14ac:dyDescent="0.25">
      <c r="A428" t="e">
        <f>+#REF!</f>
        <v>#REF!</v>
      </c>
      <c r="B428" s="3" t="e">
        <f>+#REF!</f>
        <v>#REF!</v>
      </c>
      <c r="C428" t="e">
        <f t="shared" si="19"/>
        <v>#REF!</v>
      </c>
      <c r="H428">
        <v>410</v>
      </c>
      <c r="I428" t="e">
        <f t="shared" si="18"/>
        <v>#REF!</v>
      </c>
      <c r="J428" s="3" t="e">
        <f>+#REF!</f>
        <v>#REF!</v>
      </c>
      <c r="K428" t="e">
        <f t="shared" si="20"/>
        <v>#REF!</v>
      </c>
    </row>
    <row r="429" spans="1:11" x14ac:dyDescent="0.25">
      <c r="A429" t="e">
        <f>+#REF!</f>
        <v>#REF!</v>
      </c>
      <c r="B429" s="3" t="e">
        <f>+#REF!</f>
        <v>#REF!</v>
      </c>
      <c r="C429" t="e">
        <f t="shared" si="19"/>
        <v>#REF!</v>
      </c>
      <c r="H429">
        <v>411</v>
      </c>
      <c r="I429" t="e">
        <f t="shared" si="18"/>
        <v>#REF!</v>
      </c>
      <c r="J429" s="3" t="e">
        <f>+#REF!</f>
        <v>#REF!</v>
      </c>
      <c r="K429" t="e">
        <f t="shared" si="20"/>
        <v>#REF!</v>
      </c>
    </row>
    <row r="430" spans="1:11" x14ac:dyDescent="0.25">
      <c r="A430" t="e">
        <f>+#REF!</f>
        <v>#REF!</v>
      </c>
      <c r="B430" s="3" t="e">
        <f>+#REF!</f>
        <v>#REF!</v>
      </c>
      <c r="C430" t="e">
        <f t="shared" si="19"/>
        <v>#REF!</v>
      </c>
      <c r="H430">
        <v>412</v>
      </c>
      <c r="I430" t="e">
        <f t="shared" si="18"/>
        <v>#REF!</v>
      </c>
      <c r="J430" s="3" t="e">
        <f>+#REF!</f>
        <v>#REF!</v>
      </c>
      <c r="K430" t="e">
        <f t="shared" si="20"/>
        <v>#REF!</v>
      </c>
    </row>
    <row r="431" spans="1:11" x14ac:dyDescent="0.25">
      <c r="A431" t="e">
        <f>+#REF!</f>
        <v>#REF!</v>
      </c>
      <c r="B431" s="3" t="e">
        <f>+#REF!</f>
        <v>#REF!</v>
      </c>
      <c r="C431" t="e">
        <f t="shared" si="19"/>
        <v>#REF!</v>
      </c>
      <c r="H431">
        <v>413</v>
      </c>
      <c r="I431" t="e">
        <f t="shared" si="18"/>
        <v>#REF!</v>
      </c>
      <c r="J431" s="3" t="e">
        <f>+#REF!</f>
        <v>#REF!</v>
      </c>
      <c r="K431" t="e">
        <f t="shared" si="20"/>
        <v>#REF!</v>
      </c>
    </row>
    <row r="432" spans="1:11" x14ac:dyDescent="0.25">
      <c r="A432" t="e">
        <f>+#REF!</f>
        <v>#REF!</v>
      </c>
      <c r="B432" s="3" t="e">
        <f>+#REF!</f>
        <v>#REF!</v>
      </c>
      <c r="C432" t="e">
        <f t="shared" si="19"/>
        <v>#REF!</v>
      </c>
      <c r="H432">
        <v>414</v>
      </c>
      <c r="I432" t="e">
        <f t="shared" si="18"/>
        <v>#REF!</v>
      </c>
      <c r="J432" s="3" t="e">
        <f>+#REF!</f>
        <v>#REF!</v>
      </c>
      <c r="K432" t="e">
        <f t="shared" si="20"/>
        <v>#REF!</v>
      </c>
    </row>
    <row r="433" spans="1:11" x14ac:dyDescent="0.25">
      <c r="A433" t="e">
        <f>+#REF!</f>
        <v>#REF!</v>
      </c>
      <c r="B433" s="3" t="e">
        <f>+#REF!</f>
        <v>#REF!</v>
      </c>
      <c r="C433" t="e">
        <f t="shared" si="19"/>
        <v>#REF!</v>
      </c>
      <c r="H433">
        <v>415</v>
      </c>
      <c r="I433" t="e">
        <f t="shared" si="18"/>
        <v>#REF!</v>
      </c>
      <c r="J433" s="3" t="e">
        <f>+#REF!</f>
        <v>#REF!</v>
      </c>
      <c r="K433" t="e">
        <f t="shared" si="20"/>
        <v>#REF!</v>
      </c>
    </row>
    <row r="434" spans="1:11" x14ac:dyDescent="0.25">
      <c r="A434" t="e">
        <f>+#REF!</f>
        <v>#REF!</v>
      </c>
      <c r="B434" s="3" t="e">
        <f>+#REF!</f>
        <v>#REF!</v>
      </c>
      <c r="C434" t="e">
        <f t="shared" si="19"/>
        <v>#REF!</v>
      </c>
      <c r="H434">
        <v>416</v>
      </c>
      <c r="I434" t="e">
        <f t="shared" si="18"/>
        <v>#REF!</v>
      </c>
      <c r="J434" s="3" t="e">
        <f>+#REF!</f>
        <v>#REF!</v>
      </c>
      <c r="K434" t="e">
        <f t="shared" si="20"/>
        <v>#REF!</v>
      </c>
    </row>
    <row r="435" spans="1:11" x14ac:dyDescent="0.25">
      <c r="A435" t="e">
        <f>+#REF!</f>
        <v>#REF!</v>
      </c>
      <c r="B435" s="3" t="e">
        <f>+#REF!</f>
        <v>#REF!</v>
      </c>
      <c r="C435" t="e">
        <f t="shared" si="19"/>
        <v>#REF!</v>
      </c>
      <c r="H435">
        <v>417</v>
      </c>
      <c r="I435" t="e">
        <f t="shared" si="18"/>
        <v>#REF!</v>
      </c>
      <c r="J435" s="3" t="e">
        <f>+#REF!</f>
        <v>#REF!</v>
      </c>
      <c r="K435" t="e">
        <f t="shared" si="20"/>
        <v>#REF!</v>
      </c>
    </row>
    <row r="436" spans="1:11" x14ac:dyDescent="0.25">
      <c r="A436" t="e">
        <f>+#REF!</f>
        <v>#REF!</v>
      </c>
      <c r="B436" s="3" t="e">
        <f>+#REF!</f>
        <v>#REF!</v>
      </c>
      <c r="C436" t="e">
        <f t="shared" si="19"/>
        <v>#REF!</v>
      </c>
      <c r="H436">
        <v>418</v>
      </c>
      <c r="I436" t="e">
        <f t="shared" si="18"/>
        <v>#REF!</v>
      </c>
      <c r="J436" s="3" t="e">
        <f>+#REF!</f>
        <v>#REF!</v>
      </c>
      <c r="K436" t="e">
        <f t="shared" si="20"/>
        <v>#REF!</v>
      </c>
    </row>
    <row r="437" spans="1:11" x14ac:dyDescent="0.25">
      <c r="A437" t="e">
        <f>+#REF!</f>
        <v>#REF!</v>
      </c>
      <c r="B437" s="3" t="e">
        <f>+#REF!</f>
        <v>#REF!</v>
      </c>
      <c r="C437" t="e">
        <f t="shared" si="19"/>
        <v>#REF!</v>
      </c>
      <c r="H437">
        <v>419</v>
      </c>
      <c r="I437" t="e">
        <f t="shared" si="18"/>
        <v>#REF!</v>
      </c>
      <c r="J437" s="3" t="e">
        <f>+#REF!</f>
        <v>#REF!</v>
      </c>
      <c r="K437" t="e">
        <f t="shared" si="20"/>
        <v>#REF!</v>
      </c>
    </row>
    <row r="438" spans="1:11" x14ac:dyDescent="0.25">
      <c r="A438" t="e">
        <f>+#REF!</f>
        <v>#REF!</v>
      </c>
      <c r="B438" s="3" t="e">
        <f>+#REF!</f>
        <v>#REF!</v>
      </c>
      <c r="C438" t="e">
        <f t="shared" si="19"/>
        <v>#REF!</v>
      </c>
      <c r="H438">
        <v>420</v>
      </c>
      <c r="I438" t="e">
        <f t="shared" si="18"/>
        <v>#REF!</v>
      </c>
      <c r="J438" s="3" t="e">
        <f>+#REF!</f>
        <v>#REF!</v>
      </c>
      <c r="K438" t="e">
        <f t="shared" si="20"/>
        <v>#REF!</v>
      </c>
    </row>
    <row r="439" spans="1:11" x14ac:dyDescent="0.25">
      <c r="A439" t="e">
        <f>+#REF!</f>
        <v>#REF!</v>
      </c>
      <c r="B439" s="3" t="e">
        <f>+#REF!</f>
        <v>#REF!</v>
      </c>
      <c r="C439" t="e">
        <f t="shared" si="19"/>
        <v>#REF!</v>
      </c>
      <c r="H439">
        <v>421</v>
      </c>
      <c r="I439" t="e">
        <f t="shared" si="18"/>
        <v>#REF!</v>
      </c>
      <c r="J439" s="3" t="e">
        <f>+#REF!</f>
        <v>#REF!</v>
      </c>
      <c r="K439" t="e">
        <f t="shared" si="20"/>
        <v>#REF!</v>
      </c>
    </row>
    <row r="440" spans="1:11" x14ac:dyDescent="0.25">
      <c r="A440" t="e">
        <f>+#REF!</f>
        <v>#REF!</v>
      </c>
      <c r="B440" s="3" t="e">
        <f>+#REF!</f>
        <v>#REF!</v>
      </c>
      <c r="C440" t="e">
        <f t="shared" si="19"/>
        <v>#REF!</v>
      </c>
      <c r="H440">
        <v>422</v>
      </c>
      <c r="I440" t="e">
        <f t="shared" si="18"/>
        <v>#REF!</v>
      </c>
      <c r="J440" s="3" t="e">
        <f>+#REF!</f>
        <v>#REF!</v>
      </c>
      <c r="K440" t="e">
        <f t="shared" si="20"/>
        <v>#REF!</v>
      </c>
    </row>
    <row r="441" spans="1:11" x14ac:dyDescent="0.25">
      <c r="A441" t="e">
        <f>+#REF!</f>
        <v>#REF!</v>
      </c>
      <c r="B441" s="3" t="e">
        <f>+#REF!</f>
        <v>#REF!</v>
      </c>
      <c r="C441" t="e">
        <f t="shared" si="19"/>
        <v>#REF!</v>
      </c>
      <c r="H441">
        <v>423</v>
      </c>
      <c r="I441" t="e">
        <f t="shared" si="18"/>
        <v>#REF!</v>
      </c>
      <c r="J441" s="3" t="e">
        <f>+#REF!</f>
        <v>#REF!</v>
      </c>
      <c r="K441" t="e">
        <f t="shared" si="20"/>
        <v>#REF!</v>
      </c>
    </row>
    <row r="442" spans="1:11" x14ac:dyDescent="0.25">
      <c r="A442" t="e">
        <f>+#REF!</f>
        <v>#REF!</v>
      </c>
      <c r="B442" s="3" t="e">
        <f>+#REF!</f>
        <v>#REF!</v>
      </c>
      <c r="C442" t="e">
        <f t="shared" si="19"/>
        <v>#REF!</v>
      </c>
      <c r="H442">
        <v>424</v>
      </c>
      <c r="I442" t="e">
        <f t="shared" si="18"/>
        <v>#REF!</v>
      </c>
      <c r="J442" s="3" t="e">
        <f>+#REF!</f>
        <v>#REF!</v>
      </c>
      <c r="K442" t="e">
        <f t="shared" si="20"/>
        <v>#REF!</v>
      </c>
    </row>
    <row r="443" spans="1:11" x14ac:dyDescent="0.25">
      <c r="A443" t="e">
        <f>+#REF!</f>
        <v>#REF!</v>
      </c>
      <c r="B443" s="3" t="e">
        <f>+#REF!</f>
        <v>#REF!</v>
      </c>
      <c r="C443" t="e">
        <f t="shared" si="19"/>
        <v>#REF!</v>
      </c>
      <c r="H443">
        <v>425</v>
      </c>
      <c r="I443" t="e">
        <f t="shared" si="18"/>
        <v>#REF!</v>
      </c>
      <c r="J443" s="3" t="e">
        <f>+#REF!</f>
        <v>#REF!</v>
      </c>
      <c r="K443" t="e">
        <f t="shared" si="20"/>
        <v>#REF!</v>
      </c>
    </row>
    <row r="444" spans="1:11" x14ac:dyDescent="0.25">
      <c r="A444" t="e">
        <f>+#REF!</f>
        <v>#REF!</v>
      </c>
      <c r="B444" s="3" t="e">
        <f>+#REF!</f>
        <v>#REF!</v>
      </c>
      <c r="C444" t="e">
        <f t="shared" si="19"/>
        <v>#REF!</v>
      </c>
      <c r="H444">
        <v>426</v>
      </c>
      <c r="I444" t="e">
        <f t="shared" ref="I444:I507" si="21">+A444</f>
        <v>#REF!</v>
      </c>
      <c r="J444" s="3" t="e">
        <f>+#REF!</f>
        <v>#REF!</v>
      </c>
      <c r="K444" t="e">
        <f t="shared" si="20"/>
        <v>#REF!</v>
      </c>
    </row>
    <row r="445" spans="1:11" x14ac:dyDescent="0.25">
      <c r="A445" t="e">
        <f>+#REF!</f>
        <v>#REF!</v>
      </c>
      <c r="B445" s="3" t="e">
        <f>+#REF!</f>
        <v>#REF!</v>
      </c>
      <c r="C445" t="e">
        <f t="shared" si="19"/>
        <v>#REF!</v>
      </c>
      <c r="H445">
        <v>427</v>
      </c>
      <c r="I445" t="e">
        <f t="shared" si="21"/>
        <v>#REF!</v>
      </c>
      <c r="J445" s="3" t="e">
        <f>+#REF!</f>
        <v>#REF!</v>
      </c>
      <c r="K445" t="e">
        <f t="shared" si="20"/>
        <v>#REF!</v>
      </c>
    </row>
    <row r="446" spans="1:11" x14ac:dyDescent="0.25">
      <c r="A446" t="e">
        <f>+#REF!</f>
        <v>#REF!</v>
      </c>
      <c r="B446" s="3" t="e">
        <f>+#REF!</f>
        <v>#REF!</v>
      </c>
      <c r="C446" t="e">
        <f t="shared" si="19"/>
        <v>#REF!</v>
      </c>
      <c r="H446">
        <v>428</v>
      </c>
      <c r="I446" t="e">
        <f t="shared" si="21"/>
        <v>#REF!</v>
      </c>
      <c r="J446" s="3" t="e">
        <f>+#REF!</f>
        <v>#REF!</v>
      </c>
      <c r="K446" t="e">
        <f t="shared" si="20"/>
        <v>#REF!</v>
      </c>
    </row>
    <row r="447" spans="1:11" x14ac:dyDescent="0.25">
      <c r="A447" t="e">
        <f>+#REF!</f>
        <v>#REF!</v>
      </c>
      <c r="B447" s="3" t="e">
        <f>+#REF!</f>
        <v>#REF!</v>
      </c>
      <c r="C447" t="e">
        <f t="shared" si="19"/>
        <v>#REF!</v>
      </c>
      <c r="H447">
        <v>429</v>
      </c>
      <c r="I447" t="e">
        <f t="shared" si="21"/>
        <v>#REF!</v>
      </c>
      <c r="J447" s="3" t="e">
        <f>+#REF!</f>
        <v>#REF!</v>
      </c>
      <c r="K447" t="e">
        <f t="shared" si="20"/>
        <v>#REF!</v>
      </c>
    </row>
    <row r="448" spans="1:11" x14ac:dyDescent="0.25">
      <c r="A448" t="e">
        <f>+#REF!</f>
        <v>#REF!</v>
      </c>
      <c r="B448" s="3" t="e">
        <f>+#REF!</f>
        <v>#REF!</v>
      </c>
      <c r="C448" t="e">
        <f t="shared" si="19"/>
        <v>#REF!</v>
      </c>
      <c r="H448">
        <v>430</v>
      </c>
      <c r="I448" t="e">
        <f t="shared" si="21"/>
        <v>#REF!</v>
      </c>
      <c r="J448" s="3" t="e">
        <f>+#REF!</f>
        <v>#REF!</v>
      </c>
      <c r="K448" t="e">
        <f t="shared" si="20"/>
        <v>#REF!</v>
      </c>
    </row>
    <row r="449" spans="1:11" x14ac:dyDescent="0.25">
      <c r="A449" t="e">
        <f>+#REF!</f>
        <v>#REF!</v>
      </c>
      <c r="B449" s="3" t="e">
        <f>+#REF!</f>
        <v>#REF!</v>
      </c>
      <c r="C449" t="e">
        <f t="shared" si="19"/>
        <v>#REF!</v>
      </c>
      <c r="H449">
        <v>431</v>
      </c>
      <c r="I449" t="e">
        <f t="shared" si="21"/>
        <v>#REF!</v>
      </c>
      <c r="J449" s="3" t="e">
        <f>+#REF!</f>
        <v>#REF!</v>
      </c>
      <c r="K449" t="e">
        <f t="shared" si="20"/>
        <v>#REF!</v>
      </c>
    </row>
    <row r="450" spans="1:11" x14ac:dyDescent="0.25">
      <c r="A450" t="e">
        <f>+#REF!</f>
        <v>#REF!</v>
      </c>
      <c r="B450" s="3" t="e">
        <f>+#REF!</f>
        <v>#REF!</v>
      </c>
      <c r="C450" t="e">
        <f t="shared" si="19"/>
        <v>#REF!</v>
      </c>
      <c r="H450">
        <v>432</v>
      </c>
      <c r="I450" t="e">
        <f t="shared" si="21"/>
        <v>#REF!</v>
      </c>
      <c r="J450" s="3" t="e">
        <f>+#REF!</f>
        <v>#REF!</v>
      </c>
      <c r="K450" t="e">
        <f t="shared" si="20"/>
        <v>#REF!</v>
      </c>
    </row>
    <row r="451" spans="1:11" x14ac:dyDescent="0.25">
      <c r="A451" t="e">
        <f>+#REF!</f>
        <v>#REF!</v>
      </c>
      <c r="B451" s="3" t="e">
        <f>+#REF!</f>
        <v>#REF!</v>
      </c>
      <c r="C451" t="e">
        <f t="shared" si="19"/>
        <v>#REF!</v>
      </c>
      <c r="H451">
        <v>433</v>
      </c>
      <c r="I451" t="e">
        <f t="shared" si="21"/>
        <v>#REF!</v>
      </c>
      <c r="J451" s="3" t="e">
        <f>+#REF!</f>
        <v>#REF!</v>
      </c>
      <c r="K451" t="e">
        <f t="shared" si="20"/>
        <v>#REF!</v>
      </c>
    </row>
    <row r="452" spans="1:11" x14ac:dyDescent="0.25">
      <c r="A452" t="e">
        <f>+#REF!</f>
        <v>#REF!</v>
      </c>
      <c r="B452" s="3" t="e">
        <f>+#REF!</f>
        <v>#REF!</v>
      </c>
      <c r="C452" t="e">
        <f t="shared" si="19"/>
        <v>#REF!</v>
      </c>
      <c r="H452">
        <v>434</v>
      </c>
      <c r="I452" t="e">
        <f t="shared" si="21"/>
        <v>#REF!</v>
      </c>
      <c r="J452" s="3" t="e">
        <f>+#REF!</f>
        <v>#REF!</v>
      </c>
      <c r="K452" t="e">
        <f t="shared" si="20"/>
        <v>#REF!</v>
      </c>
    </row>
    <row r="453" spans="1:11" x14ac:dyDescent="0.25">
      <c r="A453" t="e">
        <f>+#REF!</f>
        <v>#REF!</v>
      </c>
      <c r="B453" s="3" t="e">
        <f>+#REF!</f>
        <v>#REF!</v>
      </c>
      <c r="C453" t="e">
        <f t="shared" si="19"/>
        <v>#REF!</v>
      </c>
      <c r="H453">
        <v>435</v>
      </c>
      <c r="I453" t="e">
        <f t="shared" si="21"/>
        <v>#REF!</v>
      </c>
      <c r="J453" s="3" t="e">
        <f>+#REF!</f>
        <v>#REF!</v>
      </c>
      <c r="K453" t="e">
        <f t="shared" si="20"/>
        <v>#REF!</v>
      </c>
    </row>
    <row r="454" spans="1:11" x14ac:dyDescent="0.25">
      <c r="A454" t="e">
        <f>+#REF!</f>
        <v>#REF!</v>
      </c>
      <c r="B454" s="3" t="e">
        <f>+#REF!</f>
        <v>#REF!</v>
      </c>
      <c r="C454" t="e">
        <f t="shared" si="19"/>
        <v>#REF!</v>
      </c>
      <c r="H454">
        <v>436</v>
      </c>
      <c r="I454" t="e">
        <f t="shared" si="21"/>
        <v>#REF!</v>
      </c>
      <c r="J454" s="3" t="e">
        <f>+#REF!</f>
        <v>#REF!</v>
      </c>
      <c r="K454" t="e">
        <f t="shared" si="20"/>
        <v>#REF!</v>
      </c>
    </row>
    <row r="455" spans="1:11" x14ac:dyDescent="0.25">
      <c r="A455" t="e">
        <f>+#REF!</f>
        <v>#REF!</v>
      </c>
      <c r="B455" s="3" t="e">
        <f>+#REF!</f>
        <v>#REF!</v>
      </c>
      <c r="C455" t="e">
        <f t="shared" si="19"/>
        <v>#REF!</v>
      </c>
      <c r="H455">
        <v>437</v>
      </c>
      <c r="I455" t="e">
        <f t="shared" si="21"/>
        <v>#REF!</v>
      </c>
      <c r="J455" s="3" t="e">
        <f>+#REF!</f>
        <v>#REF!</v>
      </c>
      <c r="K455" t="e">
        <f t="shared" si="20"/>
        <v>#REF!</v>
      </c>
    </row>
    <row r="456" spans="1:11" x14ac:dyDescent="0.25">
      <c r="A456" t="e">
        <f>+#REF!</f>
        <v>#REF!</v>
      </c>
      <c r="B456" s="3" t="e">
        <f>+#REF!</f>
        <v>#REF!</v>
      </c>
      <c r="C456" t="e">
        <f t="shared" si="19"/>
        <v>#REF!</v>
      </c>
      <c r="H456">
        <v>438</v>
      </c>
      <c r="I456" t="e">
        <f t="shared" si="21"/>
        <v>#REF!</v>
      </c>
      <c r="J456" s="3" t="e">
        <f>+#REF!</f>
        <v>#REF!</v>
      </c>
      <c r="K456" t="e">
        <f t="shared" si="20"/>
        <v>#REF!</v>
      </c>
    </row>
    <row r="457" spans="1:11" x14ac:dyDescent="0.25">
      <c r="A457" t="e">
        <f>+#REF!</f>
        <v>#REF!</v>
      </c>
      <c r="B457" s="3" t="e">
        <f>+#REF!</f>
        <v>#REF!</v>
      </c>
      <c r="C457" t="e">
        <f t="shared" si="19"/>
        <v>#REF!</v>
      </c>
      <c r="H457">
        <v>439</v>
      </c>
      <c r="I457" t="e">
        <f t="shared" si="21"/>
        <v>#REF!</v>
      </c>
      <c r="J457" s="3" t="e">
        <f>+#REF!</f>
        <v>#REF!</v>
      </c>
      <c r="K457" t="e">
        <f t="shared" si="20"/>
        <v>#REF!</v>
      </c>
    </row>
    <row r="458" spans="1:11" x14ac:dyDescent="0.25">
      <c r="A458" t="e">
        <f>+#REF!</f>
        <v>#REF!</v>
      </c>
      <c r="B458" s="3" t="e">
        <f>+#REF!</f>
        <v>#REF!</v>
      </c>
      <c r="C458" t="e">
        <f t="shared" si="19"/>
        <v>#REF!</v>
      </c>
      <c r="H458">
        <v>440</v>
      </c>
      <c r="I458" t="e">
        <f t="shared" si="21"/>
        <v>#REF!</v>
      </c>
      <c r="J458" s="3" t="e">
        <f>+#REF!</f>
        <v>#REF!</v>
      </c>
      <c r="K458" t="e">
        <f t="shared" si="20"/>
        <v>#REF!</v>
      </c>
    </row>
    <row r="459" spans="1:11" x14ac:dyDescent="0.25">
      <c r="A459" t="e">
        <f>+#REF!</f>
        <v>#REF!</v>
      </c>
      <c r="B459" s="3" t="e">
        <f>+#REF!</f>
        <v>#REF!</v>
      </c>
      <c r="C459" t="e">
        <f t="shared" si="19"/>
        <v>#REF!</v>
      </c>
      <c r="H459">
        <v>441</v>
      </c>
      <c r="I459" t="e">
        <f t="shared" si="21"/>
        <v>#REF!</v>
      </c>
      <c r="J459" s="3" t="e">
        <f>+#REF!</f>
        <v>#REF!</v>
      </c>
      <c r="K459" t="e">
        <f t="shared" si="20"/>
        <v>#REF!</v>
      </c>
    </row>
    <row r="460" spans="1:11" x14ac:dyDescent="0.25">
      <c r="A460" t="e">
        <f>+#REF!</f>
        <v>#REF!</v>
      </c>
      <c r="B460" s="3" t="e">
        <f>+#REF!</f>
        <v>#REF!</v>
      </c>
      <c r="C460" t="e">
        <f t="shared" si="19"/>
        <v>#REF!</v>
      </c>
      <c r="H460">
        <v>442</v>
      </c>
      <c r="I460" t="e">
        <f t="shared" si="21"/>
        <v>#REF!</v>
      </c>
      <c r="J460" s="3" t="e">
        <f>+#REF!</f>
        <v>#REF!</v>
      </c>
      <c r="K460" t="e">
        <f t="shared" si="20"/>
        <v>#REF!</v>
      </c>
    </row>
    <row r="461" spans="1:11" x14ac:dyDescent="0.25">
      <c r="A461" t="e">
        <f>+#REF!</f>
        <v>#REF!</v>
      </c>
      <c r="B461" s="3" t="e">
        <f>+#REF!</f>
        <v>#REF!</v>
      </c>
      <c r="C461" t="e">
        <f t="shared" si="19"/>
        <v>#REF!</v>
      </c>
      <c r="H461">
        <v>443</v>
      </c>
      <c r="I461" t="e">
        <f t="shared" si="21"/>
        <v>#REF!</v>
      </c>
      <c r="J461" s="3" t="e">
        <f>+#REF!</f>
        <v>#REF!</v>
      </c>
      <c r="K461" t="e">
        <f t="shared" si="20"/>
        <v>#REF!</v>
      </c>
    </row>
    <row r="462" spans="1:11" x14ac:dyDescent="0.25">
      <c r="A462" t="e">
        <f>+#REF!</f>
        <v>#REF!</v>
      </c>
      <c r="B462" s="3" t="e">
        <f>+#REF!</f>
        <v>#REF!</v>
      </c>
      <c r="C462" t="e">
        <f t="shared" si="19"/>
        <v>#REF!</v>
      </c>
      <c r="H462">
        <v>444</v>
      </c>
      <c r="I462" t="e">
        <f t="shared" si="21"/>
        <v>#REF!</v>
      </c>
      <c r="J462" s="3" t="e">
        <f>+#REF!</f>
        <v>#REF!</v>
      </c>
      <c r="K462" t="e">
        <f t="shared" si="20"/>
        <v>#REF!</v>
      </c>
    </row>
    <row r="463" spans="1:11" x14ac:dyDescent="0.25">
      <c r="A463" t="e">
        <f>+#REF!</f>
        <v>#REF!</v>
      </c>
      <c r="B463" s="3" t="e">
        <f>+#REF!</f>
        <v>#REF!</v>
      </c>
      <c r="C463" t="e">
        <f t="shared" si="19"/>
        <v>#REF!</v>
      </c>
      <c r="H463">
        <v>445</v>
      </c>
      <c r="I463" t="e">
        <f t="shared" si="21"/>
        <v>#REF!</v>
      </c>
      <c r="J463" s="3" t="e">
        <f>+#REF!</f>
        <v>#REF!</v>
      </c>
      <c r="K463" t="e">
        <f t="shared" si="20"/>
        <v>#REF!</v>
      </c>
    </row>
    <row r="464" spans="1:11" x14ac:dyDescent="0.25">
      <c r="A464" t="e">
        <f>+#REF!</f>
        <v>#REF!</v>
      </c>
      <c r="B464" s="3" t="e">
        <f>+#REF!</f>
        <v>#REF!</v>
      </c>
      <c r="C464" t="e">
        <f t="shared" si="19"/>
        <v>#REF!</v>
      </c>
      <c r="H464">
        <v>446</v>
      </c>
      <c r="I464" t="e">
        <f t="shared" si="21"/>
        <v>#REF!</v>
      </c>
      <c r="J464" s="3" t="e">
        <f>+#REF!</f>
        <v>#REF!</v>
      </c>
      <c r="K464" t="e">
        <f t="shared" si="20"/>
        <v>#REF!</v>
      </c>
    </row>
    <row r="465" spans="1:11" x14ac:dyDescent="0.25">
      <c r="A465" t="e">
        <f>+#REF!</f>
        <v>#REF!</v>
      </c>
      <c r="B465" s="3" t="e">
        <f>+#REF!</f>
        <v>#REF!</v>
      </c>
      <c r="C465" t="e">
        <f t="shared" si="19"/>
        <v>#REF!</v>
      </c>
      <c r="H465">
        <v>447</v>
      </c>
      <c r="I465" t="e">
        <f t="shared" si="21"/>
        <v>#REF!</v>
      </c>
      <c r="J465" s="3" t="e">
        <f>+#REF!</f>
        <v>#REF!</v>
      </c>
      <c r="K465" t="e">
        <f t="shared" si="20"/>
        <v>#REF!</v>
      </c>
    </row>
    <row r="466" spans="1:11" x14ac:dyDescent="0.25">
      <c r="A466" t="e">
        <f>+#REF!</f>
        <v>#REF!</v>
      </c>
      <c r="B466" s="3" t="e">
        <f>+#REF!</f>
        <v>#REF!</v>
      </c>
      <c r="C466" t="e">
        <f t="shared" si="19"/>
        <v>#REF!</v>
      </c>
      <c r="H466">
        <v>448</v>
      </c>
      <c r="I466" t="e">
        <f t="shared" si="21"/>
        <v>#REF!</v>
      </c>
      <c r="J466" s="3" t="e">
        <f>+#REF!</f>
        <v>#REF!</v>
      </c>
      <c r="K466" t="e">
        <f t="shared" si="20"/>
        <v>#REF!</v>
      </c>
    </row>
    <row r="467" spans="1:11" x14ac:dyDescent="0.25">
      <c r="A467" t="e">
        <f>+#REF!</f>
        <v>#REF!</v>
      </c>
      <c r="B467" s="3" t="e">
        <f>+#REF!</f>
        <v>#REF!</v>
      </c>
      <c r="C467" t="e">
        <f t="shared" ref="C467:C530" si="22">VLOOKUP(A467,F:G,2,0)</f>
        <v>#REF!</v>
      </c>
      <c r="H467">
        <v>449</v>
      </c>
      <c r="I467" t="e">
        <f t="shared" si="21"/>
        <v>#REF!</v>
      </c>
      <c r="J467" s="3" t="e">
        <f>+#REF!</f>
        <v>#REF!</v>
      </c>
      <c r="K467" t="e">
        <f t="shared" si="20"/>
        <v>#REF!</v>
      </c>
    </row>
    <row r="468" spans="1:11" x14ac:dyDescent="0.25">
      <c r="A468" t="e">
        <f>+#REF!</f>
        <v>#REF!</v>
      </c>
      <c r="B468" s="3" t="e">
        <f>+#REF!</f>
        <v>#REF!</v>
      </c>
      <c r="C468" t="e">
        <f t="shared" si="22"/>
        <v>#REF!</v>
      </c>
      <c r="H468">
        <v>450</v>
      </c>
      <c r="I468" t="e">
        <f t="shared" si="21"/>
        <v>#REF!</v>
      </c>
      <c r="J468" s="3" t="e">
        <f>+#REF!</f>
        <v>#REF!</v>
      </c>
      <c r="K468" t="e">
        <f t="shared" ref="K468:K531" si="23">VLOOKUP(I468,M:N,2,0)</f>
        <v>#REF!</v>
      </c>
    </row>
    <row r="469" spans="1:11" x14ac:dyDescent="0.25">
      <c r="A469" t="e">
        <f>+#REF!</f>
        <v>#REF!</v>
      </c>
      <c r="B469" s="3" t="e">
        <f>+#REF!</f>
        <v>#REF!</v>
      </c>
      <c r="C469" t="e">
        <f t="shared" si="22"/>
        <v>#REF!</v>
      </c>
      <c r="H469">
        <v>451</v>
      </c>
      <c r="I469" t="e">
        <f t="shared" si="21"/>
        <v>#REF!</v>
      </c>
      <c r="J469" s="3" t="e">
        <f>+#REF!</f>
        <v>#REF!</v>
      </c>
      <c r="K469" t="e">
        <f t="shared" si="23"/>
        <v>#REF!</v>
      </c>
    </row>
    <row r="470" spans="1:11" x14ac:dyDescent="0.25">
      <c r="A470" t="e">
        <f>+#REF!</f>
        <v>#REF!</v>
      </c>
      <c r="B470" s="3" t="e">
        <f>+#REF!</f>
        <v>#REF!</v>
      </c>
      <c r="C470" t="e">
        <f t="shared" si="22"/>
        <v>#REF!</v>
      </c>
      <c r="H470">
        <v>452</v>
      </c>
      <c r="I470" t="e">
        <f t="shared" si="21"/>
        <v>#REF!</v>
      </c>
      <c r="J470" s="3" t="e">
        <f>+#REF!</f>
        <v>#REF!</v>
      </c>
      <c r="K470" t="e">
        <f t="shared" si="23"/>
        <v>#REF!</v>
      </c>
    </row>
    <row r="471" spans="1:11" x14ac:dyDescent="0.25">
      <c r="A471" t="e">
        <f>+#REF!</f>
        <v>#REF!</v>
      </c>
      <c r="B471" s="3" t="e">
        <f>+#REF!</f>
        <v>#REF!</v>
      </c>
      <c r="C471" t="e">
        <f t="shared" si="22"/>
        <v>#REF!</v>
      </c>
      <c r="H471">
        <v>453</v>
      </c>
      <c r="I471" t="e">
        <f t="shared" si="21"/>
        <v>#REF!</v>
      </c>
      <c r="J471" s="3" t="e">
        <f>+#REF!</f>
        <v>#REF!</v>
      </c>
      <c r="K471" t="e">
        <f t="shared" si="23"/>
        <v>#REF!</v>
      </c>
    </row>
    <row r="472" spans="1:11" x14ac:dyDescent="0.25">
      <c r="A472" t="e">
        <f>+#REF!</f>
        <v>#REF!</v>
      </c>
      <c r="B472" s="3" t="e">
        <f>+#REF!</f>
        <v>#REF!</v>
      </c>
      <c r="C472" t="e">
        <f t="shared" si="22"/>
        <v>#REF!</v>
      </c>
      <c r="H472">
        <v>454</v>
      </c>
      <c r="I472" t="e">
        <f t="shared" si="21"/>
        <v>#REF!</v>
      </c>
      <c r="J472" s="3" t="e">
        <f>+#REF!</f>
        <v>#REF!</v>
      </c>
      <c r="K472" t="e">
        <f t="shared" si="23"/>
        <v>#REF!</v>
      </c>
    </row>
    <row r="473" spans="1:11" x14ac:dyDescent="0.25">
      <c r="A473" t="e">
        <f>+#REF!</f>
        <v>#REF!</v>
      </c>
      <c r="B473" s="3" t="e">
        <f>+#REF!</f>
        <v>#REF!</v>
      </c>
      <c r="C473" t="e">
        <f t="shared" si="22"/>
        <v>#REF!</v>
      </c>
      <c r="H473">
        <v>455</v>
      </c>
      <c r="I473" t="e">
        <f t="shared" si="21"/>
        <v>#REF!</v>
      </c>
      <c r="J473" s="3" t="e">
        <f>+#REF!</f>
        <v>#REF!</v>
      </c>
      <c r="K473" t="e">
        <f t="shared" si="23"/>
        <v>#REF!</v>
      </c>
    </row>
    <row r="474" spans="1:11" x14ac:dyDescent="0.25">
      <c r="A474" t="e">
        <f>+#REF!</f>
        <v>#REF!</v>
      </c>
      <c r="B474" s="3" t="e">
        <f>+#REF!</f>
        <v>#REF!</v>
      </c>
      <c r="C474" t="e">
        <f t="shared" si="22"/>
        <v>#REF!</v>
      </c>
      <c r="H474">
        <v>456</v>
      </c>
      <c r="I474" t="e">
        <f t="shared" si="21"/>
        <v>#REF!</v>
      </c>
      <c r="J474" s="3" t="e">
        <f>+#REF!</f>
        <v>#REF!</v>
      </c>
      <c r="K474" t="e">
        <f t="shared" si="23"/>
        <v>#REF!</v>
      </c>
    </row>
    <row r="475" spans="1:11" x14ac:dyDescent="0.25">
      <c r="A475" t="e">
        <f>+#REF!</f>
        <v>#REF!</v>
      </c>
      <c r="B475" s="3" t="e">
        <f>+#REF!</f>
        <v>#REF!</v>
      </c>
      <c r="C475" t="e">
        <f t="shared" si="22"/>
        <v>#REF!</v>
      </c>
      <c r="H475">
        <v>457</v>
      </c>
      <c r="I475" t="e">
        <f t="shared" si="21"/>
        <v>#REF!</v>
      </c>
      <c r="J475" s="3" t="e">
        <f>+#REF!</f>
        <v>#REF!</v>
      </c>
      <c r="K475" t="e">
        <f t="shared" si="23"/>
        <v>#REF!</v>
      </c>
    </row>
    <row r="476" spans="1:11" x14ac:dyDescent="0.25">
      <c r="A476" t="e">
        <f>+#REF!</f>
        <v>#REF!</v>
      </c>
      <c r="B476" s="3" t="e">
        <f>+#REF!</f>
        <v>#REF!</v>
      </c>
      <c r="C476" t="e">
        <f t="shared" si="22"/>
        <v>#REF!</v>
      </c>
      <c r="H476">
        <v>458</v>
      </c>
      <c r="I476" t="e">
        <f t="shared" si="21"/>
        <v>#REF!</v>
      </c>
      <c r="J476" s="3" t="e">
        <f>+#REF!</f>
        <v>#REF!</v>
      </c>
      <c r="K476" t="e">
        <f t="shared" si="23"/>
        <v>#REF!</v>
      </c>
    </row>
    <row r="477" spans="1:11" x14ac:dyDescent="0.25">
      <c r="A477" t="e">
        <f>+#REF!</f>
        <v>#REF!</v>
      </c>
      <c r="B477" s="3" t="e">
        <f>+#REF!</f>
        <v>#REF!</v>
      </c>
      <c r="C477" t="e">
        <f t="shared" si="22"/>
        <v>#REF!</v>
      </c>
      <c r="H477">
        <v>459</v>
      </c>
      <c r="I477" t="e">
        <f t="shared" si="21"/>
        <v>#REF!</v>
      </c>
      <c r="J477" s="3" t="e">
        <f>+#REF!</f>
        <v>#REF!</v>
      </c>
      <c r="K477" t="e">
        <f t="shared" si="23"/>
        <v>#REF!</v>
      </c>
    </row>
    <row r="478" spans="1:11" x14ac:dyDescent="0.25">
      <c r="A478" t="e">
        <f>+#REF!</f>
        <v>#REF!</v>
      </c>
      <c r="B478" s="3" t="e">
        <f>+#REF!</f>
        <v>#REF!</v>
      </c>
      <c r="C478" t="e">
        <f t="shared" si="22"/>
        <v>#REF!</v>
      </c>
      <c r="H478">
        <v>460</v>
      </c>
      <c r="I478" t="e">
        <f t="shared" si="21"/>
        <v>#REF!</v>
      </c>
      <c r="J478" s="3" t="e">
        <f>+#REF!</f>
        <v>#REF!</v>
      </c>
      <c r="K478" t="e">
        <f t="shared" si="23"/>
        <v>#REF!</v>
      </c>
    </row>
    <row r="479" spans="1:11" x14ac:dyDescent="0.25">
      <c r="A479" t="e">
        <f>+#REF!</f>
        <v>#REF!</v>
      </c>
      <c r="B479" s="3" t="e">
        <f>+#REF!</f>
        <v>#REF!</v>
      </c>
      <c r="C479" t="e">
        <f t="shared" si="22"/>
        <v>#REF!</v>
      </c>
      <c r="H479">
        <v>461</v>
      </c>
      <c r="I479" t="e">
        <f t="shared" si="21"/>
        <v>#REF!</v>
      </c>
      <c r="J479" s="3" t="e">
        <f>+#REF!</f>
        <v>#REF!</v>
      </c>
      <c r="K479" t="e">
        <f t="shared" si="23"/>
        <v>#REF!</v>
      </c>
    </row>
    <row r="480" spans="1:11" x14ac:dyDescent="0.25">
      <c r="A480" t="e">
        <f>+#REF!</f>
        <v>#REF!</v>
      </c>
      <c r="B480" s="3" t="e">
        <f>+#REF!</f>
        <v>#REF!</v>
      </c>
      <c r="C480" t="e">
        <f t="shared" si="22"/>
        <v>#REF!</v>
      </c>
      <c r="H480">
        <v>462</v>
      </c>
      <c r="I480" t="e">
        <f t="shared" si="21"/>
        <v>#REF!</v>
      </c>
      <c r="J480" s="3" t="e">
        <f>+#REF!</f>
        <v>#REF!</v>
      </c>
      <c r="K480" t="e">
        <f t="shared" si="23"/>
        <v>#REF!</v>
      </c>
    </row>
    <row r="481" spans="1:11" x14ac:dyDescent="0.25">
      <c r="A481" t="e">
        <f>+#REF!</f>
        <v>#REF!</v>
      </c>
      <c r="B481" s="3" t="e">
        <f>+#REF!</f>
        <v>#REF!</v>
      </c>
      <c r="C481" t="e">
        <f t="shared" si="22"/>
        <v>#REF!</v>
      </c>
      <c r="H481">
        <v>463</v>
      </c>
      <c r="I481" t="e">
        <f t="shared" si="21"/>
        <v>#REF!</v>
      </c>
      <c r="J481" s="3" t="e">
        <f>+#REF!</f>
        <v>#REF!</v>
      </c>
      <c r="K481" t="e">
        <f t="shared" si="23"/>
        <v>#REF!</v>
      </c>
    </row>
    <row r="482" spans="1:11" x14ac:dyDescent="0.25">
      <c r="A482" t="e">
        <f>+#REF!</f>
        <v>#REF!</v>
      </c>
      <c r="B482" s="3" t="e">
        <f>+#REF!</f>
        <v>#REF!</v>
      </c>
      <c r="C482" t="e">
        <f t="shared" si="22"/>
        <v>#REF!</v>
      </c>
      <c r="H482">
        <v>464</v>
      </c>
      <c r="I482" t="e">
        <f t="shared" si="21"/>
        <v>#REF!</v>
      </c>
      <c r="J482" s="3" t="e">
        <f>+#REF!</f>
        <v>#REF!</v>
      </c>
      <c r="K482" t="e">
        <f t="shared" si="23"/>
        <v>#REF!</v>
      </c>
    </row>
    <row r="483" spans="1:11" x14ac:dyDescent="0.25">
      <c r="A483" t="e">
        <f>+#REF!</f>
        <v>#REF!</v>
      </c>
      <c r="B483" s="3" t="e">
        <f>+#REF!</f>
        <v>#REF!</v>
      </c>
      <c r="C483" t="e">
        <f t="shared" si="22"/>
        <v>#REF!</v>
      </c>
      <c r="H483">
        <v>465</v>
      </c>
      <c r="I483" t="e">
        <f t="shared" si="21"/>
        <v>#REF!</v>
      </c>
      <c r="J483" s="3" t="e">
        <f>+#REF!</f>
        <v>#REF!</v>
      </c>
      <c r="K483" t="e">
        <f t="shared" si="23"/>
        <v>#REF!</v>
      </c>
    </row>
    <row r="484" spans="1:11" x14ac:dyDescent="0.25">
      <c r="A484" t="e">
        <f>+#REF!</f>
        <v>#REF!</v>
      </c>
      <c r="B484" s="3" t="e">
        <f>+#REF!</f>
        <v>#REF!</v>
      </c>
      <c r="C484" t="e">
        <f t="shared" si="22"/>
        <v>#REF!</v>
      </c>
      <c r="H484">
        <v>466</v>
      </c>
      <c r="I484" t="e">
        <f t="shared" si="21"/>
        <v>#REF!</v>
      </c>
      <c r="J484" s="3" t="e">
        <f>+#REF!</f>
        <v>#REF!</v>
      </c>
      <c r="K484" t="e">
        <f t="shared" si="23"/>
        <v>#REF!</v>
      </c>
    </row>
    <row r="485" spans="1:11" x14ac:dyDescent="0.25">
      <c r="A485" t="e">
        <f>+#REF!</f>
        <v>#REF!</v>
      </c>
      <c r="B485" s="3" t="e">
        <f>+#REF!</f>
        <v>#REF!</v>
      </c>
      <c r="C485" t="e">
        <f t="shared" si="22"/>
        <v>#REF!</v>
      </c>
      <c r="H485">
        <v>467</v>
      </c>
      <c r="I485" t="e">
        <f t="shared" si="21"/>
        <v>#REF!</v>
      </c>
      <c r="J485" s="3" t="e">
        <f>+#REF!</f>
        <v>#REF!</v>
      </c>
      <c r="K485" t="e">
        <f t="shared" si="23"/>
        <v>#REF!</v>
      </c>
    </row>
    <row r="486" spans="1:11" x14ac:dyDescent="0.25">
      <c r="A486" t="e">
        <f>+#REF!</f>
        <v>#REF!</v>
      </c>
      <c r="B486" s="3" t="e">
        <f>+#REF!</f>
        <v>#REF!</v>
      </c>
      <c r="C486" t="e">
        <f t="shared" si="22"/>
        <v>#REF!</v>
      </c>
      <c r="H486">
        <v>468</v>
      </c>
      <c r="I486" t="e">
        <f t="shared" si="21"/>
        <v>#REF!</v>
      </c>
      <c r="J486" s="3" t="e">
        <f>+#REF!</f>
        <v>#REF!</v>
      </c>
      <c r="K486" t="e">
        <f t="shared" si="23"/>
        <v>#REF!</v>
      </c>
    </row>
    <row r="487" spans="1:11" x14ac:dyDescent="0.25">
      <c r="A487" t="e">
        <f>+#REF!</f>
        <v>#REF!</v>
      </c>
      <c r="B487" s="3" t="e">
        <f>+#REF!</f>
        <v>#REF!</v>
      </c>
      <c r="C487" t="e">
        <f t="shared" si="22"/>
        <v>#REF!</v>
      </c>
      <c r="H487">
        <v>469</v>
      </c>
      <c r="I487" t="e">
        <f t="shared" si="21"/>
        <v>#REF!</v>
      </c>
      <c r="J487" s="3" t="e">
        <f>+#REF!</f>
        <v>#REF!</v>
      </c>
      <c r="K487" t="e">
        <f t="shared" si="23"/>
        <v>#REF!</v>
      </c>
    </row>
    <row r="488" spans="1:11" x14ac:dyDescent="0.25">
      <c r="A488" t="e">
        <f>+#REF!</f>
        <v>#REF!</v>
      </c>
      <c r="B488" s="3" t="e">
        <f>+#REF!</f>
        <v>#REF!</v>
      </c>
      <c r="C488" t="e">
        <f t="shared" si="22"/>
        <v>#REF!</v>
      </c>
      <c r="H488">
        <v>470</v>
      </c>
      <c r="I488" t="e">
        <f t="shared" si="21"/>
        <v>#REF!</v>
      </c>
      <c r="J488" s="3" t="e">
        <f>+#REF!</f>
        <v>#REF!</v>
      </c>
      <c r="K488" t="e">
        <f t="shared" si="23"/>
        <v>#REF!</v>
      </c>
    </row>
    <row r="489" spans="1:11" x14ac:dyDescent="0.25">
      <c r="A489" t="e">
        <f>+#REF!</f>
        <v>#REF!</v>
      </c>
      <c r="B489" s="3" t="e">
        <f>+#REF!</f>
        <v>#REF!</v>
      </c>
      <c r="C489" t="e">
        <f t="shared" si="22"/>
        <v>#REF!</v>
      </c>
      <c r="H489">
        <v>471</v>
      </c>
      <c r="I489" t="e">
        <f t="shared" si="21"/>
        <v>#REF!</v>
      </c>
      <c r="J489" s="3" t="e">
        <f>+#REF!</f>
        <v>#REF!</v>
      </c>
      <c r="K489" t="e">
        <f t="shared" si="23"/>
        <v>#REF!</v>
      </c>
    </row>
    <row r="490" spans="1:11" x14ac:dyDescent="0.25">
      <c r="A490" t="e">
        <f>+#REF!</f>
        <v>#REF!</v>
      </c>
      <c r="B490" s="3" t="e">
        <f>+#REF!</f>
        <v>#REF!</v>
      </c>
      <c r="C490" t="e">
        <f t="shared" si="22"/>
        <v>#REF!</v>
      </c>
      <c r="H490">
        <v>472</v>
      </c>
      <c r="I490" t="e">
        <f t="shared" si="21"/>
        <v>#REF!</v>
      </c>
      <c r="J490" s="3" t="e">
        <f>+#REF!</f>
        <v>#REF!</v>
      </c>
      <c r="K490" t="e">
        <f t="shared" si="23"/>
        <v>#REF!</v>
      </c>
    </row>
    <row r="491" spans="1:11" x14ac:dyDescent="0.25">
      <c r="A491" t="e">
        <f>+#REF!</f>
        <v>#REF!</v>
      </c>
      <c r="B491" s="3" t="e">
        <f>+#REF!</f>
        <v>#REF!</v>
      </c>
      <c r="C491" t="e">
        <f t="shared" si="22"/>
        <v>#REF!</v>
      </c>
      <c r="H491">
        <v>473</v>
      </c>
      <c r="I491" t="e">
        <f t="shared" si="21"/>
        <v>#REF!</v>
      </c>
      <c r="J491" s="3" t="e">
        <f>+#REF!</f>
        <v>#REF!</v>
      </c>
      <c r="K491" t="e">
        <f t="shared" si="23"/>
        <v>#REF!</v>
      </c>
    </row>
    <row r="492" spans="1:11" x14ac:dyDescent="0.25">
      <c r="A492" t="e">
        <f>+#REF!</f>
        <v>#REF!</v>
      </c>
      <c r="B492" s="3" t="e">
        <f>+#REF!</f>
        <v>#REF!</v>
      </c>
      <c r="C492" t="e">
        <f t="shared" si="22"/>
        <v>#REF!</v>
      </c>
      <c r="H492">
        <v>474</v>
      </c>
      <c r="I492" t="e">
        <f t="shared" si="21"/>
        <v>#REF!</v>
      </c>
      <c r="J492" s="3" t="e">
        <f>+#REF!</f>
        <v>#REF!</v>
      </c>
      <c r="K492" t="e">
        <f t="shared" si="23"/>
        <v>#REF!</v>
      </c>
    </row>
    <row r="493" spans="1:11" x14ac:dyDescent="0.25">
      <c r="A493" t="e">
        <f>+#REF!</f>
        <v>#REF!</v>
      </c>
      <c r="B493" s="3" t="e">
        <f>+#REF!</f>
        <v>#REF!</v>
      </c>
      <c r="C493" t="e">
        <f t="shared" si="22"/>
        <v>#REF!</v>
      </c>
      <c r="H493">
        <v>475</v>
      </c>
      <c r="I493" t="e">
        <f t="shared" si="21"/>
        <v>#REF!</v>
      </c>
      <c r="J493" s="3" t="e">
        <f>+#REF!</f>
        <v>#REF!</v>
      </c>
      <c r="K493" t="e">
        <f t="shared" si="23"/>
        <v>#REF!</v>
      </c>
    </row>
    <row r="494" spans="1:11" x14ac:dyDescent="0.25">
      <c r="A494" t="e">
        <f>+#REF!</f>
        <v>#REF!</v>
      </c>
      <c r="B494" s="3" t="e">
        <f>+#REF!</f>
        <v>#REF!</v>
      </c>
      <c r="C494" t="e">
        <f t="shared" si="22"/>
        <v>#REF!</v>
      </c>
      <c r="H494">
        <v>476</v>
      </c>
      <c r="I494" t="e">
        <f t="shared" si="21"/>
        <v>#REF!</v>
      </c>
      <c r="J494" s="3" t="e">
        <f>+#REF!</f>
        <v>#REF!</v>
      </c>
      <c r="K494" t="e">
        <f t="shared" si="23"/>
        <v>#REF!</v>
      </c>
    </row>
    <row r="495" spans="1:11" x14ac:dyDescent="0.25">
      <c r="A495" t="e">
        <f>+#REF!</f>
        <v>#REF!</v>
      </c>
      <c r="B495" s="3" t="e">
        <f>+#REF!</f>
        <v>#REF!</v>
      </c>
      <c r="C495" t="e">
        <f t="shared" si="22"/>
        <v>#REF!</v>
      </c>
      <c r="H495">
        <v>477</v>
      </c>
      <c r="I495" t="e">
        <f t="shared" si="21"/>
        <v>#REF!</v>
      </c>
      <c r="J495" s="3" t="e">
        <f>+#REF!</f>
        <v>#REF!</v>
      </c>
      <c r="K495" t="e">
        <f t="shared" si="23"/>
        <v>#REF!</v>
      </c>
    </row>
    <row r="496" spans="1:11" x14ac:dyDescent="0.25">
      <c r="A496" t="e">
        <f>+#REF!</f>
        <v>#REF!</v>
      </c>
      <c r="B496" s="3" t="e">
        <f>+#REF!</f>
        <v>#REF!</v>
      </c>
      <c r="C496" t="e">
        <f t="shared" si="22"/>
        <v>#REF!</v>
      </c>
      <c r="H496">
        <v>478</v>
      </c>
      <c r="I496" t="e">
        <f t="shared" si="21"/>
        <v>#REF!</v>
      </c>
      <c r="J496" s="3" t="e">
        <f>+#REF!</f>
        <v>#REF!</v>
      </c>
      <c r="K496" t="e">
        <f t="shared" si="23"/>
        <v>#REF!</v>
      </c>
    </row>
    <row r="497" spans="1:11" x14ac:dyDescent="0.25">
      <c r="A497" t="e">
        <f>+#REF!</f>
        <v>#REF!</v>
      </c>
      <c r="B497" s="3" t="e">
        <f>+#REF!</f>
        <v>#REF!</v>
      </c>
      <c r="C497" t="e">
        <f t="shared" si="22"/>
        <v>#REF!</v>
      </c>
      <c r="H497">
        <v>479</v>
      </c>
      <c r="I497" t="e">
        <f t="shared" si="21"/>
        <v>#REF!</v>
      </c>
      <c r="J497" s="3" t="e">
        <f>+#REF!</f>
        <v>#REF!</v>
      </c>
      <c r="K497" t="e">
        <f t="shared" si="23"/>
        <v>#REF!</v>
      </c>
    </row>
    <row r="498" spans="1:11" x14ac:dyDescent="0.25">
      <c r="A498" t="e">
        <f>+#REF!</f>
        <v>#REF!</v>
      </c>
      <c r="B498" s="3" t="e">
        <f>+#REF!</f>
        <v>#REF!</v>
      </c>
      <c r="C498" t="e">
        <f t="shared" si="22"/>
        <v>#REF!</v>
      </c>
      <c r="H498">
        <v>480</v>
      </c>
      <c r="I498" t="e">
        <f t="shared" si="21"/>
        <v>#REF!</v>
      </c>
      <c r="J498" s="3" t="e">
        <f>+#REF!</f>
        <v>#REF!</v>
      </c>
      <c r="K498" t="e">
        <f t="shared" si="23"/>
        <v>#REF!</v>
      </c>
    </row>
    <row r="499" spans="1:11" x14ac:dyDescent="0.25">
      <c r="A499" t="e">
        <f>+#REF!</f>
        <v>#REF!</v>
      </c>
      <c r="B499" s="3" t="e">
        <f>+#REF!</f>
        <v>#REF!</v>
      </c>
      <c r="C499" t="e">
        <f t="shared" si="22"/>
        <v>#REF!</v>
      </c>
      <c r="H499">
        <v>481</v>
      </c>
      <c r="I499" t="e">
        <f t="shared" si="21"/>
        <v>#REF!</v>
      </c>
      <c r="J499" s="3" t="e">
        <f>+#REF!</f>
        <v>#REF!</v>
      </c>
      <c r="K499" t="e">
        <f t="shared" si="23"/>
        <v>#REF!</v>
      </c>
    </row>
    <row r="500" spans="1:11" x14ac:dyDescent="0.25">
      <c r="A500" t="e">
        <f>+#REF!</f>
        <v>#REF!</v>
      </c>
      <c r="B500" s="3" t="e">
        <f>+#REF!</f>
        <v>#REF!</v>
      </c>
      <c r="C500" t="e">
        <f t="shared" si="22"/>
        <v>#REF!</v>
      </c>
      <c r="H500">
        <v>482</v>
      </c>
      <c r="I500" t="e">
        <f t="shared" si="21"/>
        <v>#REF!</v>
      </c>
      <c r="J500" s="3" t="e">
        <f>+#REF!</f>
        <v>#REF!</v>
      </c>
      <c r="K500" t="e">
        <f t="shared" si="23"/>
        <v>#REF!</v>
      </c>
    </row>
    <row r="501" spans="1:11" x14ac:dyDescent="0.25">
      <c r="A501" t="e">
        <f>+#REF!</f>
        <v>#REF!</v>
      </c>
      <c r="B501" s="3" t="e">
        <f>+#REF!</f>
        <v>#REF!</v>
      </c>
      <c r="C501" t="e">
        <f t="shared" si="22"/>
        <v>#REF!</v>
      </c>
      <c r="H501">
        <v>483</v>
      </c>
      <c r="I501" t="e">
        <f t="shared" si="21"/>
        <v>#REF!</v>
      </c>
      <c r="J501" s="3" t="e">
        <f>+#REF!</f>
        <v>#REF!</v>
      </c>
      <c r="K501" t="e">
        <f t="shared" si="23"/>
        <v>#REF!</v>
      </c>
    </row>
    <row r="502" spans="1:11" x14ac:dyDescent="0.25">
      <c r="A502" t="e">
        <f>+#REF!</f>
        <v>#REF!</v>
      </c>
      <c r="B502" s="3" t="e">
        <f>+#REF!</f>
        <v>#REF!</v>
      </c>
      <c r="C502" t="e">
        <f t="shared" si="22"/>
        <v>#REF!</v>
      </c>
      <c r="H502">
        <v>484</v>
      </c>
      <c r="I502" t="e">
        <f t="shared" si="21"/>
        <v>#REF!</v>
      </c>
      <c r="J502" s="3" t="e">
        <f>+#REF!</f>
        <v>#REF!</v>
      </c>
      <c r="K502" t="e">
        <f t="shared" si="23"/>
        <v>#REF!</v>
      </c>
    </row>
    <row r="503" spans="1:11" x14ac:dyDescent="0.25">
      <c r="A503" t="e">
        <f>+#REF!</f>
        <v>#REF!</v>
      </c>
      <c r="B503" s="3" t="e">
        <f>+#REF!</f>
        <v>#REF!</v>
      </c>
      <c r="C503" t="e">
        <f t="shared" si="22"/>
        <v>#REF!</v>
      </c>
      <c r="H503">
        <v>485</v>
      </c>
      <c r="I503" t="e">
        <f t="shared" si="21"/>
        <v>#REF!</v>
      </c>
      <c r="J503" s="3" t="e">
        <f>+#REF!</f>
        <v>#REF!</v>
      </c>
      <c r="K503" t="e">
        <f t="shared" si="23"/>
        <v>#REF!</v>
      </c>
    </row>
    <row r="504" spans="1:11" x14ac:dyDescent="0.25">
      <c r="A504" t="e">
        <f>+#REF!</f>
        <v>#REF!</v>
      </c>
      <c r="B504" s="3" t="e">
        <f>+#REF!</f>
        <v>#REF!</v>
      </c>
      <c r="C504" t="e">
        <f t="shared" si="22"/>
        <v>#REF!</v>
      </c>
      <c r="H504">
        <v>486</v>
      </c>
      <c r="I504" t="e">
        <f t="shared" si="21"/>
        <v>#REF!</v>
      </c>
      <c r="J504" s="3" t="e">
        <f>+#REF!</f>
        <v>#REF!</v>
      </c>
      <c r="K504" t="e">
        <f t="shared" si="23"/>
        <v>#REF!</v>
      </c>
    </row>
    <row r="505" spans="1:11" x14ac:dyDescent="0.25">
      <c r="A505" t="e">
        <f>+#REF!</f>
        <v>#REF!</v>
      </c>
      <c r="B505" s="3" t="e">
        <f>+#REF!</f>
        <v>#REF!</v>
      </c>
      <c r="C505" t="e">
        <f t="shared" si="22"/>
        <v>#REF!</v>
      </c>
      <c r="H505">
        <v>487</v>
      </c>
      <c r="I505" t="e">
        <f t="shared" si="21"/>
        <v>#REF!</v>
      </c>
      <c r="J505" s="3" t="e">
        <f>+#REF!</f>
        <v>#REF!</v>
      </c>
      <c r="K505" t="e">
        <f t="shared" si="23"/>
        <v>#REF!</v>
      </c>
    </row>
    <row r="506" spans="1:11" x14ac:dyDescent="0.25">
      <c r="A506" t="e">
        <f>+#REF!</f>
        <v>#REF!</v>
      </c>
      <c r="B506" s="3" t="e">
        <f>+#REF!</f>
        <v>#REF!</v>
      </c>
      <c r="C506" t="e">
        <f t="shared" si="22"/>
        <v>#REF!</v>
      </c>
      <c r="H506">
        <v>488</v>
      </c>
      <c r="I506" t="e">
        <f t="shared" si="21"/>
        <v>#REF!</v>
      </c>
      <c r="J506" s="3" t="e">
        <f>+#REF!</f>
        <v>#REF!</v>
      </c>
      <c r="K506" t="e">
        <f t="shared" si="23"/>
        <v>#REF!</v>
      </c>
    </row>
    <row r="507" spans="1:11" x14ac:dyDescent="0.25">
      <c r="A507" t="e">
        <f>+#REF!</f>
        <v>#REF!</v>
      </c>
      <c r="B507" s="3" t="e">
        <f>+#REF!</f>
        <v>#REF!</v>
      </c>
      <c r="C507" t="e">
        <f t="shared" si="22"/>
        <v>#REF!</v>
      </c>
      <c r="H507">
        <v>489</v>
      </c>
      <c r="I507" t="e">
        <f t="shared" si="21"/>
        <v>#REF!</v>
      </c>
      <c r="J507" s="3" t="e">
        <f>+#REF!</f>
        <v>#REF!</v>
      </c>
      <c r="K507" t="e">
        <f t="shared" si="23"/>
        <v>#REF!</v>
      </c>
    </row>
    <row r="508" spans="1:11" x14ac:dyDescent="0.25">
      <c r="A508" t="e">
        <f>+#REF!</f>
        <v>#REF!</v>
      </c>
      <c r="B508" s="3" t="e">
        <f>+#REF!</f>
        <v>#REF!</v>
      </c>
      <c r="C508" t="e">
        <f t="shared" si="22"/>
        <v>#REF!</v>
      </c>
      <c r="H508">
        <v>490</v>
      </c>
      <c r="I508" t="e">
        <f t="shared" ref="I508:I571" si="24">+A508</f>
        <v>#REF!</v>
      </c>
      <c r="J508" s="3" t="e">
        <f>+#REF!</f>
        <v>#REF!</v>
      </c>
      <c r="K508" t="e">
        <f t="shared" si="23"/>
        <v>#REF!</v>
      </c>
    </row>
    <row r="509" spans="1:11" x14ac:dyDescent="0.25">
      <c r="A509" t="e">
        <f>+#REF!</f>
        <v>#REF!</v>
      </c>
      <c r="B509" s="3" t="e">
        <f>+#REF!</f>
        <v>#REF!</v>
      </c>
      <c r="C509" t="e">
        <f t="shared" si="22"/>
        <v>#REF!</v>
      </c>
      <c r="H509">
        <v>491</v>
      </c>
      <c r="I509" t="e">
        <f t="shared" si="24"/>
        <v>#REF!</v>
      </c>
      <c r="J509" s="3" t="e">
        <f>+#REF!</f>
        <v>#REF!</v>
      </c>
      <c r="K509" t="e">
        <f t="shared" si="23"/>
        <v>#REF!</v>
      </c>
    </row>
    <row r="510" spans="1:11" x14ac:dyDescent="0.25">
      <c r="A510" t="e">
        <f>+#REF!</f>
        <v>#REF!</v>
      </c>
      <c r="B510" s="3" t="e">
        <f>+#REF!</f>
        <v>#REF!</v>
      </c>
      <c r="C510" t="e">
        <f t="shared" si="22"/>
        <v>#REF!</v>
      </c>
      <c r="H510">
        <v>492</v>
      </c>
      <c r="I510" t="e">
        <f t="shared" si="24"/>
        <v>#REF!</v>
      </c>
      <c r="J510" s="3" t="e">
        <f>+#REF!</f>
        <v>#REF!</v>
      </c>
      <c r="K510" t="e">
        <f t="shared" si="23"/>
        <v>#REF!</v>
      </c>
    </row>
    <row r="511" spans="1:11" x14ac:dyDescent="0.25">
      <c r="A511" t="e">
        <f>+#REF!</f>
        <v>#REF!</v>
      </c>
      <c r="B511" s="3" t="e">
        <f>+#REF!</f>
        <v>#REF!</v>
      </c>
      <c r="C511" t="e">
        <f t="shared" si="22"/>
        <v>#REF!</v>
      </c>
      <c r="H511">
        <v>493</v>
      </c>
      <c r="I511" t="e">
        <f t="shared" si="24"/>
        <v>#REF!</v>
      </c>
      <c r="J511" s="3" t="e">
        <f>+#REF!</f>
        <v>#REF!</v>
      </c>
      <c r="K511" t="e">
        <f t="shared" si="23"/>
        <v>#REF!</v>
      </c>
    </row>
    <row r="512" spans="1:11" x14ac:dyDescent="0.25">
      <c r="A512" t="e">
        <f>+#REF!</f>
        <v>#REF!</v>
      </c>
      <c r="B512" s="3" t="e">
        <f>+#REF!</f>
        <v>#REF!</v>
      </c>
      <c r="C512" t="e">
        <f t="shared" si="22"/>
        <v>#REF!</v>
      </c>
      <c r="H512">
        <v>494</v>
      </c>
      <c r="I512" t="e">
        <f t="shared" si="24"/>
        <v>#REF!</v>
      </c>
      <c r="J512" s="3" t="e">
        <f>+#REF!</f>
        <v>#REF!</v>
      </c>
      <c r="K512" t="e">
        <f t="shared" si="23"/>
        <v>#REF!</v>
      </c>
    </row>
    <row r="513" spans="1:11" x14ac:dyDescent="0.25">
      <c r="A513" t="e">
        <f>+#REF!</f>
        <v>#REF!</v>
      </c>
      <c r="B513" s="3" t="e">
        <f>+#REF!</f>
        <v>#REF!</v>
      </c>
      <c r="C513" t="e">
        <f t="shared" si="22"/>
        <v>#REF!</v>
      </c>
      <c r="H513">
        <v>495</v>
      </c>
      <c r="I513" t="e">
        <f t="shared" si="24"/>
        <v>#REF!</v>
      </c>
      <c r="J513" s="3" t="e">
        <f>+#REF!</f>
        <v>#REF!</v>
      </c>
      <c r="K513" t="e">
        <f t="shared" si="23"/>
        <v>#REF!</v>
      </c>
    </row>
    <row r="514" spans="1:11" x14ac:dyDescent="0.25">
      <c r="A514" t="e">
        <f>+#REF!</f>
        <v>#REF!</v>
      </c>
      <c r="B514" s="3" t="e">
        <f>+#REF!</f>
        <v>#REF!</v>
      </c>
      <c r="C514" t="e">
        <f t="shared" si="22"/>
        <v>#REF!</v>
      </c>
      <c r="H514">
        <v>496</v>
      </c>
      <c r="I514" t="e">
        <f t="shared" si="24"/>
        <v>#REF!</v>
      </c>
      <c r="J514" s="3" t="e">
        <f>+#REF!</f>
        <v>#REF!</v>
      </c>
      <c r="K514" t="e">
        <f t="shared" si="23"/>
        <v>#REF!</v>
      </c>
    </row>
    <row r="515" spans="1:11" x14ac:dyDescent="0.25">
      <c r="A515" t="e">
        <f>+#REF!</f>
        <v>#REF!</v>
      </c>
      <c r="B515" s="3" t="e">
        <f>+#REF!</f>
        <v>#REF!</v>
      </c>
      <c r="C515" t="e">
        <f t="shared" si="22"/>
        <v>#REF!</v>
      </c>
      <c r="H515">
        <v>497</v>
      </c>
      <c r="I515" t="e">
        <f t="shared" si="24"/>
        <v>#REF!</v>
      </c>
      <c r="J515" s="3" t="e">
        <f>+#REF!</f>
        <v>#REF!</v>
      </c>
      <c r="K515" t="e">
        <f t="shared" si="23"/>
        <v>#REF!</v>
      </c>
    </row>
    <row r="516" spans="1:11" x14ac:dyDescent="0.25">
      <c r="A516" t="e">
        <f>+#REF!</f>
        <v>#REF!</v>
      </c>
      <c r="B516" s="3" t="e">
        <f>+#REF!</f>
        <v>#REF!</v>
      </c>
      <c r="C516" t="e">
        <f t="shared" si="22"/>
        <v>#REF!</v>
      </c>
      <c r="H516">
        <v>498</v>
      </c>
      <c r="I516" t="e">
        <f t="shared" si="24"/>
        <v>#REF!</v>
      </c>
      <c r="J516" s="3" t="e">
        <f>+#REF!</f>
        <v>#REF!</v>
      </c>
      <c r="K516" t="e">
        <f t="shared" si="23"/>
        <v>#REF!</v>
      </c>
    </row>
    <row r="517" spans="1:11" x14ac:dyDescent="0.25">
      <c r="A517" t="e">
        <f>+#REF!</f>
        <v>#REF!</v>
      </c>
      <c r="B517" s="3" t="e">
        <f>+#REF!</f>
        <v>#REF!</v>
      </c>
      <c r="C517" t="e">
        <f t="shared" si="22"/>
        <v>#REF!</v>
      </c>
      <c r="H517">
        <v>499</v>
      </c>
      <c r="I517" t="e">
        <f t="shared" si="24"/>
        <v>#REF!</v>
      </c>
      <c r="J517" s="3" t="e">
        <f>+#REF!</f>
        <v>#REF!</v>
      </c>
      <c r="K517" t="e">
        <f t="shared" si="23"/>
        <v>#REF!</v>
      </c>
    </row>
    <row r="518" spans="1:11" x14ac:dyDescent="0.25">
      <c r="A518" t="e">
        <f>+#REF!</f>
        <v>#REF!</v>
      </c>
      <c r="B518" s="3" t="e">
        <f>+#REF!</f>
        <v>#REF!</v>
      </c>
      <c r="C518" t="e">
        <f t="shared" si="22"/>
        <v>#REF!</v>
      </c>
      <c r="H518">
        <v>500</v>
      </c>
      <c r="I518" t="e">
        <f t="shared" si="24"/>
        <v>#REF!</v>
      </c>
      <c r="J518" s="3" t="e">
        <f>+#REF!</f>
        <v>#REF!</v>
      </c>
      <c r="K518" t="e">
        <f t="shared" si="23"/>
        <v>#REF!</v>
      </c>
    </row>
    <row r="519" spans="1:11" x14ac:dyDescent="0.25">
      <c r="A519" t="e">
        <f>+#REF!</f>
        <v>#REF!</v>
      </c>
      <c r="B519" s="3" t="e">
        <f>+#REF!</f>
        <v>#REF!</v>
      </c>
      <c r="C519" t="e">
        <f t="shared" si="22"/>
        <v>#REF!</v>
      </c>
      <c r="H519">
        <v>501</v>
      </c>
      <c r="I519" t="e">
        <f t="shared" si="24"/>
        <v>#REF!</v>
      </c>
      <c r="J519" s="3" t="e">
        <f>+#REF!</f>
        <v>#REF!</v>
      </c>
      <c r="K519" t="e">
        <f t="shared" si="23"/>
        <v>#REF!</v>
      </c>
    </row>
    <row r="520" spans="1:11" x14ac:dyDescent="0.25">
      <c r="A520" t="e">
        <f>+#REF!</f>
        <v>#REF!</v>
      </c>
      <c r="B520" s="3" t="e">
        <f>+#REF!</f>
        <v>#REF!</v>
      </c>
      <c r="C520" t="e">
        <f t="shared" si="22"/>
        <v>#REF!</v>
      </c>
      <c r="H520">
        <v>502</v>
      </c>
      <c r="I520" t="e">
        <f t="shared" si="24"/>
        <v>#REF!</v>
      </c>
      <c r="J520" s="3" t="e">
        <f>+#REF!</f>
        <v>#REF!</v>
      </c>
      <c r="K520" t="e">
        <f t="shared" si="23"/>
        <v>#REF!</v>
      </c>
    </row>
    <row r="521" spans="1:11" x14ac:dyDescent="0.25">
      <c r="A521" t="e">
        <f>+#REF!</f>
        <v>#REF!</v>
      </c>
      <c r="B521" s="3" t="e">
        <f>+#REF!</f>
        <v>#REF!</v>
      </c>
      <c r="C521" t="e">
        <f t="shared" si="22"/>
        <v>#REF!</v>
      </c>
      <c r="H521">
        <v>503</v>
      </c>
      <c r="I521" t="e">
        <f t="shared" si="24"/>
        <v>#REF!</v>
      </c>
      <c r="J521" s="3" t="e">
        <f>+#REF!</f>
        <v>#REF!</v>
      </c>
      <c r="K521" t="e">
        <f t="shared" si="23"/>
        <v>#REF!</v>
      </c>
    </row>
    <row r="522" spans="1:11" x14ac:dyDescent="0.25">
      <c r="A522" t="e">
        <f>+#REF!</f>
        <v>#REF!</v>
      </c>
      <c r="B522" s="3" t="e">
        <f>+#REF!</f>
        <v>#REF!</v>
      </c>
      <c r="C522" t="e">
        <f t="shared" si="22"/>
        <v>#REF!</v>
      </c>
      <c r="H522">
        <v>504</v>
      </c>
      <c r="I522" t="e">
        <f t="shared" si="24"/>
        <v>#REF!</v>
      </c>
      <c r="J522" s="3" t="e">
        <f>+#REF!</f>
        <v>#REF!</v>
      </c>
      <c r="K522" t="e">
        <f t="shared" si="23"/>
        <v>#REF!</v>
      </c>
    </row>
    <row r="523" spans="1:11" x14ac:dyDescent="0.25">
      <c r="A523" t="e">
        <f>+#REF!</f>
        <v>#REF!</v>
      </c>
      <c r="B523" s="3" t="e">
        <f>+#REF!</f>
        <v>#REF!</v>
      </c>
      <c r="C523" t="e">
        <f t="shared" si="22"/>
        <v>#REF!</v>
      </c>
      <c r="H523">
        <v>505</v>
      </c>
      <c r="I523" t="e">
        <f t="shared" si="24"/>
        <v>#REF!</v>
      </c>
      <c r="J523" s="3" t="e">
        <f>+#REF!</f>
        <v>#REF!</v>
      </c>
      <c r="K523" t="e">
        <f t="shared" si="23"/>
        <v>#REF!</v>
      </c>
    </row>
    <row r="524" spans="1:11" x14ac:dyDescent="0.25">
      <c r="A524" t="e">
        <f>+#REF!</f>
        <v>#REF!</v>
      </c>
      <c r="B524" s="3" t="e">
        <f>+#REF!</f>
        <v>#REF!</v>
      </c>
      <c r="C524" t="e">
        <f t="shared" si="22"/>
        <v>#REF!</v>
      </c>
      <c r="H524">
        <v>506</v>
      </c>
      <c r="I524" t="e">
        <f t="shared" si="24"/>
        <v>#REF!</v>
      </c>
      <c r="J524" s="3" t="e">
        <f>+#REF!</f>
        <v>#REF!</v>
      </c>
      <c r="K524" t="e">
        <f t="shared" si="23"/>
        <v>#REF!</v>
      </c>
    </row>
    <row r="525" spans="1:11" x14ac:dyDescent="0.25">
      <c r="A525" t="e">
        <f>+#REF!</f>
        <v>#REF!</v>
      </c>
      <c r="B525" s="3" t="e">
        <f>+#REF!</f>
        <v>#REF!</v>
      </c>
      <c r="C525" t="e">
        <f t="shared" si="22"/>
        <v>#REF!</v>
      </c>
      <c r="H525">
        <v>507</v>
      </c>
      <c r="I525" t="e">
        <f t="shared" si="24"/>
        <v>#REF!</v>
      </c>
      <c r="J525" s="3" t="e">
        <f>+#REF!</f>
        <v>#REF!</v>
      </c>
      <c r="K525" t="e">
        <f t="shared" si="23"/>
        <v>#REF!</v>
      </c>
    </row>
    <row r="526" spans="1:11" x14ac:dyDescent="0.25">
      <c r="A526" t="e">
        <f>+#REF!</f>
        <v>#REF!</v>
      </c>
      <c r="B526" s="3" t="e">
        <f>+#REF!</f>
        <v>#REF!</v>
      </c>
      <c r="C526" t="e">
        <f t="shared" si="22"/>
        <v>#REF!</v>
      </c>
      <c r="H526">
        <v>508</v>
      </c>
      <c r="I526" t="e">
        <f t="shared" si="24"/>
        <v>#REF!</v>
      </c>
      <c r="J526" s="3" t="e">
        <f>+#REF!</f>
        <v>#REF!</v>
      </c>
      <c r="K526" t="e">
        <f t="shared" si="23"/>
        <v>#REF!</v>
      </c>
    </row>
    <row r="527" spans="1:11" x14ac:dyDescent="0.25">
      <c r="A527" t="e">
        <f>+#REF!</f>
        <v>#REF!</v>
      </c>
      <c r="B527" s="3" t="e">
        <f>+#REF!</f>
        <v>#REF!</v>
      </c>
      <c r="C527" t="e">
        <f t="shared" si="22"/>
        <v>#REF!</v>
      </c>
      <c r="H527">
        <v>509</v>
      </c>
      <c r="I527" t="e">
        <f t="shared" si="24"/>
        <v>#REF!</v>
      </c>
      <c r="J527" s="3" t="e">
        <f>+#REF!</f>
        <v>#REF!</v>
      </c>
      <c r="K527" t="e">
        <f t="shared" si="23"/>
        <v>#REF!</v>
      </c>
    </row>
    <row r="528" spans="1:11" x14ac:dyDescent="0.25">
      <c r="A528" t="e">
        <f>+#REF!</f>
        <v>#REF!</v>
      </c>
      <c r="B528" s="3" t="e">
        <f>+#REF!</f>
        <v>#REF!</v>
      </c>
      <c r="C528" t="e">
        <f t="shared" si="22"/>
        <v>#REF!</v>
      </c>
      <c r="H528">
        <v>510</v>
      </c>
      <c r="I528" t="e">
        <f t="shared" si="24"/>
        <v>#REF!</v>
      </c>
      <c r="J528" s="3" t="e">
        <f>+#REF!</f>
        <v>#REF!</v>
      </c>
      <c r="K528" t="e">
        <f t="shared" si="23"/>
        <v>#REF!</v>
      </c>
    </row>
    <row r="529" spans="1:11" x14ac:dyDescent="0.25">
      <c r="A529" t="e">
        <f>+#REF!</f>
        <v>#REF!</v>
      </c>
      <c r="B529" s="3" t="e">
        <f>+#REF!</f>
        <v>#REF!</v>
      </c>
      <c r="C529" t="e">
        <f t="shared" si="22"/>
        <v>#REF!</v>
      </c>
      <c r="H529">
        <v>511</v>
      </c>
      <c r="I529" t="e">
        <f t="shared" si="24"/>
        <v>#REF!</v>
      </c>
      <c r="J529" s="3" t="e">
        <f>+#REF!</f>
        <v>#REF!</v>
      </c>
      <c r="K529" t="e">
        <f t="shared" si="23"/>
        <v>#REF!</v>
      </c>
    </row>
    <row r="530" spans="1:11" x14ac:dyDescent="0.25">
      <c r="A530" t="e">
        <f>+#REF!</f>
        <v>#REF!</v>
      </c>
      <c r="B530" s="3" t="e">
        <f>+#REF!</f>
        <v>#REF!</v>
      </c>
      <c r="C530" t="e">
        <f t="shared" si="22"/>
        <v>#REF!</v>
      </c>
      <c r="H530">
        <v>512</v>
      </c>
      <c r="I530" t="e">
        <f t="shared" si="24"/>
        <v>#REF!</v>
      </c>
      <c r="J530" s="3" t="e">
        <f>+#REF!</f>
        <v>#REF!</v>
      </c>
      <c r="K530" t="e">
        <f t="shared" si="23"/>
        <v>#REF!</v>
      </c>
    </row>
    <row r="531" spans="1:11" x14ac:dyDescent="0.25">
      <c r="A531" t="e">
        <f>+#REF!</f>
        <v>#REF!</v>
      </c>
      <c r="B531" s="3" t="e">
        <f>+#REF!</f>
        <v>#REF!</v>
      </c>
      <c r="C531" t="e">
        <f t="shared" ref="C531:C594" si="25">VLOOKUP(A531,F:G,2,0)</f>
        <v>#REF!</v>
      </c>
      <c r="H531">
        <v>513</v>
      </c>
      <c r="I531" t="e">
        <f t="shared" si="24"/>
        <v>#REF!</v>
      </c>
      <c r="J531" s="3" t="e">
        <f>+#REF!</f>
        <v>#REF!</v>
      </c>
      <c r="K531" t="e">
        <f t="shared" si="23"/>
        <v>#REF!</v>
      </c>
    </row>
    <row r="532" spans="1:11" x14ac:dyDescent="0.25">
      <c r="A532" t="e">
        <f>+#REF!</f>
        <v>#REF!</v>
      </c>
      <c r="B532" s="3" t="e">
        <f>+#REF!</f>
        <v>#REF!</v>
      </c>
      <c r="C532" t="e">
        <f t="shared" si="25"/>
        <v>#REF!</v>
      </c>
      <c r="H532">
        <v>514</v>
      </c>
      <c r="I532" t="e">
        <f t="shared" si="24"/>
        <v>#REF!</v>
      </c>
      <c r="J532" s="3" t="e">
        <f>+#REF!</f>
        <v>#REF!</v>
      </c>
      <c r="K532" t="e">
        <f t="shared" ref="K532:K595" si="26">VLOOKUP(I532,M:N,2,0)</f>
        <v>#REF!</v>
      </c>
    </row>
    <row r="533" spans="1:11" x14ac:dyDescent="0.25">
      <c r="A533" t="e">
        <f>+#REF!</f>
        <v>#REF!</v>
      </c>
      <c r="B533" s="3" t="e">
        <f>+#REF!</f>
        <v>#REF!</v>
      </c>
      <c r="C533" t="e">
        <f t="shared" si="25"/>
        <v>#REF!</v>
      </c>
      <c r="H533">
        <v>515</v>
      </c>
      <c r="I533" t="e">
        <f t="shared" si="24"/>
        <v>#REF!</v>
      </c>
      <c r="J533" s="3" t="e">
        <f>+#REF!</f>
        <v>#REF!</v>
      </c>
      <c r="K533" t="e">
        <f t="shared" si="26"/>
        <v>#REF!</v>
      </c>
    </row>
    <row r="534" spans="1:11" x14ac:dyDescent="0.25">
      <c r="A534" t="e">
        <f>+#REF!</f>
        <v>#REF!</v>
      </c>
      <c r="B534" s="3" t="e">
        <f>+#REF!</f>
        <v>#REF!</v>
      </c>
      <c r="C534" t="e">
        <f t="shared" si="25"/>
        <v>#REF!</v>
      </c>
      <c r="H534">
        <v>516</v>
      </c>
      <c r="I534" t="e">
        <f t="shared" si="24"/>
        <v>#REF!</v>
      </c>
      <c r="J534" s="3" t="e">
        <f>+#REF!</f>
        <v>#REF!</v>
      </c>
      <c r="K534" t="e">
        <f t="shared" si="26"/>
        <v>#REF!</v>
      </c>
    </row>
    <row r="535" spans="1:11" x14ac:dyDescent="0.25">
      <c r="A535" t="e">
        <f>+#REF!</f>
        <v>#REF!</v>
      </c>
      <c r="B535" s="3" t="e">
        <f>+#REF!</f>
        <v>#REF!</v>
      </c>
      <c r="C535" t="e">
        <f t="shared" si="25"/>
        <v>#REF!</v>
      </c>
      <c r="H535">
        <v>517</v>
      </c>
      <c r="I535" t="e">
        <f t="shared" si="24"/>
        <v>#REF!</v>
      </c>
      <c r="J535" s="3" t="e">
        <f>+#REF!</f>
        <v>#REF!</v>
      </c>
      <c r="K535" t="e">
        <f t="shared" si="26"/>
        <v>#REF!</v>
      </c>
    </row>
    <row r="536" spans="1:11" x14ac:dyDescent="0.25">
      <c r="A536" t="e">
        <f>+#REF!</f>
        <v>#REF!</v>
      </c>
      <c r="B536" s="3" t="e">
        <f>+#REF!</f>
        <v>#REF!</v>
      </c>
      <c r="C536" t="e">
        <f t="shared" si="25"/>
        <v>#REF!</v>
      </c>
      <c r="H536">
        <v>518</v>
      </c>
      <c r="I536" t="e">
        <f t="shared" si="24"/>
        <v>#REF!</v>
      </c>
      <c r="J536" s="3" t="e">
        <f>+#REF!</f>
        <v>#REF!</v>
      </c>
      <c r="K536" t="e">
        <f t="shared" si="26"/>
        <v>#REF!</v>
      </c>
    </row>
    <row r="537" spans="1:11" x14ac:dyDescent="0.25">
      <c r="A537" t="e">
        <f>+#REF!</f>
        <v>#REF!</v>
      </c>
      <c r="B537" s="3" t="e">
        <f>+#REF!</f>
        <v>#REF!</v>
      </c>
      <c r="C537" t="e">
        <f t="shared" si="25"/>
        <v>#REF!</v>
      </c>
      <c r="H537">
        <v>519</v>
      </c>
      <c r="I537" t="e">
        <f t="shared" si="24"/>
        <v>#REF!</v>
      </c>
      <c r="J537" s="3" t="e">
        <f>+#REF!</f>
        <v>#REF!</v>
      </c>
      <c r="K537" t="e">
        <f t="shared" si="26"/>
        <v>#REF!</v>
      </c>
    </row>
    <row r="538" spans="1:11" x14ac:dyDescent="0.25">
      <c r="A538" t="e">
        <f>+#REF!</f>
        <v>#REF!</v>
      </c>
      <c r="B538" s="3" t="e">
        <f>+#REF!</f>
        <v>#REF!</v>
      </c>
      <c r="C538" t="e">
        <f t="shared" si="25"/>
        <v>#REF!</v>
      </c>
      <c r="H538">
        <v>520</v>
      </c>
      <c r="I538" t="e">
        <f t="shared" si="24"/>
        <v>#REF!</v>
      </c>
      <c r="J538" s="3" t="e">
        <f>+#REF!</f>
        <v>#REF!</v>
      </c>
      <c r="K538" t="e">
        <f t="shared" si="26"/>
        <v>#REF!</v>
      </c>
    </row>
    <row r="539" spans="1:11" x14ac:dyDescent="0.25">
      <c r="A539" t="e">
        <f>+#REF!</f>
        <v>#REF!</v>
      </c>
      <c r="B539" s="3" t="e">
        <f>+#REF!</f>
        <v>#REF!</v>
      </c>
      <c r="C539" t="e">
        <f t="shared" si="25"/>
        <v>#REF!</v>
      </c>
      <c r="H539">
        <v>521</v>
      </c>
      <c r="I539" t="e">
        <f t="shared" si="24"/>
        <v>#REF!</v>
      </c>
      <c r="J539" s="3" t="e">
        <f>+#REF!</f>
        <v>#REF!</v>
      </c>
      <c r="K539" t="e">
        <f t="shared" si="26"/>
        <v>#REF!</v>
      </c>
    </row>
    <row r="540" spans="1:11" x14ac:dyDescent="0.25">
      <c r="A540" t="e">
        <f>+#REF!</f>
        <v>#REF!</v>
      </c>
      <c r="B540" s="3" t="e">
        <f>+#REF!</f>
        <v>#REF!</v>
      </c>
      <c r="C540" t="e">
        <f t="shared" si="25"/>
        <v>#REF!</v>
      </c>
      <c r="H540">
        <v>522</v>
      </c>
      <c r="I540" t="e">
        <f t="shared" si="24"/>
        <v>#REF!</v>
      </c>
      <c r="J540" s="3" t="e">
        <f>+#REF!</f>
        <v>#REF!</v>
      </c>
      <c r="K540" t="e">
        <f t="shared" si="26"/>
        <v>#REF!</v>
      </c>
    </row>
    <row r="541" spans="1:11" x14ac:dyDescent="0.25">
      <c r="A541" t="e">
        <f>+#REF!</f>
        <v>#REF!</v>
      </c>
      <c r="B541" s="3" t="e">
        <f>+#REF!</f>
        <v>#REF!</v>
      </c>
      <c r="C541" t="e">
        <f t="shared" si="25"/>
        <v>#REF!</v>
      </c>
      <c r="H541">
        <v>523</v>
      </c>
      <c r="I541" t="e">
        <f t="shared" si="24"/>
        <v>#REF!</v>
      </c>
      <c r="J541" s="3" t="e">
        <f>+#REF!</f>
        <v>#REF!</v>
      </c>
      <c r="K541" t="e">
        <f t="shared" si="26"/>
        <v>#REF!</v>
      </c>
    </row>
    <row r="542" spans="1:11" x14ac:dyDescent="0.25">
      <c r="A542" t="e">
        <f>+#REF!</f>
        <v>#REF!</v>
      </c>
      <c r="B542" s="3" t="e">
        <f>+#REF!</f>
        <v>#REF!</v>
      </c>
      <c r="C542" t="e">
        <f t="shared" si="25"/>
        <v>#REF!</v>
      </c>
      <c r="H542">
        <v>524</v>
      </c>
      <c r="I542" t="e">
        <f t="shared" si="24"/>
        <v>#REF!</v>
      </c>
      <c r="J542" s="3" t="e">
        <f>+#REF!</f>
        <v>#REF!</v>
      </c>
      <c r="K542" t="e">
        <f t="shared" si="26"/>
        <v>#REF!</v>
      </c>
    </row>
    <row r="543" spans="1:11" x14ac:dyDescent="0.25">
      <c r="A543" t="e">
        <f>+#REF!</f>
        <v>#REF!</v>
      </c>
      <c r="B543" s="3" t="e">
        <f>+#REF!</f>
        <v>#REF!</v>
      </c>
      <c r="C543" t="e">
        <f t="shared" si="25"/>
        <v>#REF!</v>
      </c>
      <c r="H543">
        <v>525</v>
      </c>
      <c r="I543" t="e">
        <f t="shared" si="24"/>
        <v>#REF!</v>
      </c>
      <c r="J543" s="3" t="e">
        <f>+#REF!</f>
        <v>#REF!</v>
      </c>
      <c r="K543" t="e">
        <f t="shared" si="26"/>
        <v>#REF!</v>
      </c>
    </row>
    <row r="544" spans="1:11" x14ac:dyDescent="0.25">
      <c r="A544" t="e">
        <f>+#REF!</f>
        <v>#REF!</v>
      </c>
      <c r="B544" s="3" t="e">
        <f>+#REF!</f>
        <v>#REF!</v>
      </c>
      <c r="C544" t="e">
        <f t="shared" si="25"/>
        <v>#REF!</v>
      </c>
      <c r="H544">
        <v>526</v>
      </c>
      <c r="I544" t="e">
        <f t="shared" si="24"/>
        <v>#REF!</v>
      </c>
      <c r="J544" s="3" t="e">
        <f>+#REF!</f>
        <v>#REF!</v>
      </c>
      <c r="K544" t="e">
        <f t="shared" si="26"/>
        <v>#REF!</v>
      </c>
    </row>
    <row r="545" spans="1:11" x14ac:dyDescent="0.25">
      <c r="A545" t="e">
        <f>+#REF!</f>
        <v>#REF!</v>
      </c>
      <c r="B545" s="3" t="e">
        <f>+#REF!</f>
        <v>#REF!</v>
      </c>
      <c r="C545" t="e">
        <f t="shared" si="25"/>
        <v>#REF!</v>
      </c>
      <c r="H545">
        <v>527</v>
      </c>
      <c r="I545" t="e">
        <f t="shared" si="24"/>
        <v>#REF!</v>
      </c>
      <c r="J545" s="3" t="e">
        <f>+#REF!</f>
        <v>#REF!</v>
      </c>
      <c r="K545" t="e">
        <f t="shared" si="26"/>
        <v>#REF!</v>
      </c>
    </row>
    <row r="546" spans="1:11" x14ac:dyDescent="0.25">
      <c r="A546" t="e">
        <f>+#REF!</f>
        <v>#REF!</v>
      </c>
      <c r="B546" s="3" t="e">
        <f>+#REF!</f>
        <v>#REF!</v>
      </c>
      <c r="C546" t="e">
        <f t="shared" si="25"/>
        <v>#REF!</v>
      </c>
      <c r="H546">
        <v>528</v>
      </c>
      <c r="I546" t="e">
        <f t="shared" si="24"/>
        <v>#REF!</v>
      </c>
      <c r="J546" s="3" t="e">
        <f>+#REF!</f>
        <v>#REF!</v>
      </c>
      <c r="K546" t="e">
        <f t="shared" si="26"/>
        <v>#REF!</v>
      </c>
    </row>
    <row r="547" spans="1:11" x14ac:dyDescent="0.25">
      <c r="A547" t="e">
        <f>+#REF!</f>
        <v>#REF!</v>
      </c>
      <c r="B547" s="3" t="e">
        <f>+#REF!</f>
        <v>#REF!</v>
      </c>
      <c r="C547" t="e">
        <f t="shared" si="25"/>
        <v>#REF!</v>
      </c>
      <c r="H547">
        <v>529</v>
      </c>
      <c r="I547" t="e">
        <f t="shared" si="24"/>
        <v>#REF!</v>
      </c>
      <c r="J547" s="3" t="e">
        <f>+#REF!</f>
        <v>#REF!</v>
      </c>
      <c r="K547" t="e">
        <f t="shared" si="26"/>
        <v>#REF!</v>
      </c>
    </row>
    <row r="548" spans="1:11" x14ac:dyDescent="0.25">
      <c r="A548" t="e">
        <f>+#REF!</f>
        <v>#REF!</v>
      </c>
      <c r="B548" s="3" t="e">
        <f>+#REF!</f>
        <v>#REF!</v>
      </c>
      <c r="C548" t="e">
        <f t="shared" si="25"/>
        <v>#REF!</v>
      </c>
      <c r="H548">
        <v>530</v>
      </c>
      <c r="I548" t="e">
        <f t="shared" si="24"/>
        <v>#REF!</v>
      </c>
      <c r="J548" s="3" t="e">
        <f>+#REF!</f>
        <v>#REF!</v>
      </c>
      <c r="K548" t="e">
        <f t="shared" si="26"/>
        <v>#REF!</v>
      </c>
    </row>
    <row r="549" spans="1:11" x14ac:dyDescent="0.25">
      <c r="A549" t="e">
        <f>+#REF!</f>
        <v>#REF!</v>
      </c>
      <c r="B549" s="3" t="e">
        <f>+#REF!</f>
        <v>#REF!</v>
      </c>
      <c r="C549" t="e">
        <f t="shared" si="25"/>
        <v>#REF!</v>
      </c>
      <c r="H549">
        <v>531</v>
      </c>
      <c r="I549" t="e">
        <f t="shared" si="24"/>
        <v>#REF!</v>
      </c>
      <c r="J549" s="3" t="e">
        <f>+#REF!</f>
        <v>#REF!</v>
      </c>
      <c r="K549" t="e">
        <f t="shared" si="26"/>
        <v>#REF!</v>
      </c>
    </row>
    <row r="550" spans="1:11" x14ac:dyDescent="0.25">
      <c r="A550" t="e">
        <f>+#REF!</f>
        <v>#REF!</v>
      </c>
      <c r="B550" s="3" t="e">
        <f>+#REF!</f>
        <v>#REF!</v>
      </c>
      <c r="C550" t="e">
        <f t="shared" si="25"/>
        <v>#REF!</v>
      </c>
      <c r="H550">
        <v>532</v>
      </c>
      <c r="I550" t="e">
        <f t="shared" si="24"/>
        <v>#REF!</v>
      </c>
      <c r="J550" s="3" t="e">
        <f>+#REF!</f>
        <v>#REF!</v>
      </c>
      <c r="K550" t="e">
        <f t="shared" si="26"/>
        <v>#REF!</v>
      </c>
    </row>
    <row r="551" spans="1:11" x14ac:dyDescent="0.25">
      <c r="A551" t="e">
        <f>+#REF!</f>
        <v>#REF!</v>
      </c>
      <c r="B551" s="3" t="e">
        <f>+#REF!</f>
        <v>#REF!</v>
      </c>
      <c r="C551" t="e">
        <f t="shared" si="25"/>
        <v>#REF!</v>
      </c>
      <c r="H551">
        <v>533</v>
      </c>
      <c r="I551" t="e">
        <f t="shared" si="24"/>
        <v>#REF!</v>
      </c>
      <c r="J551" s="3" t="e">
        <f>+#REF!</f>
        <v>#REF!</v>
      </c>
      <c r="K551" t="e">
        <f t="shared" si="26"/>
        <v>#REF!</v>
      </c>
    </row>
    <row r="552" spans="1:11" x14ac:dyDescent="0.25">
      <c r="A552" t="e">
        <f>+#REF!</f>
        <v>#REF!</v>
      </c>
      <c r="B552" s="3" t="e">
        <f>+#REF!</f>
        <v>#REF!</v>
      </c>
      <c r="C552" t="e">
        <f t="shared" si="25"/>
        <v>#REF!</v>
      </c>
      <c r="H552">
        <v>534</v>
      </c>
      <c r="I552" t="e">
        <f t="shared" si="24"/>
        <v>#REF!</v>
      </c>
      <c r="J552" s="3" t="e">
        <f>+#REF!</f>
        <v>#REF!</v>
      </c>
      <c r="K552" t="e">
        <f t="shared" si="26"/>
        <v>#REF!</v>
      </c>
    </row>
    <row r="553" spans="1:11" x14ac:dyDescent="0.25">
      <c r="A553" t="e">
        <f>+#REF!</f>
        <v>#REF!</v>
      </c>
      <c r="B553" s="3" t="e">
        <f>+#REF!</f>
        <v>#REF!</v>
      </c>
      <c r="C553" t="e">
        <f t="shared" si="25"/>
        <v>#REF!</v>
      </c>
      <c r="H553">
        <v>535</v>
      </c>
      <c r="I553" t="e">
        <f t="shared" si="24"/>
        <v>#REF!</v>
      </c>
      <c r="J553" s="3" t="e">
        <f>+#REF!</f>
        <v>#REF!</v>
      </c>
      <c r="K553" t="e">
        <f t="shared" si="26"/>
        <v>#REF!</v>
      </c>
    </row>
    <row r="554" spans="1:11" x14ac:dyDescent="0.25">
      <c r="A554" t="e">
        <f>+#REF!</f>
        <v>#REF!</v>
      </c>
      <c r="B554" s="3" t="e">
        <f>+#REF!</f>
        <v>#REF!</v>
      </c>
      <c r="C554" t="e">
        <f t="shared" si="25"/>
        <v>#REF!</v>
      </c>
      <c r="H554">
        <v>536</v>
      </c>
      <c r="I554" t="e">
        <f t="shared" si="24"/>
        <v>#REF!</v>
      </c>
      <c r="J554" s="3" t="e">
        <f>+#REF!</f>
        <v>#REF!</v>
      </c>
      <c r="K554" t="e">
        <f t="shared" si="26"/>
        <v>#REF!</v>
      </c>
    </row>
    <row r="555" spans="1:11" x14ac:dyDescent="0.25">
      <c r="A555" t="e">
        <f>+#REF!</f>
        <v>#REF!</v>
      </c>
      <c r="B555" s="3" t="e">
        <f>+#REF!</f>
        <v>#REF!</v>
      </c>
      <c r="C555" t="e">
        <f t="shared" si="25"/>
        <v>#REF!</v>
      </c>
      <c r="H555">
        <v>537</v>
      </c>
      <c r="I555" t="e">
        <f t="shared" si="24"/>
        <v>#REF!</v>
      </c>
      <c r="J555" s="3" t="e">
        <f>+#REF!</f>
        <v>#REF!</v>
      </c>
      <c r="K555" t="e">
        <f t="shared" si="26"/>
        <v>#REF!</v>
      </c>
    </row>
    <row r="556" spans="1:11" x14ac:dyDescent="0.25">
      <c r="A556" t="e">
        <f>+#REF!</f>
        <v>#REF!</v>
      </c>
      <c r="B556" s="3" t="e">
        <f>+#REF!</f>
        <v>#REF!</v>
      </c>
      <c r="C556" t="e">
        <f t="shared" si="25"/>
        <v>#REF!</v>
      </c>
      <c r="H556">
        <v>538</v>
      </c>
      <c r="I556" t="e">
        <f t="shared" si="24"/>
        <v>#REF!</v>
      </c>
      <c r="J556" s="3" t="e">
        <f>+#REF!</f>
        <v>#REF!</v>
      </c>
      <c r="K556" t="e">
        <f t="shared" si="26"/>
        <v>#REF!</v>
      </c>
    </row>
    <row r="557" spans="1:11" x14ac:dyDescent="0.25">
      <c r="A557" t="e">
        <f>+#REF!</f>
        <v>#REF!</v>
      </c>
      <c r="B557" s="3" t="e">
        <f>+#REF!</f>
        <v>#REF!</v>
      </c>
      <c r="C557" t="e">
        <f t="shared" si="25"/>
        <v>#REF!</v>
      </c>
      <c r="H557">
        <v>539</v>
      </c>
      <c r="I557" t="e">
        <f t="shared" si="24"/>
        <v>#REF!</v>
      </c>
      <c r="J557" s="3" t="e">
        <f>+#REF!</f>
        <v>#REF!</v>
      </c>
      <c r="K557" t="e">
        <f t="shared" si="26"/>
        <v>#REF!</v>
      </c>
    </row>
    <row r="558" spans="1:11" x14ac:dyDescent="0.25">
      <c r="A558" t="e">
        <f>+#REF!</f>
        <v>#REF!</v>
      </c>
      <c r="B558" s="3" t="e">
        <f>+#REF!</f>
        <v>#REF!</v>
      </c>
      <c r="C558" t="e">
        <f t="shared" si="25"/>
        <v>#REF!</v>
      </c>
      <c r="H558">
        <v>540</v>
      </c>
      <c r="I558" t="e">
        <f t="shared" si="24"/>
        <v>#REF!</v>
      </c>
      <c r="J558" s="3" t="e">
        <f>+#REF!</f>
        <v>#REF!</v>
      </c>
      <c r="K558" t="e">
        <f t="shared" si="26"/>
        <v>#REF!</v>
      </c>
    </row>
    <row r="559" spans="1:11" x14ac:dyDescent="0.25">
      <c r="A559" t="e">
        <f>+#REF!</f>
        <v>#REF!</v>
      </c>
      <c r="B559" s="3" t="e">
        <f>+#REF!</f>
        <v>#REF!</v>
      </c>
      <c r="C559" t="e">
        <f t="shared" si="25"/>
        <v>#REF!</v>
      </c>
      <c r="H559">
        <v>541</v>
      </c>
      <c r="I559" t="e">
        <f t="shared" si="24"/>
        <v>#REF!</v>
      </c>
      <c r="J559" s="3" t="e">
        <f>+#REF!</f>
        <v>#REF!</v>
      </c>
      <c r="K559" t="e">
        <f t="shared" si="26"/>
        <v>#REF!</v>
      </c>
    </row>
    <row r="560" spans="1:11" x14ac:dyDescent="0.25">
      <c r="A560" t="e">
        <f>+#REF!</f>
        <v>#REF!</v>
      </c>
      <c r="B560" s="3" t="e">
        <f>+#REF!</f>
        <v>#REF!</v>
      </c>
      <c r="C560" t="e">
        <f t="shared" si="25"/>
        <v>#REF!</v>
      </c>
      <c r="H560">
        <v>542</v>
      </c>
      <c r="I560" t="e">
        <f t="shared" si="24"/>
        <v>#REF!</v>
      </c>
      <c r="J560" s="3" t="e">
        <f>+#REF!</f>
        <v>#REF!</v>
      </c>
      <c r="K560" t="e">
        <f t="shared" si="26"/>
        <v>#REF!</v>
      </c>
    </row>
    <row r="561" spans="1:11" x14ac:dyDescent="0.25">
      <c r="A561" t="e">
        <f>+#REF!</f>
        <v>#REF!</v>
      </c>
      <c r="B561" s="3" t="e">
        <f>+#REF!</f>
        <v>#REF!</v>
      </c>
      <c r="C561" t="e">
        <f t="shared" si="25"/>
        <v>#REF!</v>
      </c>
      <c r="H561">
        <v>543</v>
      </c>
      <c r="I561" t="e">
        <f t="shared" si="24"/>
        <v>#REF!</v>
      </c>
      <c r="J561" s="3" t="e">
        <f>+#REF!</f>
        <v>#REF!</v>
      </c>
      <c r="K561" t="e">
        <f t="shared" si="26"/>
        <v>#REF!</v>
      </c>
    </row>
    <row r="562" spans="1:11" x14ac:dyDescent="0.25">
      <c r="A562" t="e">
        <f>+#REF!</f>
        <v>#REF!</v>
      </c>
      <c r="B562" s="3" t="e">
        <f>+#REF!</f>
        <v>#REF!</v>
      </c>
      <c r="C562" t="e">
        <f t="shared" si="25"/>
        <v>#REF!</v>
      </c>
      <c r="H562">
        <v>544</v>
      </c>
      <c r="I562" t="e">
        <f t="shared" si="24"/>
        <v>#REF!</v>
      </c>
      <c r="J562" s="3" t="e">
        <f>+#REF!</f>
        <v>#REF!</v>
      </c>
      <c r="K562" t="e">
        <f t="shared" si="26"/>
        <v>#REF!</v>
      </c>
    </row>
    <row r="563" spans="1:11" x14ac:dyDescent="0.25">
      <c r="A563" t="e">
        <f>+#REF!</f>
        <v>#REF!</v>
      </c>
      <c r="B563" s="3" t="e">
        <f>+#REF!</f>
        <v>#REF!</v>
      </c>
      <c r="C563" t="e">
        <f t="shared" si="25"/>
        <v>#REF!</v>
      </c>
      <c r="H563">
        <v>545</v>
      </c>
      <c r="I563" t="e">
        <f t="shared" si="24"/>
        <v>#REF!</v>
      </c>
      <c r="J563" s="3" t="e">
        <f>+#REF!</f>
        <v>#REF!</v>
      </c>
      <c r="K563" t="e">
        <f t="shared" si="26"/>
        <v>#REF!</v>
      </c>
    </row>
    <row r="564" spans="1:11" x14ac:dyDescent="0.25">
      <c r="A564" t="e">
        <f>+#REF!</f>
        <v>#REF!</v>
      </c>
      <c r="B564" s="3" t="e">
        <f>+#REF!</f>
        <v>#REF!</v>
      </c>
      <c r="C564" t="e">
        <f t="shared" si="25"/>
        <v>#REF!</v>
      </c>
      <c r="H564">
        <v>546</v>
      </c>
      <c r="I564" t="e">
        <f t="shared" si="24"/>
        <v>#REF!</v>
      </c>
      <c r="J564" s="3" t="e">
        <f>+#REF!</f>
        <v>#REF!</v>
      </c>
      <c r="K564" t="e">
        <f t="shared" si="26"/>
        <v>#REF!</v>
      </c>
    </row>
    <row r="565" spans="1:11" x14ac:dyDescent="0.25">
      <c r="A565" t="e">
        <f>+#REF!</f>
        <v>#REF!</v>
      </c>
      <c r="B565" s="3" t="e">
        <f>+#REF!</f>
        <v>#REF!</v>
      </c>
      <c r="C565" t="e">
        <f t="shared" si="25"/>
        <v>#REF!</v>
      </c>
      <c r="H565">
        <v>547</v>
      </c>
      <c r="I565" t="e">
        <f t="shared" si="24"/>
        <v>#REF!</v>
      </c>
      <c r="J565" s="3" t="e">
        <f>+#REF!</f>
        <v>#REF!</v>
      </c>
      <c r="K565" t="e">
        <f t="shared" si="26"/>
        <v>#REF!</v>
      </c>
    </row>
    <row r="566" spans="1:11" x14ac:dyDescent="0.25">
      <c r="A566" t="e">
        <f>+#REF!</f>
        <v>#REF!</v>
      </c>
      <c r="B566" s="3" t="e">
        <f>+#REF!</f>
        <v>#REF!</v>
      </c>
      <c r="C566" t="e">
        <f t="shared" si="25"/>
        <v>#REF!</v>
      </c>
      <c r="H566">
        <v>548</v>
      </c>
      <c r="I566" t="e">
        <f t="shared" si="24"/>
        <v>#REF!</v>
      </c>
      <c r="J566" s="3" t="e">
        <f>+#REF!</f>
        <v>#REF!</v>
      </c>
      <c r="K566" t="e">
        <f t="shared" si="26"/>
        <v>#REF!</v>
      </c>
    </row>
    <row r="567" spans="1:11" x14ac:dyDescent="0.25">
      <c r="A567" t="e">
        <f>+#REF!</f>
        <v>#REF!</v>
      </c>
      <c r="B567" s="3" t="e">
        <f>+#REF!</f>
        <v>#REF!</v>
      </c>
      <c r="C567" t="e">
        <f t="shared" si="25"/>
        <v>#REF!</v>
      </c>
      <c r="H567">
        <v>549</v>
      </c>
      <c r="I567" t="e">
        <f t="shared" si="24"/>
        <v>#REF!</v>
      </c>
      <c r="J567" s="3" t="e">
        <f>+#REF!</f>
        <v>#REF!</v>
      </c>
      <c r="K567" t="e">
        <f t="shared" si="26"/>
        <v>#REF!</v>
      </c>
    </row>
    <row r="568" spans="1:11" x14ac:dyDescent="0.25">
      <c r="A568" t="e">
        <f>+#REF!</f>
        <v>#REF!</v>
      </c>
      <c r="B568" s="3" t="e">
        <f>+#REF!</f>
        <v>#REF!</v>
      </c>
      <c r="C568" t="e">
        <f t="shared" si="25"/>
        <v>#REF!</v>
      </c>
      <c r="H568">
        <v>550</v>
      </c>
      <c r="I568" t="e">
        <f t="shared" si="24"/>
        <v>#REF!</v>
      </c>
      <c r="J568" s="3" t="e">
        <f>+#REF!</f>
        <v>#REF!</v>
      </c>
      <c r="K568" t="e">
        <f t="shared" si="26"/>
        <v>#REF!</v>
      </c>
    </row>
    <row r="569" spans="1:11" x14ac:dyDescent="0.25">
      <c r="A569" t="e">
        <f>+#REF!</f>
        <v>#REF!</v>
      </c>
      <c r="B569" s="3" t="e">
        <f>+#REF!</f>
        <v>#REF!</v>
      </c>
      <c r="C569" t="e">
        <f t="shared" si="25"/>
        <v>#REF!</v>
      </c>
      <c r="H569">
        <v>551</v>
      </c>
      <c r="I569" t="e">
        <f t="shared" si="24"/>
        <v>#REF!</v>
      </c>
      <c r="J569" s="3" t="e">
        <f>+#REF!</f>
        <v>#REF!</v>
      </c>
      <c r="K569" t="e">
        <f t="shared" si="26"/>
        <v>#REF!</v>
      </c>
    </row>
    <row r="570" spans="1:11" x14ac:dyDescent="0.25">
      <c r="A570" t="e">
        <f>+#REF!</f>
        <v>#REF!</v>
      </c>
      <c r="B570" s="3" t="e">
        <f>+#REF!</f>
        <v>#REF!</v>
      </c>
      <c r="C570" t="e">
        <f t="shared" si="25"/>
        <v>#REF!</v>
      </c>
      <c r="H570">
        <v>552</v>
      </c>
      <c r="I570" t="e">
        <f t="shared" si="24"/>
        <v>#REF!</v>
      </c>
      <c r="J570" s="3" t="e">
        <f>+#REF!</f>
        <v>#REF!</v>
      </c>
      <c r="K570" t="e">
        <f t="shared" si="26"/>
        <v>#REF!</v>
      </c>
    </row>
    <row r="571" spans="1:11" x14ac:dyDescent="0.25">
      <c r="A571" t="e">
        <f>+#REF!</f>
        <v>#REF!</v>
      </c>
      <c r="B571" s="3" t="e">
        <f>+#REF!</f>
        <v>#REF!</v>
      </c>
      <c r="C571" t="e">
        <f t="shared" si="25"/>
        <v>#REF!</v>
      </c>
      <c r="H571">
        <v>553</v>
      </c>
      <c r="I571" t="e">
        <f t="shared" si="24"/>
        <v>#REF!</v>
      </c>
      <c r="J571" s="3" t="e">
        <f>+#REF!</f>
        <v>#REF!</v>
      </c>
      <c r="K571" t="e">
        <f t="shared" si="26"/>
        <v>#REF!</v>
      </c>
    </row>
    <row r="572" spans="1:11" x14ac:dyDescent="0.25">
      <c r="A572" t="e">
        <f>+#REF!</f>
        <v>#REF!</v>
      </c>
      <c r="B572" s="3" t="e">
        <f>+#REF!</f>
        <v>#REF!</v>
      </c>
      <c r="C572" t="e">
        <f t="shared" si="25"/>
        <v>#REF!</v>
      </c>
      <c r="H572">
        <v>554</v>
      </c>
      <c r="I572" t="e">
        <f t="shared" ref="I572:I635" si="27">+A572</f>
        <v>#REF!</v>
      </c>
      <c r="J572" s="3" t="e">
        <f>+#REF!</f>
        <v>#REF!</v>
      </c>
      <c r="K572" t="e">
        <f t="shared" si="26"/>
        <v>#REF!</v>
      </c>
    </row>
    <row r="573" spans="1:11" x14ac:dyDescent="0.25">
      <c r="A573" t="e">
        <f>+#REF!</f>
        <v>#REF!</v>
      </c>
      <c r="B573" s="3" t="e">
        <f>+#REF!</f>
        <v>#REF!</v>
      </c>
      <c r="C573" t="e">
        <f t="shared" si="25"/>
        <v>#REF!</v>
      </c>
      <c r="H573">
        <v>555</v>
      </c>
      <c r="I573" t="e">
        <f t="shared" si="27"/>
        <v>#REF!</v>
      </c>
      <c r="J573" s="3" t="e">
        <f>+#REF!</f>
        <v>#REF!</v>
      </c>
      <c r="K573" t="e">
        <f t="shared" si="26"/>
        <v>#REF!</v>
      </c>
    </row>
    <row r="574" spans="1:11" x14ac:dyDescent="0.25">
      <c r="A574" t="e">
        <f>+#REF!</f>
        <v>#REF!</v>
      </c>
      <c r="B574" s="3" t="e">
        <f>+#REF!</f>
        <v>#REF!</v>
      </c>
      <c r="C574" t="e">
        <f t="shared" si="25"/>
        <v>#REF!</v>
      </c>
      <c r="H574">
        <v>556</v>
      </c>
      <c r="I574" t="e">
        <f t="shared" si="27"/>
        <v>#REF!</v>
      </c>
      <c r="J574" s="3" t="e">
        <f>+#REF!</f>
        <v>#REF!</v>
      </c>
      <c r="K574" t="e">
        <f t="shared" si="26"/>
        <v>#REF!</v>
      </c>
    </row>
    <row r="575" spans="1:11" x14ac:dyDescent="0.25">
      <c r="A575" t="e">
        <f>+#REF!</f>
        <v>#REF!</v>
      </c>
      <c r="B575" s="3" t="e">
        <f>+#REF!</f>
        <v>#REF!</v>
      </c>
      <c r="C575" t="e">
        <f t="shared" si="25"/>
        <v>#REF!</v>
      </c>
      <c r="H575">
        <v>557</v>
      </c>
      <c r="I575" t="e">
        <f t="shared" si="27"/>
        <v>#REF!</v>
      </c>
      <c r="J575" s="3" t="e">
        <f>+#REF!</f>
        <v>#REF!</v>
      </c>
      <c r="K575" t="e">
        <f t="shared" si="26"/>
        <v>#REF!</v>
      </c>
    </row>
    <row r="576" spans="1:11" x14ac:dyDescent="0.25">
      <c r="A576" t="e">
        <f>+#REF!</f>
        <v>#REF!</v>
      </c>
      <c r="B576" s="3" t="e">
        <f>+#REF!</f>
        <v>#REF!</v>
      </c>
      <c r="C576" t="e">
        <f t="shared" si="25"/>
        <v>#REF!</v>
      </c>
      <c r="H576">
        <v>558</v>
      </c>
      <c r="I576" t="e">
        <f t="shared" si="27"/>
        <v>#REF!</v>
      </c>
      <c r="J576" s="3" t="e">
        <f>+#REF!</f>
        <v>#REF!</v>
      </c>
      <c r="K576" t="e">
        <f t="shared" si="26"/>
        <v>#REF!</v>
      </c>
    </row>
    <row r="577" spans="1:11" x14ac:dyDescent="0.25">
      <c r="A577" t="e">
        <f>+#REF!</f>
        <v>#REF!</v>
      </c>
      <c r="B577" s="3" t="e">
        <f>+#REF!</f>
        <v>#REF!</v>
      </c>
      <c r="C577" t="e">
        <f t="shared" si="25"/>
        <v>#REF!</v>
      </c>
      <c r="H577">
        <v>559</v>
      </c>
      <c r="I577" t="e">
        <f t="shared" si="27"/>
        <v>#REF!</v>
      </c>
      <c r="J577" s="3" t="e">
        <f>+#REF!</f>
        <v>#REF!</v>
      </c>
      <c r="K577" t="e">
        <f t="shared" si="26"/>
        <v>#REF!</v>
      </c>
    </row>
    <row r="578" spans="1:11" x14ac:dyDescent="0.25">
      <c r="A578" t="e">
        <f>+#REF!</f>
        <v>#REF!</v>
      </c>
      <c r="B578" s="3" t="e">
        <f>+#REF!</f>
        <v>#REF!</v>
      </c>
      <c r="C578" t="e">
        <f t="shared" si="25"/>
        <v>#REF!</v>
      </c>
      <c r="H578">
        <v>560</v>
      </c>
      <c r="I578" t="e">
        <f t="shared" si="27"/>
        <v>#REF!</v>
      </c>
      <c r="J578" s="3" t="e">
        <f>+#REF!</f>
        <v>#REF!</v>
      </c>
      <c r="K578" t="e">
        <f t="shared" si="26"/>
        <v>#REF!</v>
      </c>
    </row>
    <row r="579" spans="1:11" x14ac:dyDescent="0.25">
      <c r="A579" t="e">
        <f>+#REF!</f>
        <v>#REF!</v>
      </c>
      <c r="B579" s="3" t="e">
        <f>+#REF!</f>
        <v>#REF!</v>
      </c>
      <c r="C579" t="e">
        <f t="shared" si="25"/>
        <v>#REF!</v>
      </c>
      <c r="H579">
        <v>561</v>
      </c>
      <c r="I579" t="e">
        <f t="shared" si="27"/>
        <v>#REF!</v>
      </c>
      <c r="J579" s="3" t="e">
        <f>+#REF!</f>
        <v>#REF!</v>
      </c>
      <c r="K579" t="e">
        <f t="shared" si="26"/>
        <v>#REF!</v>
      </c>
    </row>
    <row r="580" spans="1:11" x14ac:dyDescent="0.25">
      <c r="A580" t="e">
        <f>+#REF!</f>
        <v>#REF!</v>
      </c>
      <c r="B580" s="3" t="e">
        <f>+#REF!</f>
        <v>#REF!</v>
      </c>
      <c r="C580" t="e">
        <f t="shared" si="25"/>
        <v>#REF!</v>
      </c>
      <c r="H580">
        <v>562</v>
      </c>
      <c r="I580" t="e">
        <f t="shared" si="27"/>
        <v>#REF!</v>
      </c>
      <c r="J580" s="3" t="e">
        <f>+#REF!</f>
        <v>#REF!</v>
      </c>
      <c r="K580" t="e">
        <f t="shared" si="26"/>
        <v>#REF!</v>
      </c>
    </row>
    <row r="581" spans="1:11" x14ac:dyDescent="0.25">
      <c r="A581" t="e">
        <f>+#REF!</f>
        <v>#REF!</v>
      </c>
      <c r="B581" s="3" t="e">
        <f>+#REF!</f>
        <v>#REF!</v>
      </c>
      <c r="C581" t="e">
        <f t="shared" si="25"/>
        <v>#REF!</v>
      </c>
      <c r="H581">
        <v>563</v>
      </c>
      <c r="I581" t="e">
        <f t="shared" si="27"/>
        <v>#REF!</v>
      </c>
      <c r="J581" s="3" t="e">
        <f>+#REF!</f>
        <v>#REF!</v>
      </c>
      <c r="K581" t="e">
        <f t="shared" si="26"/>
        <v>#REF!</v>
      </c>
    </row>
    <row r="582" spans="1:11" x14ac:dyDescent="0.25">
      <c r="A582" t="e">
        <f>+#REF!</f>
        <v>#REF!</v>
      </c>
      <c r="B582" s="3" t="e">
        <f>+#REF!</f>
        <v>#REF!</v>
      </c>
      <c r="C582" t="e">
        <f t="shared" si="25"/>
        <v>#REF!</v>
      </c>
      <c r="H582">
        <v>564</v>
      </c>
      <c r="I582" t="e">
        <f t="shared" si="27"/>
        <v>#REF!</v>
      </c>
      <c r="J582" s="3" t="e">
        <f>+#REF!</f>
        <v>#REF!</v>
      </c>
      <c r="K582" t="e">
        <f t="shared" si="26"/>
        <v>#REF!</v>
      </c>
    </row>
    <row r="583" spans="1:11" x14ac:dyDescent="0.25">
      <c r="A583" t="e">
        <f>+#REF!</f>
        <v>#REF!</v>
      </c>
      <c r="B583" s="3" t="e">
        <f>+#REF!</f>
        <v>#REF!</v>
      </c>
      <c r="C583" t="e">
        <f t="shared" si="25"/>
        <v>#REF!</v>
      </c>
      <c r="H583">
        <v>565</v>
      </c>
      <c r="I583" t="e">
        <f t="shared" si="27"/>
        <v>#REF!</v>
      </c>
      <c r="J583" s="3" t="e">
        <f>+#REF!</f>
        <v>#REF!</v>
      </c>
      <c r="K583" t="e">
        <f t="shared" si="26"/>
        <v>#REF!</v>
      </c>
    </row>
    <row r="584" spans="1:11" x14ac:dyDescent="0.25">
      <c r="A584" t="e">
        <f>+#REF!</f>
        <v>#REF!</v>
      </c>
      <c r="B584" s="3" t="e">
        <f>+#REF!</f>
        <v>#REF!</v>
      </c>
      <c r="C584" t="e">
        <f t="shared" si="25"/>
        <v>#REF!</v>
      </c>
      <c r="H584">
        <v>566</v>
      </c>
      <c r="I584" t="e">
        <f t="shared" si="27"/>
        <v>#REF!</v>
      </c>
      <c r="J584" s="3" t="e">
        <f>+#REF!</f>
        <v>#REF!</v>
      </c>
      <c r="K584" t="e">
        <f t="shared" si="26"/>
        <v>#REF!</v>
      </c>
    </row>
    <row r="585" spans="1:11" x14ac:dyDescent="0.25">
      <c r="A585" t="e">
        <f>+#REF!</f>
        <v>#REF!</v>
      </c>
      <c r="B585" s="3" t="e">
        <f>+#REF!</f>
        <v>#REF!</v>
      </c>
      <c r="C585" t="e">
        <f t="shared" si="25"/>
        <v>#REF!</v>
      </c>
      <c r="H585">
        <v>567</v>
      </c>
      <c r="I585" t="e">
        <f t="shared" si="27"/>
        <v>#REF!</v>
      </c>
      <c r="J585" s="3" t="e">
        <f>+#REF!</f>
        <v>#REF!</v>
      </c>
      <c r="K585" t="e">
        <f t="shared" si="26"/>
        <v>#REF!</v>
      </c>
    </row>
    <row r="586" spans="1:11" x14ac:dyDescent="0.25">
      <c r="A586" t="e">
        <f>+#REF!</f>
        <v>#REF!</v>
      </c>
      <c r="B586" s="3" t="e">
        <f>+#REF!</f>
        <v>#REF!</v>
      </c>
      <c r="C586" t="e">
        <f t="shared" si="25"/>
        <v>#REF!</v>
      </c>
      <c r="H586">
        <v>568</v>
      </c>
      <c r="I586" t="e">
        <f t="shared" si="27"/>
        <v>#REF!</v>
      </c>
      <c r="J586" s="3" t="e">
        <f>+#REF!</f>
        <v>#REF!</v>
      </c>
      <c r="K586" t="e">
        <f t="shared" si="26"/>
        <v>#REF!</v>
      </c>
    </row>
    <row r="587" spans="1:11" x14ac:dyDescent="0.25">
      <c r="A587" t="e">
        <f>+#REF!</f>
        <v>#REF!</v>
      </c>
      <c r="B587" s="3" t="e">
        <f>+#REF!</f>
        <v>#REF!</v>
      </c>
      <c r="C587" t="e">
        <f t="shared" si="25"/>
        <v>#REF!</v>
      </c>
      <c r="H587">
        <v>569</v>
      </c>
      <c r="I587" t="e">
        <f t="shared" si="27"/>
        <v>#REF!</v>
      </c>
      <c r="J587" s="3" t="e">
        <f>+#REF!</f>
        <v>#REF!</v>
      </c>
      <c r="K587" t="e">
        <f t="shared" si="26"/>
        <v>#REF!</v>
      </c>
    </row>
    <row r="588" spans="1:11" x14ac:dyDescent="0.25">
      <c r="A588" t="e">
        <f>+#REF!</f>
        <v>#REF!</v>
      </c>
      <c r="B588" s="3" t="e">
        <f>+#REF!</f>
        <v>#REF!</v>
      </c>
      <c r="C588" t="e">
        <f t="shared" si="25"/>
        <v>#REF!</v>
      </c>
      <c r="H588">
        <v>570</v>
      </c>
      <c r="I588" t="e">
        <f t="shared" si="27"/>
        <v>#REF!</v>
      </c>
      <c r="J588" s="3" t="e">
        <f>+#REF!</f>
        <v>#REF!</v>
      </c>
      <c r="K588" t="e">
        <f t="shared" si="26"/>
        <v>#REF!</v>
      </c>
    </row>
    <row r="589" spans="1:11" x14ac:dyDescent="0.25">
      <c r="A589" t="e">
        <f>+#REF!</f>
        <v>#REF!</v>
      </c>
      <c r="B589" s="3" t="e">
        <f>+#REF!</f>
        <v>#REF!</v>
      </c>
      <c r="C589" t="e">
        <f t="shared" si="25"/>
        <v>#REF!</v>
      </c>
      <c r="H589">
        <v>571</v>
      </c>
      <c r="I589" t="e">
        <f t="shared" si="27"/>
        <v>#REF!</v>
      </c>
      <c r="J589" s="3" t="e">
        <f>+#REF!</f>
        <v>#REF!</v>
      </c>
      <c r="K589" t="e">
        <f t="shared" si="26"/>
        <v>#REF!</v>
      </c>
    </row>
    <row r="590" spans="1:11" x14ac:dyDescent="0.25">
      <c r="A590" t="e">
        <f>+#REF!</f>
        <v>#REF!</v>
      </c>
      <c r="B590" s="3" t="e">
        <f>+#REF!</f>
        <v>#REF!</v>
      </c>
      <c r="C590" t="e">
        <f t="shared" si="25"/>
        <v>#REF!</v>
      </c>
      <c r="H590">
        <v>572</v>
      </c>
      <c r="I590" t="e">
        <f t="shared" si="27"/>
        <v>#REF!</v>
      </c>
      <c r="J590" s="3" t="e">
        <f>+#REF!</f>
        <v>#REF!</v>
      </c>
      <c r="K590" t="e">
        <f t="shared" si="26"/>
        <v>#REF!</v>
      </c>
    </row>
    <row r="591" spans="1:11" x14ac:dyDescent="0.25">
      <c r="A591" t="e">
        <f>+#REF!</f>
        <v>#REF!</v>
      </c>
      <c r="B591" s="3" t="e">
        <f>+#REF!</f>
        <v>#REF!</v>
      </c>
      <c r="C591" t="e">
        <f t="shared" si="25"/>
        <v>#REF!</v>
      </c>
      <c r="H591">
        <v>573</v>
      </c>
      <c r="I591" t="e">
        <f t="shared" si="27"/>
        <v>#REF!</v>
      </c>
      <c r="J591" s="3" t="e">
        <f>+#REF!</f>
        <v>#REF!</v>
      </c>
      <c r="K591" t="e">
        <f t="shared" si="26"/>
        <v>#REF!</v>
      </c>
    </row>
    <row r="592" spans="1:11" x14ac:dyDescent="0.25">
      <c r="A592" t="e">
        <f>+#REF!</f>
        <v>#REF!</v>
      </c>
      <c r="B592" s="3" t="e">
        <f>+#REF!</f>
        <v>#REF!</v>
      </c>
      <c r="C592" t="e">
        <f t="shared" si="25"/>
        <v>#REF!</v>
      </c>
      <c r="H592">
        <v>574</v>
      </c>
      <c r="I592" t="e">
        <f t="shared" si="27"/>
        <v>#REF!</v>
      </c>
      <c r="J592" s="3" t="e">
        <f>+#REF!</f>
        <v>#REF!</v>
      </c>
      <c r="K592" t="e">
        <f t="shared" si="26"/>
        <v>#REF!</v>
      </c>
    </row>
    <row r="593" spans="1:11" x14ac:dyDescent="0.25">
      <c r="A593" t="e">
        <f>+#REF!</f>
        <v>#REF!</v>
      </c>
      <c r="B593" s="3" t="e">
        <f>+#REF!</f>
        <v>#REF!</v>
      </c>
      <c r="C593" t="e">
        <f t="shared" si="25"/>
        <v>#REF!</v>
      </c>
      <c r="H593">
        <v>575</v>
      </c>
      <c r="I593" t="e">
        <f t="shared" si="27"/>
        <v>#REF!</v>
      </c>
      <c r="J593" s="3" t="e">
        <f>+#REF!</f>
        <v>#REF!</v>
      </c>
      <c r="K593" t="e">
        <f t="shared" si="26"/>
        <v>#REF!</v>
      </c>
    </row>
    <row r="594" spans="1:11" x14ac:dyDescent="0.25">
      <c r="A594" t="e">
        <f>+#REF!</f>
        <v>#REF!</v>
      </c>
      <c r="B594" s="3" t="e">
        <f>+#REF!</f>
        <v>#REF!</v>
      </c>
      <c r="C594" t="e">
        <f t="shared" si="25"/>
        <v>#REF!</v>
      </c>
      <c r="H594">
        <v>576</v>
      </c>
      <c r="I594" t="e">
        <f t="shared" si="27"/>
        <v>#REF!</v>
      </c>
      <c r="J594" s="3" t="e">
        <f>+#REF!</f>
        <v>#REF!</v>
      </c>
      <c r="K594" t="e">
        <f t="shared" si="26"/>
        <v>#REF!</v>
      </c>
    </row>
    <row r="595" spans="1:11" x14ac:dyDescent="0.25">
      <c r="A595" t="e">
        <f>+#REF!</f>
        <v>#REF!</v>
      </c>
      <c r="B595" s="3" t="e">
        <f>+#REF!</f>
        <v>#REF!</v>
      </c>
      <c r="C595" t="e">
        <f t="shared" ref="C595:C658" si="28">VLOOKUP(A595,F:G,2,0)</f>
        <v>#REF!</v>
      </c>
      <c r="H595">
        <v>577</v>
      </c>
      <c r="I595" t="e">
        <f t="shared" si="27"/>
        <v>#REF!</v>
      </c>
      <c r="J595" s="3" t="e">
        <f>+#REF!</f>
        <v>#REF!</v>
      </c>
      <c r="K595" t="e">
        <f t="shared" si="26"/>
        <v>#REF!</v>
      </c>
    </row>
    <row r="596" spans="1:11" x14ac:dyDescent="0.25">
      <c r="A596" t="e">
        <f>+#REF!</f>
        <v>#REF!</v>
      </c>
      <c r="B596" s="3" t="e">
        <f>+#REF!</f>
        <v>#REF!</v>
      </c>
      <c r="C596" t="e">
        <f t="shared" si="28"/>
        <v>#REF!</v>
      </c>
      <c r="H596">
        <v>578</v>
      </c>
      <c r="I596" t="e">
        <f t="shared" si="27"/>
        <v>#REF!</v>
      </c>
      <c r="J596" s="3" t="e">
        <f>+#REF!</f>
        <v>#REF!</v>
      </c>
      <c r="K596" t="e">
        <f t="shared" ref="K596:K659" si="29">VLOOKUP(I596,M:N,2,0)</f>
        <v>#REF!</v>
      </c>
    </row>
    <row r="597" spans="1:11" x14ac:dyDescent="0.25">
      <c r="A597" t="e">
        <f>+#REF!</f>
        <v>#REF!</v>
      </c>
      <c r="B597" s="3" t="e">
        <f>+#REF!</f>
        <v>#REF!</v>
      </c>
      <c r="C597" t="e">
        <f t="shared" si="28"/>
        <v>#REF!</v>
      </c>
      <c r="H597">
        <v>579</v>
      </c>
      <c r="I597" t="e">
        <f t="shared" si="27"/>
        <v>#REF!</v>
      </c>
      <c r="J597" s="3" t="e">
        <f>+#REF!</f>
        <v>#REF!</v>
      </c>
      <c r="K597" t="e">
        <f t="shared" si="29"/>
        <v>#REF!</v>
      </c>
    </row>
    <row r="598" spans="1:11" x14ac:dyDescent="0.25">
      <c r="A598" t="e">
        <f>+#REF!</f>
        <v>#REF!</v>
      </c>
      <c r="B598" s="3" t="e">
        <f>+#REF!</f>
        <v>#REF!</v>
      </c>
      <c r="C598" t="e">
        <f t="shared" si="28"/>
        <v>#REF!</v>
      </c>
      <c r="H598">
        <v>580</v>
      </c>
      <c r="I598" t="e">
        <f t="shared" si="27"/>
        <v>#REF!</v>
      </c>
      <c r="J598" s="3" t="e">
        <f>+#REF!</f>
        <v>#REF!</v>
      </c>
      <c r="K598" t="e">
        <f t="shared" si="29"/>
        <v>#REF!</v>
      </c>
    </row>
    <row r="599" spans="1:11" x14ac:dyDescent="0.25">
      <c r="A599" t="e">
        <f>+#REF!</f>
        <v>#REF!</v>
      </c>
      <c r="B599" s="3" t="e">
        <f>+#REF!</f>
        <v>#REF!</v>
      </c>
      <c r="C599" t="e">
        <f t="shared" si="28"/>
        <v>#REF!</v>
      </c>
      <c r="H599">
        <v>581</v>
      </c>
      <c r="I599" t="e">
        <f t="shared" si="27"/>
        <v>#REF!</v>
      </c>
      <c r="J599" s="3" t="e">
        <f>+#REF!</f>
        <v>#REF!</v>
      </c>
      <c r="K599" t="e">
        <f t="shared" si="29"/>
        <v>#REF!</v>
      </c>
    </row>
    <row r="600" spans="1:11" x14ac:dyDescent="0.25">
      <c r="A600" t="e">
        <f>+#REF!</f>
        <v>#REF!</v>
      </c>
      <c r="B600" s="3" t="e">
        <f>+#REF!</f>
        <v>#REF!</v>
      </c>
      <c r="C600" t="e">
        <f t="shared" si="28"/>
        <v>#REF!</v>
      </c>
      <c r="H600">
        <v>582</v>
      </c>
      <c r="I600" t="e">
        <f t="shared" si="27"/>
        <v>#REF!</v>
      </c>
      <c r="J600" s="3" t="e">
        <f>+#REF!</f>
        <v>#REF!</v>
      </c>
      <c r="K600" t="e">
        <f t="shared" si="29"/>
        <v>#REF!</v>
      </c>
    </row>
    <row r="601" spans="1:11" x14ac:dyDescent="0.25">
      <c r="A601" t="e">
        <f>+#REF!</f>
        <v>#REF!</v>
      </c>
      <c r="B601" s="3" t="e">
        <f>+#REF!</f>
        <v>#REF!</v>
      </c>
      <c r="C601" t="e">
        <f t="shared" si="28"/>
        <v>#REF!</v>
      </c>
      <c r="H601">
        <v>583</v>
      </c>
      <c r="I601" t="e">
        <f t="shared" si="27"/>
        <v>#REF!</v>
      </c>
      <c r="J601" s="3" t="e">
        <f>+#REF!</f>
        <v>#REF!</v>
      </c>
      <c r="K601" t="e">
        <f t="shared" si="29"/>
        <v>#REF!</v>
      </c>
    </row>
    <row r="602" spans="1:11" x14ac:dyDescent="0.25">
      <c r="A602" t="e">
        <f>+#REF!</f>
        <v>#REF!</v>
      </c>
      <c r="B602" s="3" t="e">
        <f>+#REF!</f>
        <v>#REF!</v>
      </c>
      <c r="C602" t="e">
        <f t="shared" si="28"/>
        <v>#REF!</v>
      </c>
      <c r="H602">
        <v>584</v>
      </c>
      <c r="I602" t="e">
        <f t="shared" si="27"/>
        <v>#REF!</v>
      </c>
      <c r="J602" s="3" t="e">
        <f>+#REF!</f>
        <v>#REF!</v>
      </c>
      <c r="K602" t="e">
        <f t="shared" si="29"/>
        <v>#REF!</v>
      </c>
    </row>
    <row r="603" spans="1:11" x14ac:dyDescent="0.25">
      <c r="A603" t="e">
        <f>+#REF!</f>
        <v>#REF!</v>
      </c>
      <c r="B603" s="3" t="e">
        <f>+#REF!</f>
        <v>#REF!</v>
      </c>
      <c r="C603" t="e">
        <f t="shared" si="28"/>
        <v>#REF!</v>
      </c>
      <c r="H603">
        <v>585</v>
      </c>
      <c r="I603" t="e">
        <f t="shared" si="27"/>
        <v>#REF!</v>
      </c>
      <c r="J603" s="3" t="e">
        <f>+#REF!</f>
        <v>#REF!</v>
      </c>
      <c r="K603" t="e">
        <f t="shared" si="29"/>
        <v>#REF!</v>
      </c>
    </row>
    <row r="604" spans="1:11" x14ac:dyDescent="0.25">
      <c r="A604" t="e">
        <f>+#REF!</f>
        <v>#REF!</v>
      </c>
      <c r="B604" s="3" t="e">
        <f>+#REF!</f>
        <v>#REF!</v>
      </c>
      <c r="C604" t="e">
        <f t="shared" si="28"/>
        <v>#REF!</v>
      </c>
      <c r="H604">
        <v>586</v>
      </c>
      <c r="I604" t="e">
        <f t="shared" si="27"/>
        <v>#REF!</v>
      </c>
      <c r="J604" s="3" t="e">
        <f>+#REF!</f>
        <v>#REF!</v>
      </c>
      <c r="K604" t="e">
        <f t="shared" si="29"/>
        <v>#REF!</v>
      </c>
    </row>
    <row r="605" spans="1:11" x14ac:dyDescent="0.25">
      <c r="A605" t="e">
        <f>+#REF!</f>
        <v>#REF!</v>
      </c>
      <c r="B605" s="3" t="e">
        <f>+#REF!</f>
        <v>#REF!</v>
      </c>
      <c r="C605" t="e">
        <f t="shared" si="28"/>
        <v>#REF!</v>
      </c>
      <c r="H605">
        <v>587</v>
      </c>
      <c r="I605" t="e">
        <f t="shared" si="27"/>
        <v>#REF!</v>
      </c>
      <c r="J605" s="3" t="e">
        <f>+#REF!</f>
        <v>#REF!</v>
      </c>
      <c r="K605" t="e">
        <f t="shared" si="29"/>
        <v>#REF!</v>
      </c>
    </row>
    <row r="606" spans="1:11" x14ac:dyDescent="0.25">
      <c r="A606" t="e">
        <f>+#REF!</f>
        <v>#REF!</v>
      </c>
      <c r="B606" s="3" t="e">
        <f>+#REF!</f>
        <v>#REF!</v>
      </c>
      <c r="C606" t="e">
        <f t="shared" si="28"/>
        <v>#REF!</v>
      </c>
      <c r="H606">
        <v>588</v>
      </c>
      <c r="I606" t="e">
        <f t="shared" si="27"/>
        <v>#REF!</v>
      </c>
      <c r="J606" s="3" t="e">
        <f>+#REF!</f>
        <v>#REF!</v>
      </c>
      <c r="K606" t="e">
        <f t="shared" si="29"/>
        <v>#REF!</v>
      </c>
    </row>
    <row r="607" spans="1:11" x14ac:dyDescent="0.25">
      <c r="A607" t="e">
        <f>+#REF!</f>
        <v>#REF!</v>
      </c>
      <c r="B607" s="3" t="e">
        <f>+#REF!</f>
        <v>#REF!</v>
      </c>
      <c r="C607" t="e">
        <f t="shared" si="28"/>
        <v>#REF!</v>
      </c>
      <c r="H607">
        <v>589</v>
      </c>
      <c r="I607" t="e">
        <f t="shared" si="27"/>
        <v>#REF!</v>
      </c>
      <c r="J607" s="3" t="e">
        <f>+#REF!</f>
        <v>#REF!</v>
      </c>
      <c r="K607" t="e">
        <f t="shared" si="29"/>
        <v>#REF!</v>
      </c>
    </row>
    <row r="608" spans="1:11" x14ac:dyDescent="0.25">
      <c r="A608" t="e">
        <f>+#REF!</f>
        <v>#REF!</v>
      </c>
      <c r="B608" s="3" t="e">
        <f>+#REF!</f>
        <v>#REF!</v>
      </c>
      <c r="C608" t="e">
        <f t="shared" si="28"/>
        <v>#REF!</v>
      </c>
      <c r="H608">
        <v>590</v>
      </c>
      <c r="I608" t="e">
        <f t="shared" si="27"/>
        <v>#REF!</v>
      </c>
      <c r="J608" s="3" t="e">
        <f>+#REF!</f>
        <v>#REF!</v>
      </c>
      <c r="K608" t="e">
        <f t="shared" si="29"/>
        <v>#REF!</v>
      </c>
    </row>
    <row r="609" spans="1:11" x14ac:dyDescent="0.25">
      <c r="A609" t="e">
        <f>+#REF!</f>
        <v>#REF!</v>
      </c>
      <c r="B609" s="3" t="e">
        <f>+#REF!</f>
        <v>#REF!</v>
      </c>
      <c r="C609" t="e">
        <f t="shared" si="28"/>
        <v>#REF!</v>
      </c>
      <c r="H609">
        <v>591</v>
      </c>
      <c r="I609" t="e">
        <f t="shared" si="27"/>
        <v>#REF!</v>
      </c>
      <c r="J609" s="3" t="e">
        <f>+#REF!</f>
        <v>#REF!</v>
      </c>
      <c r="K609" t="e">
        <f t="shared" si="29"/>
        <v>#REF!</v>
      </c>
    </row>
    <row r="610" spans="1:11" x14ac:dyDescent="0.25">
      <c r="A610" t="e">
        <f>+#REF!</f>
        <v>#REF!</v>
      </c>
      <c r="B610" s="3" t="e">
        <f>+#REF!</f>
        <v>#REF!</v>
      </c>
      <c r="C610" t="e">
        <f t="shared" si="28"/>
        <v>#REF!</v>
      </c>
      <c r="H610">
        <v>592</v>
      </c>
      <c r="I610" t="e">
        <f t="shared" si="27"/>
        <v>#REF!</v>
      </c>
      <c r="J610" s="3" t="e">
        <f>+#REF!</f>
        <v>#REF!</v>
      </c>
      <c r="K610" t="e">
        <f t="shared" si="29"/>
        <v>#REF!</v>
      </c>
    </row>
    <row r="611" spans="1:11" x14ac:dyDescent="0.25">
      <c r="A611" t="e">
        <f>+#REF!</f>
        <v>#REF!</v>
      </c>
      <c r="B611" s="3" t="e">
        <f>+#REF!</f>
        <v>#REF!</v>
      </c>
      <c r="C611" t="e">
        <f t="shared" si="28"/>
        <v>#REF!</v>
      </c>
      <c r="H611">
        <v>593</v>
      </c>
      <c r="I611" t="e">
        <f t="shared" si="27"/>
        <v>#REF!</v>
      </c>
      <c r="J611" s="3" t="e">
        <f>+#REF!</f>
        <v>#REF!</v>
      </c>
      <c r="K611" t="e">
        <f t="shared" si="29"/>
        <v>#REF!</v>
      </c>
    </row>
    <row r="612" spans="1:11" x14ac:dyDescent="0.25">
      <c r="A612" t="e">
        <f>+#REF!</f>
        <v>#REF!</v>
      </c>
      <c r="B612" s="3" t="e">
        <f>+#REF!</f>
        <v>#REF!</v>
      </c>
      <c r="C612" t="e">
        <f t="shared" si="28"/>
        <v>#REF!</v>
      </c>
      <c r="H612">
        <v>594</v>
      </c>
      <c r="I612" t="e">
        <f t="shared" si="27"/>
        <v>#REF!</v>
      </c>
      <c r="J612" s="3" t="e">
        <f>+#REF!</f>
        <v>#REF!</v>
      </c>
      <c r="K612" t="e">
        <f t="shared" si="29"/>
        <v>#REF!</v>
      </c>
    </row>
    <row r="613" spans="1:11" x14ac:dyDescent="0.25">
      <c r="A613" t="e">
        <f>+#REF!</f>
        <v>#REF!</v>
      </c>
      <c r="B613" s="3" t="e">
        <f>+#REF!</f>
        <v>#REF!</v>
      </c>
      <c r="C613" t="e">
        <f t="shared" si="28"/>
        <v>#REF!</v>
      </c>
      <c r="H613">
        <v>595</v>
      </c>
      <c r="I613" t="e">
        <f t="shared" si="27"/>
        <v>#REF!</v>
      </c>
      <c r="J613" s="3" t="e">
        <f>+#REF!</f>
        <v>#REF!</v>
      </c>
      <c r="K613" t="e">
        <f t="shared" si="29"/>
        <v>#REF!</v>
      </c>
    </row>
    <row r="614" spans="1:11" x14ac:dyDescent="0.25">
      <c r="A614" t="e">
        <f>+#REF!</f>
        <v>#REF!</v>
      </c>
      <c r="B614" s="3" t="e">
        <f>+#REF!</f>
        <v>#REF!</v>
      </c>
      <c r="C614" t="e">
        <f t="shared" si="28"/>
        <v>#REF!</v>
      </c>
      <c r="H614">
        <v>596</v>
      </c>
      <c r="I614" t="e">
        <f t="shared" si="27"/>
        <v>#REF!</v>
      </c>
      <c r="J614" s="3" t="e">
        <f>+#REF!</f>
        <v>#REF!</v>
      </c>
      <c r="K614" t="e">
        <f t="shared" si="29"/>
        <v>#REF!</v>
      </c>
    </row>
    <row r="615" spans="1:11" x14ac:dyDescent="0.25">
      <c r="A615" t="e">
        <f>+#REF!</f>
        <v>#REF!</v>
      </c>
      <c r="B615" s="3" t="e">
        <f>+#REF!</f>
        <v>#REF!</v>
      </c>
      <c r="C615" t="e">
        <f t="shared" si="28"/>
        <v>#REF!</v>
      </c>
      <c r="H615">
        <v>597</v>
      </c>
      <c r="I615" t="e">
        <f t="shared" si="27"/>
        <v>#REF!</v>
      </c>
      <c r="J615" s="3" t="e">
        <f>+#REF!</f>
        <v>#REF!</v>
      </c>
      <c r="K615" t="e">
        <f t="shared" si="29"/>
        <v>#REF!</v>
      </c>
    </row>
    <row r="616" spans="1:11" x14ac:dyDescent="0.25">
      <c r="A616" t="e">
        <f>+#REF!</f>
        <v>#REF!</v>
      </c>
      <c r="B616" s="3" t="e">
        <f>+#REF!</f>
        <v>#REF!</v>
      </c>
      <c r="C616" t="e">
        <f t="shared" si="28"/>
        <v>#REF!</v>
      </c>
      <c r="H616">
        <v>598</v>
      </c>
      <c r="I616" t="e">
        <f t="shared" si="27"/>
        <v>#REF!</v>
      </c>
      <c r="J616" s="3" t="e">
        <f>+#REF!</f>
        <v>#REF!</v>
      </c>
      <c r="K616" t="e">
        <f t="shared" si="29"/>
        <v>#REF!</v>
      </c>
    </row>
    <row r="617" spans="1:11" x14ac:dyDescent="0.25">
      <c r="A617" t="e">
        <f>+#REF!</f>
        <v>#REF!</v>
      </c>
      <c r="B617" s="3" t="e">
        <f>+#REF!</f>
        <v>#REF!</v>
      </c>
      <c r="C617" t="e">
        <f t="shared" si="28"/>
        <v>#REF!</v>
      </c>
      <c r="H617">
        <v>599</v>
      </c>
      <c r="I617" t="e">
        <f t="shared" si="27"/>
        <v>#REF!</v>
      </c>
      <c r="J617" s="3" t="e">
        <f>+#REF!</f>
        <v>#REF!</v>
      </c>
      <c r="K617" t="e">
        <f t="shared" si="29"/>
        <v>#REF!</v>
      </c>
    </row>
    <row r="618" spans="1:11" x14ac:dyDescent="0.25">
      <c r="A618" t="e">
        <f>+#REF!</f>
        <v>#REF!</v>
      </c>
      <c r="B618" s="3" t="e">
        <f>+#REF!</f>
        <v>#REF!</v>
      </c>
      <c r="C618" t="e">
        <f t="shared" si="28"/>
        <v>#REF!</v>
      </c>
      <c r="H618">
        <v>600</v>
      </c>
      <c r="I618" t="e">
        <f t="shared" si="27"/>
        <v>#REF!</v>
      </c>
      <c r="J618" s="3" t="e">
        <f>+#REF!</f>
        <v>#REF!</v>
      </c>
      <c r="K618" t="e">
        <f t="shared" si="29"/>
        <v>#REF!</v>
      </c>
    </row>
    <row r="619" spans="1:11" x14ac:dyDescent="0.25">
      <c r="A619" t="e">
        <f>+#REF!</f>
        <v>#REF!</v>
      </c>
      <c r="B619" s="3" t="e">
        <f>+#REF!</f>
        <v>#REF!</v>
      </c>
      <c r="C619" t="e">
        <f t="shared" si="28"/>
        <v>#REF!</v>
      </c>
      <c r="H619">
        <v>601</v>
      </c>
      <c r="I619" t="e">
        <f t="shared" si="27"/>
        <v>#REF!</v>
      </c>
      <c r="J619" s="3" t="e">
        <f>+#REF!</f>
        <v>#REF!</v>
      </c>
      <c r="K619" t="e">
        <f t="shared" si="29"/>
        <v>#REF!</v>
      </c>
    </row>
    <row r="620" spans="1:11" x14ac:dyDescent="0.25">
      <c r="A620" t="e">
        <f>+#REF!</f>
        <v>#REF!</v>
      </c>
      <c r="B620" s="3" t="e">
        <f>+#REF!</f>
        <v>#REF!</v>
      </c>
      <c r="C620" t="e">
        <f t="shared" si="28"/>
        <v>#REF!</v>
      </c>
      <c r="H620">
        <v>602</v>
      </c>
      <c r="I620" t="e">
        <f t="shared" si="27"/>
        <v>#REF!</v>
      </c>
      <c r="J620" s="3" t="e">
        <f>+#REF!</f>
        <v>#REF!</v>
      </c>
      <c r="K620" t="e">
        <f t="shared" si="29"/>
        <v>#REF!</v>
      </c>
    </row>
    <row r="621" spans="1:11" x14ac:dyDescent="0.25">
      <c r="A621" t="e">
        <f>+#REF!</f>
        <v>#REF!</v>
      </c>
      <c r="B621" s="3" t="e">
        <f>+#REF!</f>
        <v>#REF!</v>
      </c>
      <c r="C621" t="e">
        <f t="shared" si="28"/>
        <v>#REF!</v>
      </c>
      <c r="H621">
        <v>603</v>
      </c>
      <c r="I621" t="e">
        <f t="shared" si="27"/>
        <v>#REF!</v>
      </c>
      <c r="J621" s="3" t="e">
        <f>+#REF!</f>
        <v>#REF!</v>
      </c>
      <c r="K621" t="e">
        <f t="shared" si="29"/>
        <v>#REF!</v>
      </c>
    </row>
    <row r="622" spans="1:11" x14ac:dyDescent="0.25">
      <c r="A622" t="e">
        <f>+#REF!</f>
        <v>#REF!</v>
      </c>
      <c r="B622" s="3" t="e">
        <f>+#REF!</f>
        <v>#REF!</v>
      </c>
      <c r="C622" t="e">
        <f t="shared" si="28"/>
        <v>#REF!</v>
      </c>
      <c r="H622">
        <v>604</v>
      </c>
      <c r="I622" t="e">
        <f t="shared" si="27"/>
        <v>#REF!</v>
      </c>
      <c r="J622" s="3" t="e">
        <f>+#REF!</f>
        <v>#REF!</v>
      </c>
      <c r="K622" t="e">
        <f t="shared" si="29"/>
        <v>#REF!</v>
      </c>
    </row>
    <row r="623" spans="1:11" x14ac:dyDescent="0.25">
      <c r="A623" t="e">
        <f>+#REF!</f>
        <v>#REF!</v>
      </c>
      <c r="B623" s="3" t="e">
        <f>+#REF!</f>
        <v>#REF!</v>
      </c>
      <c r="C623" t="e">
        <f t="shared" si="28"/>
        <v>#REF!</v>
      </c>
      <c r="H623">
        <v>605</v>
      </c>
      <c r="I623" t="e">
        <f t="shared" si="27"/>
        <v>#REF!</v>
      </c>
      <c r="J623" s="3" t="e">
        <f>+#REF!</f>
        <v>#REF!</v>
      </c>
      <c r="K623" t="e">
        <f t="shared" si="29"/>
        <v>#REF!</v>
      </c>
    </row>
    <row r="624" spans="1:11" x14ac:dyDescent="0.25">
      <c r="A624" t="e">
        <f>+#REF!</f>
        <v>#REF!</v>
      </c>
      <c r="B624" s="3" t="e">
        <f>+#REF!</f>
        <v>#REF!</v>
      </c>
      <c r="C624" t="e">
        <f t="shared" si="28"/>
        <v>#REF!</v>
      </c>
      <c r="H624">
        <v>606</v>
      </c>
      <c r="I624" t="e">
        <f t="shared" si="27"/>
        <v>#REF!</v>
      </c>
      <c r="J624" s="3" t="e">
        <f>+#REF!</f>
        <v>#REF!</v>
      </c>
      <c r="K624" t="e">
        <f t="shared" si="29"/>
        <v>#REF!</v>
      </c>
    </row>
    <row r="625" spans="1:11" x14ac:dyDescent="0.25">
      <c r="A625" t="e">
        <f>+#REF!</f>
        <v>#REF!</v>
      </c>
      <c r="B625" s="3" t="e">
        <f>+#REF!</f>
        <v>#REF!</v>
      </c>
      <c r="C625" t="e">
        <f t="shared" si="28"/>
        <v>#REF!</v>
      </c>
      <c r="H625">
        <v>607</v>
      </c>
      <c r="I625" t="e">
        <f t="shared" si="27"/>
        <v>#REF!</v>
      </c>
      <c r="J625" s="3" t="e">
        <f>+#REF!</f>
        <v>#REF!</v>
      </c>
      <c r="K625" t="e">
        <f t="shared" si="29"/>
        <v>#REF!</v>
      </c>
    </row>
    <row r="626" spans="1:11" x14ac:dyDescent="0.25">
      <c r="A626" t="e">
        <f>+#REF!</f>
        <v>#REF!</v>
      </c>
      <c r="B626" s="3" t="e">
        <f>+#REF!</f>
        <v>#REF!</v>
      </c>
      <c r="C626" t="e">
        <f t="shared" si="28"/>
        <v>#REF!</v>
      </c>
      <c r="H626">
        <v>608</v>
      </c>
      <c r="I626" t="e">
        <f t="shared" si="27"/>
        <v>#REF!</v>
      </c>
      <c r="J626" s="3" t="e">
        <f>+#REF!</f>
        <v>#REF!</v>
      </c>
      <c r="K626" t="e">
        <f t="shared" si="29"/>
        <v>#REF!</v>
      </c>
    </row>
    <row r="627" spans="1:11" x14ac:dyDescent="0.25">
      <c r="A627" t="e">
        <f>+#REF!</f>
        <v>#REF!</v>
      </c>
      <c r="B627" s="3" t="e">
        <f>+#REF!</f>
        <v>#REF!</v>
      </c>
      <c r="C627" t="e">
        <f t="shared" si="28"/>
        <v>#REF!</v>
      </c>
      <c r="H627">
        <v>609</v>
      </c>
      <c r="I627" t="e">
        <f t="shared" si="27"/>
        <v>#REF!</v>
      </c>
      <c r="J627" s="3" t="e">
        <f>+#REF!</f>
        <v>#REF!</v>
      </c>
      <c r="K627" t="e">
        <f t="shared" si="29"/>
        <v>#REF!</v>
      </c>
    </row>
    <row r="628" spans="1:11" x14ac:dyDescent="0.25">
      <c r="A628" t="e">
        <f>+#REF!</f>
        <v>#REF!</v>
      </c>
      <c r="B628" s="3" t="e">
        <f>+#REF!</f>
        <v>#REF!</v>
      </c>
      <c r="C628" t="e">
        <f t="shared" si="28"/>
        <v>#REF!</v>
      </c>
      <c r="H628">
        <v>610</v>
      </c>
      <c r="I628" t="e">
        <f t="shared" si="27"/>
        <v>#REF!</v>
      </c>
      <c r="J628" s="3" t="e">
        <f>+#REF!</f>
        <v>#REF!</v>
      </c>
      <c r="K628" t="e">
        <f t="shared" si="29"/>
        <v>#REF!</v>
      </c>
    </row>
    <row r="629" spans="1:11" x14ac:dyDescent="0.25">
      <c r="A629" t="e">
        <f>+#REF!</f>
        <v>#REF!</v>
      </c>
      <c r="B629" s="3" t="e">
        <f>+#REF!</f>
        <v>#REF!</v>
      </c>
      <c r="C629" t="e">
        <f t="shared" si="28"/>
        <v>#REF!</v>
      </c>
      <c r="H629">
        <v>611</v>
      </c>
      <c r="I629" t="e">
        <f t="shared" si="27"/>
        <v>#REF!</v>
      </c>
      <c r="J629" s="3" t="e">
        <f>+#REF!</f>
        <v>#REF!</v>
      </c>
      <c r="K629" t="e">
        <f t="shared" si="29"/>
        <v>#REF!</v>
      </c>
    </row>
    <row r="630" spans="1:11" x14ac:dyDescent="0.25">
      <c r="A630" t="e">
        <f>+#REF!</f>
        <v>#REF!</v>
      </c>
      <c r="B630" s="3" t="e">
        <f>+#REF!</f>
        <v>#REF!</v>
      </c>
      <c r="C630" t="e">
        <f t="shared" si="28"/>
        <v>#REF!</v>
      </c>
      <c r="H630">
        <v>612</v>
      </c>
      <c r="I630" t="e">
        <f t="shared" si="27"/>
        <v>#REF!</v>
      </c>
      <c r="J630" s="3" t="e">
        <f>+#REF!</f>
        <v>#REF!</v>
      </c>
      <c r="K630" t="e">
        <f t="shared" si="29"/>
        <v>#REF!</v>
      </c>
    </row>
    <row r="631" spans="1:11" x14ac:dyDescent="0.25">
      <c r="A631" t="e">
        <f>+#REF!</f>
        <v>#REF!</v>
      </c>
      <c r="B631" s="3" t="e">
        <f>+#REF!</f>
        <v>#REF!</v>
      </c>
      <c r="C631" t="e">
        <f t="shared" si="28"/>
        <v>#REF!</v>
      </c>
      <c r="H631">
        <v>613</v>
      </c>
      <c r="I631" t="e">
        <f t="shared" si="27"/>
        <v>#REF!</v>
      </c>
      <c r="J631" s="3" t="e">
        <f>+#REF!</f>
        <v>#REF!</v>
      </c>
      <c r="K631" t="e">
        <f t="shared" si="29"/>
        <v>#REF!</v>
      </c>
    </row>
    <row r="632" spans="1:11" x14ac:dyDescent="0.25">
      <c r="A632" t="e">
        <f>+#REF!</f>
        <v>#REF!</v>
      </c>
      <c r="B632" s="3" t="e">
        <f>+#REF!</f>
        <v>#REF!</v>
      </c>
      <c r="C632" t="e">
        <f t="shared" si="28"/>
        <v>#REF!</v>
      </c>
      <c r="H632">
        <v>614</v>
      </c>
      <c r="I632" t="e">
        <f t="shared" si="27"/>
        <v>#REF!</v>
      </c>
      <c r="J632" s="3" t="e">
        <f>+#REF!</f>
        <v>#REF!</v>
      </c>
      <c r="K632" t="e">
        <f t="shared" si="29"/>
        <v>#REF!</v>
      </c>
    </row>
    <row r="633" spans="1:11" x14ac:dyDescent="0.25">
      <c r="A633" t="e">
        <f>+#REF!</f>
        <v>#REF!</v>
      </c>
      <c r="B633" s="3" t="e">
        <f>+#REF!</f>
        <v>#REF!</v>
      </c>
      <c r="C633" t="e">
        <f t="shared" si="28"/>
        <v>#REF!</v>
      </c>
      <c r="H633">
        <v>615</v>
      </c>
      <c r="I633" t="e">
        <f t="shared" si="27"/>
        <v>#REF!</v>
      </c>
      <c r="J633" s="3" t="e">
        <f>+#REF!</f>
        <v>#REF!</v>
      </c>
      <c r="K633" t="e">
        <f t="shared" si="29"/>
        <v>#REF!</v>
      </c>
    </row>
    <row r="634" spans="1:11" x14ac:dyDescent="0.25">
      <c r="A634" t="e">
        <f>+#REF!</f>
        <v>#REF!</v>
      </c>
      <c r="B634" s="3" t="e">
        <f>+#REF!</f>
        <v>#REF!</v>
      </c>
      <c r="C634" t="e">
        <f t="shared" si="28"/>
        <v>#REF!</v>
      </c>
      <c r="H634">
        <v>616</v>
      </c>
      <c r="I634" t="e">
        <f t="shared" si="27"/>
        <v>#REF!</v>
      </c>
      <c r="J634" s="3" t="e">
        <f>+#REF!</f>
        <v>#REF!</v>
      </c>
      <c r="K634" t="e">
        <f t="shared" si="29"/>
        <v>#REF!</v>
      </c>
    </row>
    <row r="635" spans="1:11" x14ac:dyDescent="0.25">
      <c r="A635" t="e">
        <f>+#REF!</f>
        <v>#REF!</v>
      </c>
      <c r="B635" s="3" t="e">
        <f>+#REF!</f>
        <v>#REF!</v>
      </c>
      <c r="C635" t="e">
        <f t="shared" si="28"/>
        <v>#REF!</v>
      </c>
      <c r="H635">
        <v>617</v>
      </c>
      <c r="I635" t="e">
        <f t="shared" si="27"/>
        <v>#REF!</v>
      </c>
      <c r="J635" s="3" t="e">
        <f>+#REF!</f>
        <v>#REF!</v>
      </c>
      <c r="K635" t="e">
        <f t="shared" si="29"/>
        <v>#REF!</v>
      </c>
    </row>
    <row r="636" spans="1:11" x14ac:dyDescent="0.25">
      <c r="A636" t="e">
        <f>+#REF!</f>
        <v>#REF!</v>
      </c>
      <c r="B636" s="3" t="e">
        <f>+#REF!</f>
        <v>#REF!</v>
      </c>
      <c r="C636" t="e">
        <f t="shared" si="28"/>
        <v>#REF!</v>
      </c>
      <c r="H636">
        <v>618</v>
      </c>
      <c r="I636" t="e">
        <f t="shared" ref="I636:I699" si="30">+A636</f>
        <v>#REF!</v>
      </c>
      <c r="J636" s="3" t="e">
        <f>+#REF!</f>
        <v>#REF!</v>
      </c>
      <c r="K636" t="e">
        <f t="shared" si="29"/>
        <v>#REF!</v>
      </c>
    </row>
    <row r="637" spans="1:11" x14ac:dyDescent="0.25">
      <c r="A637" t="e">
        <f>+#REF!</f>
        <v>#REF!</v>
      </c>
      <c r="B637" s="3" t="e">
        <f>+#REF!</f>
        <v>#REF!</v>
      </c>
      <c r="C637" t="e">
        <f t="shared" si="28"/>
        <v>#REF!</v>
      </c>
      <c r="H637">
        <v>619</v>
      </c>
      <c r="I637" t="e">
        <f t="shared" si="30"/>
        <v>#REF!</v>
      </c>
      <c r="J637" s="3" t="e">
        <f>+#REF!</f>
        <v>#REF!</v>
      </c>
      <c r="K637" t="e">
        <f t="shared" si="29"/>
        <v>#REF!</v>
      </c>
    </row>
    <row r="638" spans="1:11" x14ac:dyDescent="0.25">
      <c r="A638" t="e">
        <f>+#REF!</f>
        <v>#REF!</v>
      </c>
      <c r="B638" s="3" t="e">
        <f>+#REF!</f>
        <v>#REF!</v>
      </c>
      <c r="C638" t="e">
        <f t="shared" si="28"/>
        <v>#REF!</v>
      </c>
      <c r="H638">
        <v>620</v>
      </c>
      <c r="I638" t="e">
        <f t="shared" si="30"/>
        <v>#REF!</v>
      </c>
      <c r="J638" s="3" t="e">
        <f>+#REF!</f>
        <v>#REF!</v>
      </c>
      <c r="K638" t="e">
        <f t="shared" si="29"/>
        <v>#REF!</v>
      </c>
    </row>
    <row r="639" spans="1:11" x14ac:dyDescent="0.25">
      <c r="A639" t="e">
        <f>+#REF!</f>
        <v>#REF!</v>
      </c>
      <c r="B639" s="3" t="e">
        <f>+#REF!</f>
        <v>#REF!</v>
      </c>
      <c r="C639" t="e">
        <f t="shared" si="28"/>
        <v>#REF!</v>
      </c>
      <c r="H639">
        <v>621</v>
      </c>
      <c r="I639" t="e">
        <f t="shared" si="30"/>
        <v>#REF!</v>
      </c>
      <c r="J639" s="3" t="e">
        <f>+#REF!</f>
        <v>#REF!</v>
      </c>
      <c r="K639" t="e">
        <f t="shared" si="29"/>
        <v>#REF!</v>
      </c>
    </row>
    <row r="640" spans="1:11" x14ac:dyDescent="0.25">
      <c r="A640" t="e">
        <f>+#REF!</f>
        <v>#REF!</v>
      </c>
      <c r="B640" s="3" t="e">
        <f>+#REF!</f>
        <v>#REF!</v>
      </c>
      <c r="C640" t="e">
        <f t="shared" si="28"/>
        <v>#REF!</v>
      </c>
      <c r="H640">
        <v>622</v>
      </c>
      <c r="I640" t="e">
        <f t="shared" si="30"/>
        <v>#REF!</v>
      </c>
      <c r="J640" s="3" t="e">
        <f>+#REF!</f>
        <v>#REF!</v>
      </c>
      <c r="K640" t="e">
        <f t="shared" si="29"/>
        <v>#REF!</v>
      </c>
    </row>
    <row r="641" spans="1:11" x14ac:dyDescent="0.25">
      <c r="A641" t="e">
        <f>+#REF!</f>
        <v>#REF!</v>
      </c>
      <c r="B641" s="3" t="e">
        <f>+#REF!</f>
        <v>#REF!</v>
      </c>
      <c r="C641" t="e">
        <f t="shared" si="28"/>
        <v>#REF!</v>
      </c>
      <c r="H641">
        <v>623</v>
      </c>
      <c r="I641" t="e">
        <f t="shared" si="30"/>
        <v>#REF!</v>
      </c>
      <c r="J641" s="3" t="e">
        <f>+#REF!</f>
        <v>#REF!</v>
      </c>
      <c r="K641" t="e">
        <f t="shared" si="29"/>
        <v>#REF!</v>
      </c>
    </row>
    <row r="642" spans="1:11" x14ac:dyDescent="0.25">
      <c r="A642" t="e">
        <f>+#REF!</f>
        <v>#REF!</v>
      </c>
      <c r="B642" s="3" t="e">
        <f>+#REF!</f>
        <v>#REF!</v>
      </c>
      <c r="C642" t="e">
        <f t="shared" si="28"/>
        <v>#REF!</v>
      </c>
      <c r="H642">
        <v>624</v>
      </c>
      <c r="I642" t="e">
        <f t="shared" si="30"/>
        <v>#REF!</v>
      </c>
      <c r="J642" s="3" t="e">
        <f>+#REF!</f>
        <v>#REF!</v>
      </c>
      <c r="K642" t="e">
        <f t="shared" si="29"/>
        <v>#REF!</v>
      </c>
    </row>
    <row r="643" spans="1:11" x14ac:dyDescent="0.25">
      <c r="A643" t="e">
        <f>+#REF!</f>
        <v>#REF!</v>
      </c>
      <c r="B643" s="3" t="e">
        <f>+#REF!</f>
        <v>#REF!</v>
      </c>
      <c r="C643" t="e">
        <f t="shared" si="28"/>
        <v>#REF!</v>
      </c>
      <c r="H643">
        <v>625</v>
      </c>
      <c r="I643" t="e">
        <f t="shared" si="30"/>
        <v>#REF!</v>
      </c>
      <c r="J643" s="3" t="e">
        <f>+#REF!</f>
        <v>#REF!</v>
      </c>
      <c r="K643" t="e">
        <f t="shared" si="29"/>
        <v>#REF!</v>
      </c>
    </row>
    <row r="644" spans="1:11" x14ac:dyDescent="0.25">
      <c r="A644" t="e">
        <f>+#REF!</f>
        <v>#REF!</v>
      </c>
      <c r="B644" s="3" t="e">
        <f>+#REF!</f>
        <v>#REF!</v>
      </c>
      <c r="C644" t="e">
        <f t="shared" si="28"/>
        <v>#REF!</v>
      </c>
      <c r="H644">
        <v>626</v>
      </c>
      <c r="I644" t="e">
        <f t="shared" si="30"/>
        <v>#REF!</v>
      </c>
      <c r="J644" s="3" t="e">
        <f>+#REF!</f>
        <v>#REF!</v>
      </c>
      <c r="K644" t="e">
        <f t="shared" si="29"/>
        <v>#REF!</v>
      </c>
    </row>
    <row r="645" spans="1:11" x14ac:dyDescent="0.25">
      <c r="A645" t="e">
        <f>+#REF!</f>
        <v>#REF!</v>
      </c>
      <c r="B645" s="3" t="e">
        <f>+#REF!</f>
        <v>#REF!</v>
      </c>
      <c r="C645" t="e">
        <f t="shared" si="28"/>
        <v>#REF!</v>
      </c>
      <c r="H645">
        <v>627</v>
      </c>
      <c r="I645" t="e">
        <f t="shared" si="30"/>
        <v>#REF!</v>
      </c>
      <c r="J645" s="3" t="e">
        <f>+#REF!</f>
        <v>#REF!</v>
      </c>
      <c r="K645" t="e">
        <f t="shared" si="29"/>
        <v>#REF!</v>
      </c>
    </row>
    <row r="646" spans="1:11" x14ac:dyDescent="0.25">
      <c r="A646" t="e">
        <f>+#REF!</f>
        <v>#REF!</v>
      </c>
      <c r="B646" s="3" t="e">
        <f>+#REF!</f>
        <v>#REF!</v>
      </c>
      <c r="C646" t="e">
        <f t="shared" si="28"/>
        <v>#REF!</v>
      </c>
      <c r="H646">
        <v>628</v>
      </c>
      <c r="I646" t="e">
        <f t="shared" si="30"/>
        <v>#REF!</v>
      </c>
      <c r="J646" s="3" t="e">
        <f>+#REF!</f>
        <v>#REF!</v>
      </c>
      <c r="K646" t="e">
        <f t="shared" si="29"/>
        <v>#REF!</v>
      </c>
    </row>
    <row r="647" spans="1:11" x14ac:dyDescent="0.25">
      <c r="A647" t="e">
        <f>+#REF!</f>
        <v>#REF!</v>
      </c>
      <c r="B647" s="3" t="e">
        <f>+#REF!</f>
        <v>#REF!</v>
      </c>
      <c r="C647" t="e">
        <f t="shared" si="28"/>
        <v>#REF!</v>
      </c>
      <c r="H647">
        <v>629</v>
      </c>
      <c r="I647" t="e">
        <f t="shared" si="30"/>
        <v>#REF!</v>
      </c>
      <c r="J647" s="3" t="e">
        <f>+#REF!</f>
        <v>#REF!</v>
      </c>
      <c r="K647" t="e">
        <f t="shared" si="29"/>
        <v>#REF!</v>
      </c>
    </row>
    <row r="648" spans="1:11" x14ac:dyDescent="0.25">
      <c r="A648" t="e">
        <f>+#REF!</f>
        <v>#REF!</v>
      </c>
      <c r="B648" s="3" t="e">
        <f>+#REF!</f>
        <v>#REF!</v>
      </c>
      <c r="C648" t="e">
        <f t="shared" si="28"/>
        <v>#REF!</v>
      </c>
      <c r="H648">
        <v>630</v>
      </c>
      <c r="I648" t="e">
        <f t="shared" si="30"/>
        <v>#REF!</v>
      </c>
      <c r="J648" s="3" t="e">
        <f>+#REF!</f>
        <v>#REF!</v>
      </c>
      <c r="K648" t="e">
        <f t="shared" si="29"/>
        <v>#REF!</v>
      </c>
    </row>
    <row r="649" spans="1:11" x14ac:dyDescent="0.25">
      <c r="A649" t="e">
        <f>+#REF!</f>
        <v>#REF!</v>
      </c>
      <c r="B649" s="3" t="e">
        <f>+#REF!</f>
        <v>#REF!</v>
      </c>
      <c r="C649" t="e">
        <f t="shared" si="28"/>
        <v>#REF!</v>
      </c>
      <c r="H649">
        <v>631</v>
      </c>
      <c r="I649" t="e">
        <f t="shared" si="30"/>
        <v>#REF!</v>
      </c>
      <c r="J649" s="3" t="e">
        <f>+#REF!</f>
        <v>#REF!</v>
      </c>
      <c r="K649" t="e">
        <f t="shared" si="29"/>
        <v>#REF!</v>
      </c>
    </row>
    <row r="650" spans="1:11" x14ac:dyDescent="0.25">
      <c r="A650" t="e">
        <f>+#REF!</f>
        <v>#REF!</v>
      </c>
      <c r="B650" s="3" t="e">
        <f>+#REF!</f>
        <v>#REF!</v>
      </c>
      <c r="C650" t="e">
        <f t="shared" si="28"/>
        <v>#REF!</v>
      </c>
      <c r="H650">
        <v>632</v>
      </c>
      <c r="I650" t="e">
        <f t="shared" si="30"/>
        <v>#REF!</v>
      </c>
      <c r="J650" s="3" t="e">
        <f>+#REF!</f>
        <v>#REF!</v>
      </c>
      <c r="K650" t="e">
        <f t="shared" si="29"/>
        <v>#REF!</v>
      </c>
    </row>
    <row r="651" spans="1:11" x14ac:dyDescent="0.25">
      <c r="A651" t="e">
        <f>+#REF!</f>
        <v>#REF!</v>
      </c>
      <c r="B651" s="3" t="e">
        <f>+#REF!</f>
        <v>#REF!</v>
      </c>
      <c r="C651" t="e">
        <f t="shared" si="28"/>
        <v>#REF!</v>
      </c>
      <c r="H651">
        <v>633</v>
      </c>
      <c r="I651" t="e">
        <f t="shared" si="30"/>
        <v>#REF!</v>
      </c>
      <c r="J651" s="3" t="e">
        <f>+#REF!</f>
        <v>#REF!</v>
      </c>
      <c r="K651" t="e">
        <f t="shared" si="29"/>
        <v>#REF!</v>
      </c>
    </row>
    <row r="652" spans="1:11" x14ac:dyDescent="0.25">
      <c r="A652" t="e">
        <f>+#REF!</f>
        <v>#REF!</v>
      </c>
      <c r="B652" s="3" t="e">
        <f>+#REF!</f>
        <v>#REF!</v>
      </c>
      <c r="C652" t="e">
        <f t="shared" si="28"/>
        <v>#REF!</v>
      </c>
      <c r="H652">
        <v>634</v>
      </c>
      <c r="I652" t="e">
        <f t="shared" si="30"/>
        <v>#REF!</v>
      </c>
      <c r="J652" s="3" t="e">
        <f>+#REF!</f>
        <v>#REF!</v>
      </c>
      <c r="K652" t="e">
        <f t="shared" si="29"/>
        <v>#REF!</v>
      </c>
    </row>
    <row r="653" spans="1:11" x14ac:dyDescent="0.25">
      <c r="A653" t="e">
        <f>+#REF!</f>
        <v>#REF!</v>
      </c>
      <c r="B653" s="3" t="e">
        <f>+#REF!</f>
        <v>#REF!</v>
      </c>
      <c r="C653" t="e">
        <f t="shared" si="28"/>
        <v>#REF!</v>
      </c>
      <c r="H653">
        <v>635</v>
      </c>
      <c r="I653" t="e">
        <f t="shared" si="30"/>
        <v>#REF!</v>
      </c>
      <c r="J653" s="3" t="e">
        <f>+#REF!</f>
        <v>#REF!</v>
      </c>
      <c r="K653" t="e">
        <f t="shared" si="29"/>
        <v>#REF!</v>
      </c>
    </row>
    <row r="654" spans="1:11" x14ac:dyDescent="0.25">
      <c r="A654" t="e">
        <f>+#REF!</f>
        <v>#REF!</v>
      </c>
      <c r="B654" s="3" t="e">
        <f>+#REF!</f>
        <v>#REF!</v>
      </c>
      <c r="C654" t="e">
        <f t="shared" si="28"/>
        <v>#REF!</v>
      </c>
      <c r="H654">
        <v>636</v>
      </c>
      <c r="I654" t="e">
        <f t="shared" si="30"/>
        <v>#REF!</v>
      </c>
      <c r="J654" s="3" t="e">
        <f>+#REF!</f>
        <v>#REF!</v>
      </c>
      <c r="K654" t="e">
        <f t="shared" si="29"/>
        <v>#REF!</v>
      </c>
    </row>
    <row r="655" spans="1:11" x14ac:dyDescent="0.25">
      <c r="A655" t="e">
        <f>+#REF!</f>
        <v>#REF!</v>
      </c>
      <c r="B655" s="3" t="e">
        <f>+#REF!</f>
        <v>#REF!</v>
      </c>
      <c r="C655" t="e">
        <f t="shared" si="28"/>
        <v>#REF!</v>
      </c>
      <c r="H655">
        <v>637</v>
      </c>
      <c r="I655" t="e">
        <f t="shared" si="30"/>
        <v>#REF!</v>
      </c>
      <c r="J655" s="3" t="e">
        <f>+#REF!</f>
        <v>#REF!</v>
      </c>
      <c r="K655" t="e">
        <f t="shared" si="29"/>
        <v>#REF!</v>
      </c>
    </row>
    <row r="656" spans="1:11" x14ac:dyDescent="0.25">
      <c r="A656" t="e">
        <f>+#REF!</f>
        <v>#REF!</v>
      </c>
      <c r="B656" s="3" t="e">
        <f>+#REF!</f>
        <v>#REF!</v>
      </c>
      <c r="C656" t="e">
        <f t="shared" si="28"/>
        <v>#REF!</v>
      </c>
      <c r="H656">
        <v>638</v>
      </c>
      <c r="I656" t="e">
        <f t="shared" si="30"/>
        <v>#REF!</v>
      </c>
      <c r="J656" s="3" t="e">
        <f>+#REF!</f>
        <v>#REF!</v>
      </c>
      <c r="K656" t="e">
        <f t="shared" si="29"/>
        <v>#REF!</v>
      </c>
    </row>
    <row r="657" spans="1:11" x14ac:dyDescent="0.25">
      <c r="A657" t="e">
        <f>+#REF!</f>
        <v>#REF!</v>
      </c>
      <c r="B657" s="3" t="e">
        <f>+#REF!</f>
        <v>#REF!</v>
      </c>
      <c r="C657" t="e">
        <f t="shared" si="28"/>
        <v>#REF!</v>
      </c>
      <c r="H657">
        <v>639</v>
      </c>
      <c r="I657" t="e">
        <f t="shared" si="30"/>
        <v>#REF!</v>
      </c>
      <c r="J657" s="3" t="e">
        <f>+#REF!</f>
        <v>#REF!</v>
      </c>
      <c r="K657" t="e">
        <f t="shared" si="29"/>
        <v>#REF!</v>
      </c>
    </row>
    <row r="658" spans="1:11" x14ac:dyDescent="0.25">
      <c r="A658" t="e">
        <f>+#REF!</f>
        <v>#REF!</v>
      </c>
      <c r="B658" s="3" t="e">
        <f>+#REF!</f>
        <v>#REF!</v>
      </c>
      <c r="C658" t="e">
        <f t="shared" si="28"/>
        <v>#REF!</v>
      </c>
      <c r="H658">
        <v>640</v>
      </c>
      <c r="I658" t="e">
        <f t="shared" si="30"/>
        <v>#REF!</v>
      </c>
      <c r="J658" s="3" t="e">
        <f>+#REF!</f>
        <v>#REF!</v>
      </c>
      <c r="K658" t="e">
        <f t="shared" si="29"/>
        <v>#REF!</v>
      </c>
    </row>
    <row r="659" spans="1:11" x14ac:dyDescent="0.25">
      <c r="A659" t="e">
        <f>+#REF!</f>
        <v>#REF!</v>
      </c>
      <c r="B659" s="3" t="e">
        <f>+#REF!</f>
        <v>#REF!</v>
      </c>
      <c r="C659" t="e">
        <f t="shared" ref="C659:C722" si="31">VLOOKUP(A659,F:G,2,0)</f>
        <v>#REF!</v>
      </c>
      <c r="H659">
        <v>641</v>
      </c>
      <c r="I659" t="e">
        <f t="shared" si="30"/>
        <v>#REF!</v>
      </c>
      <c r="J659" s="3" t="e">
        <f>+#REF!</f>
        <v>#REF!</v>
      </c>
      <c r="K659" t="e">
        <f t="shared" si="29"/>
        <v>#REF!</v>
      </c>
    </row>
    <row r="660" spans="1:11" x14ac:dyDescent="0.25">
      <c r="A660" t="e">
        <f>+#REF!</f>
        <v>#REF!</v>
      </c>
      <c r="B660" s="3" t="e">
        <f>+#REF!</f>
        <v>#REF!</v>
      </c>
      <c r="C660" t="e">
        <f t="shared" si="31"/>
        <v>#REF!</v>
      </c>
      <c r="H660">
        <v>642</v>
      </c>
      <c r="I660" t="e">
        <f t="shared" si="30"/>
        <v>#REF!</v>
      </c>
      <c r="J660" s="3" t="e">
        <f>+#REF!</f>
        <v>#REF!</v>
      </c>
      <c r="K660" t="e">
        <f t="shared" ref="K660:K723" si="32">VLOOKUP(I660,M:N,2,0)</f>
        <v>#REF!</v>
      </c>
    </row>
    <row r="661" spans="1:11" x14ac:dyDescent="0.25">
      <c r="A661" t="e">
        <f>+#REF!</f>
        <v>#REF!</v>
      </c>
      <c r="B661" s="3" t="e">
        <f>+#REF!</f>
        <v>#REF!</v>
      </c>
      <c r="C661" t="e">
        <f t="shared" si="31"/>
        <v>#REF!</v>
      </c>
      <c r="H661">
        <v>643</v>
      </c>
      <c r="I661" t="e">
        <f t="shared" si="30"/>
        <v>#REF!</v>
      </c>
      <c r="J661" s="3" t="e">
        <f>+#REF!</f>
        <v>#REF!</v>
      </c>
      <c r="K661" t="e">
        <f t="shared" si="32"/>
        <v>#REF!</v>
      </c>
    </row>
    <row r="662" spans="1:11" x14ac:dyDescent="0.25">
      <c r="A662" t="e">
        <f>+#REF!</f>
        <v>#REF!</v>
      </c>
      <c r="B662" s="3" t="e">
        <f>+#REF!</f>
        <v>#REF!</v>
      </c>
      <c r="C662" t="e">
        <f t="shared" si="31"/>
        <v>#REF!</v>
      </c>
      <c r="H662">
        <v>644</v>
      </c>
      <c r="I662" t="e">
        <f t="shared" si="30"/>
        <v>#REF!</v>
      </c>
      <c r="J662" s="3" t="e">
        <f>+#REF!</f>
        <v>#REF!</v>
      </c>
      <c r="K662" t="e">
        <f t="shared" si="32"/>
        <v>#REF!</v>
      </c>
    </row>
    <row r="663" spans="1:11" x14ac:dyDescent="0.25">
      <c r="A663" t="e">
        <f>+#REF!</f>
        <v>#REF!</v>
      </c>
      <c r="B663" s="3" t="e">
        <f>+#REF!</f>
        <v>#REF!</v>
      </c>
      <c r="C663" t="e">
        <f t="shared" si="31"/>
        <v>#REF!</v>
      </c>
      <c r="H663">
        <v>645</v>
      </c>
      <c r="I663" t="e">
        <f t="shared" si="30"/>
        <v>#REF!</v>
      </c>
      <c r="J663" s="3" t="e">
        <f>+#REF!</f>
        <v>#REF!</v>
      </c>
      <c r="K663" t="e">
        <f t="shared" si="32"/>
        <v>#REF!</v>
      </c>
    </row>
    <row r="664" spans="1:11" x14ac:dyDescent="0.25">
      <c r="A664" t="e">
        <f>+#REF!</f>
        <v>#REF!</v>
      </c>
      <c r="B664" s="3" t="e">
        <f>+#REF!</f>
        <v>#REF!</v>
      </c>
      <c r="C664" t="e">
        <f t="shared" si="31"/>
        <v>#REF!</v>
      </c>
      <c r="H664">
        <v>646</v>
      </c>
      <c r="I664" t="e">
        <f t="shared" si="30"/>
        <v>#REF!</v>
      </c>
      <c r="J664" s="3" t="e">
        <f>+#REF!</f>
        <v>#REF!</v>
      </c>
      <c r="K664" t="e">
        <f t="shared" si="32"/>
        <v>#REF!</v>
      </c>
    </row>
    <row r="665" spans="1:11" x14ac:dyDescent="0.25">
      <c r="A665" t="e">
        <f>+#REF!</f>
        <v>#REF!</v>
      </c>
      <c r="B665" s="3" t="e">
        <f>+#REF!</f>
        <v>#REF!</v>
      </c>
      <c r="C665" t="e">
        <f t="shared" si="31"/>
        <v>#REF!</v>
      </c>
      <c r="H665">
        <v>647</v>
      </c>
      <c r="I665" t="e">
        <f t="shared" si="30"/>
        <v>#REF!</v>
      </c>
      <c r="J665" s="3" t="e">
        <f>+#REF!</f>
        <v>#REF!</v>
      </c>
      <c r="K665" t="e">
        <f t="shared" si="32"/>
        <v>#REF!</v>
      </c>
    </row>
    <row r="666" spans="1:11" x14ac:dyDescent="0.25">
      <c r="A666" t="e">
        <f>+#REF!</f>
        <v>#REF!</v>
      </c>
      <c r="B666" s="3" t="e">
        <f>+#REF!</f>
        <v>#REF!</v>
      </c>
      <c r="C666" t="e">
        <f t="shared" si="31"/>
        <v>#REF!</v>
      </c>
      <c r="H666">
        <v>648</v>
      </c>
      <c r="I666" t="e">
        <f t="shared" si="30"/>
        <v>#REF!</v>
      </c>
      <c r="J666" s="3" t="e">
        <f>+#REF!</f>
        <v>#REF!</v>
      </c>
      <c r="K666" t="e">
        <f t="shared" si="32"/>
        <v>#REF!</v>
      </c>
    </row>
    <row r="667" spans="1:11" x14ac:dyDescent="0.25">
      <c r="A667" t="e">
        <f>+#REF!</f>
        <v>#REF!</v>
      </c>
      <c r="B667" s="3" t="e">
        <f>+#REF!</f>
        <v>#REF!</v>
      </c>
      <c r="C667" t="e">
        <f t="shared" si="31"/>
        <v>#REF!</v>
      </c>
      <c r="H667">
        <v>649</v>
      </c>
      <c r="I667" t="e">
        <f t="shared" si="30"/>
        <v>#REF!</v>
      </c>
      <c r="J667" s="3" t="e">
        <f>+#REF!</f>
        <v>#REF!</v>
      </c>
      <c r="K667" t="e">
        <f t="shared" si="32"/>
        <v>#REF!</v>
      </c>
    </row>
    <row r="668" spans="1:11" x14ac:dyDescent="0.25">
      <c r="A668" t="e">
        <f>+#REF!</f>
        <v>#REF!</v>
      </c>
      <c r="B668" s="3" t="e">
        <f>+#REF!</f>
        <v>#REF!</v>
      </c>
      <c r="C668" t="e">
        <f t="shared" si="31"/>
        <v>#REF!</v>
      </c>
      <c r="H668">
        <v>650</v>
      </c>
      <c r="I668" t="e">
        <f t="shared" si="30"/>
        <v>#REF!</v>
      </c>
      <c r="J668" s="3" t="e">
        <f>+#REF!</f>
        <v>#REF!</v>
      </c>
      <c r="K668" t="e">
        <f t="shared" si="32"/>
        <v>#REF!</v>
      </c>
    </row>
    <row r="669" spans="1:11" x14ac:dyDescent="0.25">
      <c r="A669" t="e">
        <f>+#REF!</f>
        <v>#REF!</v>
      </c>
      <c r="B669" s="3" t="e">
        <f>+#REF!</f>
        <v>#REF!</v>
      </c>
      <c r="C669" t="e">
        <f t="shared" si="31"/>
        <v>#REF!</v>
      </c>
      <c r="H669">
        <v>651</v>
      </c>
      <c r="I669" t="e">
        <f t="shared" si="30"/>
        <v>#REF!</v>
      </c>
      <c r="J669" s="3" t="e">
        <f>+#REF!</f>
        <v>#REF!</v>
      </c>
      <c r="K669" t="e">
        <f t="shared" si="32"/>
        <v>#REF!</v>
      </c>
    </row>
    <row r="670" spans="1:11" x14ac:dyDescent="0.25">
      <c r="A670" t="e">
        <f>+#REF!</f>
        <v>#REF!</v>
      </c>
      <c r="B670" s="3" t="e">
        <f>+#REF!</f>
        <v>#REF!</v>
      </c>
      <c r="C670" t="e">
        <f t="shared" si="31"/>
        <v>#REF!</v>
      </c>
      <c r="H670">
        <v>652</v>
      </c>
      <c r="I670" t="e">
        <f t="shared" si="30"/>
        <v>#REF!</v>
      </c>
      <c r="J670" s="3" t="e">
        <f>+#REF!</f>
        <v>#REF!</v>
      </c>
      <c r="K670" t="e">
        <f t="shared" si="32"/>
        <v>#REF!</v>
      </c>
    </row>
    <row r="671" spans="1:11" x14ac:dyDescent="0.25">
      <c r="A671" t="e">
        <f>+#REF!</f>
        <v>#REF!</v>
      </c>
      <c r="B671" s="3" t="e">
        <f>+#REF!</f>
        <v>#REF!</v>
      </c>
      <c r="C671" t="e">
        <f t="shared" si="31"/>
        <v>#REF!</v>
      </c>
      <c r="H671">
        <v>653</v>
      </c>
      <c r="I671" t="e">
        <f t="shared" si="30"/>
        <v>#REF!</v>
      </c>
      <c r="J671" s="3" t="e">
        <f>+#REF!</f>
        <v>#REF!</v>
      </c>
      <c r="K671" t="e">
        <f t="shared" si="32"/>
        <v>#REF!</v>
      </c>
    </row>
    <row r="672" spans="1:11" x14ac:dyDescent="0.25">
      <c r="A672" t="e">
        <f>+#REF!</f>
        <v>#REF!</v>
      </c>
      <c r="B672" s="3" t="e">
        <f>+#REF!</f>
        <v>#REF!</v>
      </c>
      <c r="C672" t="e">
        <f t="shared" si="31"/>
        <v>#REF!</v>
      </c>
      <c r="H672">
        <v>654</v>
      </c>
      <c r="I672" t="e">
        <f t="shared" si="30"/>
        <v>#REF!</v>
      </c>
      <c r="J672" s="3" t="e">
        <f>+#REF!</f>
        <v>#REF!</v>
      </c>
      <c r="K672" t="e">
        <f t="shared" si="32"/>
        <v>#REF!</v>
      </c>
    </row>
    <row r="673" spans="1:11" x14ac:dyDescent="0.25">
      <c r="A673" t="e">
        <f>+#REF!</f>
        <v>#REF!</v>
      </c>
      <c r="B673" s="3" t="e">
        <f>+#REF!</f>
        <v>#REF!</v>
      </c>
      <c r="C673" t="e">
        <f t="shared" si="31"/>
        <v>#REF!</v>
      </c>
      <c r="H673">
        <v>655</v>
      </c>
      <c r="I673" t="e">
        <f t="shared" si="30"/>
        <v>#REF!</v>
      </c>
      <c r="J673" s="3" t="e">
        <f>+#REF!</f>
        <v>#REF!</v>
      </c>
      <c r="K673" t="e">
        <f t="shared" si="32"/>
        <v>#REF!</v>
      </c>
    </row>
    <row r="674" spans="1:11" x14ac:dyDescent="0.25">
      <c r="A674" t="e">
        <f>+#REF!</f>
        <v>#REF!</v>
      </c>
      <c r="B674" s="3" t="e">
        <f>+#REF!</f>
        <v>#REF!</v>
      </c>
      <c r="C674" t="e">
        <f t="shared" si="31"/>
        <v>#REF!</v>
      </c>
      <c r="H674">
        <v>656</v>
      </c>
      <c r="I674" t="e">
        <f t="shared" si="30"/>
        <v>#REF!</v>
      </c>
      <c r="J674" s="3" t="e">
        <f>+#REF!</f>
        <v>#REF!</v>
      </c>
      <c r="K674" t="e">
        <f t="shared" si="32"/>
        <v>#REF!</v>
      </c>
    </row>
    <row r="675" spans="1:11" x14ac:dyDescent="0.25">
      <c r="A675" t="e">
        <f>+#REF!</f>
        <v>#REF!</v>
      </c>
      <c r="B675" s="3" t="e">
        <f>+#REF!</f>
        <v>#REF!</v>
      </c>
      <c r="C675" t="e">
        <f t="shared" si="31"/>
        <v>#REF!</v>
      </c>
      <c r="H675">
        <v>657</v>
      </c>
      <c r="I675" t="e">
        <f t="shared" si="30"/>
        <v>#REF!</v>
      </c>
      <c r="J675" s="3" t="e">
        <f>+#REF!</f>
        <v>#REF!</v>
      </c>
      <c r="K675" t="e">
        <f t="shared" si="32"/>
        <v>#REF!</v>
      </c>
    </row>
    <row r="676" spans="1:11" x14ac:dyDescent="0.25">
      <c r="A676" t="e">
        <f>+#REF!</f>
        <v>#REF!</v>
      </c>
      <c r="B676" s="3" t="e">
        <f>+#REF!</f>
        <v>#REF!</v>
      </c>
      <c r="C676" t="e">
        <f t="shared" si="31"/>
        <v>#REF!</v>
      </c>
      <c r="H676">
        <v>658</v>
      </c>
      <c r="I676" t="e">
        <f t="shared" si="30"/>
        <v>#REF!</v>
      </c>
      <c r="J676" s="3" t="e">
        <f>+#REF!</f>
        <v>#REF!</v>
      </c>
      <c r="K676" t="e">
        <f t="shared" si="32"/>
        <v>#REF!</v>
      </c>
    </row>
    <row r="677" spans="1:11" x14ac:dyDescent="0.25">
      <c r="A677" t="e">
        <f>+#REF!</f>
        <v>#REF!</v>
      </c>
      <c r="B677" s="3" t="e">
        <f>+#REF!</f>
        <v>#REF!</v>
      </c>
      <c r="C677" t="e">
        <f t="shared" si="31"/>
        <v>#REF!</v>
      </c>
      <c r="H677">
        <v>659</v>
      </c>
      <c r="I677" t="e">
        <f t="shared" si="30"/>
        <v>#REF!</v>
      </c>
      <c r="J677" s="3" t="e">
        <f>+#REF!</f>
        <v>#REF!</v>
      </c>
      <c r="K677" t="e">
        <f t="shared" si="32"/>
        <v>#REF!</v>
      </c>
    </row>
    <row r="678" spans="1:11" x14ac:dyDescent="0.25">
      <c r="A678" t="e">
        <f>+#REF!</f>
        <v>#REF!</v>
      </c>
      <c r="B678" s="3" t="e">
        <f>+#REF!</f>
        <v>#REF!</v>
      </c>
      <c r="C678" t="e">
        <f t="shared" si="31"/>
        <v>#REF!</v>
      </c>
      <c r="H678">
        <v>660</v>
      </c>
      <c r="I678" t="e">
        <f t="shared" si="30"/>
        <v>#REF!</v>
      </c>
      <c r="J678" s="3" t="e">
        <f>+#REF!</f>
        <v>#REF!</v>
      </c>
      <c r="K678" t="e">
        <f t="shared" si="32"/>
        <v>#REF!</v>
      </c>
    </row>
    <row r="679" spans="1:11" x14ac:dyDescent="0.25">
      <c r="A679" t="e">
        <f>+#REF!</f>
        <v>#REF!</v>
      </c>
      <c r="B679" s="3" t="e">
        <f>+#REF!</f>
        <v>#REF!</v>
      </c>
      <c r="C679" t="e">
        <f t="shared" si="31"/>
        <v>#REF!</v>
      </c>
      <c r="H679">
        <v>661</v>
      </c>
      <c r="I679" t="e">
        <f t="shared" si="30"/>
        <v>#REF!</v>
      </c>
      <c r="J679" s="3" t="e">
        <f>+#REF!</f>
        <v>#REF!</v>
      </c>
      <c r="K679" t="e">
        <f t="shared" si="32"/>
        <v>#REF!</v>
      </c>
    </row>
    <row r="680" spans="1:11" x14ac:dyDescent="0.25">
      <c r="A680" t="e">
        <f>+#REF!</f>
        <v>#REF!</v>
      </c>
      <c r="B680" s="3" t="e">
        <f>+#REF!</f>
        <v>#REF!</v>
      </c>
      <c r="C680" t="e">
        <f t="shared" si="31"/>
        <v>#REF!</v>
      </c>
      <c r="H680">
        <v>662</v>
      </c>
      <c r="I680" t="e">
        <f t="shared" si="30"/>
        <v>#REF!</v>
      </c>
      <c r="J680" s="3" t="e">
        <f>+#REF!</f>
        <v>#REF!</v>
      </c>
      <c r="K680" t="e">
        <f t="shared" si="32"/>
        <v>#REF!</v>
      </c>
    </row>
    <row r="681" spans="1:11" x14ac:dyDescent="0.25">
      <c r="A681" t="e">
        <f>+#REF!</f>
        <v>#REF!</v>
      </c>
      <c r="B681" s="3" t="e">
        <f>+#REF!</f>
        <v>#REF!</v>
      </c>
      <c r="C681" t="e">
        <f t="shared" si="31"/>
        <v>#REF!</v>
      </c>
      <c r="H681">
        <v>663</v>
      </c>
      <c r="I681" t="e">
        <f t="shared" si="30"/>
        <v>#REF!</v>
      </c>
      <c r="J681" s="3" t="e">
        <f>+#REF!</f>
        <v>#REF!</v>
      </c>
      <c r="K681" t="e">
        <f t="shared" si="32"/>
        <v>#REF!</v>
      </c>
    </row>
    <row r="682" spans="1:11" x14ac:dyDescent="0.25">
      <c r="A682" t="e">
        <f>+#REF!</f>
        <v>#REF!</v>
      </c>
      <c r="B682" s="3" t="e">
        <f>+#REF!</f>
        <v>#REF!</v>
      </c>
      <c r="C682" t="e">
        <f t="shared" si="31"/>
        <v>#REF!</v>
      </c>
      <c r="H682">
        <v>664</v>
      </c>
      <c r="I682" t="e">
        <f t="shared" si="30"/>
        <v>#REF!</v>
      </c>
      <c r="J682" s="3" t="e">
        <f>+#REF!</f>
        <v>#REF!</v>
      </c>
      <c r="K682" t="e">
        <f t="shared" si="32"/>
        <v>#REF!</v>
      </c>
    </row>
    <row r="683" spans="1:11" x14ac:dyDescent="0.25">
      <c r="A683" t="e">
        <f>+#REF!</f>
        <v>#REF!</v>
      </c>
      <c r="B683" s="3" t="e">
        <f>+#REF!</f>
        <v>#REF!</v>
      </c>
      <c r="C683" t="e">
        <f t="shared" si="31"/>
        <v>#REF!</v>
      </c>
      <c r="H683">
        <v>665</v>
      </c>
      <c r="I683" t="e">
        <f t="shared" si="30"/>
        <v>#REF!</v>
      </c>
      <c r="J683" s="3" t="e">
        <f>+#REF!</f>
        <v>#REF!</v>
      </c>
      <c r="K683" t="e">
        <f t="shared" si="32"/>
        <v>#REF!</v>
      </c>
    </row>
    <row r="684" spans="1:11" x14ac:dyDescent="0.25">
      <c r="A684" t="e">
        <f>+#REF!</f>
        <v>#REF!</v>
      </c>
      <c r="B684" s="3" t="e">
        <f>+#REF!</f>
        <v>#REF!</v>
      </c>
      <c r="C684" t="e">
        <f t="shared" si="31"/>
        <v>#REF!</v>
      </c>
      <c r="H684">
        <v>666</v>
      </c>
      <c r="I684" t="e">
        <f t="shared" si="30"/>
        <v>#REF!</v>
      </c>
      <c r="J684" s="3" t="e">
        <f>+#REF!</f>
        <v>#REF!</v>
      </c>
      <c r="K684" t="e">
        <f t="shared" si="32"/>
        <v>#REF!</v>
      </c>
    </row>
    <row r="685" spans="1:11" x14ac:dyDescent="0.25">
      <c r="A685" t="e">
        <f>+#REF!</f>
        <v>#REF!</v>
      </c>
      <c r="B685" s="3" t="e">
        <f>+#REF!</f>
        <v>#REF!</v>
      </c>
      <c r="C685" t="e">
        <f t="shared" si="31"/>
        <v>#REF!</v>
      </c>
      <c r="H685">
        <v>667</v>
      </c>
      <c r="I685" t="e">
        <f t="shared" si="30"/>
        <v>#REF!</v>
      </c>
      <c r="J685" s="3" t="e">
        <f>+#REF!</f>
        <v>#REF!</v>
      </c>
      <c r="K685" t="e">
        <f t="shared" si="32"/>
        <v>#REF!</v>
      </c>
    </row>
    <row r="686" spans="1:11" x14ac:dyDescent="0.25">
      <c r="A686" t="e">
        <f>+#REF!</f>
        <v>#REF!</v>
      </c>
      <c r="B686" s="3" t="e">
        <f>+#REF!</f>
        <v>#REF!</v>
      </c>
      <c r="C686" t="e">
        <f t="shared" si="31"/>
        <v>#REF!</v>
      </c>
      <c r="H686">
        <v>668</v>
      </c>
      <c r="I686" t="e">
        <f t="shared" si="30"/>
        <v>#REF!</v>
      </c>
      <c r="J686" s="3" t="e">
        <f>+#REF!</f>
        <v>#REF!</v>
      </c>
      <c r="K686" t="e">
        <f t="shared" si="32"/>
        <v>#REF!</v>
      </c>
    </row>
    <row r="687" spans="1:11" x14ac:dyDescent="0.25">
      <c r="A687" t="e">
        <f>+#REF!</f>
        <v>#REF!</v>
      </c>
      <c r="B687" s="3" t="e">
        <f>+#REF!</f>
        <v>#REF!</v>
      </c>
      <c r="C687" t="e">
        <f t="shared" si="31"/>
        <v>#REF!</v>
      </c>
      <c r="H687">
        <v>669</v>
      </c>
      <c r="I687" t="e">
        <f t="shared" si="30"/>
        <v>#REF!</v>
      </c>
      <c r="J687" s="3" t="e">
        <f>+#REF!</f>
        <v>#REF!</v>
      </c>
      <c r="K687" t="e">
        <f t="shared" si="32"/>
        <v>#REF!</v>
      </c>
    </row>
    <row r="688" spans="1:11" x14ac:dyDescent="0.25">
      <c r="A688" t="e">
        <f>+#REF!</f>
        <v>#REF!</v>
      </c>
      <c r="B688" s="3" t="e">
        <f>+#REF!</f>
        <v>#REF!</v>
      </c>
      <c r="C688" t="e">
        <f t="shared" si="31"/>
        <v>#REF!</v>
      </c>
      <c r="H688">
        <v>670</v>
      </c>
      <c r="I688" t="e">
        <f t="shared" si="30"/>
        <v>#REF!</v>
      </c>
      <c r="J688" s="3" t="e">
        <f>+#REF!</f>
        <v>#REF!</v>
      </c>
      <c r="K688" t="e">
        <f t="shared" si="32"/>
        <v>#REF!</v>
      </c>
    </row>
    <row r="689" spans="1:11" x14ac:dyDescent="0.25">
      <c r="A689" t="e">
        <f>+#REF!</f>
        <v>#REF!</v>
      </c>
      <c r="B689" s="3" t="e">
        <f>+#REF!</f>
        <v>#REF!</v>
      </c>
      <c r="C689" t="e">
        <f t="shared" si="31"/>
        <v>#REF!</v>
      </c>
      <c r="H689">
        <v>671</v>
      </c>
      <c r="I689" t="e">
        <f t="shared" si="30"/>
        <v>#REF!</v>
      </c>
      <c r="J689" s="3" t="e">
        <f>+#REF!</f>
        <v>#REF!</v>
      </c>
      <c r="K689" t="e">
        <f t="shared" si="32"/>
        <v>#REF!</v>
      </c>
    </row>
    <row r="690" spans="1:11" x14ac:dyDescent="0.25">
      <c r="A690" t="e">
        <f>+#REF!</f>
        <v>#REF!</v>
      </c>
      <c r="B690" s="3" t="e">
        <f>+#REF!</f>
        <v>#REF!</v>
      </c>
      <c r="C690" t="e">
        <f t="shared" si="31"/>
        <v>#REF!</v>
      </c>
      <c r="H690">
        <v>672</v>
      </c>
      <c r="I690" t="e">
        <f t="shared" si="30"/>
        <v>#REF!</v>
      </c>
      <c r="J690" s="3" t="e">
        <f>+#REF!</f>
        <v>#REF!</v>
      </c>
      <c r="K690" t="e">
        <f t="shared" si="32"/>
        <v>#REF!</v>
      </c>
    </row>
    <row r="691" spans="1:11" x14ac:dyDescent="0.25">
      <c r="A691" t="e">
        <f>+#REF!</f>
        <v>#REF!</v>
      </c>
      <c r="B691" s="3" t="e">
        <f>+#REF!</f>
        <v>#REF!</v>
      </c>
      <c r="C691" t="e">
        <f t="shared" si="31"/>
        <v>#REF!</v>
      </c>
      <c r="H691">
        <v>673</v>
      </c>
      <c r="I691" t="e">
        <f t="shared" si="30"/>
        <v>#REF!</v>
      </c>
      <c r="J691" s="3" t="e">
        <f>+#REF!</f>
        <v>#REF!</v>
      </c>
      <c r="K691" t="e">
        <f t="shared" si="32"/>
        <v>#REF!</v>
      </c>
    </row>
    <row r="692" spans="1:11" x14ac:dyDescent="0.25">
      <c r="A692" t="e">
        <f>+#REF!</f>
        <v>#REF!</v>
      </c>
      <c r="B692" s="3" t="e">
        <f>+#REF!</f>
        <v>#REF!</v>
      </c>
      <c r="C692" t="e">
        <f t="shared" si="31"/>
        <v>#REF!</v>
      </c>
      <c r="H692">
        <v>674</v>
      </c>
      <c r="I692" t="e">
        <f t="shared" si="30"/>
        <v>#REF!</v>
      </c>
      <c r="J692" s="3" t="e">
        <f>+#REF!</f>
        <v>#REF!</v>
      </c>
      <c r="K692" t="e">
        <f t="shared" si="32"/>
        <v>#REF!</v>
      </c>
    </row>
    <row r="693" spans="1:11" x14ac:dyDescent="0.25">
      <c r="A693" t="e">
        <f>+#REF!</f>
        <v>#REF!</v>
      </c>
      <c r="B693" s="3" t="e">
        <f>+#REF!</f>
        <v>#REF!</v>
      </c>
      <c r="C693" t="e">
        <f t="shared" si="31"/>
        <v>#REF!</v>
      </c>
      <c r="H693">
        <v>675</v>
      </c>
      <c r="I693" t="e">
        <f t="shared" si="30"/>
        <v>#REF!</v>
      </c>
      <c r="J693" s="3" t="e">
        <f>+#REF!</f>
        <v>#REF!</v>
      </c>
      <c r="K693" t="e">
        <f t="shared" si="32"/>
        <v>#REF!</v>
      </c>
    </row>
    <row r="694" spans="1:11" x14ac:dyDescent="0.25">
      <c r="A694" t="e">
        <f>+#REF!</f>
        <v>#REF!</v>
      </c>
      <c r="B694" s="3" t="e">
        <f>+#REF!</f>
        <v>#REF!</v>
      </c>
      <c r="C694" t="e">
        <f t="shared" si="31"/>
        <v>#REF!</v>
      </c>
      <c r="H694">
        <v>676</v>
      </c>
      <c r="I694" t="e">
        <f t="shared" si="30"/>
        <v>#REF!</v>
      </c>
      <c r="J694" s="3" t="e">
        <f>+#REF!</f>
        <v>#REF!</v>
      </c>
      <c r="K694" t="e">
        <f t="shared" si="32"/>
        <v>#REF!</v>
      </c>
    </row>
    <row r="695" spans="1:11" x14ac:dyDescent="0.25">
      <c r="A695" t="e">
        <f>+#REF!</f>
        <v>#REF!</v>
      </c>
      <c r="B695" s="3" t="e">
        <f>+#REF!</f>
        <v>#REF!</v>
      </c>
      <c r="C695" t="e">
        <f t="shared" si="31"/>
        <v>#REF!</v>
      </c>
      <c r="H695">
        <v>677</v>
      </c>
      <c r="I695" t="e">
        <f t="shared" si="30"/>
        <v>#REF!</v>
      </c>
      <c r="J695" s="3" t="e">
        <f>+#REF!</f>
        <v>#REF!</v>
      </c>
      <c r="K695" t="e">
        <f t="shared" si="32"/>
        <v>#REF!</v>
      </c>
    </row>
    <row r="696" spans="1:11" x14ac:dyDescent="0.25">
      <c r="A696" t="e">
        <f>+#REF!</f>
        <v>#REF!</v>
      </c>
      <c r="B696" s="3" t="e">
        <f>+#REF!</f>
        <v>#REF!</v>
      </c>
      <c r="C696" t="e">
        <f t="shared" si="31"/>
        <v>#REF!</v>
      </c>
      <c r="H696">
        <v>678</v>
      </c>
      <c r="I696" t="e">
        <f t="shared" si="30"/>
        <v>#REF!</v>
      </c>
      <c r="J696" s="3" t="e">
        <f>+#REF!</f>
        <v>#REF!</v>
      </c>
      <c r="K696" t="e">
        <f t="shared" si="32"/>
        <v>#REF!</v>
      </c>
    </row>
    <row r="697" spans="1:11" x14ac:dyDescent="0.25">
      <c r="A697" t="e">
        <f>+#REF!</f>
        <v>#REF!</v>
      </c>
      <c r="B697" s="3" t="e">
        <f>+#REF!</f>
        <v>#REF!</v>
      </c>
      <c r="C697" t="e">
        <f t="shared" si="31"/>
        <v>#REF!</v>
      </c>
      <c r="H697">
        <v>679</v>
      </c>
      <c r="I697" t="e">
        <f t="shared" si="30"/>
        <v>#REF!</v>
      </c>
      <c r="J697" s="3" t="e">
        <f>+#REF!</f>
        <v>#REF!</v>
      </c>
      <c r="K697" t="e">
        <f t="shared" si="32"/>
        <v>#REF!</v>
      </c>
    </row>
    <row r="698" spans="1:11" x14ac:dyDescent="0.25">
      <c r="A698" t="e">
        <f>+#REF!</f>
        <v>#REF!</v>
      </c>
      <c r="B698" s="3" t="e">
        <f>+#REF!</f>
        <v>#REF!</v>
      </c>
      <c r="C698" t="e">
        <f t="shared" si="31"/>
        <v>#REF!</v>
      </c>
      <c r="H698">
        <v>680</v>
      </c>
      <c r="I698" t="e">
        <f t="shared" si="30"/>
        <v>#REF!</v>
      </c>
      <c r="J698" s="3" t="e">
        <f>+#REF!</f>
        <v>#REF!</v>
      </c>
      <c r="K698" t="e">
        <f t="shared" si="32"/>
        <v>#REF!</v>
      </c>
    </row>
    <row r="699" spans="1:11" x14ac:dyDescent="0.25">
      <c r="A699" t="e">
        <f>+#REF!</f>
        <v>#REF!</v>
      </c>
      <c r="B699" s="3" t="e">
        <f>+#REF!</f>
        <v>#REF!</v>
      </c>
      <c r="C699" t="e">
        <f t="shared" si="31"/>
        <v>#REF!</v>
      </c>
      <c r="H699">
        <v>681</v>
      </c>
      <c r="I699" t="e">
        <f t="shared" si="30"/>
        <v>#REF!</v>
      </c>
      <c r="J699" s="3" t="e">
        <f>+#REF!</f>
        <v>#REF!</v>
      </c>
      <c r="K699" t="e">
        <f t="shared" si="32"/>
        <v>#REF!</v>
      </c>
    </row>
    <row r="700" spans="1:11" x14ac:dyDescent="0.25">
      <c r="A700" t="e">
        <f>+#REF!</f>
        <v>#REF!</v>
      </c>
      <c r="B700" s="3" t="e">
        <f>+#REF!</f>
        <v>#REF!</v>
      </c>
      <c r="C700" t="e">
        <f t="shared" si="31"/>
        <v>#REF!</v>
      </c>
      <c r="H700">
        <v>682</v>
      </c>
      <c r="I700" t="e">
        <f t="shared" ref="I700:I763" si="33">+A700</f>
        <v>#REF!</v>
      </c>
      <c r="J700" s="3" t="e">
        <f>+#REF!</f>
        <v>#REF!</v>
      </c>
      <c r="K700" t="e">
        <f t="shared" si="32"/>
        <v>#REF!</v>
      </c>
    </row>
    <row r="701" spans="1:11" x14ac:dyDescent="0.25">
      <c r="A701" t="e">
        <f>+#REF!</f>
        <v>#REF!</v>
      </c>
      <c r="B701" s="3" t="e">
        <f>+#REF!</f>
        <v>#REF!</v>
      </c>
      <c r="C701" t="e">
        <f t="shared" si="31"/>
        <v>#REF!</v>
      </c>
      <c r="H701">
        <v>683</v>
      </c>
      <c r="I701" t="e">
        <f t="shared" si="33"/>
        <v>#REF!</v>
      </c>
      <c r="J701" s="3" t="e">
        <f>+#REF!</f>
        <v>#REF!</v>
      </c>
      <c r="K701" t="e">
        <f t="shared" si="32"/>
        <v>#REF!</v>
      </c>
    </row>
    <row r="702" spans="1:11" x14ac:dyDescent="0.25">
      <c r="A702" t="e">
        <f>+#REF!</f>
        <v>#REF!</v>
      </c>
      <c r="B702" s="3" t="e">
        <f>+#REF!</f>
        <v>#REF!</v>
      </c>
      <c r="C702" t="e">
        <f t="shared" si="31"/>
        <v>#REF!</v>
      </c>
      <c r="H702">
        <v>684</v>
      </c>
      <c r="I702" t="e">
        <f t="shared" si="33"/>
        <v>#REF!</v>
      </c>
      <c r="J702" s="3" t="e">
        <f>+#REF!</f>
        <v>#REF!</v>
      </c>
      <c r="K702" t="e">
        <f t="shared" si="32"/>
        <v>#REF!</v>
      </c>
    </row>
    <row r="703" spans="1:11" x14ac:dyDescent="0.25">
      <c r="A703" t="e">
        <f>+#REF!</f>
        <v>#REF!</v>
      </c>
      <c r="B703" s="3" t="e">
        <f>+#REF!</f>
        <v>#REF!</v>
      </c>
      <c r="C703" t="e">
        <f t="shared" si="31"/>
        <v>#REF!</v>
      </c>
      <c r="H703">
        <v>685</v>
      </c>
      <c r="I703" t="e">
        <f t="shared" si="33"/>
        <v>#REF!</v>
      </c>
      <c r="J703" s="3" t="e">
        <f>+#REF!</f>
        <v>#REF!</v>
      </c>
      <c r="K703" t="e">
        <f t="shared" si="32"/>
        <v>#REF!</v>
      </c>
    </row>
    <row r="704" spans="1:11" x14ac:dyDescent="0.25">
      <c r="A704" t="e">
        <f>+#REF!</f>
        <v>#REF!</v>
      </c>
      <c r="B704" s="3" t="e">
        <f>+#REF!</f>
        <v>#REF!</v>
      </c>
      <c r="C704" t="e">
        <f t="shared" si="31"/>
        <v>#REF!</v>
      </c>
      <c r="H704">
        <v>686</v>
      </c>
      <c r="I704" t="e">
        <f t="shared" si="33"/>
        <v>#REF!</v>
      </c>
      <c r="J704" s="3" t="e">
        <f>+#REF!</f>
        <v>#REF!</v>
      </c>
      <c r="K704" t="e">
        <f t="shared" si="32"/>
        <v>#REF!</v>
      </c>
    </row>
    <row r="705" spans="1:11" x14ac:dyDescent="0.25">
      <c r="A705" t="e">
        <f>+#REF!</f>
        <v>#REF!</v>
      </c>
      <c r="B705" s="3" t="e">
        <f>+#REF!</f>
        <v>#REF!</v>
      </c>
      <c r="C705" t="e">
        <f t="shared" si="31"/>
        <v>#REF!</v>
      </c>
      <c r="H705">
        <v>687</v>
      </c>
      <c r="I705" t="e">
        <f t="shared" si="33"/>
        <v>#REF!</v>
      </c>
      <c r="J705" s="3" t="e">
        <f>+#REF!</f>
        <v>#REF!</v>
      </c>
      <c r="K705" t="e">
        <f t="shared" si="32"/>
        <v>#REF!</v>
      </c>
    </row>
    <row r="706" spans="1:11" x14ac:dyDescent="0.25">
      <c r="A706" t="e">
        <f>+#REF!</f>
        <v>#REF!</v>
      </c>
      <c r="B706" s="3" t="e">
        <f>+#REF!</f>
        <v>#REF!</v>
      </c>
      <c r="C706" t="e">
        <f t="shared" si="31"/>
        <v>#REF!</v>
      </c>
      <c r="H706">
        <v>688</v>
      </c>
      <c r="I706" t="e">
        <f t="shared" si="33"/>
        <v>#REF!</v>
      </c>
      <c r="J706" s="3" t="e">
        <f>+#REF!</f>
        <v>#REF!</v>
      </c>
      <c r="K706" t="e">
        <f t="shared" si="32"/>
        <v>#REF!</v>
      </c>
    </row>
    <row r="707" spans="1:11" x14ac:dyDescent="0.25">
      <c r="A707" t="e">
        <f>+#REF!</f>
        <v>#REF!</v>
      </c>
      <c r="B707" s="3" t="e">
        <f>+#REF!</f>
        <v>#REF!</v>
      </c>
      <c r="C707" t="e">
        <f t="shared" si="31"/>
        <v>#REF!</v>
      </c>
      <c r="H707">
        <v>689</v>
      </c>
      <c r="I707" t="e">
        <f t="shared" si="33"/>
        <v>#REF!</v>
      </c>
      <c r="J707" s="3" t="e">
        <f>+#REF!</f>
        <v>#REF!</v>
      </c>
      <c r="K707" t="e">
        <f t="shared" si="32"/>
        <v>#REF!</v>
      </c>
    </row>
    <row r="708" spans="1:11" x14ac:dyDescent="0.25">
      <c r="A708" t="e">
        <f>+#REF!</f>
        <v>#REF!</v>
      </c>
      <c r="B708" s="3" t="e">
        <f>+#REF!</f>
        <v>#REF!</v>
      </c>
      <c r="C708" t="e">
        <f t="shared" si="31"/>
        <v>#REF!</v>
      </c>
      <c r="H708">
        <v>690</v>
      </c>
      <c r="I708" t="e">
        <f t="shared" si="33"/>
        <v>#REF!</v>
      </c>
      <c r="J708" s="3" t="e">
        <f>+#REF!</f>
        <v>#REF!</v>
      </c>
      <c r="K708" t="e">
        <f t="shared" si="32"/>
        <v>#REF!</v>
      </c>
    </row>
    <row r="709" spans="1:11" x14ac:dyDescent="0.25">
      <c r="A709" t="e">
        <f>+#REF!</f>
        <v>#REF!</v>
      </c>
      <c r="B709" s="3" t="e">
        <f>+#REF!</f>
        <v>#REF!</v>
      </c>
      <c r="C709" t="e">
        <f t="shared" si="31"/>
        <v>#REF!</v>
      </c>
      <c r="H709">
        <v>691</v>
      </c>
      <c r="I709" t="e">
        <f t="shared" si="33"/>
        <v>#REF!</v>
      </c>
      <c r="J709" s="3" t="e">
        <f>+#REF!</f>
        <v>#REF!</v>
      </c>
      <c r="K709" t="e">
        <f t="shared" si="32"/>
        <v>#REF!</v>
      </c>
    </row>
    <row r="710" spans="1:11" x14ac:dyDescent="0.25">
      <c r="A710" t="e">
        <f>+#REF!</f>
        <v>#REF!</v>
      </c>
      <c r="B710" s="3" t="e">
        <f>+#REF!</f>
        <v>#REF!</v>
      </c>
      <c r="C710" t="e">
        <f t="shared" si="31"/>
        <v>#REF!</v>
      </c>
      <c r="H710">
        <v>692</v>
      </c>
      <c r="I710" t="e">
        <f t="shared" si="33"/>
        <v>#REF!</v>
      </c>
      <c r="J710" s="3" t="e">
        <f>+#REF!</f>
        <v>#REF!</v>
      </c>
      <c r="K710" t="e">
        <f t="shared" si="32"/>
        <v>#REF!</v>
      </c>
    </row>
    <row r="711" spans="1:11" x14ac:dyDescent="0.25">
      <c r="A711" t="e">
        <f>+#REF!</f>
        <v>#REF!</v>
      </c>
      <c r="B711" s="3" t="e">
        <f>+#REF!</f>
        <v>#REF!</v>
      </c>
      <c r="C711" t="e">
        <f t="shared" si="31"/>
        <v>#REF!</v>
      </c>
      <c r="H711">
        <v>693</v>
      </c>
      <c r="I711" t="e">
        <f t="shared" si="33"/>
        <v>#REF!</v>
      </c>
      <c r="J711" s="3" t="e">
        <f>+#REF!</f>
        <v>#REF!</v>
      </c>
      <c r="K711" t="e">
        <f t="shared" si="32"/>
        <v>#REF!</v>
      </c>
    </row>
    <row r="712" spans="1:11" x14ac:dyDescent="0.25">
      <c r="A712" t="e">
        <f>+#REF!</f>
        <v>#REF!</v>
      </c>
      <c r="B712" s="3" t="e">
        <f>+#REF!</f>
        <v>#REF!</v>
      </c>
      <c r="C712" t="e">
        <f t="shared" si="31"/>
        <v>#REF!</v>
      </c>
      <c r="H712">
        <v>694</v>
      </c>
      <c r="I712" t="e">
        <f t="shared" si="33"/>
        <v>#REF!</v>
      </c>
      <c r="J712" s="3" t="e">
        <f>+#REF!</f>
        <v>#REF!</v>
      </c>
      <c r="K712" t="e">
        <f t="shared" si="32"/>
        <v>#REF!</v>
      </c>
    </row>
    <row r="713" spans="1:11" x14ac:dyDescent="0.25">
      <c r="A713" t="e">
        <f>+#REF!</f>
        <v>#REF!</v>
      </c>
      <c r="B713" s="3" t="e">
        <f>+#REF!</f>
        <v>#REF!</v>
      </c>
      <c r="C713" t="e">
        <f t="shared" si="31"/>
        <v>#REF!</v>
      </c>
      <c r="H713">
        <v>695</v>
      </c>
      <c r="I713" t="e">
        <f t="shared" si="33"/>
        <v>#REF!</v>
      </c>
      <c r="J713" s="3" t="e">
        <f>+#REF!</f>
        <v>#REF!</v>
      </c>
      <c r="K713" t="e">
        <f t="shared" si="32"/>
        <v>#REF!</v>
      </c>
    </row>
    <row r="714" spans="1:11" x14ac:dyDescent="0.25">
      <c r="A714" t="e">
        <f>+#REF!</f>
        <v>#REF!</v>
      </c>
      <c r="B714" s="3" t="e">
        <f>+#REF!</f>
        <v>#REF!</v>
      </c>
      <c r="C714" t="e">
        <f t="shared" si="31"/>
        <v>#REF!</v>
      </c>
      <c r="H714">
        <v>696</v>
      </c>
      <c r="I714" t="e">
        <f t="shared" si="33"/>
        <v>#REF!</v>
      </c>
      <c r="J714" s="3" t="e">
        <f>+#REF!</f>
        <v>#REF!</v>
      </c>
      <c r="K714" t="e">
        <f t="shared" si="32"/>
        <v>#REF!</v>
      </c>
    </row>
    <row r="715" spans="1:11" x14ac:dyDescent="0.25">
      <c r="A715" t="e">
        <f>+#REF!</f>
        <v>#REF!</v>
      </c>
      <c r="B715" s="3" t="e">
        <f>+#REF!</f>
        <v>#REF!</v>
      </c>
      <c r="C715" t="e">
        <f t="shared" si="31"/>
        <v>#REF!</v>
      </c>
      <c r="H715">
        <v>697</v>
      </c>
      <c r="I715" t="e">
        <f t="shared" si="33"/>
        <v>#REF!</v>
      </c>
      <c r="J715" s="3" t="e">
        <f>+#REF!</f>
        <v>#REF!</v>
      </c>
      <c r="K715" t="e">
        <f t="shared" si="32"/>
        <v>#REF!</v>
      </c>
    </row>
    <row r="716" spans="1:11" x14ac:dyDescent="0.25">
      <c r="A716" t="e">
        <f>+#REF!</f>
        <v>#REF!</v>
      </c>
      <c r="B716" s="3" t="e">
        <f>+#REF!</f>
        <v>#REF!</v>
      </c>
      <c r="C716" t="e">
        <f t="shared" si="31"/>
        <v>#REF!</v>
      </c>
      <c r="H716">
        <v>698</v>
      </c>
      <c r="I716" t="e">
        <f t="shared" si="33"/>
        <v>#REF!</v>
      </c>
      <c r="J716" s="3" t="e">
        <f>+#REF!</f>
        <v>#REF!</v>
      </c>
      <c r="K716" t="e">
        <f t="shared" si="32"/>
        <v>#REF!</v>
      </c>
    </row>
    <row r="717" spans="1:11" x14ac:dyDescent="0.25">
      <c r="A717" t="e">
        <f>+#REF!</f>
        <v>#REF!</v>
      </c>
      <c r="B717" s="3" t="e">
        <f>+#REF!</f>
        <v>#REF!</v>
      </c>
      <c r="C717" t="e">
        <f t="shared" si="31"/>
        <v>#REF!</v>
      </c>
      <c r="H717">
        <v>699</v>
      </c>
      <c r="I717" t="e">
        <f t="shared" si="33"/>
        <v>#REF!</v>
      </c>
      <c r="J717" s="3" t="e">
        <f>+#REF!</f>
        <v>#REF!</v>
      </c>
      <c r="K717" t="e">
        <f t="shared" si="32"/>
        <v>#REF!</v>
      </c>
    </row>
    <row r="718" spans="1:11" x14ac:dyDescent="0.25">
      <c r="A718" t="e">
        <f>+#REF!</f>
        <v>#REF!</v>
      </c>
      <c r="B718" s="3" t="e">
        <f>+#REF!</f>
        <v>#REF!</v>
      </c>
      <c r="C718" t="e">
        <f t="shared" si="31"/>
        <v>#REF!</v>
      </c>
      <c r="H718">
        <v>700</v>
      </c>
      <c r="I718" t="e">
        <f t="shared" si="33"/>
        <v>#REF!</v>
      </c>
      <c r="J718" s="3" t="e">
        <f>+#REF!</f>
        <v>#REF!</v>
      </c>
      <c r="K718" t="e">
        <f t="shared" si="32"/>
        <v>#REF!</v>
      </c>
    </row>
    <row r="719" spans="1:11" x14ac:dyDescent="0.25">
      <c r="A719" t="e">
        <f>+#REF!</f>
        <v>#REF!</v>
      </c>
      <c r="B719" s="3" t="e">
        <f>+#REF!</f>
        <v>#REF!</v>
      </c>
      <c r="C719" t="e">
        <f t="shared" si="31"/>
        <v>#REF!</v>
      </c>
      <c r="H719">
        <v>701</v>
      </c>
      <c r="I719" t="e">
        <f t="shared" si="33"/>
        <v>#REF!</v>
      </c>
      <c r="J719" s="3" t="e">
        <f>+#REF!</f>
        <v>#REF!</v>
      </c>
      <c r="K719" t="e">
        <f t="shared" si="32"/>
        <v>#REF!</v>
      </c>
    </row>
    <row r="720" spans="1:11" x14ac:dyDescent="0.25">
      <c r="A720" t="e">
        <f>+#REF!</f>
        <v>#REF!</v>
      </c>
      <c r="B720" s="3" t="e">
        <f>+#REF!</f>
        <v>#REF!</v>
      </c>
      <c r="C720" t="e">
        <f t="shared" si="31"/>
        <v>#REF!</v>
      </c>
      <c r="H720">
        <v>702</v>
      </c>
      <c r="I720" t="e">
        <f t="shared" si="33"/>
        <v>#REF!</v>
      </c>
      <c r="J720" s="3" t="e">
        <f>+#REF!</f>
        <v>#REF!</v>
      </c>
      <c r="K720" t="e">
        <f t="shared" si="32"/>
        <v>#REF!</v>
      </c>
    </row>
    <row r="721" spans="1:11" x14ac:dyDescent="0.25">
      <c r="A721" t="e">
        <f>+#REF!</f>
        <v>#REF!</v>
      </c>
      <c r="B721" s="3" t="e">
        <f>+#REF!</f>
        <v>#REF!</v>
      </c>
      <c r="C721" t="e">
        <f t="shared" si="31"/>
        <v>#REF!</v>
      </c>
      <c r="H721">
        <v>703</v>
      </c>
      <c r="I721" t="e">
        <f t="shared" si="33"/>
        <v>#REF!</v>
      </c>
      <c r="J721" s="3" t="e">
        <f>+#REF!</f>
        <v>#REF!</v>
      </c>
      <c r="K721" t="e">
        <f t="shared" si="32"/>
        <v>#REF!</v>
      </c>
    </row>
    <row r="722" spans="1:11" x14ac:dyDescent="0.25">
      <c r="A722" t="e">
        <f>+#REF!</f>
        <v>#REF!</v>
      </c>
      <c r="B722" s="3" t="e">
        <f>+#REF!</f>
        <v>#REF!</v>
      </c>
      <c r="C722" t="e">
        <f t="shared" si="31"/>
        <v>#REF!</v>
      </c>
      <c r="H722">
        <v>704</v>
      </c>
      <c r="I722" t="e">
        <f t="shared" si="33"/>
        <v>#REF!</v>
      </c>
      <c r="J722" s="3" t="e">
        <f>+#REF!</f>
        <v>#REF!</v>
      </c>
      <c r="K722" t="e">
        <f t="shared" si="32"/>
        <v>#REF!</v>
      </c>
    </row>
    <row r="723" spans="1:11" x14ac:dyDescent="0.25">
      <c r="A723" t="e">
        <f>+#REF!</f>
        <v>#REF!</v>
      </c>
      <c r="B723" s="3" t="e">
        <f>+#REF!</f>
        <v>#REF!</v>
      </c>
      <c r="C723" t="e">
        <f t="shared" ref="C723:C786" si="34">VLOOKUP(A723,F:G,2,0)</f>
        <v>#REF!</v>
      </c>
      <c r="H723">
        <v>705</v>
      </c>
      <c r="I723" t="e">
        <f t="shared" si="33"/>
        <v>#REF!</v>
      </c>
      <c r="J723" s="3" t="e">
        <f>+#REF!</f>
        <v>#REF!</v>
      </c>
      <c r="K723" t="e">
        <f t="shared" si="32"/>
        <v>#REF!</v>
      </c>
    </row>
    <row r="724" spans="1:11" x14ac:dyDescent="0.25">
      <c r="A724" t="e">
        <f>+#REF!</f>
        <v>#REF!</v>
      </c>
      <c r="B724" s="3" t="e">
        <f>+#REF!</f>
        <v>#REF!</v>
      </c>
      <c r="C724" t="e">
        <f t="shared" si="34"/>
        <v>#REF!</v>
      </c>
      <c r="H724">
        <v>706</v>
      </c>
      <c r="I724" t="e">
        <f t="shared" si="33"/>
        <v>#REF!</v>
      </c>
      <c r="J724" s="3" t="e">
        <f>+#REF!</f>
        <v>#REF!</v>
      </c>
      <c r="K724" t="e">
        <f t="shared" ref="K724:K787" si="35">VLOOKUP(I724,M:N,2,0)</f>
        <v>#REF!</v>
      </c>
    </row>
    <row r="725" spans="1:11" x14ac:dyDescent="0.25">
      <c r="A725" t="e">
        <f>+#REF!</f>
        <v>#REF!</v>
      </c>
      <c r="B725" s="3" t="e">
        <f>+#REF!</f>
        <v>#REF!</v>
      </c>
      <c r="C725" t="e">
        <f t="shared" si="34"/>
        <v>#REF!</v>
      </c>
      <c r="H725">
        <v>707</v>
      </c>
      <c r="I725" t="e">
        <f t="shared" si="33"/>
        <v>#REF!</v>
      </c>
      <c r="J725" s="3" t="e">
        <f>+#REF!</f>
        <v>#REF!</v>
      </c>
      <c r="K725" t="e">
        <f t="shared" si="35"/>
        <v>#REF!</v>
      </c>
    </row>
    <row r="726" spans="1:11" x14ac:dyDescent="0.25">
      <c r="A726" t="e">
        <f>+#REF!</f>
        <v>#REF!</v>
      </c>
      <c r="B726" s="3" t="e">
        <f>+#REF!</f>
        <v>#REF!</v>
      </c>
      <c r="C726" t="e">
        <f t="shared" si="34"/>
        <v>#REF!</v>
      </c>
      <c r="H726">
        <v>708</v>
      </c>
      <c r="I726" t="e">
        <f t="shared" si="33"/>
        <v>#REF!</v>
      </c>
      <c r="J726" s="3" t="e">
        <f>+#REF!</f>
        <v>#REF!</v>
      </c>
      <c r="K726" t="e">
        <f t="shared" si="35"/>
        <v>#REF!</v>
      </c>
    </row>
    <row r="727" spans="1:11" x14ac:dyDescent="0.25">
      <c r="A727" t="e">
        <f>+#REF!</f>
        <v>#REF!</v>
      </c>
      <c r="B727" s="3" t="e">
        <f>+#REF!</f>
        <v>#REF!</v>
      </c>
      <c r="C727" t="e">
        <f t="shared" si="34"/>
        <v>#REF!</v>
      </c>
      <c r="H727">
        <v>709</v>
      </c>
      <c r="I727" t="e">
        <f t="shared" si="33"/>
        <v>#REF!</v>
      </c>
      <c r="J727" s="3" t="e">
        <f>+#REF!</f>
        <v>#REF!</v>
      </c>
      <c r="K727" t="e">
        <f t="shared" si="35"/>
        <v>#REF!</v>
      </c>
    </row>
    <row r="728" spans="1:11" x14ac:dyDescent="0.25">
      <c r="A728" t="e">
        <f>+#REF!</f>
        <v>#REF!</v>
      </c>
      <c r="B728" s="3" t="e">
        <f>+#REF!</f>
        <v>#REF!</v>
      </c>
      <c r="C728" t="e">
        <f t="shared" si="34"/>
        <v>#REF!</v>
      </c>
      <c r="H728">
        <v>710</v>
      </c>
      <c r="I728" t="e">
        <f t="shared" si="33"/>
        <v>#REF!</v>
      </c>
      <c r="J728" s="3" t="e">
        <f>+#REF!</f>
        <v>#REF!</v>
      </c>
      <c r="K728" t="e">
        <f t="shared" si="35"/>
        <v>#REF!</v>
      </c>
    </row>
    <row r="729" spans="1:11" x14ac:dyDescent="0.25">
      <c r="A729" t="e">
        <f>+#REF!</f>
        <v>#REF!</v>
      </c>
      <c r="B729" s="3" t="e">
        <f>+#REF!</f>
        <v>#REF!</v>
      </c>
      <c r="C729" t="e">
        <f t="shared" si="34"/>
        <v>#REF!</v>
      </c>
      <c r="H729">
        <v>711</v>
      </c>
      <c r="I729" t="e">
        <f t="shared" si="33"/>
        <v>#REF!</v>
      </c>
      <c r="J729" s="3" t="e">
        <f>+#REF!</f>
        <v>#REF!</v>
      </c>
      <c r="K729" t="e">
        <f t="shared" si="35"/>
        <v>#REF!</v>
      </c>
    </row>
    <row r="730" spans="1:11" x14ac:dyDescent="0.25">
      <c r="A730" t="e">
        <f>+#REF!</f>
        <v>#REF!</v>
      </c>
      <c r="B730" s="3" t="e">
        <f>+#REF!</f>
        <v>#REF!</v>
      </c>
      <c r="C730" t="e">
        <f t="shared" si="34"/>
        <v>#REF!</v>
      </c>
      <c r="H730">
        <v>712</v>
      </c>
      <c r="I730" t="e">
        <f t="shared" si="33"/>
        <v>#REF!</v>
      </c>
      <c r="J730" s="3" t="e">
        <f>+#REF!</f>
        <v>#REF!</v>
      </c>
      <c r="K730" t="e">
        <f t="shared" si="35"/>
        <v>#REF!</v>
      </c>
    </row>
    <row r="731" spans="1:11" x14ac:dyDescent="0.25">
      <c r="A731" t="e">
        <f>+#REF!</f>
        <v>#REF!</v>
      </c>
      <c r="B731" s="3" t="e">
        <f>+#REF!</f>
        <v>#REF!</v>
      </c>
      <c r="C731" t="e">
        <f t="shared" si="34"/>
        <v>#REF!</v>
      </c>
      <c r="H731">
        <v>713</v>
      </c>
      <c r="I731" t="e">
        <f t="shared" si="33"/>
        <v>#REF!</v>
      </c>
      <c r="J731" s="3" t="e">
        <f>+#REF!</f>
        <v>#REF!</v>
      </c>
      <c r="K731" t="e">
        <f t="shared" si="35"/>
        <v>#REF!</v>
      </c>
    </row>
    <row r="732" spans="1:11" x14ac:dyDescent="0.25">
      <c r="A732" t="e">
        <f>+#REF!</f>
        <v>#REF!</v>
      </c>
      <c r="B732" s="3" t="e">
        <f>+#REF!</f>
        <v>#REF!</v>
      </c>
      <c r="C732" t="e">
        <f t="shared" si="34"/>
        <v>#REF!</v>
      </c>
      <c r="H732">
        <v>714</v>
      </c>
      <c r="I732" t="e">
        <f t="shared" si="33"/>
        <v>#REF!</v>
      </c>
      <c r="J732" s="3" t="e">
        <f>+#REF!</f>
        <v>#REF!</v>
      </c>
      <c r="K732" t="e">
        <f t="shared" si="35"/>
        <v>#REF!</v>
      </c>
    </row>
    <row r="733" spans="1:11" x14ac:dyDescent="0.25">
      <c r="A733" t="e">
        <f>+#REF!</f>
        <v>#REF!</v>
      </c>
      <c r="B733" s="3" t="e">
        <f>+#REF!</f>
        <v>#REF!</v>
      </c>
      <c r="C733" t="e">
        <f t="shared" si="34"/>
        <v>#REF!</v>
      </c>
      <c r="H733">
        <v>715</v>
      </c>
      <c r="I733" t="e">
        <f t="shared" si="33"/>
        <v>#REF!</v>
      </c>
      <c r="J733" s="3" t="e">
        <f>+#REF!</f>
        <v>#REF!</v>
      </c>
      <c r="K733" t="e">
        <f t="shared" si="35"/>
        <v>#REF!</v>
      </c>
    </row>
    <row r="734" spans="1:11" x14ac:dyDescent="0.25">
      <c r="A734" t="e">
        <f>+#REF!</f>
        <v>#REF!</v>
      </c>
      <c r="B734" s="3" t="e">
        <f>+#REF!</f>
        <v>#REF!</v>
      </c>
      <c r="C734" t="e">
        <f t="shared" si="34"/>
        <v>#REF!</v>
      </c>
      <c r="H734">
        <v>716</v>
      </c>
      <c r="I734" t="e">
        <f t="shared" si="33"/>
        <v>#REF!</v>
      </c>
      <c r="J734" s="3" t="e">
        <f>+#REF!</f>
        <v>#REF!</v>
      </c>
      <c r="K734" t="e">
        <f t="shared" si="35"/>
        <v>#REF!</v>
      </c>
    </row>
    <row r="735" spans="1:11" x14ac:dyDescent="0.25">
      <c r="A735" t="e">
        <f>+#REF!</f>
        <v>#REF!</v>
      </c>
      <c r="B735" s="3" t="e">
        <f>+#REF!</f>
        <v>#REF!</v>
      </c>
      <c r="C735" t="e">
        <f t="shared" si="34"/>
        <v>#REF!</v>
      </c>
      <c r="H735">
        <v>717</v>
      </c>
      <c r="I735" t="e">
        <f t="shared" si="33"/>
        <v>#REF!</v>
      </c>
      <c r="J735" s="3" t="e">
        <f>+#REF!</f>
        <v>#REF!</v>
      </c>
      <c r="K735" t="e">
        <f t="shared" si="35"/>
        <v>#REF!</v>
      </c>
    </row>
    <row r="736" spans="1:11" x14ac:dyDescent="0.25">
      <c r="A736" t="e">
        <f>+#REF!</f>
        <v>#REF!</v>
      </c>
      <c r="B736" s="3" t="e">
        <f>+#REF!</f>
        <v>#REF!</v>
      </c>
      <c r="C736" t="e">
        <f t="shared" si="34"/>
        <v>#REF!</v>
      </c>
      <c r="H736">
        <v>718</v>
      </c>
      <c r="I736" t="e">
        <f t="shared" si="33"/>
        <v>#REF!</v>
      </c>
      <c r="J736" s="3" t="e">
        <f>+#REF!</f>
        <v>#REF!</v>
      </c>
      <c r="K736" t="e">
        <f t="shared" si="35"/>
        <v>#REF!</v>
      </c>
    </row>
    <row r="737" spans="1:11" x14ac:dyDescent="0.25">
      <c r="A737" t="e">
        <f>+#REF!</f>
        <v>#REF!</v>
      </c>
      <c r="B737" s="3" t="e">
        <f>+#REF!</f>
        <v>#REF!</v>
      </c>
      <c r="C737" t="e">
        <f t="shared" si="34"/>
        <v>#REF!</v>
      </c>
      <c r="H737">
        <v>719</v>
      </c>
      <c r="I737" t="e">
        <f t="shared" si="33"/>
        <v>#REF!</v>
      </c>
      <c r="J737" s="3" t="e">
        <f>+#REF!</f>
        <v>#REF!</v>
      </c>
      <c r="K737" t="e">
        <f t="shared" si="35"/>
        <v>#REF!</v>
      </c>
    </row>
    <row r="738" spans="1:11" x14ac:dyDescent="0.25">
      <c r="A738" t="e">
        <f>+#REF!</f>
        <v>#REF!</v>
      </c>
      <c r="B738" s="3" t="e">
        <f>+#REF!</f>
        <v>#REF!</v>
      </c>
      <c r="C738" t="e">
        <f t="shared" si="34"/>
        <v>#REF!</v>
      </c>
      <c r="H738">
        <v>720</v>
      </c>
      <c r="I738" t="e">
        <f t="shared" si="33"/>
        <v>#REF!</v>
      </c>
      <c r="J738" s="3" t="e">
        <f>+#REF!</f>
        <v>#REF!</v>
      </c>
      <c r="K738" t="e">
        <f t="shared" si="35"/>
        <v>#REF!</v>
      </c>
    </row>
    <row r="739" spans="1:11" x14ac:dyDescent="0.25">
      <c r="A739" t="e">
        <f>+#REF!</f>
        <v>#REF!</v>
      </c>
      <c r="B739" s="3" t="e">
        <f>+#REF!</f>
        <v>#REF!</v>
      </c>
      <c r="C739" t="e">
        <f t="shared" si="34"/>
        <v>#REF!</v>
      </c>
      <c r="H739">
        <v>721</v>
      </c>
      <c r="I739" t="e">
        <f t="shared" si="33"/>
        <v>#REF!</v>
      </c>
      <c r="J739" s="3" t="e">
        <f>+#REF!</f>
        <v>#REF!</v>
      </c>
      <c r="K739" t="e">
        <f t="shared" si="35"/>
        <v>#REF!</v>
      </c>
    </row>
    <row r="740" spans="1:11" x14ac:dyDescent="0.25">
      <c r="A740" t="e">
        <f>+#REF!</f>
        <v>#REF!</v>
      </c>
      <c r="B740" s="3" t="e">
        <f>+#REF!</f>
        <v>#REF!</v>
      </c>
      <c r="C740" t="e">
        <f t="shared" si="34"/>
        <v>#REF!</v>
      </c>
      <c r="H740">
        <v>722</v>
      </c>
      <c r="I740" t="e">
        <f t="shared" si="33"/>
        <v>#REF!</v>
      </c>
      <c r="J740" s="3" t="e">
        <f>+#REF!</f>
        <v>#REF!</v>
      </c>
      <c r="K740" t="e">
        <f t="shared" si="35"/>
        <v>#REF!</v>
      </c>
    </row>
    <row r="741" spans="1:11" x14ac:dyDescent="0.25">
      <c r="A741" t="e">
        <f>+#REF!</f>
        <v>#REF!</v>
      </c>
      <c r="B741" s="3" t="e">
        <f>+#REF!</f>
        <v>#REF!</v>
      </c>
      <c r="C741" t="e">
        <f t="shared" si="34"/>
        <v>#REF!</v>
      </c>
      <c r="H741">
        <v>723</v>
      </c>
      <c r="I741" t="e">
        <f t="shared" si="33"/>
        <v>#REF!</v>
      </c>
      <c r="J741" s="3" t="e">
        <f>+#REF!</f>
        <v>#REF!</v>
      </c>
      <c r="K741" t="e">
        <f t="shared" si="35"/>
        <v>#REF!</v>
      </c>
    </row>
    <row r="742" spans="1:11" x14ac:dyDescent="0.25">
      <c r="A742" t="e">
        <f>+#REF!</f>
        <v>#REF!</v>
      </c>
      <c r="B742" s="3" t="e">
        <f>+#REF!</f>
        <v>#REF!</v>
      </c>
      <c r="C742" t="e">
        <f t="shared" si="34"/>
        <v>#REF!</v>
      </c>
      <c r="H742">
        <v>724</v>
      </c>
      <c r="I742" t="e">
        <f t="shared" si="33"/>
        <v>#REF!</v>
      </c>
      <c r="J742" s="3" t="e">
        <f>+#REF!</f>
        <v>#REF!</v>
      </c>
      <c r="K742" t="e">
        <f t="shared" si="35"/>
        <v>#REF!</v>
      </c>
    </row>
    <row r="743" spans="1:11" x14ac:dyDescent="0.25">
      <c r="A743" t="e">
        <f>+#REF!</f>
        <v>#REF!</v>
      </c>
      <c r="B743" s="3" t="e">
        <f>+#REF!</f>
        <v>#REF!</v>
      </c>
      <c r="C743" t="e">
        <f t="shared" si="34"/>
        <v>#REF!</v>
      </c>
      <c r="H743">
        <v>725</v>
      </c>
      <c r="I743" t="e">
        <f t="shared" si="33"/>
        <v>#REF!</v>
      </c>
      <c r="J743" s="3" t="e">
        <f>+#REF!</f>
        <v>#REF!</v>
      </c>
      <c r="K743" t="e">
        <f t="shared" si="35"/>
        <v>#REF!</v>
      </c>
    </row>
    <row r="744" spans="1:11" x14ac:dyDescent="0.25">
      <c r="A744" t="e">
        <f>+#REF!</f>
        <v>#REF!</v>
      </c>
      <c r="B744" s="3" t="e">
        <f>+#REF!</f>
        <v>#REF!</v>
      </c>
      <c r="C744" t="e">
        <f t="shared" si="34"/>
        <v>#REF!</v>
      </c>
      <c r="H744">
        <v>726</v>
      </c>
      <c r="I744" t="e">
        <f t="shared" si="33"/>
        <v>#REF!</v>
      </c>
      <c r="J744" s="3" t="e">
        <f>+#REF!</f>
        <v>#REF!</v>
      </c>
      <c r="K744" t="e">
        <f t="shared" si="35"/>
        <v>#REF!</v>
      </c>
    </row>
    <row r="745" spans="1:11" x14ac:dyDescent="0.25">
      <c r="A745" t="e">
        <f>+#REF!</f>
        <v>#REF!</v>
      </c>
      <c r="B745" s="3" t="e">
        <f>+#REF!</f>
        <v>#REF!</v>
      </c>
      <c r="C745" t="e">
        <f t="shared" si="34"/>
        <v>#REF!</v>
      </c>
      <c r="H745">
        <v>727</v>
      </c>
      <c r="I745" t="e">
        <f t="shared" si="33"/>
        <v>#REF!</v>
      </c>
      <c r="J745" s="3" t="e">
        <f>+#REF!</f>
        <v>#REF!</v>
      </c>
      <c r="K745" t="e">
        <f t="shared" si="35"/>
        <v>#REF!</v>
      </c>
    </row>
    <row r="746" spans="1:11" x14ac:dyDescent="0.25">
      <c r="A746" t="e">
        <f>+#REF!</f>
        <v>#REF!</v>
      </c>
      <c r="B746" s="3" t="e">
        <f>+#REF!</f>
        <v>#REF!</v>
      </c>
      <c r="C746" t="e">
        <f t="shared" si="34"/>
        <v>#REF!</v>
      </c>
      <c r="H746">
        <v>728</v>
      </c>
      <c r="I746" t="e">
        <f t="shared" si="33"/>
        <v>#REF!</v>
      </c>
      <c r="J746" s="3" t="e">
        <f>+#REF!</f>
        <v>#REF!</v>
      </c>
      <c r="K746" t="e">
        <f t="shared" si="35"/>
        <v>#REF!</v>
      </c>
    </row>
    <row r="747" spans="1:11" x14ac:dyDescent="0.25">
      <c r="A747" t="e">
        <f>+#REF!</f>
        <v>#REF!</v>
      </c>
      <c r="B747" s="3" t="e">
        <f>+#REF!</f>
        <v>#REF!</v>
      </c>
      <c r="C747" t="e">
        <f t="shared" si="34"/>
        <v>#REF!</v>
      </c>
      <c r="H747">
        <v>729</v>
      </c>
      <c r="I747" t="e">
        <f t="shared" si="33"/>
        <v>#REF!</v>
      </c>
      <c r="J747" s="3" t="e">
        <f>+#REF!</f>
        <v>#REF!</v>
      </c>
      <c r="K747" t="e">
        <f t="shared" si="35"/>
        <v>#REF!</v>
      </c>
    </row>
    <row r="748" spans="1:11" x14ac:dyDescent="0.25">
      <c r="A748" t="e">
        <f>+#REF!</f>
        <v>#REF!</v>
      </c>
      <c r="B748" s="3" t="e">
        <f>+#REF!</f>
        <v>#REF!</v>
      </c>
      <c r="C748" t="e">
        <f t="shared" si="34"/>
        <v>#REF!</v>
      </c>
      <c r="H748">
        <v>730</v>
      </c>
      <c r="I748" t="e">
        <f t="shared" si="33"/>
        <v>#REF!</v>
      </c>
      <c r="J748" s="3" t="e">
        <f>+#REF!</f>
        <v>#REF!</v>
      </c>
      <c r="K748" t="e">
        <f t="shared" si="35"/>
        <v>#REF!</v>
      </c>
    </row>
    <row r="749" spans="1:11" x14ac:dyDescent="0.25">
      <c r="A749" t="e">
        <f>+#REF!</f>
        <v>#REF!</v>
      </c>
      <c r="B749" s="3" t="e">
        <f>+#REF!</f>
        <v>#REF!</v>
      </c>
      <c r="C749" t="e">
        <f t="shared" si="34"/>
        <v>#REF!</v>
      </c>
      <c r="H749">
        <v>731</v>
      </c>
      <c r="I749" t="e">
        <f t="shared" si="33"/>
        <v>#REF!</v>
      </c>
      <c r="J749" s="3" t="e">
        <f>+#REF!</f>
        <v>#REF!</v>
      </c>
      <c r="K749" t="e">
        <f t="shared" si="35"/>
        <v>#REF!</v>
      </c>
    </row>
    <row r="750" spans="1:11" x14ac:dyDescent="0.25">
      <c r="A750" t="e">
        <f>+#REF!</f>
        <v>#REF!</v>
      </c>
      <c r="B750" s="3" t="e">
        <f>+#REF!</f>
        <v>#REF!</v>
      </c>
      <c r="C750" t="e">
        <f t="shared" si="34"/>
        <v>#REF!</v>
      </c>
      <c r="H750">
        <v>732</v>
      </c>
      <c r="I750" t="e">
        <f t="shared" si="33"/>
        <v>#REF!</v>
      </c>
      <c r="J750" s="3" t="e">
        <f>+#REF!</f>
        <v>#REF!</v>
      </c>
      <c r="K750" t="e">
        <f t="shared" si="35"/>
        <v>#REF!</v>
      </c>
    </row>
    <row r="751" spans="1:11" x14ac:dyDescent="0.25">
      <c r="A751" t="e">
        <f>+#REF!</f>
        <v>#REF!</v>
      </c>
      <c r="B751" s="3" t="e">
        <f>+#REF!</f>
        <v>#REF!</v>
      </c>
      <c r="C751" t="e">
        <f t="shared" si="34"/>
        <v>#REF!</v>
      </c>
      <c r="H751">
        <v>733</v>
      </c>
      <c r="I751" t="e">
        <f t="shared" si="33"/>
        <v>#REF!</v>
      </c>
      <c r="J751" s="3" t="e">
        <f>+#REF!</f>
        <v>#REF!</v>
      </c>
      <c r="K751" t="e">
        <f t="shared" si="35"/>
        <v>#REF!</v>
      </c>
    </row>
    <row r="752" spans="1:11" x14ac:dyDescent="0.25">
      <c r="A752" t="e">
        <f>+#REF!</f>
        <v>#REF!</v>
      </c>
      <c r="B752" s="3" t="e">
        <f>+#REF!</f>
        <v>#REF!</v>
      </c>
      <c r="C752" t="e">
        <f t="shared" si="34"/>
        <v>#REF!</v>
      </c>
      <c r="H752">
        <v>734</v>
      </c>
      <c r="I752" t="e">
        <f t="shared" si="33"/>
        <v>#REF!</v>
      </c>
      <c r="J752" s="3" t="e">
        <f>+#REF!</f>
        <v>#REF!</v>
      </c>
      <c r="K752" t="e">
        <f t="shared" si="35"/>
        <v>#REF!</v>
      </c>
    </row>
    <row r="753" spans="1:11" x14ac:dyDescent="0.25">
      <c r="A753" t="e">
        <f>+#REF!</f>
        <v>#REF!</v>
      </c>
      <c r="B753" s="3" t="e">
        <f>+#REF!</f>
        <v>#REF!</v>
      </c>
      <c r="C753" t="e">
        <f t="shared" si="34"/>
        <v>#REF!</v>
      </c>
      <c r="H753">
        <v>735</v>
      </c>
      <c r="I753" t="e">
        <f t="shared" si="33"/>
        <v>#REF!</v>
      </c>
      <c r="J753" s="3" t="e">
        <f>+#REF!</f>
        <v>#REF!</v>
      </c>
      <c r="K753" t="e">
        <f t="shared" si="35"/>
        <v>#REF!</v>
      </c>
    </row>
    <row r="754" spans="1:11" x14ac:dyDescent="0.25">
      <c r="A754" t="e">
        <f>+#REF!</f>
        <v>#REF!</v>
      </c>
      <c r="B754" s="3" t="e">
        <f>+#REF!</f>
        <v>#REF!</v>
      </c>
      <c r="C754" t="e">
        <f t="shared" si="34"/>
        <v>#REF!</v>
      </c>
      <c r="H754">
        <v>736</v>
      </c>
      <c r="I754" t="e">
        <f t="shared" si="33"/>
        <v>#REF!</v>
      </c>
      <c r="J754" s="3" t="e">
        <f>+#REF!</f>
        <v>#REF!</v>
      </c>
      <c r="K754" t="e">
        <f t="shared" si="35"/>
        <v>#REF!</v>
      </c>
    </row>
    <row r="755" spans="1:11" x14ac:dyDescent="0.25">
      <c r="A755" t="e">
        <f>+#REF!</f>
        <v>#REF!</v>
      </c>
      <c r="B755" s="3" t="e">
        <f>+#REF!</f>
        <v>#REF!</v>
      </c>
      <c r="C755" t="e">
        <f t="shared" si="34"/>
        <v>#REF!</v>
      </c>
      <c r="H755">
        <v>737</v>
      </c>
      <c r="I755" t="e">
        <f t="shared" si="33"/>
        <v>#REF!</v>
      </c>
      <c r="J755" s="3" t="e">
        <f>+#REF!</f>
        <v>#REF!</v>
      </c>
      <c r="K755" t="e">
        <f t="shared" si="35"/>
        <v>#REF!</v>
      </c>
    </row>
    <row r="756" spans="1:11" x14ac:dyDescent="0.25">
      <c r="A756" t="e">
        <f>+#REF!</f>
        <v>#REF!</v>
      </c>
      <c r="B756" s="3" t="e">
        <f>+#REF!</f>
        <v>#REF!</v>
      </c>
      <c r="C756" t="e">
        <f t="shared" si="34"/>
        <v>#REF!</v>
      </c>
      <c r="H756">
        <v>738</v>
      </c>
      <c r="I756" t="e">
        <f t="shared" si="33"/>
        <v>#REF!</v>
      </c>
      <c r="J756" s="3" t="e">
        <f>+#REF!</f>
        <v>#REF!</v>
      </c>
      <c r="K756" t="e">
        <f t="shared" si="35"/>
        <v>#REF!</v>
      </c>
    </row>
    <row r="757" spans="1:11" x14ac:dyDescent="0.25">
      <c r="A757" t="e">
        <f>+#REF!</f>
        <v>#REF!</v>
      </c>
      <c r="B757" s="3" t="e">
        <f>+#REF!</f>
        <v>#REF!</v>
      </c>
      <c r="C757" t="e">
        <f t="shared" si="34"/>
        <v>#REF!</v>
      </c>
      <c r="H757">
        <v>739</v>
      </c>
      <c r="I757" t="e">
        <f t="shared" si="33"/>
        <v>#REF!</v>
      </c>
      <c r="J757" s="3" t="e">
        <f>+#REF!</f>
        <v>#REF!</v>
      </c>
      <c r="K757" t="e">
        <f t="shared" si="35"/>
        <v>#REF!</v>
      </c>
    </row>
    <row r="758" spans="1:11" x14ac:dyDescent="0.25">
      <c r="A758" t="e">
        <f>+#REF!</f>
        <v>#REF!</v>
      </c>
      <c r="B758" s="3" t="e">
        <f>+#REF!</f>
        <v>#REF!</v>
      </c>
      <c r="C758" t="e">
        <f t="shared" si="34"/>
        <v>#REF!</v>
      </c>
      <c r="H758">
        <v>740</v>
      </c>
      <c r="I758" t="e">
        <f t="shared" si="33"/>
        <v>#REF!</v>
      </c>
      <c r="J758" s="3" t="e">
        <f>+#REF!</f>
        <v>#REF!</v>
      </c>
      <c r="K758" t="e">
        <f t="shared" si="35"/>
        <v>#REF!</v>
      </c>
    </row>
    <row r="759" spans="1:11" x14ac:dyDescent="0.25">
      <c r="A759" t="e">
        <f>+#REF!</f>
        <v>#REF!</v>
      </c>
      <c r="B759" s="3" t="e">
        <f>+#REF!</f>
        <v>#REF!</v>
      </c>
      <c r="C759" t="e">
        <f t="shared" si="34"/>
        <v>#REF!</v>
      </c>
      <c r="H759">
        <v>741</v>
      </c>
      <c r="I759" t="e">
        <f t="shared" si="33"/>
        <v>#REF!</v>
      </c>
      <c r="J759" s="3" t="e">
        <f>+#REF!</f>
        <v>#REF!</v>
      </c>
      <c r="K759" t="e">
        <f t="shared" si="35"/>
        <v>#REF!</v>
      </c>
    </row>
    <row r="760" spans="1:11" x14ac:dyDescent="0.25">
      <c r="A760" t="e">
        <f>+#REF!</f>
        <v>#REF!</v>
      </c>
      <c r="B760" s="3" t="e">
        <f>+#REF!</f>
        <v>#REF!</v>
      </c>
      <c r="C760" t="e">
        <f t="shared" si="34"/>
        <v>#REF!</v>
      </c>
      <c r="H760">
        <v>742</v>
      </c>
      <c r="I760" t="e">
        <f t="shared" si="33"/>
        <v>#REF!</v>
      </c>
      <c r="J760" s="3" t="e">
        <f>+#REF!</f>
        <v>#REF!</v>
      </c>
      <c r="K760" t="e">
        <f t="shared" si="35"/>
        <v>#REF!</v>
      </c>
    </row>
    <row r="761" spans="1:11" x14ac:dyDescent="0.25">
      <c r="A761" t="e">
        <f>+#REF!</f>
        <v>#REF!</v>
      </c>
      <c r="B761" s="3" t="e">
        <f>+#REF!</f>
        <v>#REF!</v>
      </c>
      <c r="C761" t="e">
        <f t="shared" si="34"/>
        <v>#REF!</v>
      </c>
      <c r="H761">
        <v>743</v>
      </c>
      <c r="I761" t="e">
        <f t="shared" si="33"/>
        <v>#REF!</v>
      </c>
      <c r="J761" s="3" t="e">
        <f>+#REF!</f>
        <v>#REF!</v>
      </c>
      <c r="K761" t="e">
        <f t="shared" si="35"/>
        <v>#REF!</v>
      </c>
    </row>
    <row r="762" spans="1:11" x14ac:dyDescent="0.25">
      <c r="A762" t="e">
        <f>+#REF!</f>
        <v>#REF!</v>
      </c>
      <c r="B762" s="3" t="e">
        <f>+#REF!</f>
        <v>#REF!</v>
      </c>
      <c r="C762" t="e">
        <f t="shared" si="34"/>
        <v>#REF!</v>
      </c>
      <c r="H762">
        <v>744</v>
      </c>
      <c r="I762" t="e">
        <f t="shared" si="33"/>
        <v>#REF!</v>
      </c>
      <c r="J762" s="3" t="e">
        <f>+#REF!</f>
        <v>#REF!</v>
      </c>
      <c r="K762" t="e">
        <f t="shared" si="35"/>
        <v>#REF!</v>
      </c>
    </row>
    <row r="763" spans="1:11" x14ac:dyDescent="0.25">
      <c r="A763" t="e">
        <f>+#REF!</f>
        <v>#REF!</v>
      </c>
      <c r="B763" s="3" t="e">
        <f>+#REF!</f>
        <v>#REF!</v>
      </c>
      <c r="C763" t="e">
        <f t="shared" si="34"/>
        <v>#REF!</v>
      </c>
      <c r="H763">
        <v>745</v>
      </c>
      <c r="I763" t="e">
        <f t="shared" si="33"/>
        <v>#REF!</v>
      </c>
      <c r="J763" s="3" t="e">
        <f>+#REF!</f>
        <v>#REF!</v>
      </c>
      <c r="K763" t="e">
        <f t="shared" si="35"/>
        <v>#REF!</v>
      </c>
    </row>
    <row r="764" spans="1:11" x14ac:dyDescent="0.25">
      <c r="A764" t="e">
        <f>+#REF!</f>
        <v>#REF!</v>
      </c>
      <c r="B764" s="3" t="e">
        <f>+#REF!</f>
        <v>#REF!</v>
      </c>
      <c r="C764" t="e">
        <f t="shared" si="34"/>
        <v>#REF!</v>
      </c>
      <c r="H764">
        <v>746</v>
      </c>
      <c r="I764" t="e">
        <f t="shared" ref="I764:I827" si="36">+A764</f>
        <v>#REF!</v>
      </c>
      <c r="J764" s="3" t="e">
        <f>+#REF!</f>
        <v>#REF!</v>
      </c>
      <c r="K764" t="e">
        <f t="shared" si="35"/>
        <v>#REF!</v>
      </c>
    </row>
    <row r="765" spans="1:11" x14ac:dyDescent="0.25">
      <c r="A765" t="e">
        <f>+#REF!</f>
        <v>#REF!</v>
      </c>
      <c r="B765" s="3" t="e">
        <f>+#REF!</f>
        <v>#REF!</v>
      </c>
      <c r="C765" t="e">
        <f t="shared" si="34"/>
        <v>#REF!</v>
      </c>
      <c r="H765">
        <v>747</v>
      </c>
      <c r="I765" t="e">
        <f t="shared" si="36"/>
        <v>#REF!</v>
      </c>
      <c r="J765" s="3" t="e">
        <f>+#REF!</f>
        <v>#REF!</v>
      </c>
      <c r="K765" t="e">
        <f t="shared" si="35"/>
        <v>#REF!</v>
      </c>
    </row>
    <row r="766" spans="1:11" x14ac:dyDescent="0.25">
      <c r="A766" t="e">
        <f>+#REF!</f>
        <v>#REF!</v>
      </c>
      <c r="B766" s="3" t="e">
        <f>+#REF!</f>
        <v>#REF!</v>
      </c>
      <c r="C766" t="e">
        <f t="shared" si="34"/>
        <v>#REF!</v>
      </c>
      <c r="H766">
        <v>748</v>
      </c>
      <c r="I766" t="e">
        <f t="shared" si="36"/>
        <v>#REF!</v>
      </c>
      <c r="J766" s="3" t="e">
        <f>+#REF!</f>
        <v>#REF!</v>
      </c>
      <c r="K766" t="e">
        <f t="shared" si="35"/>
        <v>#REF!</v>
      </c>
    </row>
    <row r="767" spans="1:11" x14ac:dyDescent="0.25">
      <c r="A767" t="e">
        <f>+#REF!</f>
        <v>#REF!</v>
      </c>
      <c r="B767" s="3" t="e">
        <f>+#REF!</f>
        <v>#REF!</v>
      </c>
      <c r="C767" t="e">
        <f t="shared" si="34"/>
        <v>#REF!</v>
      </c>
      <c r="H767">
        <v>749</v>
      </c>
      <c r="I767" t="e">
        <f t="shared" si="36"/>
        <v>#REF!</v>
      </c>
      <c r="J767" s="3" t="e">
        <f>+#REF!</f>
        <v>#REF!</v>
      </c>
      <c r="K767" t="e">
        <f t="shared" si="35"/>
        <v>#REF!</v>
      </c>
    </row>
    <row r="768" spans="1:11" x14ac:dyDescent="0.25">
      <c r="A768" t="e">
        <f>+#REF!</f>
        <v>#REF!</v>
      </c>
      <c r="B768" s="3" t="e">
        <f>+#REF!</f>
        <v>#REF!</v>
      </c>
      <c r="C768" t="e">
        <f t="shared" si="34"/>
        <v>#REF!</v>
      </c>
      <c r="H768">
        <v>750</v>
      </c>
      <c r="I768" t="e">
        <f t="shared" si="36"/>
        <v>#REF!</v>
      </c>
      <c r="J768" s="3" t="e">
        <f>+#REF!</f>
        <v>#REF!</v>
      </c>
      <c r="K768" t="e">
        <f t="shared" si="35"/>
        <v>#REF!</v>
      </c>
    </row>
    <row r="769" spans="1:11" x14ac:dyDescent="0.25">
      <c r="A769" t="e">
        <f>+#REF!</f>
        <v>#REF!</v>
      </c>
      <c r="B769" s="3" t="e">
        <f>+#REF!</f>
        <v>#REF!</v>
      </c>
      <c r="C769" t="e">
        <f t="shared" si="34"/>
        <v>#REF!</v>
      </c>
      <c r="H769">
        <v>751</v>
      </c>
      <c r="I769" t="e">
        <f t="shared" si="36"/>
        <v>#REF!</v>
      </c>
      <c r="J769" s="3" t="e">
        <f>+#REF!</f>
        <v>#REF!</v>
      </c>
      <c r="K769" t="e">
        <f t="shared" si="35"/>
        <v>#REF!</v>
      </c>
    </row>
    <row r="770" spans="1:11" x14ac:dyDescent="0.25">
      <c r="A770" t="e">
        <f>+#REF!</f>
        <v>#REF!</v>
      </c>
      <c r="B770" s="3" t="e">
        <f>+#REF!</f>
        <v>#REF!</v>
      </c>
      <c r="C770" t="e">
        <f t="shared" si="34"/>
        <v>#REF!</v>
      </c>
      <c r="H770">
        <v>752</v>
      </c>
      <c r="I770" t="e">
        <f t="shared" si="36"/>
        <v>#REF!</v>
      </c>
      <c r="J770" s="3" t="e">
        <f>+#REF!</f>
        <v>#REF!</v>
      </c>
      <c r="K770" t="e">
        <f t="shared" si="35"/>
        <v>#REF!</v>
      </c>
    </row>
    <row r="771" spans="1:11" x14ac:dyDescent="0.25">
      <c r="A771" t="e">
        <f>+#REF!</f>
        <v>#REF!</v>
      </c>
      <c r="B771" s="3" t="e">
        <f>+#REF!</f>
        <v>#REF!</v>
      </c>
      <c r="C771" t="e">
        <f t="shared" si="34"/>
        <v>#REF!</v>
      </c>
      <c r="H771">
        <v>753</v>
      </c>
      <c r="I771" t="e">
        <f t="shared" si="36"/>
        <v>#REF!</v>
      </c>
      <c r="J771" s="3" t="e">
        <f>+#REF!</f>
        <v>#REF!</v>
      </c>
      <c r="K771" t="e">
        <f t="shared" si="35"/>
        <v>#REF!</v>
      </c>
    </row>
    <row r="772" spans="1:11" x14ac:dyDescent="0.25">
      <c r="A772" t="e">
        <f>+#REF!</f>
        <v>#REF!</v>
      </c>
      <c r="B772" s="3" t="e">
        <f>+#REF!</f>
        <v>#REF!</v>
      </c>
      <c r="C772" t="e">
        <f t="shared" si="34"/>
        <v>#REF!</v>
      </c>
      <c r="H772">
        <v>754</v>
      </c>
      <c r="I772" t="e">
        <f t="shared" si="36"/>
        <v>#REF!</v>
      </c>
      <c r="J772" s="3" t="e">
        <f>+#REF!</f>
        <v>#REF!</v>
      </c>
      <c r="K772" t="e">
        <f t="shared" si="35"/>
        <v>#REF!</v>
      </c>
    </row>
    <row r="773" spans="1:11" x14ac:dyDescent="0.25">
      <c r="A773" t="e">
        <f>+#REF!</f>
        <v>#REF!</v>
      </c>
      <c r="B773" s="3" t="e">
        <f>+#REF!</f>
        <v>#REF!</v>
      </c>
      <c r="C773" t="e">
        <f t="shared" si="34"/>
        <v>#REF!</v>
      </c>
      <c r="H773">
        <v>755</v>
      </c>
      <c r="I773" t="e">
        <f t="shared" si="36"/>
        <v>#REF!</v>
      </c>
      <c r="J773" s="3" t="e">
        <f>+#REF!</f>
        <v>#REF!</v>
      </c>
      <c r="K773" t="e">
        <f t="shared" si="35"/>
        <v>#REF!</v>
      </c>
    </row>
    <row r="774" spans="1:11" x14ac:dyDescent="0.25">
      <c r="A774" t="e">
        <f>+#REF!</f>
        <v>#REF!</v>
      </c>
      <c r="B774" s="3" t="e">
        <f>+#REF!</f>
        <v>#REF!</v>
      </c>
      <c r="C774" t="e">
        <f t="shared" si="34"/>
        <v>#REF!</v>
      </c>
      <c r="H774">
        <v>756</v>
      </c>
      <c r="I774" t="e">
        <f t="shared" si="36"/>
        <v>#REF!</v>
      </c>
      <c r="J774" s="3" t="e">
        <f>+#REF!</f>
        <v>#REF!</v>
      </c>
      <c r="K774" t="e">
        <f t="shared" si="35"/>
        <v>#REF!</v>
      </c>
    </row>
    <row r="775" spans="1:11" x14ac:dyDescent="0.25">
      <c r="A775" t="e">
        <f>+#REF!</f>
        <v>#REF!</v>
      </c>
      <c r="B775" s="3" t="e">
        <f>+#REF!</f>
        <v>#REF!</v>
      </c>
      <c r="C775" t="e">
        <f t="shared" si="34"/>
        <v>#REF!</v>
      </c>
      <c r="H775">
        <v>757</v>
      </c>
      <c r="I775" t="e">
        <f t="shared" si="36"/>
        <v>#REF!</v>
      </c>
      <c r="J775" s="3" t="e">
        <f>+#REF!</f>
        <v>#REF!</v>
      </c>
      <c r="K775" t="e">
        <f t="shared" si="35"/>
        <v>#REF!</v>
      </c>
    </row>
    <row r="776" spans="1:11" x14ac:dyDescent="0.25">
      <c r="A776" t="e">
        <f>+#REF!</f>
        <v>#REF!</v>
      </c>
      <c r="B776" s="3" t="e">
        <f>+#REF!</f>
        <v>#REF!</v>
      </c>
      <c r="C776" t="e">
        <f t="shared" si="34"/>
        <v>#REF!</v>
      </c>
      <c r="H776">
        <v>758</v>
      </c>
      <c r="I776" t="e">
        <f t="shared" si="36"/>
        <v>#REF!</v>
      </c>
      <c r="J776" s="3" t="e">
        <f>+#REF!</f>
        <v>#REF!</v>
      </c>
      <c r="K776" t="e">
        <f t="shared" si="35"/>
        <v>#REF!</v>
      </c>
    </row>
    <row r="777" spans="1:11" x14ac:dyDescent="0.25">
      <c r="A777" t="e">
        <f>+#REF!</f>
        <v>#REF!</v>
      </c>
      <c r="B777" s="3" t="e">
        <f>+#REF!</f>
        <v>#REF!</v>
      </c>
      <c r="C777" t="e">
        <f t="shared" si="34"/>
        <v>#REF!</v>
      </c>
      <c r="H777">
        <v>759</v>
      </c>
      <c r="I777" t="e">
        <f t="shared" si="36"/>
        <v>#REF!</v>
      </c>
      <c r="J777" s="3" t="e">
        <f>+#REF!</f>
        <v>#REF!</v>
      </c>
      <c r="K777" t="e">
        <f t="shared" si="35"/>
        <v>#REF!</v>
      </c>
    </row>
    <row r="778" spans="1:11" x14ac:dyDescent="0.25">
      <c r="A778" t="e">
        <f>+#REF!</f>
        <v>#REF!</v>
      </c>
      <c r="B778" s="3" t="e">
        <f>+#REF!</f>
        <v>#REF!</v>
      </c>
      <c r="C778" t="e">
        <f t="shared" si="34"/>
        <v>#REF!</v>
      </c>
      <c r="H778">
        <v>760</v>
      </c>
      <c r="I778" t="e">
        <f t="shared" si="36"/>
        <v>#REF!</v>
      </c>
      <c r="J778" s="3" t="e">
        <f>+#REF!</f>
        <v>#REF!</v>
      </c>
      <c r="K778" t="e">
        <f t="shared" si="35"/>
        <v>#REF!</v>
      </c>
    </row>
    <row r="779" spans="1:11" x14ac:dyDescent="0.25">
      <c r="A779" t="e">
        <f>+#REF!</f>
        <v>#REF!</v>
      </c>
      <c r="B779" s="3" t="e">
        <f>+#REF!</f>
        <v>#REF!</v>
      </c>
      <c r="C779" t="e">
        <f t="shared" si="34"/>
        <v>#REF!</v>
      </c>
      <c r="H779">
        <v>761</v>
      </c>
      <c r="I779" t="e">
        <f t="shared" si="36"/>
        <v>#REF!</v>
      </c>
      <c r="J779" s="3" t="e">
        <f>+#REF!</f>
        <v>#REF!</v>
      </c>
      <c r="K779" t="e">
        <f t="shared" si="35"/>
        <v>#REF!</v>
      </c>
    </row>
    <row r="780" spans="1:11" x14ac:dyDescent="0.25">
      <c r="A780" t="e">
        <f>+#REF!</f>
        <v>#REF!</v>
      </c>
      <c r="B780" s="3" t="e">
        <f>+#REF!</f>
        <v>#REF!</v>
      </c>
      <c r="C780" t="e">
        <f t="shared" si="34"/>
        <v>#REF!</v>
      </c>
      <c r="H780">
        <v>762</v>
      </c>
      <c r="I780" t="e">
        <f t="shared" si="36"/>
        <v>#REF!</v>
      </c>
      <c r="J780" s="3" t="e">
        <f>+#REF!</f>
        <v>#REF!</v>
      </c>
      <c r="K780" t="e">
        <f t="shared" si="35"/>
        <v>#REF!</v>
      </c>
    </row>
    <row r="781" spans="1:11" x14ac:dyDescent="0.25">
      <c r="A781" t="e">
        <f>+#REF!</f>
        <v>#REF!</v>
      </c>
      <c r="B781" s="3" t="e">
        <f>+#REF!</f>
        <v>#REF!</v>
      </c>
      <c r="C781" t="e">
        <f t="shared" si="34"/>
        <v>#REF!</v>
      </c>
      <c r="H781">
        <v>763</v>
      </c>
      <c r="I781" t="e">
        <f t="shared" si="36"/>
        <v>#REF!</v>
      </c>
      <c r="J781" s="3" t="e">
        <f>+#REF!</f>
        <v>#REF!</v>
      </c>
      <c r="K781" t="e">
        <f t="shared" si="35"/>
        <v>#REF!</v>
      </c>
    </row>
    <row r="782" spans="1:11" x14ac:dyDescent="0.25">
      <c r="A782" t="e">
        <f>+#REF!</f>
        <v>#REF!</v>
      </c>
      <c r="B782" s="3" t="e">
        <f>+#REF!</f>
        <v>#REF!</v>
      </c>
      <c r="C782" t="e">
        <f t="shared" si="34"/>
        <v>#REF!</v>
      </c>
      <c r="H782">
        <v>764</v>
      </c>
      <c r="I782" t="e">
        <f t="shared" si="36"/>
        <v>#REF!</v>
      </c>
      <c r="J782" s="3" t="e">
        <f>+#REF!</f>
        <v>#REF!</v>
      </c>
      <c r="K782" t="e">
        <f t="shared" si="35"/>
        <v>#REF!</v>
      </c>
    </row>
    <row r="783" spans="1:11" x14ac:dyDescent="0.25">
      <c r="A783" t="e">
        <f>+#REF!</f>
        <v>#REF!</v>
      </c>
      <c r="B783" s="3" t="e">
        <f>+#REF!</f>
        <v>#REF!</v>
      </c>
      <c r="C783" t="e">
        <f t="shared" si="34"/>
        <v>#REF!</v>
      </c>
      <c r="H783">
        <v>765</v>
      </c>
      <c r="I783" t="e">
        <f t="shared" si="36"/>
        <v>#REF!</v>
      </c>
      <c r="J783" s="3" t="e">
        <f>+#REF!</f>
        <v>#REF!</v>
      </c>
      <c r="K783" t="e">
        <f t="shared" si="35"/>
        <v>#REF!</v>
      </c>
    </row>
    <row r="784" spans="1:11" x14ac:dyDescent="0.25">
      <c r="A784" t="e">
        <f>+#REF!</f>
        <v>#REF!</v>
      </c>
      <c r="B784" s="3" t="e">
        <f>+#REF!</f>
        <v>#REF!</v>
      </c>
      <c r="C784" t="e">
        <f t="shared" si="34"/>
        <v>#REF!</v>
      </c>
      <c r="H784">
        <v>766</v>
      </c>
      <c r="I784" t="e">
        <f t="shared" si="36"/>
        <v>#REF!</v>
      </c>
      <c r="J784" s="3" t="e">
        <f>+#REF!</f>
        <v>#REF!</v>
      </c>
      <c r="K784" t="e">
        <f t="shared" si="35"/>
        <v>#REF!</v>
      </c>
    </row>
    <row r="785" spans="1:11" x14ac:dyDescent="0.25">
      <c r="A785" t="e">
        <f>+#REF!</f>
        <v>#REF!</v>
      </c>
      <c r="B785" s="3" t="e">
        <f>+#REF!</f>
        <v>#REF!</v>
      </c>
      <c r="C785" t="e">
        <f t="shared" si="34"/>
        <v>#REF!</v>
      </c>
      <c r="H785">
        <v>767</v>
      </c>
      <c r="I785" t="e">
        <f t="shared" si="36"/>
        <v>#REF!</v>
      </c>
      <c r="J785" s="3" t="e">
        <f>+#REF!</f>
        <v>#REF!</v>
      </c>
      <c r="K785" t="e">
        <f t="shared" si="35"/>
        <v>#REF!</v>
      </c>
    </row>
    <row r="786" spans="1:11" x14ac:dyDescent="0.25">
      <c r="A786" t="e">
        <f>+#REF!</f>
        <v>#REF!</v>
      </c>
      <c r="B786" s="3" t="e">
        <f>+#REF!</f>
        <v>#REF!</v>
      </c>
      <c r="C786" t="e">
        <f t="shared" si="34"/>
        <v>#REF!</v>
      </c>
      <c r="H786">
        <v>768</v>
      </c>
      <c r="I786" t="e">
        <f t="shared" si="36"/>
        <v>#REF!</v>
      </c>
      <c r="J786" s="3" t="e">
        <f>+#REF!</f>
        <v>#REF!</v>
      </c>
      <c r="K786" t="e">
        <f t="shared" si="35"/>
        <v>#REF!</v>
      </c>
    </row>
    <row r="787" spans="1:11" x14ac:dyDescent="0.25">
      <c r="A787" t="e">
        <f>+#REF!</f>
        <v>#REF!</v>
      </c>
      <c r="B787" s="3" t="e">
        <f>+#REF!</f>
        <v>#REF!</v>
      </c>
      <c r="C787" t="e">
        <f t="shared" ref="C787:C850" si="37">VLOOKUP(A787,F:G,2,0)</f>
        <v>#REF!</v>
      </c>
      <c r="H787">
        <v>769</v>
      </c>
      <c r="I787" t="e">
        <f t="shared" si="36"/>
        <v>#REF!</v>
      </c>
      <c r="J787" s="3" t="e">
        <f>+#REF!</f>
        <v>#REF!</v>
      </c>
      <c r="K787" t="e">
        <f t="shared" si="35"/>
        <v>#REF!</v>
      </c>
    </row>
    <row r="788" spans="1:11" x14ac:dyDescent="0.25">
      <c r="A788" t="e">
        <f>+#REF!</f>
        <v>#REF!</v>
      </c>
      <c r="B788" s="3" t="e">
        <f>+#REF!</f>
        <v>#REF!</v>
      </c>
      <c r="C788" t="e">
        <f t="shared" si="37"/>
        <v>#REF!</v>
      </c>
      <c r="H788">
        <v>770</v>
      </c>
      <c r="I788" t="e">
        <f t="shared" si="36"/>
        <v>#REF!</v>
      </c>
      <c r="J788" s="3" t="e">
        <f>+#REF!</f>
        <v>#REF!</v>
      </c>
      <c r="K788" t="e">
        <f t="shared" ref="K788:K851" si="38">VLOOKUP(I788,M:N,2,0)</f>
        <v>#REF!</v>
      </c>
    </row>
    <row r="789" spans="1:11" x14ac:dyDescent="0.25">
      <c r="A789" t="e">
        <f>+#REF!</f>
        <v>#REF!</v>
      </c>
      <c r="B789" s="3" t="e">
        <f>+#REF!</f>
        <v>#REF!</v>
      </c>
      <c r="C789" t="e">
        <f t="shared" si="37"/>
        <v>#REF!</v>
      </c>
      <c r="H789">
        <v>771</v>
      </c>
      <c r="I789" t="e">
        <f t="shared" si="36"/>
        <v>#REF!</v>
      </c>
      <c r="J789" s="3" t="e">
        <f>+#REF!</f>
        <v>#REF!</v>
      </c>
      <c r="K789" t="e">
        <f t="shared" si="38"/>
        <v>#REF!</v>
      </c>
    </row>
    <row r="790" spans="1:11" x14ac:dyDescent="0.25">
      <c r="A790" t="e">
        <f>+#REF!</f>
        <v>#REF!</v>
      </c>
      <c r="B790" s="3" t="e">
        <f>+#REF!</f>
        <v>#REF!</v>
      </c>
      <c r="C790" t="e">
        <f t="shared" si="37"/>
        <v>#REF!</v>
      </c>
      <c r="H790">
        <v>772</v>
      </c>
      <c r="I790" t="e">
        <f t="shared" si="36"/>
        <v>#REF!</v>
      </c>
      <c r="J790" s="3" t="e">
        <f>+#REF!</f>
        <v>#REF!</v>
      </c>
      <c r="K790" t="e">
        <f t="shared" si="38"/>
        <v>#REF!</v>
      </c>
    </row>
    <row r="791" spans="1:11" x14ac:dyDescent="0.25">
      <c r="A791" t="e">
        <f>+#REF!</f>
        <v>#REF!</v>
      </c>
      <c r="B791" s="3" t="e">
        <f>+#REF!</f>
        <v>#REF!</v>
      </c>
      <c r="C791" t="e">
        <f t="shared" si="37"/>
        <v>#REF!</v>
      </c>
      <c r="H791">
        <v>773</v>
      </c>
      <c r="I791" t="e">
        <f t="shared" si="36"/>
        <v>#REF!</v>
      </c>
      <c r="J791" s="3" t="e">
        <f>+#REF!</f>
        <v>#REF!</v>
      </c>
      <c r="K791" t="e">
        <f t="shared" si="38"/>
        <v>#REF!</v>
      </c>
    </row>
    <row r="792" spans="1:11" x14ac:dyDescent="0.25">
      <c r="A792" t="e">
        <f>+#REF!</f>
        <v>#REF!</v>
      </c>
      <c r="B792" s="3" t="e">
        <f>+#REF!</f>
        <v>#REF!</v>
      </c>
      <c r="C792" t="e">
        <f t="shared" si="37"/>
        <v>#REF!</v>
      </c>
      <c r="H792">
        <v>774</v>
      </c>
      <c r="I792" t="e">
        <f t="shared" si="36"/>
        <v>#REF!</v>
      </c>
      <c r="J792" s="3" t="e">
        <f>+#REF!</f>
        <v>#REF!</v>
      </c>
      <c r="K792" t="e">
        <f t="shared" si="38"/>
        <v>#REF!</v>
      </c>
    </row>
    <row r="793" spans="1:11" x14ac:dyDescent="0.25">
      <c r="A793" t="e">
        <f>+#REF!</f>
        <v>#REF!</v>
      </c>
      <c r="B793" s="3" t="e">
        <f>+#REF!</f>
        <v>#REF!</v>
      </c>
      <c r="C793" t="e">
        <f t="shared" si="37"/>
        <v>#REF!</v>
      </c>
      <c r="H793">
        <v>775</v>
      </c>
      <c r="I793" t="e">
        <f t="shared" si="36"/>
        <v>#REF!</v>
      </c>
      <c r="J793" s="3" t="e">
        <f>+#REF!</f>
        <v>#REF!</v>
      </c>
      <c r="K793" t="e">
        <f t="shared" si="38"/>
        <v>#REF!</v>
      </c>
    </row>
    <row r="794" spans="1:11" x14ac:dyDescent="0.25">
      <c r="A794" t="e">
        <f>+#REF!</f>
        <v>#REF!</v>
      </c>
      <c r="B794" s="3" t="e">
        <f>+#REF!</f>
        <v>#REF!</v>
      </c>
      <c r="C794" t="e">
        <f t="shared" si="37"/>
        <v>#REF!</v>
      </c>
      <c r="H794">
        <v>776</v>
      </c>
      <c r="I794" t="e">
        <f t="shared" si="36"/>
        <v>#REF!</v>
      </c>
      <c r="J794" s="3" t="e">
        <f>+#REF!</f>
        <v>#REF!</v>
      </c>
      <c r="K794" t="e">
        <f t="shared" si="38"/>
        <v>#REF!</v>
      </c>
    </row>
    <row r="795" spans="1:11" x14ac:dyDescent="0.25">
      <c r="A795" t="e">
        <f>+#REF!</f>
        <v>#REF!</v>
      </c>
      <c r="B795" s="3" t="e">
        <f>+#REF!</f>
        <v>#REF!</v>
      </c>
      <c r="C795" t="e">
        <f t="shared" si="37"/>
        <v>#REF!</v>
      </c>
      <c r="H795">
        <v>777</v>
      </c>
      <c r="I795" t="e">
        <f t="shared" si="36"/>
        <v>#REF!</v>
      </c>
      <c r="J795" s="3" t="e">
        <f>+#REF!</f>
        <v>#REF!</v>
      </c>
      <c r="K795" t="e">
        <f t="shared" si="38"/>
        <v>#REF!</v>
      </c>
    </row>
    <row r="796" spans="1:11" x14ac:dyDescent="0.25">
      <c r="A796" t="e">
        <f>+#REF!</f>
        <v>#REF!</v>
      </c>
      <c r="B796" s="3" t="e">
        <f>+#REF!</f>
        <v>#REF!</v>
      </c>
      <c r="C796" t="e">
        <f t="shared" si="37"/>
        <v>#REF!</v>
      </c>
      <c r="H796">
        <v>778</v>
      </c>
      <c r="I796" t="e">
        <f t="shared" si="36"/>
        <v>#REF!</v>
      </c>
      <c r="J796" s="3" t="e">
        <f>+#REF!</f>
        <v>#REF!</v>
      </c>
      <c r="K796" t="e">
        <f t="shared" si="38"/>
        <v>#REF!</v>
      </c>
    </row>
    <row r="797" spans="1:11" x14ac:dyDescent="0.25">
      <c r="A797" t="e">
        <f>+#REF!</f>
        <v>#REF!</v>
      </c>
      <c r="B797" s="3" t="e">
        <f>+#REF!</f>
        <v>#REF!</v>
      </c>
      <c r="C797" t="e">
        <f t="shared" si="37"/>
        <v>#REF!</v>
      </c>
      <c r="H797">
        <v>779</v>
      </c>
      <c r="I797" t="e">
        <f t="shared" si="36"/>
        <v>#REF!</v>
      </c>
      <c r="J797" s="3" t="e">
        <f>+#REF!</f>
        <v>#REF!</v>
      </c>
      <c r="K797" t="e">
        <f t="shared" si="38"/>
        <v>#REF!</v>
      </c>
    </row>
    <row r="798" spans="1:11" x14ac:dyDescent="0.25">
      <c r="A798" t="e">
        <f>+#REF!</f>
        <v>#REF!</v>
      </c>
      <c r="B798" s="3" t="e">
        <f>+#REF!</f>
        <v>#REF!</v>
      </c>
      <c r="C798" t="e">
        <f t="shared" si="37"/>
        <v>#REF!</v>
      </c>
      <c r="H798">
        <v>780</v>
      </c>
      <c r="I798" t="e">
        <f t="shared" si="36"/>
        <v>#REF!</v>
      </c>
      <c r="J798" s="3" t="e">
        <f>+#REF!</f>
        <v>#REF!</v>
      </c>
      <c r="K798" t="e">
        <f t="shared" si="38"/>
        <v>#REF!</v>
      </c>
    </row>
    <row r="799" spans="1:11" x14ac:dyDescent="0.25">
      <c r="A799" t="e">
        <f>+#REF!</f>
        <v>#REF!</v>
      </c>
      <c r="B799" s="3" t="e">
        <f>+#REF!</f>
        <v>#REF!</v>
      </c>
      <c r="C799" t="e">
        <f t="shared" si="37"/>
        <v>#REF!</v>
      </c>
      <c r="H799">
        <v>781</v>
      </c>
      <c r="I799" t="e">
        <f t="shared" si="36"/>
        <v>#REF!</v>
      </c>
      <c r="J799" s="3" t="e">
        <f>+#REF!</f>
        <v>#REF!</v>
      </c>
      <c r="K799" t="e">
        <f t="shared" si="38"/>
        <v>#REF!</v>
      </c>
    </row>
    <row r="800" spans="1:11" x14ac:dyDescent="0.25">
      <c r="A800" t="e">
        <f>+#REF!</f>
        <v>#REF!</v>
      </c>
      <c r="B800" s="3" t="e">
        <f>+#REF!</f>
        <v>#REF!</v>
      </c>
      <c r="C800" t="e">
        <f t="shared" si="37"/>
        <v>#REF!</v>
      </c>
      <c r="H800">
        <v>782</v>
      </c>
      <c r="I800" t="e">
        <f t="shared" si="36"/>
        <v>#REF!</v>
      </c>
      <c r="J800" s="3" t="e">
        <f>+#REF!</f>
        <v>#REF!</v>
      </c>
      <c r="K800" t="e">
        <f t="shared" si="38"/>
        <v>#REF!</v>
      </c>
    </row>
    <row r="801" spans="1:11" x14ac:dyDescent="0.25">
      <c r="A801" t="e">
        <f>+#REF!</f>
        <v>#REF!</v>
      </c>
      <c r="B801" s="3" t="e">
        <f>+#REF!</f>
        <v>#REF!</v>
      </c>
      <c r="C801" t="e">
        <f t="shared" si="37"/>
        <v>#REF!</v>
      </c>
      <c r="H801">
        <v>783</v>
      </c>
      <c r="I801" t="e">
        <f t="shared" si="36"/>
        <v>#REF!</v>
      </c>
      <c r="J801" s="3" t="e">
        <f>+#REF!</f>
        <v>#REF!</v>
      </c>
      <c r="K801" t="e">
        <f t="shared" si="38"/>
        <v>#REF!</v>
      </c>
    </row>
    <row r="802" spans="1:11" x14ac:dyDescent="0.25">
      <c r="A802" t="e">
        <f>+#REF!</f>
        <v>#REF!</v>
      </c>
      <c r="B802" s="3" t="e">
        <f>+#REF!</f>
        <v>#REF!</v>
      </c>
      <c r="C802" t="e">
        <f t="shared" si="37"/>
        <v>#REF!</v>
      </c>
      <c r="H802">
        <v>784</v>
      </c>
      <c r="I802" t="e">
        <f t="shared" si="36"/>
        <v>#REF!</v>
      </c>
      <c r="J802" s="3" t="e">
        <f>+#REF!</f>
        <v>#REF!</v>
      </c>
      <c r="K802" t="e">
        <f t="shared" si="38"/>
        <v>#REF!</v>
      </c>
    </row>
    <row r="803" spans="1:11" x14ac:dyDescent="0.25">
      <c r="A803" t="e">
        <f>+#REF!</f>
        <v>#REF!</v>
      </c>
      <c r="B803" s="3" t="e">
        <f>+#REF!</f>
        <v>#REF!</v>
      </c>
      <c r="C803" t="e">
        <f t="shared" si="37"/>
        <v>#REF!</v>
      </c>
      <c r="H803">
        <v>785</v>
      </c>
      <c r="I803" t="e">
        <f t="shared" si="36"/>
        <v>#REF!</v>
      </c>
      <c r="J803" s="3" t="e">
        <f>+#REF!</f>
        <v>#REF!</v>
      </c>
      <c r="K803" t="e">
        <f t="shared" si="38"/>
        <v>#REF!</v>
      </c>
    </row>
    <row r="804" spans="1:11" x14ac:dyDescent="0.25">
      <c r="A804" t="e">
        <f>+#REF!</f>
        <v>#REF!</v>
      </c>
      <c r="B804" s="3" t="e">
        <f>+#REF!</f>
        <v>#REF!</v>
      </c>
      <c r="C804" t="e">
        <f t="shared" si="37"/>
        <v>#REF!</v>
      </c>
      <c r="H804">
        <v>786</v>
      </c>
      <c r="I804" t="e">
        <f t="shared" si="36"/>
        <v>#REF!</v>
      </c>
      <c r="J804" s="3" t="e">
        <f>+#REF!</f>
        <v>#REF!</v>
      </c>
      <c r="K804" t="e">
        <f t="shared" si="38"/>
        <v>#REF!</v>
      </c>
    </row>
    <row r="805" spans="1:11" x14ac:dyDescent="0.25">
      <c r="A805" t="e">
        <f>+#REF!</f>
        <v>#REF!</v>
      </c>
      <c r="B805" s="3" t="e">
        <f>+#REF!</f>
        <v>#REF!</v>
      </c>
      <c r="C805" t="e">
        <f t="shared" si="37"/>
        <v>#REF!</v>
      </c>
      <c r="H805">
        <v>787</v>
      </c>
      <c r="I805" t="e">
        <f t="shared" si="36"/>
        <v>#REF!</v>
      </c>
      <c r="J805" s="3" t="e">
        <f>+#REF!</f>
        <v>#REF!</v>
      </c>
      <c r="K805" t="e">
        <f t="shared" si="38"/>
        <v>#REF!</v>
      </c>
    </row>
    <row r="806" spans="1:11" x14ac:dyDescent="0.25">
      <c r="A806" t="e">
        <f>+#REF!</f>
        <v>#REF!</v>
      </c>
      <c r="B806" s="3" t="e">
        <f>+#REF!</f>
        <v>#REF!</v>
      </c>
      <c r="C806" t="e">
        <f t="shared" si="37"/>
        <v>#REF!</v>
      </c>
      <c r="H806">
        <v>788</v>
      </c>
      <c r="I806" t="e">
        <f t="shared" si="36"/>
        <v>#REF!</v>
      </c>
      <c r="J806" s="3" t="e">
        <f>+#REF!</f>
        <v>#REF!</v>
      </c>
      <c r="K806" t="e">
        <f t="shared" si="38"/>
        <v>#REF!</v>
      </c>
    </row>
    <row r="807" spans="1:11" x14ac:dyDescent="0.25">
      <c r="A807" t="e">
        <f>+#REF!</f>
        <v>#REF!</v>
      </c>
      <c r="B807" s="3" t="e">
        <f>+#REF!</f>
        <v>#REF!</v>
      </c>
      <c r="C807" t="e">
        <f t="shared" si="37"/>
        <v>#REF!</v>
      </c>
      <c r="H807">
        <v>789</v>
      </c>
      <c r="I807" t="e">
        <f t="shared" si="36"/>
        <v>#REF!</v>
      </c>
      <c r="J807" s="3" t="e">
        <f>+#REF!</f>
        <v>#REF!</v>
      </c>
      <c r="K807" t="e">
        <f t="shared" si="38"/>
        <v>#REF!</v>
      </c>
    </row>
    <row r="808" spans="1:11" x14ac:dyDescent="0.25">
      <c r="A808" t="e">
        <f>+#REF!</f>
        <v>#REF!</v>
      </c>
      <c r="B808" s="3" t="e">
        <f>+#REF!</f>
        <v>#REF!</v>
      </c>
      <c r="C808" t="e">
        <f t="shared" si="37"/>
        <v>#REF!</v>
      </c>
      <c r="H808">
        <v>790</v>
      </c>
      <c r="I808" t="e">
        <f t="shared" si="36"/>
        <v>#REF!</v>
      </c>
      <c r="J808" s="3" t="e">
        <f>+#REF!</f>
        <v>#REF!</v>
      </c>
      <c r="K808" t="e">
        <f t="shared" si="38"/>
        <v>#REF!</v>
      </c>
    </row>
    <row r="809" spans="1:11" x14ac:dyDescent="0.25">
      <c r="A809" t="e">
        <f>+#REF!</f>
        <v>#REF!</v>
      </c>
      <c r="B809" s="3" t="e">
        <f>+#REF!</f>
        <v>#REF!</v>
      </c>
      <c r="C809" t="e">
        <f t="shared" si="37"/>
        <v>#REF!</v>
      </c>
      <c r="H809">
        <v>791</v>
      </c>
      <c r="I809" t="e">
        <f t="shared" si="36"/>
        <v>#REF!</v>
      </c>
      <c r="J809" s="3" t="e">
        <f>+#REF!</f>
        <v>#REF!</v>
      </c>
      <c r="K809" t="e">
        <f t="shared" si="38"/>
        <v>#REF!</v>
      </c>
    </row>
    <row r="810" spans="1:11" x14ac:dyDescent="0.25">
      <c r="A810" t="e">
        <f>+#REF!</f>
        <v>#REF!</v>
      </c>
      <c r="B810" s="3" t="e">
        <f>+#REF!</f>
        <v>#REF!</v>
      </c>
      <c r="C810" t="e">
        <f t="shared" si="37"/>
        <v>#REF!</v>
      </c>
      <c r="H810">
        <v>792</v>
      </c>
      <c r="I810" t="e">
        <f t="shared" si="36"/>
        <v>#REF!</v>
      </c>
      <c r="J810" s="3" t="e">
        <f>+#REF!</f>
        <v>#REF!</v>
      </c>
      <c r="K810" t="e">
        <f t="shared" si="38"/>
        <v>#REF!</v>
      </c>
    </row>
    <row r="811" spans="1:11" x14ac:dyDescent="0.25">
      <c r="A811" t="e">
        <f>+#REF!</f>
        <v>#REF!</v>
      </c>
      <c r="B811" s="3" t="e">
        <f>+#REF!</f>
        <v>#REF!</v>
      </c>
      <c r="C811" t="e">
        <f t="shared" si="37"/>
        <v>#REF!</v>
      </c>
      <c r="H811">
        <v>793</v>
      </c>
      <c r="I811" t="e">
        <f t="shared" si="36"/>
        <v>#REF!</v>
      </c>
      <c r="J811" s="3" t="e">
        <f>+#REF!</f>
        <v>#REF!</v>
      </c>
      <c r="K811" t="e">
        <f t="shared" si="38"/>
        <v>#REF!</v>
      </c>
    </row>
    <row r="812" spans="1:11" x14ac:dyDescent="0.25">
      <c r="A812" t="e">
        <f>+#REF!</f>
        <v>#REF!</v>
      </c>
      <c r="B812" s="3" t="e">
        <f>+#REF!</f>
        <v>#REF!</v>
      </c>
      <c r="C812" t="e">
        <f t="shared" si="37"/>
        <v>#REF!</v>
      </c>
      <c r="H812">
        <v>794</v>
      </c>
      <c r="I812" t="e">
        <f t="shared" si="36"/>
        <v>#REF!</v>
      </c>
      <c r="J812" s="3" t="e">
        <f>+#REF!</f>
        <v>#REF!</v>
      </c>
      <c r="K812" t="e">
        <f t="shared" si="38"/>
        <v>#REF!</v>
      </c>
    </row>
    <row r="813" spans="1:11" x14ac:dyDescent="0.25">
      <c r="A813" t="e">
        <f>+#REF!</f>
        <v>#REF!</v>
      </c>
      <c r="B813" s="3" t="e">
        <f>+#REF!</f>
        <v>#REF!</v>
      </c>
      <c r="C813" t="e">
        <f t="shared" si="37"/>
        <v>#REF!</v>
      </c>
      <c r="H813">
        <v>795</v>
      </c>
      <c r="I813" t="e">
        <f t="shared" si="36"/>
        <v>#REF!</v>
      </c>
      <c r="J813" s="3" t="e">
        <f>+#REF!</f>
        <v>#REF!</v>
      </c>
      <c r="K813" t="e">
        <f t="shared" si="38"/>
        <v>#REF!</v>
      </c>
    </row>
    <row r="814" spans="1:11" x14ac:dyDescent="0.25">
      <c r="A814" t="e">
        <f>+#REF!</f>
        <v>#REF!</v>
      </c>
      <c r="B814" s="3" t="e">
        <f>+#REF!</f>
        <v>#REF!</v>
      </c>
      <c r="C814" t="e">
        <f t="shared" si="37"/>
        <v>#REF!</v>
      </c>
      <c r="H814">
        <v>796</v>
      </c>
      <c r="I814" t="e">
        <f t="shared" si="36"/>
        <v>#REF!</v>
      </c>
      <c r="J814" s="3" t="e">
        <f>+#REF!</f>
        <v>#REF!</v>
      </c>
      <c r="K814" t="e">
        <f t="shared" si="38"/>
        <v>#REF!</v>
      </c>
    </row>
    <row r="815" spans="1:11" x14ac:dyDescent="0.25">
      <c r="A815" t="e">
        <f>+#REF!</f>
        <v>#REF!</v>
      </c>
      <c r="B815" s="3" t="e">
        <f>+#REF!</f>
        <v>#REF!</v>
      </c>
      <c r="C815" t="e">
        <f t="shared" si="37"/>
        <v>#REF!</v>
      </c>
      <c r="H815">
        <v>797</v>
      </c>
      <c r="I815" t="e">
        <f t="shared" si="36"/>
        <v>#REF!</v>
      </c>
      <c r="J815" s="3" t="e">
        <f>+#REF!</f>
        <v>#REF!</v>
      </c>
      <c r="K815" t="e">
        <f t="shared" si="38"/>
        <v>#REF!</v>
      </c>
    </row>
    <row r="816" spans="1:11" x14ac:dyDescent="0.25">
      <c r="A816" t="e">
        <f>+#REF!</f>
        <v>#REF!</v>
      </c>
      <c r="B816" s="3" t="e">
        <f>+#REF!</f>
        <v>#REF!</v>
      </c>
      <c r="C816" t="e">
        <f t="shared" si="37"/>
        <v>#REF!</v>
      </c>
      <c r="H816">
        <v>798</v>
      </c>
      <c r="I816" t="e">
        <f t="shared" si="36"/>
        <v>#REF!</v>
      </c>
      <c r="J816" s="3" t="e">
        <f>+#REF!</f>
        <v>#REF!</v>
      </c>
      <c r="K816" t="e">
        <f t="shared" si="38"/>
        <v>#REF!</v>
      </c>
    </row>
    <row r="817" spans="1:11" x14ac:dyDescent="0.25">
      <c r="A817" t="e">
        <f>+#REF!</f>
        <v>#REF!</v>
      </c>
      <c r="B817" s="3" t="e">
        <f>+#REF!</f>
        <v>#REF!</v>
      </c>
      <c r="C817" t="e">
        <f t="shared" si="37"/>
        <v>#REF!</v>
      </c>
      <c r="H817">
        <v>799</v>
      </c>
      <c r="I817" t="e">
        <f t="shared" si="36"/>
        <v>#REF!</v>
      </c>
      <c r="J817" s="3" t="e">
        <f>+#REF!</f>
        <v>#REF!</v>
      </c>
      <c r="K817" t="e">
        <f t="shared" si="38"/>
        <v>#REF!</v>
      </c>
    </row>
    <row r="818" spans="1:11" x14ac:dyDescent="0.25">
      <c r="A818" t="e">
        <f>+#REF!</f>
        <v>#REF!</v>
      </c>
      <c r="B818" s="3" t="e">
        <f>+#REF!</f>
        <v>#REF!</v>
      </c>
      <c r="C818" t="e">
        <f t="shared" si="37"/>
        <v>#REF!</v>
      </c>
      <c r="H818">
        <v>800</v>
      </c>
      <c r="I818" t="e">
        <f t="shared" si="36"/>
        <v>#REF!</v>
      </c>
      <c r="J818" s="3" t="e">
        <f>+#REF!</f>
        <v>#REF!</v>
      </c>
      <c r="K818" t="e">
        <f t="shared" si="38"/>
        <v>#REF!</v>
      </c>
    </row>
    <row r="819" spans="1:11" x14ac:dyDescent="0.25">
      <c r="A819" t="e">
        <f>+#REF!</f>
        <v>#REF!</v>
      </c>
      <c r="B819" s="3" t="e">
        <f>+#REF!</f>
        <v>#REF!</v>
      </c>
      <c r="C819" t="e">
        <f t="shared" si="37"/>
        <v>#REF!</v>
      </c>
      <c r="H819">
        <v>801</v>
      </c>
      <c r="I819" t="e">
        <f t="shared" si="36"/>
        <v>#REF!</v>
      </c>
      <c r="J819" s="3" t="e">
        <f>+#REF!</f>
        <v>#REF!</v>
      </c>
      <c r="K819" t="e">
        <f t="shared" si="38"/>
        <v>#REF!</v>
      </c>
    </row>
    <row r="820" spans="1:11" x14ac:dyDescent="0.25">
      <c r="A820" t="e">
        <f>+#REF!</f>
        <v>#REF!</v>
      </c>
      <c r="B820" s="3" t="e">
        <f>+#REF!</f>
        <v>#REF!</v>
      </c>
      <c r="C820" t="e">
        <f t="shared" si="37"/>
        <v>#REF!</v>
      </c>
      <c r="H820">
        <v>802</v>
      </c>
      <c r="I820" t="e">
        <f t="shared" si="36"/>
        <v>#REF!</v>
      </c>
      <c r="J820" s="3" t="e">
        <f>+#REF!</f>
        <v>#REF!</v>
      </c>
      <c r="K820" t="e">
        <f t="shared" si="38"/>
        <v>#REF!</v>
      </c>
    </row>
    <row r="821" spans="1:11" x14ac:dyDescent="0.25">
      <c r="A821" t="e">
        <f>+#REF!</f>
        <v>#REF!</v>
      </c>
      <c r="B821" s="3" t="e">
        <f>+#REF!</f>
        <v>#REF!</v>
      </c>
      <c r="C821" t="e">
        <f t="shared" si="37"/>
        <v>#REF!</v>
      </c>
      <c r="H821">
        <v>803</v>
      </c>
      <c r="I821" t="e">
        <f t="shared" si="36"/>
        <v>#REF!</v>
      </c>
      <c r="J821" s="3" t="e">
        <f>+#REF!</f>
        <v>#REF!</v>
      </c>
      <c r="K821" t="e">
        <f t="shared" si="38"/>
        <v>#REF!</v>
      </c>
    </row>
    <row r="822" spans="1:11" x14ac:dyDescent="0.25">
      <c r="A822" t="e">
        <f>+#REF!</f>
        <v>#REF!</v>
      </c>
      <c r="B822" s="3" t="e">
        <f>+#REF!</f>
        <v>#REF!</v>
      </c>
      <c r="C822" t="e">
        <f t="shared" si="37"/>
        <v>#REF!</v>
      </c>
      <c r="H822">
        <v>804</v>
      </c>
      <c r="I822" t="e">
        <f t="shared" si="36"/>
        <v>#REF!</v>
      </c>
      <c r="J822" s="3" t="e">
        <f>+#REF!</f>
        <v>#REF!</v>
      </c>
      <c r="K822" t="e">
        <f t="shared" si="38"/>
        <v>#REF!</v>
      </c>
    </row>
    <row r="823" spans="1:11" x14ac:dyDescent="0.25">
      <c r="A823" t="e">
        <f>+#REF!</f>
        <v>#REF!</v>
      </c>
      <c r="B823" s="3" t="e">
        <f>+#REF!</f>
        <v>#REF!</v>
      </c>
      <c r="C823" t="e">
        <f t="shared" si="37"/>
        <v>#REF!</v>
      </c>
      <c r="H823">
        <v>805</v>
      </c>
      <c r="I823" t="e">
        <f t="shared" si="36"/>
        <v>#REF!</v>
      </c>
      <c r="J823" s="3" t="e">
        <f>+#REF!</f>
        <v>#REF!</v>
      </c>
      <c r="K823" t="e">
        <f t="shared" si="38"/>
        <v>#REF!</v>
      </c>
    </row>
    <row r="824" spans="1:11" x14ac:dyDescent="0.25">
      <c r="A824" t="e">
        <f>+#REF!</f>
        <v>#REF!</v>
      </c>
      <c r="B824" s="3" t="e">
        <f>+#REF!</f>
        <v>#REF!</v>
      </c>
      <c r="C824" t="e">
        <f t="shared" si="37"/>
        <v>#REF!</v>
      </c>
      <c r="H824">
        <v>806</v>
      </c>
      <c r="I824" t="e">
        <f t="shared" si="36"/>
        <v>#REF!</v>
      </c>
      <c r="J824" s="3" t="e">
        <f>+#REF!</f>
        <v>#REF!</v>
      </c>
      <c r="K824" t="e">
        <f t="shared" si="38"/>
        <v>#REF!</v>
      </c>
    </row>
    <row r="825" spans="1:11" x14ac:dyDescent="0.25">
      <c r="A825" t="e">
        <f>+#REF!</f>
        <v>#REF!</v>
      </c>
      <c r="B825" s="3" t="e">
        <f>+#REF!</f>
        <v>#REF!</v>
      </c>
      <c r="C825" t="e">
        <f t="shared" si="37"/>
        <v>#REF!</v>
      </c>
      <c r="H825">
        <v>807</v>
      </c>
      <c r="I825" t="e">
        <f t="shared" si="36"/>
        <v>#REF!</v>
      </c>
      <c r="J825" s="3" t="e">
        <f>+#REF!</f>
        <v>#REF!</v>
      </c>
      <c r="K825" t="e">
        <f t="shared" si="38"/>
        <v>#REF!</v>
      </c>
    </row>
    <row r="826" spans="1:11" x14ac:dyDescent="0.25">
      <c r="A826" t="e">
        <f>+#REF!</f>
        <v>#REF!</v>
      </c>
      <c r="B826" s="3" t="e">
        <f>+#REF!</f>
        <v>#REF!</v>
      </c>
      <c r="C826" t="e">
        <f t="shared" si="37"/>
        <v>#REF!</v>
      </c>
      <c r="H826">
        <v>808</v>
      </c>
      <c r="I826" t="e">
        <f t="shared" si="36"/>
        <v>#REF!</v>
      </c>
      <c r="J826" s="3" t="e">
        <f>+#REF!</f>
        <v>#REF!</v>
      </c>
      <c r="K826" t="e">
        <f t="shared" si="38"/>
        <v>#REF!</v>
      </c>
    </row>
    <row r="827" spans="1:11" x14ac:dyDescent="0.25">
      <c r="A827" t="e">
        <f>+#REF!</f>
        <v>#REF!</v>
      </c>
      <c r="B827" s="3" t="e">
        <f>+#REF!</f>
        <v>#REF!</v>
      </c>
      <c r="C827" t="e">
        <f t="shared" si="37"/>
        <v>#REF!</v>
      </c>
      <c r="H827">
        <v>809</v>
      </c>
      <c r="I827" t="e">
        <f t="shared" si="36"/>
        <v>#REF!</v>
      </c>
      <c r="J827" s="3" t="e">
        <f>+#REF!</f>
        <v>#REF!</v>
      </c>
      <c r="K827" t="e">
        <f t="shared" si="38"/>
        <v>#REF!</v>
      </c>
    </row>
    <row r="828" spans="1:11" x14ac:dyDescent="0.25">
      <c r="A828" t="e">
        <f>+#REF!</f>
        <v>#REF!</v>
      </c>
      <c r="B828" s="3" t="e">
        <f>+#REF!</f>
        <v>#REF!</v>
      </c>
      <c r="C828" t="e">
        <f t="shared" si="37"/>
        <v>#REF!</v>
      </c>
      <c r="H828">
        <v>810</v>
      </c>
      <c r="I828" t="e">
        <f t="shared" ref="I828:I891" si="39">+A828</f>
        <v>#REF!</v>
      </c>
      <c r="J828" s="3" t="e">
        <f>+#REF!</f>
        <v>#REF!</v>
      </c>
      <c r="K828" t="e">
        <f t="shared" si="38"/>
        <v>#REF!</v>
      </c>
    </row>
    <row r="829" spans="1:11" x14ac:dyDescent="0.25">
      <c r="A829" t="e">
        <f>+#REF!</f>
        <v>#REF!</v>
      </c>
      <c r="B829" s="3" t="e">
        <f>+#REF!</f>
        <v>#REF!</v>
      </c>
      <c r="C829" t="e">
        <f t="shared" si="37"/>
        <v>#REF!</v>
      </c>
      <c r="H829">
        <v>811</v>
      </c>
      <c r="I829" t="e">
        <f t="shared" si="39"/>
        <v>#REF!</v>
      </c>
      <c r="J829" s="3" t="e">
        <f>+#REF!</f>
        <v>#REF!</v>
      </c>
      <c r="K829" t="e">
        <f t="shared" si="38"/>
        <v>#REF!</v>
      </c>
    </row>
    <row r="830" spans="1:11" x14ac:dyDescent="0.25">
      <c r="A830" t="e">
        <f>+#REF!</f>
        <v>#REF!</v>
      </c>
      <c r="B830" s="3" t="e">
        <f>+#REF!</f>
        <v>#REF!</v>
      </c>
      <c r="C830" t="e">
        <f t="shared" si="37"/>
        <v>#REF!</v>
      </c>
      <c r="H830">
        <v>812</v>
      </c>
      <c r="I830" t="e">
        <f t="shared" si="39"/>
        <v>#REF!</v>
      </c>
      <c r="J830" s="3" t="e">
        <f>+#REF!</f>
        <v>#REF!</v>
      </c>
      <c r="K830" t="e">
        <f t="shared" si="38"/>
        <v>#REF!</v>
      </c>
    </row>
    <row r="831" spans="1:11" x14ac:dyDescent="0.25">
      <c r="A831" t="e">
        <f>+#REF!</f>
        <v>#REF!</v>
      </c>
      <c r="B831" s="3" t="e">
        <f>+#REF!</f>
        <v>#REF!</v>
      </c>
      <c r="C831" t="e">
        <f t="shared" si="37"/>
        <v>#REF!</v>
      </c>
      <c r="H831">
        <v>813</v>
      </c>
      <c r="I831" t="e">
        <f t="shared" si="39"/>
        <v>#REF!</v>
      </c>
      <c r="J831" s="3" t="e">
        <f>+#REF!</f>
        <v>#REF!</v>
      </c>
      <c r="K831" t="e">
        <f t="shared" si="38"/>
        <v>#REF!</v>
      </c>
    </row>
    <row r="832" spans="1:11" x14ac:dyDescent="0.25">
      <c r="A832" t="e">
        <f>+#REF!</f>
        <v>#REF!</v>
      </c>
      <c r="B832" s="3" t="e">
        <f>+#REF!</f>
        <v>#REF!</v>
      </c>
      <c r="C832" t="e">
        <f t="shared" si="37"/>
        <v>#REF!</v>
      </c>
      <c r="H832">
        <v>814</v>
      </c>
      <c r="I832" t="e">
        <f t="shared" si="39"/>
        <v>#REF!</v>
      </c>
      <c r="J832" s="3" t="e">
        <f>+#REF!</f>
        <v>#REF!</v>
      </c>
      <c r="K832" t="e">
        <f t="shared" si="38"/>
        <v>#REF!</v>
      </c>
    </row>
    <row r="833" spans="1:11" x14ac:dyDescent="0.25">
      <c r="A833" t="e">
        <f>+#REF!</f>
        <v>#REF!</v>
      </c>
      <c r="B833" s="3" t="e">
        <f>+#REF!</f>
        <v>#REF!</v>
      </c>
      <c r="C833" t="e">
        <f t="shared" si="37"/>
        <v>#REF!</v>
      </c>
      <c r="H833">
        <v>815</v>
      </c>
      <c r="I833" t="e">
        <f t="shared" si="39"/>
        <v>#REF!</v>
      </c>
      <c r="J833" s="3" t="e">
        <f>+#REF!</f>
        <v>#REF!</v>
      </c>
      <c r="K833" t="e">
        <f t="shared" si="38"/>
        <v>#REF!</v>
      </c>
    </row>
    <row r="834" spans="1:11" x14ac:dyDescent="0.25">
      <c r="A834" t="e">
        <f>+#REF!</f>
        <v>#REF!</v>
      </c>
      <c r="B834" s="3" t="e">
        <f>+#REF!</f>
        <v>#REF!</v>
      </c>
      <c r="C834" t="e">
        <f t="shared" si="37"/>
        <v>#REF!</v>
      </c>
      <c r="H834">
        <v>816</v>
      </c>
      <c r="I834" t="e">
        <f t="shared" si="39"/>
        <v>#REF!</v>
      </c>
      <c r="J834" s="3" t="e">
        <f>+#REF!</f>
        <v>#REF!</v>
      </c>
      <c r="K834" t="e">
        <f t="shared" si="38"/>
        <v>#REF!</v>
      </c>
    </row>
    <row r="835" spans="1:11" x14ac:dyDescent="0.25">
      <c r="A835" t="e">
        <f>+#REF!</f>
        <v>#REF!</v>
      </c>
      <c r="B835" s="3" t="e">
        <f>+#REF!</f>
        <v>#REF!</v>
      </c>
      <c r="C835" t="e">
        <f t="shared" si="37"/>
        <v>#REF!</v>
      </c>
      <c r="H835">
        <v>817</v>
      </c>
      <c r="I835" t="e">
        <f t="shared" si="39"/>
        <v>#REF!</v>
      </c>
      <c r="J835" s="3" t="e">
        <f>+#REF!</f>
        <v>#REF!</v>
      </c>
      <c r="K835" t="e">
        <f t="shared" si="38"/>
        <v>#REF!</v>
      </c>
    </row>
    <row r="836" spans="1:11" x14ac:dyDescent="0.25">
      <c r="A836" t="e">
        <f>+#REF!</f>
        <v>#REF!</v>
      </c>
      <c r="B836" s="3" t="e">
        <f>+#REF!</f>
        <v>#REF!</v>
      </c>
      <c r="C836" t="e">
        <f t="shared" si="37"/>
        <v>#REF!</v>
      </c>
      <c r="H836">
        <v>818</v>
      </c>
      <c r="I836" t="e">
        <f t="shared" si="39"/>
        <v>#REF!</v>
      </c>
      <c r="J836" s="3" t="e">
        <f>+#REF!</f>
        <v>#REF!</v>
      </c>
      <c r="K836" t="e">
        <f t="shared" si="38"/>
        <v>#REF!</v>
      </c>
    </row>
    <row r="837" spans="1:11" x14ac:dyDescent="0.25">
      <c r="A837" t="e">
        <f>+#REF!</f>
        <v>#REF!</v>
      </c>
      <c r="B837" s="3" t="e">
        <f>+#REF!</f>
        <v>#REF!</v>
      </c>
      <c r="C837" t="e">
        <f t="shared" si="37"/>
        <v>#REF!</v>
      </c>
      <c r="H837">
        <v>819</v>
      </c>
      <c r="I837" t="e">
        <f t="shared" si="39"/>
        <v>#REF!</v>
      </c>
      <c r="J837" s="3" t="e">
        <f>+#REF!</f>
        <v>#REF!</v>
      </c>
      <c r="K837" t="e">
        <f t="shared" si="38"/>
        <v>#REF!</v>
      </c>
    </row>
    <row r="838" spans="1:11" x14ac:dyDescent="0.25">
      <c r="A838" t="e">
        <f>+#REF!</f>
        <v>#REF!</v>
      </c>
      <c r="B838" s="3" t="e">
        <f>+#REF!</f>
        <v>#REF!</v>
      </c>
      <c r="C838" t="e">
        <f t="shared" si="37"/>
        <v>#REF!</v>
      </c>
      <c r="H838">
        <v>820</v>
      </c>
      <c r="I838" t="e">
        <f t="shared" si="39"/>
        <v>#REF!</v>
      </c>
      <c r="J838" s="3" t="e">
        <f>+#REF!</f>
        <v>#REF!</v>
      </c>
      <c r="K838" t="e">
        <f t="shared" si="38"/>
        <v>#REF!</v>
      </c>
    </row>
    <row r="839" spans="1:11" x14ac:dyDescent="0.25">
      <c r="A839" t="e">
        <f>+#REF!</f>
        <v>#REF!</v>
      </c>
      <c r="B839" s="3" t="e">
        <f>+#REF!</f>
        <v>#REF!</v>
      </c>
      <c r="C839" t="e">
        <f t="shared" si="37"/>
        <v>#REF!</v>
      </c>
      <c r="H839">
        <v>821</v>
      </c>
      <c r="I839" t="e">
        <f t="shared" si="39"/>
        <v>#REF!</v>
      </c>
      <c r="J839" s="3" t="e">
        <f>+#REF!</f>
        <v>#REF!</v>
      </c>
      <c r="K839" t="e">
        <f t="shared" si="38"/>
        <v>#REF!</v>
      </c>
    </row>
    <row r="840" spans="1:11" x14ac:dyDescent="0.25">
      <c r="A840" t="e">
        <f>+#REF!</f>
        <v>#REF!</v>
      </c>
      <c r="B840" s="3" t="e">
        <f>+#REF!</f>
        <v>#REF!</v>
      </c>
      <c r="C840" t="e">
        <f t="shared" si="37"/>
        <v>#REF!</v>
      </c>
      <c r="H840">
        <v>822</v>
      </c>
      <c r="I840" t="e">
        <f t="shared" si="39"/>
        <v>#REF!</v>
      </c>
      <c r="J840" s="3" t="e">
        <f>+#REF!</f>
        <v>#REF!</v>
      </c>
      <c r="K840" t="e">
        <f t="shared" si="38"/>
        <v>#REF!</v>
      </c>
    </row>
    <row r="841" spans="1:11" x14ac:dyDescent="0.25">
      <c r="A841" t="e">
        <f>+#REF!</f>
        <v>#REF!</v>
      </c>
      <c r="B841" s="3" t="e">
        <f>+#REF!</f>
        <v>#REF!</v>
      </c>
      <c r="C841" t="e">
        <f t="shared" si="37"/>
        <v>#REF!</v>
      </c>
      <c r="H841">
        <v>823</v>
      </c>
      <c r="I841" t="e">
        <f t="shared" si="39"/>
        <v>#REF!</v>
      </c>
      <c r="J841" s="3" t="e">
        <f>+#REF!</f>
        <v>#REF!</v>
      </c>
      <c r="K841" t="e">
        <f t="shared" si="38"/>
        <v>#REF!</v>
      </c>
    </row>
    <row r="842" spans="1:11" x14ac:dyDescent="0.25">
      <c r="A842" t="e">
        <f>+#REF!</f>
        <v>#REF!</v>
      </c>
      <c r="B842" s="3" t="e">
        <f>+#REF!</f>
        <v>#REF!</v>
      </c>
      <c r="C842" t="e">
        <f t="shared" si="37"/>
        <v>#REF!</v>
      </c>
      <c r="H842">
        <v>824</v>
      </c>
      <c r="I842" t="e">
        <f t="shared" si="39"/>
        <v>#REF!</v>
      </c>
      <c r="J842" s="3" t="e">
        <f>+#REF!</f>
        <v>#REF!</v>
      </c>
      <c r="K842" t="e">
        <f t="shared" si="38"/>
        <v>#REF!</v>
      </c>
    </row>
    <row r="843" spans="1:11" x14ac:dyDescent="0.25">
      <c r="A843" t="e">
        <f>+#REF!</f>
        <v>#REF!</v>
      </c>
      <c r="B843" s="3" t="e">
        <f>+#REF!</f>
        <v>#REF!</v>
      </c>
      <c r="C843" t="e">
        <f t="shared" si="37"/>
        <v>#REF!</v>
      </c>
      <c r="H843">
        <v>825</v>
      </c>
      <c r="I843" t="e">
        <f t="shared" si="39"/>
        <v>#REF!</v>
      </c>
      <c r="J843" s="3" t="e">
        <f>+#REF!</f>
        <v>#REF!</v>
      </c>
      <c r="K843" t="e">
        <f t="shared" si="38"/>
        <v>#REF!</v>
      </c>
    </row>
    <row r="844" spans="1:11" x14ac:dyDescent="0.25">
      <c r="A844" t="e">
        <f>+#REF!</f>
        <v>#REF!</v>
      </c>
      <c r="B844" s="3" t="e">
        <f>+#REF!</f>
        <v>#REF!</v>
      </c>
      <c r="C844" t="e">
        <f t="shared" si="37"/>
        <v>#REF!</v>
      </c>
      <c r="H844">
        <v>826</v>
      </c>
      <c r="I844" t="e">
        <f t="shared" si="39"/>
        <v>#REF!</v>
      </c>
      <c r="J844" s="3" t="e">
        <f>+#REF!</f>
        <v>#REF!</v>
      </c>
      <c r="K844" t="e">
        <f t="shared" si="38"/>
        <v>#REF!</v>
      </c>
    </row>
    <row r="845" spans="1:11" x14ac:dyDescent="0.25">
      <c r="A845" t="e">
        <f>+#REF!</f>
        <v>#REF!</v>
      </c>
      <c r="B845" s="3" t="e">
        <f>+#REF!</f>
        <v>#REF!</v>
      </c>
      <c r="C845" t="e">
        <f t="shared" si="37"/>
        <v>#REF!</v>
      </c>
      <c r="H845">
        <v>827</v>
      </c>
      <c r="I845" t="e">
        <f t="shared" si="39"/>
        <v>#REF!</v>
      </c>
      <c r="J845" s="3" t="e">
        <f>+#REF!</f>
        <v>#REF!</v>
      </c>
      <c r="K845" t="e">
        <f t="shared" si="38"/>
        <v>#REF!</v>
      </c>
    </row>
    <row r="846" spans="1:11" x14ac:dyDescent="0.25">
      <c r="A846" t="e">
        <f>+#REF!</f>
        <v>#REF!</v>
      </c>
      <c r="B846" s="3" t="e">
        <f>+#REF!</f>
        <v>#REF!</v>
      </c>
      <c r="C846" t="e">
        <f t="shared" si="37"/>
        <v>#REF!</v>
      </c>
      <c r="H846">
        <v>828</v>
      </c>
      <c r="I846" t="e">
        <f t="shared" si="39"/>
        <v>#REF!</v>
      </c>
      <c r="J846" s="3" t="e">
        <f>+#REF!</f>
        <v>#REF!</v>
      </c>
      <c r="K846" t="e">
        <f t="shared" si="38"/>
        <v>#REF!</v>
      </c>
    </row>
    <row r="847" spans="1:11" x14ac:dyDescent="0.25">
      <c r="A847" t="e">
        <f>+#REF!</f>
        <v>#REF!</v>
      </c>
      <c r="B847" s="3" t="e">
        <f>+#REF!</f>
        <v>#REF!</v>
      </c>
      <c r="C847" t="e">
        <f t="shared" si="37"/>
        <v>#REF!</v>
      </c>
      <c r="H847">
        <v>829</v>
      </c>
      <c r="I847" t="e">
        <f t="shared" si="39"/>
        <v>#REF!</v>
      </c>
      <c r="J847" s="3" t="e">
        <f>+#REF!</f>
        <v>#REF!</v>
      </c>
      <c r="K847" t="e">
        <f t="shared" si="38"/>
        <v>#REF!</v>
      </c>
    </row>
    <row r="848" spans="1:11" x14ac:dyDescent="0.25">
      <c r="A848" t="e">
        <f>+#REF!</f>
        <v>#REF!</v>
      </c>
      <c r="B848" s="3" t="e">
        <f>+#REF!</f>
        <v>#REF!</v>
      </c>
      <c r="C848" t="e">
        <f t="shared" si="37"/>
        <v>#REF!</v>
      </c>
      <c r="H848">
        <v>830</v>
      </c>
      <c r="I848" t="e">
        <f t="shared" si="39"/>
        <v>#REF!</v>
      </c>
      <c r="J848" s="3" t="e">
        <f>+#REF!</f>
        <v>#REF!</v>
      </c>
      <c r="K848" t="e">
        <f t="shared" si="38"/>
        <v>#REF!</v>
      </c>
    </row>
    <row r="849" spans="1:11" x14ac:dyDescent="0.25">
      <c r="A849" t="e">
        <f>+#REF!</f>
        <v>#REF!</v>
      </c>
      <c r="B849" s="3" t="e">
        <f>+#REF!</f>
        <v>#REF!</v>
      </c>
      <c r="C849" t="e">
        <f t="shared" si="37"/>
        <v>#REF!</v>
      </c>
      <c r="H849">
        <v>831</v>
      </c>
      <c r="I849" t="e">
        <f t="shared" si="39"/>
        <v>#REF!</v>
      </c>
      <c r="J849" s="3" t="e">
        <f>+#REF!</f>
        <v>#REF!</v>
      </c>
      <c r="K849" t="e">
        <f t="shared" si="38"/>
        <v>#REF!</v>
      </c>
    </row>
    <row r="850" spans="1:11" x14ac:dyDescent="0.25">
      <c r="A850" t="e">
        <f>+#REF!</f>
        <v>#REF!</v>
      </c>
      <c r="B850" s="3" t="e">
        <f>+#REF!</f>
        <v>#REF!</v>
      </c>
      <c r="C850" t="e">
        <f t="shared" si="37"/>
        <v>#REF!</v>
      </c>
      <c r="H850">
        <v>832</v>
      </c>
      <c r="I850" t="e">
        <f t="shared" si="39"/>
        <v>#REF!</v>
      </c>
      <c r="J850" s="3" t="e">
        <f>+#REF!</f>
        <v>#REF!</v>
      </c>
      <c r="K850" t="e">
        <f t="shared" si="38"/>
        <v>#REF!</v>
      </c>
    </row>
    <row r="851" spans="1:11" x14ac:dyDescent="0.25">
      <c r="A851" t="e">
        <f>+#REF!</f>
        <v>#REF!</v>
      </c>
      <c r="B851" s="3" t="e">
        <f>+#REF!</f>
        <v>#REF!</v>
      </c>
      <c r="C851" t="e">
        <f t="shared" ref="C851:C914" si="40">VLOOKUP(A851,F:G,2,0)</f>
        <v>#REF!</v>
      </c>
      <c r="H851">
        <v>833</v>
      </c>
      <c r="I851" t="e">
        <f t="shared" si="39"/>
        <v>#REF!</v>
      </c>
      <c r="J851" s="3" t="e">
        <f>+#REF!</f>
        <v>#REF!</v>
      </c>
      <c r="K851" t="e">
        <f t="shared" si="38"/>
        <v>#REF!</v>
      </c>
    </row>
    <row r="852" spans="1:11" x14ac:dyDescent="0.25">
      <c r="A852" t="e">
        <f>+#REF!</f>
        <v>#REF!</v>
      </c>
      <c r="B852" s="3" t="e">
        <f>+#REF!</f>
        <v>#REF!</v>
      </c>
      <c r="C852" t="e">
        <f t="shared" si="40"/>
        <v>#REF!</v>
      </c>
      <c r="H852">
        <v>834</v>
      </c>
      <c r="I852" t="e">
        <f t="shared" si="39"/>
        <v>#REF!</v>
      </c>
      <c r="J852" s="3" t="e">
        <f>+#REF!</f>
        <v>#REF!</v>
      </c>
      <c r="K852" t="e">
        <f t="shared" ref="K852:K915" si="41">VLOOKUP(I852,M:N,2,0)</f>
        <v>#REF!</v>
      </c>
    </row>
    <row r="853" spans="1:11" x14ac:dyDescent="0.25">
      <c r="A853" t="e">
        <f>+#REF!</f>
        <v>#REF!</v>
      </c>
      <c r="B853" s="3" t="e">
        <f>+#REF!</f>
        <v>#REF!</v>
      </c>
      <c r="C853" t="e">
        <f t="shared" si="40"/>
        <v>#REF!</v>
      </c>
      <c r="H853">
        <v>835</v>
      </c>
      <c r="I853" t="e">
        <f t="shared" si="39"/>
        <v>#REF!</v>
      </c>
      <c r="J853" s="3" t="e">
        <f>+#REF!</f>
        <v>#REF!</v>
      </c>
      <c r="K853" t="e">
        <f t="shared" si="41"/>
        <v>#REF!</v>
      </c>
    </row>
    <row r="854" spans="1:11" x14ac:dyDescent="0.25">
      <c r="A854" t="e">
        <f>+#REF!</f>
        <v>#REF!</v>
      </c>
      <c r="B854" s="3" t="e">
        <f>+#REF!</f>
        <v>#REF!</v>
      </c>
      <c r="C854" t="e">
        <f t="shared" si="40"/>
        <v>#REF!</v>
      </c>
      <c r="H854">
        <v>836</v>
      </c>
      <c r="I854" t="e">
        <f t="shared" si="39"/>
        <v>#REF!</v>
      </c>
      <c r="J854" s="3" t="e">
        <f>+#REF!</f>
        <v>#REF!</v>
      </c>
      <c r="K854" t="e">
        <f t="shared" si="41"/>
        <v>#REF!</v>
      </c>
    </row>
    <row r="855" spans="1:11" x14ac:dyDescent="0.25">
      <c r="A855" t="e">
        <f>+#REF!</f>
        <v>#REF!</v>
      </c>
      <c r="B855" s="3" t="e">
        <f>+#REF!</f>
        <v>#REF!</v>
      </c>
      <c r="C855" t="e">
        <f t="shared" si="40"/>
        <v>#REF!</v>
      </c>
      <c r="H855">
        <v>837</v>
      </c>
      <c r="I855" t="e">
        <f t="shared" si="39"/>
        <v>#REF!</v>
      </c>
      <c r="J855" s="3" t="e">
        <f>+#REF!</f>
        <v>#REF!</v>
      </c>
      <c r="K855" t="e">
        <f t="shared" si="41"/>
        <v>#REF!</v>
      </c>
    </row>
    <row r="856" spans="1:11" x14ac:dyDescent="0.25">
      <c r="A856" t="e">
        <f>+#REF!</f>
        <v>#REF!</v>
      </c>
      <c r="B856" s="3" t="e">
        <f>+#REF!</f>
        <v>#REF!</v>
      </c>
      <c r="C856" t="e">
        <f t="shared" si="40"/>
        <v>#REF!</v>
      </c>
      <c r="H856">
        <v>838</v>
      </c>
      <c r="I856" t="e">
        <f t="shared" si="39"/>
        <v>#REF!</v>
      </c>
      <c r="J856" s="3" t="e">
        <f>+#REF!</f>
        <v>#REF!</v>
      </c>
      <c r="K856" t="e">
        <f t="shared" si="41"/>
        <v>#REF!</v>
      </c>
    </row>
    <row r="857" spans="1:11" x14ac:dyDescent="0.25">
      <c r="A857" t="e">
        <f>+#REF!</f>
        <v>#REF!</v>
      </c>
      <c r="B857" s="3" t="e">
        <f>+#REF!</f>
        <v>#REF!</v>
      </c>
      <c r="C857" t="e">
        <f t="shared" si="40"/>
        <v>#REF!</v>
      </c>
      <c r="H857">
        <v>839</v>
      </c>
      <c r="I857" t="e">
        <f t="shared" si="39"/>
        <v>#REF!</v>
      </c>
      <c r="J857" s="3" t="e">
        <f>+#REF!</f>
        <v>#REF!</v>
      </c>
      <c r="K857" t="e">
        <f t="shared" si="41"/>
        <v>#REF!</v>
      </c>
    </row>
    <row r="858" spans="1:11" x14ac:dyDescent="0.25">
      <c r="A858" t="e">
        <f>+#REF!</f>
        <v>#REF!</v>
      </c>
      <c r="B858" s="3" t="e">
        <f>+#REF!</f>
        <v>#REF!</v>
      </c>
      <c r="C858" t="e">
        <f t="shared" si="40"/>
        <v>#REF!</v>
      </c>
      <c r="H858">
        <v>840</v>
      </c>
      <c r="I858" t="e">
        <f t="shared" si="39"/>
        <v>#REF!</v>
      </c>
      <c r="J858" s="3" t="e">
        <f>+#REF!</f>
        <v>#REF!</v>
      </c>
      <c r="K858" t="e">
        <f t="shared" si="41"/>
        <v>#REF!</v>
      </c>
    </row>
    <row r="859" spans="1:11" x14ac:dyDescent="0.25">
      <c r="A859" t="e">
        <f>+#REF!</f>
        <v>#REF!</v>
      </c>
      <c r="B859" s="3" t="e">
        <f>+#REF!</f>
        <v>#REF!</v>
      </c>
      <c r="C859" t="e">
        <f t="shared" si="40"/>
        <v>#REF!</v>
      </c>
      <c r="H859">
        <v>841</v>
      </c>
      <c r="I859" t="e">
        <f t="shared" si="39"/>
        <v>#REF!</v>
      </c>
      <c r="J859" s="3" t="e">
        <f>+#REF!</f>
        <v>#REF!</v>
      </c>
      <c r="K859" t="e">
        <f t="shared" si="41"/>
        <v>#REF!</v>
      </c>
    </row>
    <row r="860" spans="1:11" x14ac:dyDescent="0.25">
      <c r="A860" t="e">
        <f>+#REF!</f>
        <v>#REF!</v>
      </c>
      <c r="B860" s="3" t="e">
        <f>+#REF!</f>
        <v>#REF!</v>
      </c>
      <c r="C860" t="e">
        <f t="shared" si="40"/>
        <v>#REF!</v>
      </c>
      <c r="H860">
        <v>842</v>
      </c>
      <c r="I860" t="e">
        <f t="shared" si="39"/>
        <v>#REF!</v>
      </c>
      <c r="J860" s="3" t="e">
        <f>+#REF!</f>
        <v>#REF!</v>
      </c>
      <c r="K860" t="e">
        <f t="shared" si="41"/>
        <v>#REF!</v>
      </c>
    </row>
    <row r="861" spans="1:11" x14ac:dyDescent="0.25">
      <c r="A861" t="e">
        <f>+#REF!</f>
        <v>#REF!</v>
      </c>
      <c r="B861" s="3" t="e">
        <f>+#REF!</f>
        <v>#REF!</v>
      </c>
      <c r="C861" t="e">
        <f t="shared" si="40"/>
        <v>#REF!</v>
      </c>
      <c r="H861">
        <v>843</v>
      </c>
      <c r="I861" t="e">
        <f t="shared" si="39"/>
        <v>#REF!</v>
      </c>
      <c r="J861" s="3" t="e">
        <f>+#REF!</f>
        <v>#REF!</v>
      </c>
      <c r="K861" t="e">
        <f t="shared" si="41"/>
        <v>#REF!</v>
      </c>
    </row>
    <row r="862" spans="1:11" x14ac:dyDescent="0.25">
      <c r="A862" t="e">
        <f>+#REF!</f>
        <v>#REF!</v>
      </c>
      <c r="B862" s="3" t="e">
        <f>+#REF!</f>
        <v>#REF!</v>
      </c>
      <c r="C862" t="e">
        <f t="shared" si="40"/>
        <v>#REF!</v>
      </c>
      <c r="H862">
        <v>844</v>
      </c>
      <c r="I862" t="e">
        <f t="shared" si="39"/>
        <v>#REF!</v>
      </c>
      <c r="J862" s="3" t="e">
        <f>+#REF!</f>
        <v>#REF!</v>
      </c>
      <c r="K862" t="e">
        <f t="shared" si="41"/>
        <v>#REF!</v>
      </c>
    </row>
    <row r="863" spans="1:11" x14ac:dyDescent="0.25">
      <c r="A863" t="e">
        <f>+#REF!</f>
        <v>#REF!</v>
      </c>
      <c r="B863" s="3" t="e">
        <f>+#REF!</f>
        <v>#REF!</v>
      </c>
      <c r="C863" t="e">
        <f t="shared" si="40"/>
        <v>#REF!</v>
      </c>
      <c r="H863">
        <v>845</v>
      </c>
      <c r="I863" t="e">
        <f t="shared" si="39"/>
        <v>#REF!</v>
      </c>
      <c r="J863" s="3" t="e">
        <f>+#REF!</f>
        <v>#REF!</v>
      </c>
      <c r="K863" t="e">
        <f t="shared" si="41"/>
        <v>#REF!</v>
      </c>
    </row>
    <row r="864" spans="1:11" x14ac:dyDescent="0.25">
      <c r="A864" t="e">
        <f>+#REF!</f>
        <v>#REF!</v>
      </c>
      <c r="B864" s="3" t="e">
        <f>+#REF!</f>
        <v>#REF!</v>
      </c>
      <c r="C864" t="e">
        <f t="shared" si="40"/>
        <v>#REF!</v>
      </c>
      <c r="H864">
        <v>846</v>
      </c>
      <c r="I864" t="e">
        <f t="shared" si="39"/>
        <v>#REF!</v>
      </c>
      <c r="J864" s="3" t="e">
        <f>+#REF!</f>
        <v>#REF!</v>
      </c>
      <c r="K864" t="e">
        <f t="shared" si="41"/>
        <v>#REF!</v>
      </c>
    </row>
    <row r="865" spans="1:11" x14ac:dyDescent="0.25">
      <c r="A865" t="e">
        <f>+#REF!</f>
        <v>#REF!</v>
      </c>
      <c r="B865" s="3" t="e">
        <f>+#REF!</f>
        <v>#REF!</v>
      </c>
      <c r="C865" t="e">
        <f t="shared" si="40"/>
        <v>#REF!</v>
      </c>
      <c r="H865">
        <v>847</v>
      </c>
      <c r="I865" t="e">
        <f t="shared" si="39"/>
        <v>#REF!</v>
      </c>
      <c r="J865" s="3" t="e">
        <f>+#REF!</f>
        <v>#REF!</v>
      </c>
      <c r="K865" t="e">
        <f t="shared" si="41"/>
        <v>#REF!</v>
      </c>
    </row>
    <row r="866" spans="1:11" x14ac:dyDescent="0.25">
      <c r="A866" t="e">
        <f>+#REF!</f>
        <v>#REF!</v>
      </c>
      <c r="B866" s="3" t="e">
        <f>+#REF!</f>
        <v>#REF!</v>
      </c>
      <c r="C866" t="e">
        <f t="shared" si="40"/>
        <v>#REF!</v>
      </c>
      <c r="H866">
        <v>848</v>
      </c>
      <c r="I866" t="e">
        <f t="shared" si="39"/>
        <v>#REF!</v>
      </c>
      <c r="J866" s="3" t="e">
        <f>+#REF!</f>
        <v>#REF!</v>
      </c>
      <c r="K866" t="e">
        <f t="shared" si="41"/>
        <v>#REF!</v>
      </c>
    </row>
    <row r="867" spans="1:11" x14ac:dyDescent="0.25">
      <c r="A867" t="e">
        <f>+#REF!</f>
        <v>#REF!</v>
      </c>
      <c r="B867" s="3" t="e">
        <f>+#REF!</f>
        <v>#REF!</v>
      </c>
      <c r="C867" t="e">
        <f t="shared" si="40"/>
        <v>#REF!</v>
      </c>
      <c r="H867">
        <v>849</v>
      </c>
      <c r="I867" t="e">
        <f t="shared" si="39"/>
        <v>#REF!</v>
      </c>
      <c r="J867" s="3" t="e">
        <f>+#REF!</f>
        <v>#REF!</v>
      </c>
      <c r="K867" t="e">
        <f t="shared" si="41"/>
        <v>#REF!</v>
      </c>
    </row>
    <row r="868" spans="1:11" x14ac:dyDescent="0.25">
      <c r="A868" t="e">
        <f>+#REF!</f>
        <v>#REF!</v>
      </c>
      <c r="B868" s="3" t="e">
        <f>+#REF!</f>
        <v>#REF!</v>
      </c>
      <c r="C868" t="e">
        <f t="shared" si="40"/>
        <v>#REF!</v>
      </c>
      <c r="H868">
        <v>850</v>
      </c>
      <c r="I868" t="e">
        <f t="shared" si="39"/>
        <v>#REF!</v>
      </c>
      <c r="J868" s="3" t="e">
        <f>+#REF!</f>
        <v>#REF!</v>
      </c>
      <c r="K868" t="e">
        <f t="shared" si="41"/>
        <v>#REF!</v>
      </c>
    </row>
    <row r="869" spans="1:11" x14ac:dyDescent="0.25">
      <c r="A869" t="e">
        <f>+#REF!</f>
        <v>#REF!</v>
      </c>
      <c r="B869" s="3" t="e">
        <f>+#REF!</f>
        <v>#REF!</v>
      </c>
      <c r="C869" t="e">
        <f t="shared" si="40"/>
        <v>#REF!</v>
      </c>
      <c r="H869">
        <v>851</v>
      </c>
      <c r="I869" t="e">
        <f t="shared" si="39"/>
        <v>#REF!</v>
      </c>
      <c r="J869" s="3" t="e">
        <f>+#REF!</f>
        <v>#REF!</v>
      </c>
      <c r="K869" t="e">
        <f t="shared" si="41"/>
        <v>#REF!</v>
      </c>
    </row>
    <row r="870" spans="1:11" x14ac:dyDescent="0.25">
      <c r="A870" t="e">
        <f>+#REF!</f>
        <v>#REF!</v>
      </c>
      <c r="B870" s="3" t="e">
        <f>+#REF!</f>
        <v>#REF!</v>
      </c>
      <c r="C870" t="e">
        <f t="shared" si="40"/>
        <v>#REF!</v>
      </c>
      <c r="H870">
        <v>852</v>
      </c>
      <c r="I870" t="e">
        <f t="shared" si="39"/>
        <v>#REF!</v>
      </c>
      <c r="J870" s="3" t="e">
        <f>+#REF!</f>
        <v>#REF!</v>
      </c>
      <c r="K870" t="e">
        <f t="shared" si="41"/>
        <v>#REF!</v>
      </c>
    </row>
    <row r="871" spans="1:11" x14ac:dyDescent="0.25">
      <c r="A871" t="e">
        <f>+#REF!</f>
        <v>#REF!</v>
      </c>
      <c r="B871" s="3" t="e">
        <f>+#REF!</f>
        <v>#REF!</v>
      </c>
      <c r="C871" t="e">
        <f t="shared" si="40"/>
        <v>#REF!</v>
      </c>
      <c r="H871">
        <v>853</v>
      </c>
      <c r="I871" t="e">
        <f t="shared" si="39"/>
        <v>#REF!</v>
      </c>
      <c r="J871" s="3" t="e">
        <f>+#REF!</f>
        <v>#REF!</v>
      </c>
      <c r="K871" t="e">
        <f t="shared" si="41"/>
        <v>#REF!</v>
      </c>
    </row>
    <row r="872" spans="1:11" x14ac:dyDescent="0.25">
      <c r="A872" t="e">
        <f>+#REF!</f>
        <v>#REF!</v>
      </c>
      <c r="B872" s="3" t="e">
        <f>+#REF!</f>
        <v>#REF!</v>
      </c>
      <c r="C872" t="e">
        <f t="shared" si="40"/>
        <v>#REF!</v>
      </c>
      <c r="H872">
        <v>854</v>
      </c>
      <c r="I872" t="e">
        <f t="shared" si="39"/>
        <v>#REF!</v>
      </c>
      <c r="J872" s="3" t="e">
        <f>+#REF!</f>
        <v>#REF!</v>
      </c>
      <c r="K872" t="e">
        <f t="shared" si="41"/>
        <v>#REF!</v>
      </c>
    </row>
    <row r="873" spans="1:11" x14ac:dyDescent="0.25">
      <c r="A873" t="e">
        <f>+#REF!</f>
        <v>#REF!</v>
      </c>
      <c r="B873" s="3" t="e">
        <f>+#REF!</f>
        <v>#REF!</v>
      </c>
      <c r="C873" t="e">
        <f t="shared" si="40"/>
        <v>#REF!</v>
      </c>
      <c r="H873">
        <v>855</v>
      </c>
      <c r="I873" t="e">
        <f t="shared" si="39"/>
        <v>#REF!</v>
      </c>
      <c r="J873" s="3" t="e">
        <f>+#REF!</f>
        <v>#REF!</v>
      </c>
      <c r="K873" t="e">
        <f t="shared" si="41"/>
        <v>#REF!</v>
      </c>
    </row>
    <row r="874" spans="1:11" x14ac:dyDescent="0.25">
      <c r="A874" t="e">
        <f>+#REF!</f>
        <v>#REF!</v>
      </c>
      <c r="B874" s="3" t="e">
        <f>+#REF!</f>
        <v>#REF!</v>
      </c>
      <c r="C874" t="e">
        <f t="shared" si="40"/>
        <v>#REF!</v>
      </c>
      <c r="H874">
        <v>856</v>
      </c>
      <c r="I874" t="e">
        <f t="shared" si="39"/>
        <v>#REF!</v>
      </c>
      <c r="J874" s="3" t="e">
        <f>+#REF!</f>
        <v>#REF!</v>
      </c>
      <c r="K874" t="e">
        <f t="shared" si="41"/>
        <v>#REF!</v>
      </c>
    </row>
    <row r="875" spans="1:11" x14ac:dyDescent="0.25">
      <c r="A875" t="e">
        <f>+#REF!</f>
        <v>#REF!</v>
      </c>
      <c r="B875" s="3" t="e">
        <f>+#REF!</f>
        <v>#REF!</v>
      </c>
      <c r="C875" t="e">
        <f t="shared" si="40"/>
        <v>#REF!</v>
      </c>
      <c r="H875">
        <v>857</v>
      </c>
      <c r="I875" t="e">
        <f t="shared" si="39"/>
        <v>#REF!</v>
      </c>
      <c r="J875" s="3" t="e">
        <f>+#REF!</f>
        <v>#REF!</v>
      </c>
      <c r="K875" t="e">
        <f t="shared" si="41"/>
        <v>#REF!</v>
      </c>
    </row>
    <row r="876" spans="1:11" x14ac:dyDescent="0.25">
      <c r="A876" t="e">
        <f>+#REF!</f>
        <v>#REF!</v>
      </c>
      <c r="B876" s="3" t="e">
        <f>+#REF!</f>
        <v>#REF!</v>
      </c>
      <c r="C876" t="e">
        <f t="shared" si="40"/>
        <v>#REF!</v>
      </c>
      <c r="H876">
        <v>858</v>
      </c>
      <c r="I876" t="e">
        <f t="shared" si="39"/>
        <v>#REF!</v>
      </c>
      <c r="J876" s="3" t="e">
        <f>+#REF!</f>
        <v>#REF!</v>
      </c>
      <c r="K876" t="e">
        <f t="shared" si="41"/>
        <v>#REF!</v>
      </c>
    </row>
    <row r="877" spans="1:11" x14ac:dyDescent="0.25">
      <c r="A877" t="e">
        <f>+#REF!</f>
        <v>#REF!</v>
      </c>
      <c r="B877" s="3" t="e">
        <f>+#REF!</f>
        <v>#REF!</v>
      </c>
      <c r="C877" t="e">
        <f t="shared" si="40"/>
        <v>#REF!</v>
      </c>
      <c r="H877">
        <v>859</v>
      </c>
      <c r="I877" t="e">
        <f t="shared" si="39"/>
        <v>#REF!</v>
      </c>
      <c r="J877" s="3" t="e">
        <f>+#REF!</f>
        <v>#REF!</v>
      </c>
      <c r="K877" t="e">
        <f t="shared" si="41"/>
        <v>#REF!</v>
      </c>
    </row>
    <row r="878" spans="1:11" x14ac:dyDescent="0.25">
      <c r="A878" t="e">
        <f>+#REF!</f>
        <v>#REF!</v>
      </c>
      <c r="B878" s="3" t="e">
        <f>+#REF!</f>
        <v>#REF!</v>
      </c>
      <c r="C878" t="e">
        <f t="shared" si="40"/>
        <v>#REF!</v>
      </c>
      <c r="H878">
        <v>860</v>
      </c>
      <c r="I878" t="e">
        <f t="shared" si="39"/>
        <v>#REF!</v>
      </c>
      <c r="J878" s="3" t="e">
        <f>+#REF!</f>
        <v>#REF!</v>
      </c>
      <c r="K878" t="e">
        <f t="shared" si="41"/>
        <v>#REF!</v>
      </c>
    </row>
    <row r="879" spans="1:11" x14ac:dyDescent="0.25">
      <c r="A879" t="e">
        <f>+#REF!</f>
        <v>#REF!</v>
      </c>
      <c r="B879" s="3" t="e">
        <f>+#REF!</f>
        <v>#REF!</v>
      </c>
      <c r="C879" t="e">
        <f t="shared" si="40"/>
        <v>#REF!</v>
      </c>
      <c r="H879">
        <v>861</v>
      </c>
      <c r="I879" t="e">
        <f t="shared" si="39"/>
        <v>#REF!</v>
      </c>
      <c r="J879" s="3" t="e">
        <f>+#REF!</f>
        <v>#REF!</v>
      </c>
      <c r="K879" t="e">
        <f t="shared" si="41"/>
        <v>#REF!</v>
      </c>
    </row>
    <row r="880" spans="1:11" x14ac:dyDescent="0.25">
      <c r="A880" t="e">
        <f>+#REF!</f>
        <v>#REF!</v>
      </c>
      <c r="B880" s="3" t="e">
        <f>+#REF!</f>
        <v>#REF!</v>
      </c>
      <c r="C880" t="e">
        <f t="shared" si="40"/>
        <v>#REF!</v>
      </c>
      <c r="H880">
        <v>862</v>
      </c>
      <c r="I880" t="e">
        <f t="shared" si="39"/>
        <v>#REF!</v>
      </c>
      <c r="J880" s="3" t="e">
        <f>+#REF!</f>
        <v>#REF!</v>
      </c>
      <c r="K880" t="e">
        <f t="shared" si="41"/>
        <v>#REF!</v>
      </c>
    </row>
    <row r="881" spans="1:11" x14ac:dyDescent="0.25">
      <c r="A881" t="e">
        <f>+#REF!</f>
        <v>#REF!</v>
      </c>
      <c r="B881" s="3" t="e">
        <f>+#REF!</f>
        <v>#REF!</v>
      </c>
      <c r="C881" t="e">
        <f t="shared" si="40"/>
        <v>#REF!</v>
      </c>
      <c r="H881">
        <v>863</v>
      </c>
      <c r="I881" t="e">
        <f t="shared" si="39"/>
        <v>#REF!</v>
      </c>
      <c r="J881" s="3" t="e">
        <f>+#REF!</f>
        <v>#REF!</v>
      </c>
      <c r="K881" t="e">
        <f t="shared" si="41"/>
        <v>#REF!</v>
      </c>
    </row>
    <row r="882" spans="1:11" x14ac:dyDescent="0.25">
      <c r="A882" t="e">
        <f>+#REF!</f>
        <v>#REF!</v>
      </c>
      <c r="B882" s="3" t="e">
        <f>+#REF!</f>
        <v>#REF!</v>
      </c>
      <c r="C882" t="e">
        <f t="shared" si="40"/>
        <v>#REF!</v>
      </c>
      <c r="H882">
        <v>864</v>
      </c>
      <c r="I882" t="e">
        <f t="shared" si="39"/>
        <v>#REF!</v>
      </c>
      <c r="J882" s="3" t="e">
        <f>+#REF!</f>
        <v>#REF!</v>
      </c>
      <c r="K882" t="e">
        <f t="shared" si="41"/>
        <v>#REF!</v>
      </c>
    </row>
    <row r="883" spans="1:11" x14ac:dyDescent="0.25">
      <c r="A883" t="e">
        <f>+#REF!</f>
        <v>#REF!</v>
      </c>
      <c r="B883" s="3" t="e">
        <f>+#REF!</f>
        <v>#REF!</v>
      </c>
      <c r="C883" t="e">
        <f t="shared" si="40"/>
        <v>#REF!</v>
      </c>
      <c r="H883">
        <v>865</v>
      </c>
      <c r="I883" t="e">
        <f t="shared" si="39"/>
        <v>#REF!</v>
      </c>
      <c r="J883" s="3" t="e">
        <f>+#REF!</f>
        <v>#REF!</v>
      </c>
      <c r="K883" t="e">
        <f t="shared" si="41"/>
        <v>#REF!</v>
      </c>
    </row>
    <row r="884" spans="1:11" x14ac:dyDescent="0.25">
      <c r="A884" t="e">
        <f>+#REF!</f>
        <v>#REF!</v>
      </c>
      <c r="B884" s="3" t="e">
        <f>+#REF!</f>
        <v>#REF!</v>
      </c>
      <c r="C884" t="e">
        <f t="shared" si="40"/>
        <v>#REF!</v>
      </c>
      <c r="H884">
        <v>866</v>
      </c>
      <c r="I884" t="e">
        <f t="shared" si="39"/>
        <v>#REF!</v>
      </c>
      <c r="J884" s="3" t="e">
        <f>+#REF!</f>
        <v>#REF!</v>
      </c>
      <c r="K884" t="e">
        <f t="shared" si="41"/>
        <v>#REF!</v>
      </c>
    </row>
    <row r="885" spans="1:11" x14ac:dyDescent="0.25">
      <c r="A885" t="e">
        <f>+#REF!</f>
        <v>#REF!</v>
      </c>
      <c r="B885" s="3" t="e">
        <f>+#REF!</f>
        <v>#REF!</v>
      </c>
      <c r="C885" t="e">
        <f t="shared" si="40"/>
        <v>#REF!</v>
      </c>
      <c r="H885">
        <v>867</v>
      </c>
      <c r="I885" t="e">
        <f t="shared" si="39"/>
        <v>#REF!</v>
      </c>
      <c r="J885" s="3" t="e">
        <f>+#REF!</f>
        <v>#REF!</v>
      </c>
      <c r="K885" t="e">
        <f t="shared" si="41"/>
        <v>#REF!</v>
      </c>
    </row>
    <row r="886" spans="1:11" x14ac:dyDescent="0.25">
      <c r="A886" t="e">
        <f>+#REF!</f>
        <v>#REF!</v>
      </c>
      <c r="B886" s="3" t="e">
        <f>+#REF!</f>
        <v>#REF!</v>
      </c>
      <c r="C886" t="e">
        <f t="shared" si="40"/>
        <v>#REF!</v>
      </c>
      <c r="H886">
        <v>868</v>
      </c>
      <c r="I886" t="e">
        <f t="shared" si="39"/>
        <v>#REF!</v>
      </c>
      <c r="J886" s="3" t="e">
        <f>+#REF!</f>
        <v>#REF!</v>
      </c>
      <c r="K886" t="e">
        <f t="shared" si="41"/>
        <v>#REF!</v>
      </c>
    </row>
    <row r="887" spans="1:11" x14ac:dyDescent="0.25">
      <c r="A887" t="e">
        <f>+#REF!</f>
        <v>#REF!</v>
      </c>
      <c r="B887" s="3" t="e">
        <f>+#REF!</f>
        <v>#REF!</v>
      </c>
      <c r="C887" t="e">
        <f t="shared" si="40"/>
        <v>#REF!</v>
      </c>
      <c r="H887">
        <v>869</v>
      </c>
      <c r="I887" t="e">
        <f t="shared" si="39"/>
        <v>#REF!</v>
      </c>
      <c r="J887" s="3" t="e">
        <f>+#REF!</f>
        <v>#REF!</v>
      </c>
      <c r="K887" t="e">
        <f t="shared" si="41"/>
        <v>#REF!</v>
      </c>
    </row>
    <row r="888" spans="1:11" x14ac:dyDescent="0.25">
      <c r="A888" t="e">
        <f>+#REF!</f>
        <v>#REF!</v>
      </c>
      <c r="B888" s="3" t="e">
        <f>+#REF!</f>
        <v>#REF!</v>
      </c>
      <c r="C888" t="e">
        <f t="shared" si="40"/>
        <v>#REF!</v>
      </c>
      <c r="H888">
        <v>870</v>
      </c>
      <c r="I888" t="e">
        <f t="shared" si="39"/>
        <v>#REF!</v>
      </c>
      <c r="J888" s="3" t="e">
        <f>+#REF!</f>
        <v>#REF!</v>
      </c>
      <c r="K888" t="e">
        <f t="shared" si="41"/>
        <v>#REF!</v>
      </c>
    </row>
    <row r="889" spans="1:11" x14ac:dyDescent="0.25">
      <c r="A889" t="e">
        <f>+#REF!</f>
        <v>#REF!</v>
      </c>
      <c r="B889" s="3" t="e">
        <f>+#REF!</f>
        <v>#REF!</v>
      </c>
      <c r="C889" t="e">
        <f t="shared" si="40"/>
        <v>#REF!</v>
      </c>
      <c r="H889">
        <v>871</v>
      </c>
      <c r="I889" t="e">
        <f t="shared" si="39"/>
        <v>#REF!</v>
      </c>
      <c r="J889" s="3" t="e">
        <f>+#REF!</f>
        <v>#REF!</v>
      </c>
      <c r="K889" t="e">
        <f t="shared" si="41"/>
        <v>#REF!</v>
      </c>
    </row>
    <row r="890" spans="1:11" x14ac:dyDescent="0.25">
      <c r="A890" t="e">
        <f>+#REF!</f>
        <v>#REF!</v>
      </c>
      <c r="B890" s="3" t="e">
        <f>+#REF!</f>
        <v>#REF!</v>
      </c>
      <c r="C890" t="e">
        <f t="shared" si="40"/>
        <v>#REF!</v>
      </c>
      <c r="H890">
        <v>872</v>
      </c>
      <c r="I890" t="e">
        <f t="shared" si="39"/>
        <v>#REF!</v>
      </c>
      <c r="J890" s="3" t="e">
        <f>+#REF!</f>
        <v>#REF!</v>
      </c>
      <c r="K890" t="e">
        <f t="shared" si="41"/>
        <v>#REF!</v>
      </c>
    </row>
    <row r="891" spans="1:11" x14ac:dyDescent="0.25">
      <c r="A891" t="e">
        <f>+#REF!</f>
        <v>#REF!</v>
      </c>
      <c r="B891" s="3" t="e">
        <f>+#REF!</f>
        <v>#REF!</v>
      </c>
      <c r="C891" t="e">
        <f t="shared" si="40"/>
        <v>#REF!</v>
      </c>
      <c r="H891">
        <v>873</v>
      </c>
      <c r="I891" t="e">
        <f t="shared" si="39"/>
        <v>#REF!</v>
      </c>
      <c r="J891" s="3" t="e">
        <f>+#REF!</f>
        <v>#REF!</v>
      </c>
      <c r="K891" t="e">
        <f t="shared" si="41"/>
        <v>#REF!</v>
      </c>
    </row>
    <row r="892" spans="1:11" x14ac:dyDescent="0.25">
      <c r="A892" t="e">
        <f>+#REF!</f>
        <v>#REF!</v>
      </c>
      <c r="B892" s="3" t="e">
        <f>+#REF!</f>
        <v>#REF!</v>
      </c>
      <c r="C892" t="e">
        <f t="shared" si="40"/>
        <v>#REF!</v>
      </c>
      <c r="H892">
        <v>874</v>
      </c>
      <c r="I892" t="e">
        <f t="shared" ref="I892:I955" si="42">+A892</f>
        <v>#REF!</v>
      </c>
      <c r="J892" s="3" t="e">
        <f>+#REF!</f>
        <v>#REF!</v>
      </c>
      <c r="K892" t="e">
        <f t="shared" si="41"/>
        <v>#REF!</v>
      </c>
    </row>
    <row r="893" spans="1:11" x14ac:dyDescent="0.25">
      <c r="A893" t="e">
        <f>+#REF!</f>
        <v>#REF!</v>
      </c>
      <c r="B893" s="3" t="e">
        <f>+#REF!</f>
        <v>#REF!</v>
      </c>
      <c r="C893" t="e">
        <f t="shared" si="40"/>
        <v>#REF!</v>
      </c>
      <c r="H893">
        <v>875</v>
      </c>
      <c r="I893" t="e">
        <f t="shared" si="42"/>
        <v>#REF!</v>
      </c>
      <c r="J893" s="3" t="e">
        <f>+#REF!</f>
        <v>#REF!</v>
      </c>
      <c r="K893" t="e">
        <f t="shared" si="41"/>
        <v>#REF!</v>
      </c>
    </row>
    <row r="894" spans="1:11" x14ac:dyDescent="0.25">
      <c r="A894" t="e">
        <f>+#REF!</f>
        <v>#REF!</v>
      </c>
      <c r="B894" s="3" t="e">
        <f>+#REF!</f>
        <v>#REF!</v>
      </c>
      <c r="C894" t="e">
        <f t="shared" si="40"/>
        <v>#REF!</v>
      </c>
      <c r="H894">
        <v>876</v>
      </c>
      <c r="I894" t="e">
        <f t="shared" si="42"/>
        <v>#REF!</v>
      </c>
      <c r="J894" s="3" t="e">
        <f>+#REF!</f>
        <v>#REF!</v>
      </c>
      <c r="K894" t="e">
        <f t="shared" si="41"/>
        <v>#REF!</v>
      </c>
    </row>
    <row r="895" spans="1:11" x14ac:dyDescent="0.25">
      <c r="A895" t="e">
        <f>+#REF!</f>
        <v>#REF!</v>
      </c>
      <c r="B895" s="3" t="e">
        <f>+#REF!</f>
        <v>#REF!</v>
      </c>
      <c r="C895" t="e">
        <f t="shared" si="40"/>
        <v>#REF!</v>
      </c>
      <c r="H895">
        <v>877</v>
      </c>
      <c r="I895" t="e">
        <f t="shared" si="42"/>
        <v>#REF!</v>
      </c>
      <c r="J895" s="3" t="e">
        <f>+#REF!</f>
        <v>#REF!</v>
      </c>
      <c r="K895" t="e">
        <f t="shared" si="41"/>
        <v>#REF!</v>
      </c>
    </row>
    <row r="896" spans="1:11" x14ac:dyDescent="0.25">
      <c r="A896" t="e">
        <f>+#REF!</f>
        <v>#REF!</v>
      </c>
      <c r="B896" s="3" t="e">
        <f>+#REF!</f>
        <v>#REF!</v>
      </c>
      <c r="C896" t="e">
        <f t="shared" si="40"/>
        <v>#REF!</v>
      </c>
      <c r="H896">
        <v>878</v>
      </c>
      <c r="I896" t="e">
        <f t="shared" si="42"/>
        <v>#REF!</v>
      </c>
      <c r="J896" s="3" t="e">
        <f>+#REF!</f>
        <v>#REF!</v>
      </c>
      <c r="K896" t="e">
        <f t="shared" si="41"/>
        <v>#REF!</v>
      </c>
    </row>
    <row r="897" spans="1:11" x14ac:dyDescent="0.25">
      <c r="A897" t="e">
        <f>+#REF!</f>
        <v>#REF!</v>
      </c>
      <c r="B897" s="3" t="e">
        <f>+#REF!</f>
        <v>#REF!</v>
      </c>
      <c r="C897" t="e">
        <f t="shared" si="40"/>
        <v>#REF!</v>
      </c>
      <c r="H897">
        <v>879</v>
      </c>
      <c r="I897" t="e">
        <f t="shared" si="42"/>
        <v>#REF!</v>
      </c>
      <c r="J897" s="3" t="e">
        <f>+#REF!</f>
        <v>#REF!</v>
      </c>
      <c r="K897" t="e">
        <f t="shared" si="41"/>
        <v>#REF!</v>
      </c>
    </row>
    <row r="898" spans="1:11" x14ac:dyDescent="0.25">
      <c r="A898" t="e">
        <f>+#REF!</f>
        <v>#REF!</v>
      </c>
      <c r="B898" s="3" t="e">
        <f>+#REF!</f>
        <v>#REF!</v>
      </c>
      <c r="C898" t="e">
        <f t="shared" si="40"/>
        <v>#REF!</v>
      </c>
      <c r="H898">
        <v>880</v>
      </c>
      <c r="I898" t="e">
        <f t="shared" si="42"/>
        <v>#REF!</v>
      </c>
      <c r="J898" s="3" t="e">
        <f>+#REF!</f>
        <v>#REF!</v>
      </c>
      <c r="K898" t="e">
        <f t="shared" si="41"/>
        <v>#REF!</v>
      </c>
    </row>
    <row r="899" spans="1:11" x14ac:dyDescent="0.25">
      <c r="A899" t="e">
        <f>+#REF!</f>
        <v>#REF!</v>
      </c>
      <c r="B899" s="3" t="e">
        <f>+#REF!</f>
        <v>#REF!</v>
      </c>
      <c r="C899" t="e">
        <f t="shared" si="40"/>
        <v>#REF!</v>
      </c>
      <c r="H899">
        <v>881</v>
      </c>
      <c r="I899" t="e">
        <f t="shared" si="42"/>
        <v>#REF!</v>
      </c>
      <c r="J899" s="3" t="e">
        <f>+#REF!</f>
        <v>#REF!</v>
      </c>
      <c r="K899" t="e">
        <f t="shared" si="41"/>
        <v>#REF!</v>
      </c>
    </row>
    <row r="900" spans="1:11" x14ac:dyDescent="0.25">
      <c r="A900" t="e">
        <f>+#REF!</f>
        <v>#REF!</v>
      </c>
      <c r="B900" s="3" t="e">
        <f>+#REF!</f>
        <v>#REF!</v>
      </c>
      <c r="C900" t="e">
        <f t="shared" si="40"/>
        <v>#REF!</v>
      </c>
      <c r="H900">
        <v>882</v>
      </c>
      <c r="I900" t="e">
        <f t="shared" si="42"/>
        <v>#REF!</v>
      </c>
      <c r="J900" s="3" t="e">
        <f>+#REF!</f>
        <v>#REF!</v>
      </c>
      <c r="K900" t="e">
        <f t="shared" si="41"/>
        <v>#REF!</v>
      </c>
    </row>
    <row r="901" spans="1:11" x14ac:dyDescent="0.25">
      <c r="A901" t="e">
        <f>+#REF!</f>
        <v>#REF!</v>
      </c>
      <c r="B901" s="3" t="e">
        <f>+#REF!</f>
        <v>#REF!</v>
      </c>
      <c r="C901" t="e">
        <f t="shared" si="40"/>
        <v>#REF!</v>
      </c>
      <c r="H901">
        <v>883</v>
      </c>
      <c r="I901" t="e">
        <f t="shared" si="42"/>
        <v>#REF!</v>
      </c>
      <c r="J901" s="3" t="e">
        <f>+#REF!</f>
        <v>#REF!</v>
      </c>
      <c r="K901" t="e">
        <f t="shared" si="41"/>
        <v>#REF!</v>
      </c>
    </row>
    <row r="902" spans="1:11" x14ac:dyDescent="0.25">
      <c r="A902" t="e">
        <f>+#REF!</f>
        <v>#REF!</v>
      </c>
      <c r="B902" s="3" t="e">
        <f>+#REF!</f>
        <v>#REF!</v>
      </c>
      <c r="C902" t="e">
        <f t="shared" si="40"/>
        <v>#REF!</v>
      </c>
      <c r="H902">
        <v>884</v>
      </c>
      <c r="I902" t="e">
        <f t="shared" si="42"/>
        <v>#REF!</v>
      </c>
      <c r="J902" s="3" t="e">
        <f>+#REF!</f>
        <v>#REF!</v>
      </c>
      <c r="K902" t="e">
        <f t="shared" si="41"/>
        <v>#REF!</v>
      </c>
    </row>
    <row r="903" spans="1:11" x14ac:dyDescent="0.25">
      <c r="A903" t="e">
        <f>+#REF!</f>
        <v>#REF!</v>
      </c>
      <c r="B903" s="3" t="e">
        <f>+#REF!</f>
        <v>#REF!</v>
      </c>
      <c r="C903" t="e">
        <f t="shared" si="40"/>
        <v>#REF!</v>
      </c>
      <c r="H903">
        <v>885</v>
      </c>
      <c r="I903" t="e">
        <f t="shared" si="42"/>
        <v>#REF!</v>
      </c>
      <c r="J903" s="3" t="e">
        <f>+#REF!</f>
        <v>#REF!</v>
      </c>
      <c r="K903" t="e">
        <f t="shared" si="41"/>
        <v>#REF!</v>
      </c>
    </row>
    <row r="904" spans="1:11" x14ac:dyDescent="0.25">
      <c r="A904" t="e">
        <f>+#REF!</f>
        <v>#REF!</v>
      </c>
      <c r="B904" s="3" t="e">
        <f>+#REF!</f>
        <v>#REF!</v>
      </c>
      <c r="C904" t="e">
        <f t="shared" si="40"/>
        <v>#REF!</v>
      </c>
      <c r="H904">
        <v>886</v>
      </c>
      <c r="I904" t="e">
        <f t="shared" si="42"/>
        <v>#REF!</v>
      </c>
      <c r="J904" s="3" t="e">
        <f>+#REF!</f>
        <v>#REF!</v>
      </c>
      <c r="K904" t="e">
        <f t="shared" si="41"/>
        <v>#REF!</v>
      </c>
    </row>
    <row r="905" spans="1:11" x14ac:dyDescent="0.25">
      <c r="A905" t="e">
        <f>+#REF!</f>
        <v>#REF!</v>
      </c>
      <c r="B905" s="3" t="e">
        <f>+#REF!</f>
        <v>#REF!</v>
      </c>
      <c r="C905" t="e">
        <f t="shared" si="40"/>
        <v>#REF!</v>
      </c>
      <c r="H905">
        <v>887</v>
      </c>
      <c r="I905" t="e">
        <f t="shared" si="42"/>
        <v>#REF!</v>
      </c>
      <c r="J905" s="3" t="e">
        <f>+#REF!</f>
        <v>#REF!</v>
      </c>
      <c r="K905" t="e">
        <f t="shared" si="41"/>
        <v>#REF!</v>
      </c>
    </row>
    <row r="906" spans="1:11" x14ac:dyDescent="0.25">
      <c r="A906" t="e">
        <f>+#REF!</f>
        <v>#REF!</v>
      </c>
      <c r="B906" s="3" t="e">
        <f>+#REF!</f>
        <v>#REF!</v>
      </c>
      <c r="C906" t="e">
        <f t="shared" si="40"/>
        <v>#REF!</v>
      </c>
      <c r="H906">
        <v>888</v>
      </c>
      <c r="I906" t="e">
        <f t="shared" si="42"/>
        <v>#REF!</v>
      </c>
      <c r="J906" s="3" t="e">
        <f>+#REF!</f>
        <v>#REF!</v>
      </c>
      <c r="K906" t="e">
        <f t="shared" si="41"/>
        <v>#REF!</v>
      </c>
    </row>
    <row r="907" spans="1:11" x14ac:dyDescent="0.25">
      <c r="A907" t="e">
        <f>+#REF!</f>
        <v>#REF!</v>
      </c>
      <c r="B907" s="3" t="e">
        <f>+#REF!</f>
        <v>#REF!</v>
      </c>
      <c r="C907" t="e">
        <f t="shared" si="40"/>
        <v>#REF!</v>
      </c>
      <c r="H907">
        <v>889</v>
      </c>
      <c r="I907" t="e">
        <f t="shared" si="42"/>
        <v>#REF!</v>
      </c>
      <c r="J907" s="3" t="e">
        <f>+#REF!</f>
        <v>#REF!</v>
      </c>
      <c r="K907" t="e">
        <f t="shared" si="41"/>
        <v>#REF!</v>
      </c>
    </row>
    <row r="908" spans="1:11" x14ac:dyDescent="0.25">
      <c r="A908" t="e">
        <f>+#REF!</f>
        <v>#REF!</v>
      </c>
      <c r="B908" s="3" t="e">
        <f>+#REF!</f>
        <v>#REF!</v>
      </c>
      <c r="C908" t="e">
        <f t="shared" si="40"/>
        <v>#REF!</v>
      </c>
      <c r="H908">
        <v>890</v>
      </c>
      <c r="I908" t="e">
        <f t="shared" si="42"/>
        <v>#REF!</v>
      </c>
      <c r="J908" s="3" t="e">
        <f>+#REF!</f>
        <v>#REF!</v>
      </c>
      <c r="K908" t="e">
        <f t="shared" si="41"/>
        <v>#REF!</v>
      </c>
    </row>
    <row r="909" spans="1:11" x14ac:dyDescent="0.25">
      <c r="A909" t="e">
        <f>+#REF!</f>
        <v>#REF!</v>
      </c>
      <c r="B909" s="3" t="e">
        <f>+#REF!</f>
        <v>#REF!</v>
      </c>
      <c r="C909" t="e">
        <f t="shared" si="40"/>
        <v>#REF!</v>
      </c>
      <c r="H909">
        <v>891</v>
      </c>
      <c r="I909" t="e">
        <f t="shared" si="42"/>
        <v>#REF!</v>
      </c>
      <c r="J909" s="3" t="e">
        <f>+#REF!</f>
        <v>#REF!</v>
      </c>
      <c r="K909" t="e">
        <f t="shared" si="41"/>
        <v>#REF!</v>
      </c>
    </row>
    <row r="910" spans="1:11" x14ac:dyDescent="0.25">
      <c r="A910" t="e">
        <f>+#REF!</f>
        <v>#REF!</v>
      </c>
      <c r="B910" s="3" t="e">
        <f>+#REF!</f>
        <v>#REF!</v>
      </c>
      <c r="C910" t="e">
        <f t="shared" si="40"/>
        <v>#REF!</v>
      </c>
      <c r="H910">
        <v>892</v>
      </c>
      <c r="I910" t="e">
        <f t="shared" si="42"/>
        <v>#REF!</v>
      </c>
      <c r="J910" s="3" t="e">
        <f>+#REF!</f>
        <v>#REF!</v>
      </c>
      <c r="K910" t="e">
        <f t="shared" si="41"/>
        <v>#REF!</v>
      </c>
    </row>
    <row r="911" spans="1:11" x14ac:dyDescent="0.25">
      <c r="A911" t="e">
        <f>+#REF!</f>
        <v>#REF!</v>
      </c>
      <c r="B911" s="3" t="e">
        <f>+#REF!</f>
        <v>#REF!</v>
      </c>
      <c r="C911" t="e">
        <f t="shared" si="40"/>
        <v>#REF!</v>
      </c>
      <c r="H911">
        <v>893</v>
      </c>
      <c r="I911" t="e">
        <f t="shared" si="42"/>
        <v>#REF!</v>
      </c>
      <c r="J911" s="3" t="e">
        <f>+#REF!</f>
        <v>#REF!</v>
      </c>
      <c r="K911" t="e">
        <f t="shared" si="41"/>
        <v>#REF!</v>
      </c>
    </row>
    <row r="912" spans="1:11" x14ac:dyDescent="0.25">
      <c r="A912" t="e">
        <f>+#REF!</f>
        <v>#REF!</v>
      </c>
      <c r="B912" s="3" t="e">
        <f>+#REF!</f>
        <v>#REF!</v>
      </c>
      <c r="C912" t="e">
        <f t="shared" si="40"/>
        <v>#REF!</v>
      </c>
      <c r="H912">
        <v>894</v>
      </c>
      <c r="I912" t="e">
        <f t="shared" si="42"/>
        <v>#REF!</v>
      </c>
      <c r="J912" s="3" t="e">
        <f>+#REF!</f>
        <v>#REF!</v>
      </c>
      <c r="K912" t="e">
        <f t="shared" si="41"/>
        <v>#REF!</v>
      </c>
    </row>
    <row r="913" spans="1:11" x14ac:dyDescent="0.25">
      <c r="A913" t="e">
        <f>+#REF!</f>
        <v>#REF!</v>
      </c>
      <c r="B913" s="3" t="e">
        <f>+#REF!</f>
        <v>#REF!</v>
      </c>
      <c r="C913" t="e">
        <f t="shared" si="40"/>
        <v>#REF!</v>
      </c>
      <c r="H913">
        <v>895</v>
      </c>
      <c r="I913" t="e">
        <f t="shared" si="42"/>
        <v>#REF!</v>
      </c>
      <c r="J913" s="3" t="e">
        <f>+#REF!</f>
        <v>#REF!</v>
      </c>
      <c r="K913" t="e">
        <f t="shared" si="41"/>
        <v>#REF!</v>
      </c>
    </row>
    <row r="914" spans="1:11" x14ac:dyDescent="0.25">
      <c r="A914" t="e">
        <f>+#REF!</f>
        <v>#REF!</v>
      </c>
      <c r="B914" s="3" t="e">
        <f>+#REF!</f>
        <v>#REF!</v>
      </c>
      <c r="C914" t="e">
        <f t="shared" si="40"/>
        <v>#REF!</v>
      </c>
      <c r="H914">
        <v>896</v>
      </c>
      <c r="I914" t="e">
        <f t="shared" si="42"/>
        <v>#REF!</v>
      </c>
      <c r="J914" s="3" t="e">
        <f>+#REF!</f>
        <v>#REF!</v>
      </c>
      <c r="K914" t="e">
        <f t="shared" si="41"/>
        <v>#REF!</v>
      </c>
    </row>
    <row r="915" spans="1:11" x14ac:dyDescent="0.25">
      <c r="A915" t="e">
        <f>+#REF!</f>
        <v>#REF!</v>
      </c>
      <c r="B915" s="3" t="e">
        <f>+#REF!</f>
        <v>#REF!</v>
      </c>
      <c r="C915" t="e">
        <f t="shared" ref="C915:C978" si="43">VLOOKUP(A915,F:G,2,0)</f>
        <v>#REF!</v>
      </c>
      <c r="H915">
        <v>897</v>
      </c>
      <c r="I915" t="e">
        <f t="shared" si="42"/>
        <v>#REF!</v>
      </c>
      <c r="J915" s="3" t="e">
        <f>+#REF!</f>
        <v>#REF!</v>
      </c>
      <c r="K915" t="e">
        <f t="shared" si="41"/>
        <v>#REF!</v>
      </c>
    </row>
    <row r="916" spans="1:11" x14ac:dyDescent="0.25">
      <c r="A916" t="e">
        <f>+#REF!</f>
        <v>#REF!</v>
      </c>
      <c r="B916" s="3" t="e">
        <f>+#REF!</f>
        <v>#REF!</v>
      </c>
      <c r="C916" t="e">
        <f t="shared" si="43"/>
        <v>#REF!</v>
      </c>
      <c r="H916">
        <v>898</v>
      </c>
      <c r="I916" t="e">
        <f t="shared" si="42"/>
        <v>#REF!</v>
      </c>
      <c r="J916" s="3" t="e">
        <f>+#REF!</f>
        <v>#REF!</v>
      </c>
      <c r="K916" t="e">
        <f t="shared" ref="K916:K979" si="44">VLOOKUP(I916,M:N,2,0)</f>
        <v>#REF!</v>
      </c>
    </row>
    <row r="917" spans="1:11" x14ac:dyDescent="0.25">
      <c r="A917" t="e">
        <f>+#REF!</f>
        <v>#REF!</v>
      </c>
      <c r="B917" s="3" t="e">
        <f>+#REF!</f>
        <v>#REF!</v>
      </c>
      <c r="C917" t="e">
        <f t="shared" si="43"/>
        <v>#REF!</v>
      </c>
      <c r="H917">
        <v>899</v>
      </c>
      <c r="I917" t="e">
        <f t="shared" si="42"/>
        <v>#REF!</v>
      </c>
      <c r="J917" s="3" t="e">
        <f>+#REF!</f>
        <v>#REF!</v>
      </c>
      <c r="K917" t="e">
        <f t="shared" si="44"/>
        <v>#REF!</v>
      </c>
    </row>
    <row r="918" spans="1:11" x14ac:dyDescent="0.25">
      <c r="A918" t="e">
        <f>+#REF!</f>
        <v>#REF!</v>
      </c>
      <c r="B918" s="3" t="e">
        <f>+#REF!</f>
        <v>#REF!</v>
      </c>
      <c r="C918" t="e">
        <f t="shared" si="43"/>
        <v>#REF!</v>
      </c>
      <c r="H918">
        <v>900</v>
      </c>
      <c r="I918" t="e">
        <f t="shared" si="42"/>
        <v>#REF!</v>
      </c>
      <c r="J918" s="3" t="e">
        <f>+#REF!</f>
        <v>#REF!</v>
      </c>
      <c r="K918" t="e">
        <f t="shared" si="44"/>
        <v>#REF!</v>
      </c>
    </row>
    <row r="919" spans="1:11" x14ac:dyDescent="0.25">
      <c r="A919" t="e">
        <f>+#REF!</f>
        <v>#REF!</v>
      </c>
      <c r="B919" s="3" t="e">
        <f>+#REF!</f>
        <v>#REF!</v>
      </c>
      <c r="C919" t="e">
        <f t="shared" si="43"/>
        <v>#REF!</v>
      </c>
      <c r="H919">
        <v>901</v>
      </c>
      <c r="I919" t="e">
        <f t="shared" si="42"/>
        <v>#REF!</v>
      </c>
      <c r="J919" s="3" t="e">
        <f>+#REF!</f>
        <v>#REF!</v>
      </c>
      <c r="K919" t="e">
        <f t="shared" si="44"/>
        <v>#REF!</v>
      </c>
    </row>
    <row r="920" spans="1:11" x14ac:dyDescent="0.25">
      <c r="A920" t="e">
        <f>+#REF!</f>
        <v>#REF!</v>
      </c>
      <c r="B920" s="3" t="e">
        <f>+#REF!</f>
        <v>#REF!</v>
      </c>
      <c r="C920" t="e">
        <f t="shared" si="43"/>
        <v>#REF!</v>
      </c>
      <c r="H920">
        <v>902</v>
      </c>
      <c r="I920" t="e">
        <f t="shared" si="42"/>
        <v>#REF!</v>
      </c>
      <c r="J920" s="3" t="e">
        <f>+#REF!</f>
        <v>#REF!</v>
      </c>
      <c r="K920" t="e">
        <f t="shared" si="44"/>
        <v>#REF!</v>
      </c>
    </row>
    <row r="921" spans="1:11" x14ac:dyDescent="0.25">
      <c r="A921" t="e">
        <f>+#REF!</f>
        <v>#REF!</v>
      </c>
      <c r="B921" s="3" t="e">
        <f>+#REF!</f>
        <v>#REF!</v>
      </c>
      <c r="C921" t="e">
        <f t="shared" si="43"/>
        <v>#REF!</v>
      </c>
      <c r="H921">
        <v>903</v>
      </c>
      <c r="I921" t="e">
        <f t="shared" si="42"/>
        <v>#REF!</v>
      </c>
      <c r="J921" s="3" t="e">
        <f>+#REF!</f>
        <v>#REF!</v>
      </c>
      <c r="K921" t="e">
        <f t="shared" si="44"/>
        <v>#REF!</v>
      </c>
    </row>
    <row r="922" spans="1:11" x14ac:dyDescent="0.25">
      <c r="A922" t="e">
        <f>+#REF!</f>
        <v>#REF!</v>
      </c>
      <c r="B922" s="3" t="e">
        <f>+#REF!</f>
        <v>#REF!</v>
      </c>
      <c r="C922" t="e">
        <f t="shared" si="43"/>
        <v>#REF!</v>
      </c>
      <c r="H922">
        <v>904</v>
      </c>
      <c r="I922" t="e">
        <f t="shared" si="42"/>
        <v>#REF!</v>
      </c>
      <c r="J922" s="3" t="e">
        <f>+#REF!</f>
        <v>#REF!</v>
      </c>
      <c r="K922" t="e">
        <f t="shared" si="44"/>
        <v>#REF!</v>
      </c>
    </row>
    <row r="923" spans="1:11" x14ac:dyDescent="0.25">
      <c r="A923" t="e">
        <f>+#REF!</f>
        <v>#REF!</v>
      </c>
      <c r="B923" s="3" t="e">
        <f>+#REF!</f>
        <v>#REF!</v>
      </c>
      <c r="C923" t="e">
        <f t="shared" si="43"/>
        <v>#REF!</v>
      </c>
      <c r="H923">
        <v>905</v>
      </c>
      <c r="I923" t="e">
        <f t="shared" si="42"/>
        <v>#REF!</v>
      </c>
      <c r="J923" s="3" t="e">
        <f>+#REF!</f>
        <v>#REF!</v>
      </c>
      <c r="K923" t="e">
        <f t="shared" si="44"/>
        <v>#REF!</v>
      </c>
    </row>
    <row r="924" spans="1:11" x14ac:dyDescent="0.25">
      <c r="A924" t="e">
        <f>+#REF!</f>
        <v>#REF!</v>
      </c>
      <c r="B924" s="3" t="e">
        <f>+#REF!</f>
        <v>#REF!</v>
      </c>
      <c r="C924" t="e">
        <f t="shared" si="43"/>
        <v>#REF!</v>
      </c>
      <c r="H924">
        <v>906</v>
      </c>
      <c r="I924" t="e">
        <f t="shared" si="42"/>
        <v>#REF!</v>
      </c>
      <c r="J924" s="3" t="e">
        <f>+#REF!</f>
        <v>#REF!</v>
      </c>
      <c r="K924" t="e">
        <f t="shared" si="44"/>
        <v>#REF!</v>
      </c>
    </row>
    <row r="925" spans="1:11" x14ac:dyDescent="0.25">
      <c r="A925" t="e">
        <f>+#REF!</f>
        <v>#REF!</v>
      </c>
      <c r="B925" s="3" t="e">
        <f>+#REF!</f>
        <v>#REF!</v>
      </c>
      <c r="C925" t="e">
        <f t="shared" si="43"/>
        <v>#REF!</v>
      </c>
      <c r="H925">
        <v>907</v>
      </c>
      <c r="I925" t="e">
        <f t="shared" si="42"/>
        <v>#REF!</v>
      </c>
      <c r="J925" s="3" t="e">
        <f>+#REF!</f>
        <v>#REF!</v>
      </c>
      <c r="K925" t="e">
        <f t="shared" si="44"/>
        <v>#REF!</v>
      </c>
    </row>
    <row r="926" spans="1:11" x14ac:dyDescent="0.25">
      <c r="A926" t="e">
        <f>+#REF!</f>
        <v>#REF!</v>
      </c>
      <c r="B926" s="3" t="e">
        <f>+#REF!</f>
        <v>#REF!</v>
      </c>
      <c r="C926" t="e">
        <f t="shared" si="43"/>
        <v>#REF!</v>
      </c>
      <c r="H926">
        <v>908</v>
      </c>
      <c r="I926" t="e">
        <f t="shared" si="42"/>
        <v>#REF!</v>
      </c>
      <c r="J926" s="3" t="e">
        <f>+#REF!</f>
        <v>#REF!</v>
      </c>
      <c r="K926" t="e">
        <f t="shared" si="44"/>
        <v>#REF!</v>
      </c>
    </row>
    <row r="927" spans="1:11" x14ac:dyDescent="0.25">
      <c r="A927" t="e">
        <f>+#REF!</f>
        <v>#REF!</v>
      </c>
      <c r="B927" s="3" t="e">
        <f>+#REF!</f>
        <v>#REF!</v>
      </c>
      <c r="C927" t="e">
        <f t="shared" si="43"/>
        <v>#REF!</v>
      </c>
      <c r="H927">
        <v>909</v>
      </c>
      <c r="I927" t="e">
        <f t="shared" si="42"/>
        <v>#REF!</v>
      </c>
      <c r="J927" s="3" t="e">
        <f>+#REF!</f>
        <v>#REF!</v>
      </c>
      <c r="K927" t="e">
        <f t="shared" si="44"/>
        <v>#REF!</v>
      </c>
    </row>
    <row r="928" spans="1:11" x14ac:dyDescent="0.25">
      <c r="A928" t="e">
        <f>+#REF!</f>
        <v>#REF!</v>
      </c>
      <c r="B928" s="3" t="e">
        <f>+#REF!</f>
        <v>#REF!</v>
      </c>
      <c r="C928" t="e">
        <f t="shared" si="43"/>
        <v>#REF!</v>
      </c>
      <c r="H928">
        <v>910</v>
      </c>
      <c r="I928" t="e">
        <f t="shared" si="42"/>
        <v>#REF!</v>
      </c>
      <c r="J928" s="3" t="e">
        <f>+#REF!</f>
        <v>#REF!</v>
      </c>
      <c r="K928" t="e">
        <f t="shared" si="44"/>
        <v>#REF!</v>
      </c>
    </row>
    <row r="929" spans="1:11" x14ac:dyDescent="0.25">
      <c r="A929" t="e">
        <f>+#REF!</f>
        <v>#REF!</v>
      </c>
      <c r="B929" s="3" t="e">
        <f>+#REF!</f>
        <v>#REF!</v>
      </c>
      <c r="C929" t="e">
        <f t="shared" si="43"/>
        <v>#REF!</v>
      </c>
      <c r="H929">
        <v>911</v>
      </c>
      <c r="I929" t="e">
        <f t="shared" si="42"/>
        <v>#REF!</v>
      </c>
      <c r="J929" s="3" t="e">
        <f>+#REF!</f>
        <v>#REF!</v>
      </c>
      <c r="K929" t="e">
        <f t="shared" si="44"/>
        <v>#REF!</v>
      </c>
    </row>
    <row r="930" spans="1:11" x14ac:dyDescent="0.25">
      <c r="A930" t="e">
        <f>+#REF!</f>
        <v>#REF!</v>
      </c>
      <c r="B930" s="3" t="e">
        <f>+#REF!</f>
        <v>#REF!</v>
      </c>
      <c r="C930" t="e">
        <f t="shared" si="43"/>
        <v>#REF!</v>
      </c>
      <c r="H930">
        <v>912</v>
      </c>
      <c r="I930" t="e">
        <f t="shared" si="42"/>
        <v>#REF!</v>
      </c>
      <c r="J930" s="3" t="e">
        <f>+#REF!</f>
        <v>#REF!</v>
      </c>
      <c r="K930" t="e">
        <f t="shared" si="44"/>
        <v>#REF!</v>
      </c>
    </row>
    <row r="931" spans="1:11" x14ac:dyDescent="0.25">
      <c r="A931" t="e">
        <f>+#REF!</f>
        <v>#REF!</v>
      </c>
      <c r="B931" s="3" t="e">
        <f>+#REF!</f>
        <v>#REF!</v>
      </c>
      <c r="C931" t="e">
        <f t="shared" si="43"/>
        <v>#REF!</v>
      </c>
      <c r="H931">
        <v>913</v>
      </c>
      <c r="I931" t="e">
        <f t="shared" si="42"/>
        <v>#REF!</v>
      </c>
      <c r="J931" s="3" t="e">
        <f>+#REF!</f>
        <v>#REF!</v>
      </c>
      <c r="K931" t="e">
        <f t="shared" si="44"/>
        <v>#REF!</v>
      </c>
    </row>
    <row r="932" spans="1:11" x14ac:dyDescent="0.25">
      <c r="A932" t="e">
        <f>+#REF!</f>
        <v>#REF!</v>
      </c>
      <c r="B932" s="3" t="e">
        <f>+#REF!</f>
        <v>#REF!</v>
      </c>
      <c r="C932" t="e">
        <f t="shared" si="43"/>
        <v>#REF!</v>
      </c>
      <c r="H932">
        <v>914</v>
      </c>
      <c r="I932" t="e">
        <f t="shared" si="42"/>
        <v>#REF!</v>
      </c>
      <c r="J932" s="3" t="e">
        <f>+#REF!</f>
        <v>#REF!</v>
      </c>
      <c r="K932" t="e">
        <f t="shared" si="44"/>
        <v>#REF!</v>
      </c>
    </row>
    <row r="933" spans="1:11" x14ac:dyDescent="0.25">
      <c r="A933" t="e">
        <f>+#REF!</f>
        <v>#REF!</v>
      </c>
      <c r="B933" s="3" t="e">
        <f>+#REF!</f>
        <v>#REF!</v>
      </c>
      <c r="C933" t="e">
        <f t="shared" si="43"/>
        <v>#REF!</v>
      </c>
      <c r="H933">
        <v>915</v>
      </c>
      <c r="I933" t="e">
        <f t="shared" si="42"/>
        <v>#REF!</v>
      </c>
      <c r="J933" s="3" t="e">
        <f>+#REF!</f>
        <v>#REF!</v>
      </c>
      <c r="K933" t="e">
        <f t="shared" si="44"/>
        <v>#REF!</v>
      </c>
    </row>
    <row r="934" spans="1:11" x14ac:dyDescent="0.25">
      <c r="A934" t="e">
        <f>+#REF!</f>
        <v>#REF!</v>
      </c>
      <c r="B934" s="3" t="e">
        <f>+#REF!</f>
        <v>#REF!</v>
      </c>
      <c r="C934" t="e">
        <f t="shared" si="43"/>
        <v>#REF!</v>
      </c>
      <c r="H934">
        <v>916</v>
      </c>
      <c r="I934" t="e">
        <f t="shared" si="42"/>
        <v>#REF!</v>
      </c>
      <c r="J934" s="3" t="e">
        <f>+#REF!</f>
        <v>#REF!</v>
      </c>
      <c r="K934" t="e">
        <f t="shared" si="44"/>
        <v>#REF!</v>
      </c>
    </row>
    <row r="935" spans="1:11" x14ac:dyDescent="0.25">
      <c r="A935" t="e">
        <f>+#REF!</f>
        <v>#REF!</v>
      </c>
      <c r="B935" s="3" t="e">
        <f>+#REF!</f>
        <v>#REF!</v>
      </c>
      <c r="C935" t="e">
        <f t="shared" si="43"/>
        <v>#REF!</v>
      </c>
      <c r="H935">
        <v>917</v>
      </c>
      <c r="I935" t="e">
        <f t="shared" si="42"/>
        <v>#REF!</v>
      </c>
      <c r="J935" s="3" t="e">
        <f>+#REF!</f>
        <v>#REF!</v>
      </c>
      <c r="K935" t="e">
        <f t="shared" si="44"/>
        <v>#REF!</v>
      </c>
    </row>
    <row r="936" spans="1:11" x14ac:dyDescent="0.25">
      <c r="A936" t="e">
        <f>+#REF!</f>
        <v>#REF!</v>
      </c>
      <c r="B936" s="3" t="e">
        <f>+#REF!</f>
        <v>#REF!</v>
      </c>
      <c r="C936" t="e">
        <f t="shared" si="43"/>
        <v>#REF!</v>
      </c>
      <c r="H936">
        <v>918</v>
      </c>
      <c r="I936" t="e">
        <f t="shared" si="42"/>
        <v>#REF!</v>
      </c>
      <c r="J936" s="3" t="e">
        <f>+#REF!</f>
        <v>#REF!</v>
      </c>
      <c r="K936" t="e">
        <f t="shared" si="44"/>
        <v>#REF!</v>
      </c>
    </row>
    <row r="937" spans="1:11" x14ac:dyDescent="0.25">
      <c r="A937" t="e">
        <f>+#REF!</f>
        <v>#REF!</v>
      </c>
      <c r="B937" s="3" t="e">
        <f>+#REF!</f>
        <v>#REF!</v>
      </c>
      <c r="C937" t="e">
        <f t="shared" si="43"/>
        <v>#REF!</v>
      </c>
      <c r="H937">
        <v>919</v>
      </c>
      <c r="I937" t="e">
        <f t="shared" si="42"/>
        <v>#REF!</v>
      </c>
      <c r="J937" s="3" t="e">
        <f>+#REF!</f>
        <v>#REF!</v>
      </c>
      <c r="K937" t="e">
        <f t="shared" si="44"/>
        <v>#REF!</v>
      </c>
    </row>
    <row r="938" spans="1:11" x14ac:dyDescent="0.25">
      <c r="A938" t="e">
        <f>+#REF!</f>
        <v>#REF!</v>
      </c>
      <c r="B938" s="3" t="e">
        <f>+#REF!</f>
        <v>#REF!</v>
      </c>
      <c r="C938" t="e">
        <f t="shared" si="43"/>
        <v>#REF!</v>
      </c>
      <c r="H938">
        <v>920</v>
      </c>
      <c r="I938" t="e">
        <f t="shared" si="42"/>
        <v>#REF!</v>
      </c>
      <c r="J938" s="3" t="e">
        <f>+#REF!</f>
        <v>#REF!</v>
      </c>
      <c r="K938" t="e">
        <f t="shared" si="44"/>
        <v>#REF!</v>
      </c>
    </row>
    <row r="939" spans="1:11" x14ac:dyDescent="0.25">
      <c r="A939" t="e">
        <f>+#REF!</f>
        <v>#REF!</v>
      </c>
      <c r="B939" s="3" t="e">
        <f>+#REF!</f>
        <v>#REF!</v>
      </c>
      <c r="C939" t="e">
        <f t="shared" si="43"/>
        <v>#REF!</v>
      </c>
      <c r="H939">
        <v>921</v>
      </c>
      <c r="I939" t="e">
        <f t="shared" si="42"/>
        <v>#REF!</v>
      </c>
      <c r="J939" s="3" t="e">
        <f>+#REF!</f>
        <v>#REF!</v>
      </c>
      <c r="K939" t="e">
        <f t="shared" si="44"/>
        <v>#REF!</v>
      </c>
    </row>
    <row r="940" spans="1:11" x14ac:dyDescent="0.25">
      <c r="A940" t="e">
        <f>+#REF!</f>
        <v>#REF!</v>
      </c>
      <c r="B940" s="3" t="e">
        <f>+#REF!</f>
        <v>#REF!</v>
      </c>
      <c r="C940" t="e">
        <f t="shared" si="43"/>
        <v>#REF!</v>
      </c>
      <c r="H940">
        <v>922</v>
      </c>
      <c r="I940" t="e">
        <f t="shared" si="42"/>
        <v>#REF!</v>
      </c>
      <c r="J940" s="3" t="e">
        <f>+#REF!</f>
        <v>#REF!</v>
      </c>
      <c r="K940" t="e">
        <f t="shared" si="44"/>
        <v>#REF!</v>
      </c>
    </row>
    <row r="941" spans="1:11" x14ac:dyDescent="0.25">
      <c r="A941" t="e">
        <f>+#REF!</f>
        <v>#REF!</v>
      </c>
      <c r="B941" s="3" t="e">
        <f>+#REF!</f>
        <v>#REF!</v>
      </c>
      <c r="C941" t="e">
        <f t="shared" si="43"/>
        <v>#REF!</v>
      </c>
      <c r="H941">
        <v>923</v>
      </c>
      <c r="I941" t="e">
        <f t="shared" si="42"/>
        <v>#REF!</v>
      </c>
      <c r="J941" s="3" t="e">
        <f>+#REF!</f>
        <v>#REF!</v>
      </c>
      <c r="K941" t="e">
        <f t="shared" si="44"/>
        <v>#REF!</v>
      </c>
    </row>
    <row r="942" spans="1:11" x14ac:dyDescent="0.25">
      <c r="A942" t="e">
        <f>+#REF!</f>
        <v>#REF!</v>
      </c>
      <c r="B942" s="3" t="e">
        <f>+#REF!</f>
        <v>#REF!</v>
      </c>
      <c r="C942" t="e">
        <f t="shared" si="43"/>
        <v>#REF!</v>
      </c>
      <c r="H942">
        <v>924</v>
      </c>
      <c r="I942" t="e">
        <f t="shared" si="42"/>
        <v>#REF!</v>
      </c>
      <c r="J942" s="3" t="e">
        <f>+#REF!</f>
        <v>#REF!</v>
      </c>
      <c r="K942" t="e">
        <f t="shared" si="44"/>
        <v>#REF!</v>
      </c>
    </row>
    <row r="943" spans="1:11" x14ac:dyDescent="0.25">
      <c r="A943" t="e">
        <f>+#REF!</f>
        <v>#REF!</v>
      </c>
      <c r="B943" s="3" t="e">
        <f>+#REF!</f>
        <v>#REF!</v>
      </c>
      <c r="C943" t="e">
        <f t="shared" si="43"/>
        <v>#REF!</v>
      </c>
      <c r="H943">
        <v>925</v>
      </c>
      <c r="I943" t="e">
        <f t="shared" si="42"/>
        <v>#REF!</v>
      </c>
      <c r="J943" s="3" t="e">
        <f>+#REF!</f>
        <v>#REF!</v>
      </c>
      <c r="K943" t="e">
        <f t="shared" si="44"/>
        <v>#REF!</v>
      </c>
    </row>
    <row r="944" spans="1:11" x14ac:dyDescent="0.25">
      <c r="A944" t="e">
        <f>+#REF!</f>
        <v>#REF!</v>
      </c>
      <c r="B944" s="3" t="e">
        <f>+#REF!</f>
        <v>#REF!</v>
      </c>
      <c r="C944" t="e">
        <f t="shared" si="43"/>
        <v>#REF!</v>
      </c>
      <c r="H944">
        <v>926</v>
      </c>
      <c r="I944" t="e">
        <f t="shared" si="42"/>
        <v>#REF!</v>
      </c>
      <c r="J944" s="3" t="e">
        <f>+#REF!</f>
        <v>#REF!</v>
      </c>
      <c r="K944" t="e">
        <f t="shared" si="44"/>
        <v>#REF!</v>
      </c>
    </row>
    <row r="945" spans="1:11" x14ac:dyDescent="0.25">
      <c r="A945" t="e">
        <f>+#REF!</f>
        <v>#REF!</v>
      </c>
      <c r="B945" s="3" t="e">
        <f>+#REF!</f>
        <v>#REF!</v>
      </c>
      <c r="C945" t="e">
        <f t="shared" si="43"/>
        <v>#REF!</v>
      </c>
      <c r="H945">
        <v>927</v>
      </c>
      <c r="I945" t="e">
        <f t="shared" si="42"/>
        <v>#REF!</v>
      </c>
      <c r="J945" s="3" t="e">
        <f>+#REF!</f>
        <v>#REF!</v>
      </c>
      <c r="K945" t="e">
        <f t="shared" si="44"/>
        <v>#REF!</v>
      </c>
    </row>
    <row r="946" spans="1:11" x14ac:dyDescent="0.25">
      <c r="A946" t="e">
        <f>+#REF!</f>
        <v>#REF!</v>
      </c>
      <c r="B946" s="3" t="e">
        <f>+#REF!</f>
        <v>#REF!</v>
      </c>
      <c r="C946" t="e">
        <f t="shared" si="43"/>
        <v>#REF!</v>
      </c>
      <c r="H946">
        <v>928</v>
      </c>
      <c r="I946" t="e">
        <f t="shared" si="42"/>
        <v>#REF!</v>
      </c>
      <c r="J946" s="3" t="e">
        <f>+#REF!</f>
        <v>#REF!</v>
      </c>
      <c r="K946" t="e">
        <f t="shared" si="44"/>
        <v>#REF!</v>
      </c>
    </row>
    <row r="947" spans="1:11" x14ac:dyDescent="0.25">
      <c r="A947" t="e">
        <f>+#REF!</f>
        <v>#REF!</v>
      </c>
      <c r="B947" s="3" t="e">
        <f>+#REF!</f>
        <v>#REF!</v>
      </c>
      <c r="C947" t="e">
        <f t="shared" si="43"/>
        <v>#REF!</v>
      </c>
      <c r="H947">
        <v>929</v>
      </c>
      <c r="I947" t="e">
        <f t="shared" si="42"/>
        <v>#REF!</v>
      </c>
      <c r="J947" s="3" t="e">
        <f>+#REF!</f>
        <v>#REF!</v>
      </c>
      <c r="K947" t="e">
        <f t="shared" si="44"/>
        <v>#REF!</v>
      </c>
    </row>
    <row r="948" spans="1:11" x14ac:dyDescent="0.25">
      <c r="A948" t="e">
        <f>+#REF!</f>
        <v>#REF!</v>
      </c>
      <c r="B948" s="3" t="e">
        <f>+#REF!</f>
        <v>#REF!</v>
      </c>
      <c r="C948" t="e">
        <f t="shared" si="43"/>
        <v>#REF!</v>
      </c>
      <c r="H948">
        <v>930</v>
      </c>
      <c r="I948" t="e">
        <f t="shared" si="42"/>
        <v>#REF!</v>
      </c>
      <c r="J948" s="3" t="e">
        <f>+#REF!</f>
        <v>#REF!</v>
      </c>
      <c r="K948" t="e">
        <f t="shared" si="44"/>
        <v>#REF!</v>
      </c>
    </row>
    <row r="949" spans="1:11" x14ac:dyDescent="0.25">
      <c r="A949" t="e">
        <f>+#REF!</f>
        <v>#REF!</v>
      </c>
      <c r="B949" s="3" t="e">
        <f>+#REF!</f>
        <v>#REF!</v>
      </c>
      <c r="C949" t="e">
        <f t="shared" si="43"/>
        <v>#REF!</v>
      </c>
      <c r="H949">
        <v>931</v>
      </c>
      <c r="I949" t="e">
        <f t="shared" si="42"/>
        <v>#REF!</v>
      </c>
      <c r="J949" s="3" t="e">
        <f>+#REF!</f>
        <v>#REF!</v>
      </c>
      <c r="K949" t="e">
        <f t="shared" si="44"/>
        <v>#REF!</v>
      </c>
    </row>
    <row r="950" spans="1:11" x14ac:dyDescent="0.25">
      <c r="A950" t="e">
        <f>+#REF!</f>
        <v>#REF!</v>
      </c>
      <c r="B950" s="3" t="e">
        <f>+#REF!</f>
        <v>#REF!</v>
      </c>
      <c r="C950" t="e">
        <f t="shared" si="43"/>
        <v>#REF!</v>
      </c>
      <c r="H950">
        <v>932</v>
      </c>
      <c r="I950" t="e">
        <f t="shared" si="42"/>
        <v>#REF!</v>
      </c>
      <c r="J950" s="3" t="e">
        <f>+#REF!</f>
        <v>#REF!</v>
      </c>
      <c r="K950" t="e">
        <f t="shared" si="44"/>
        <v>#REF!</v>
      </c>
    </row>
    <row r="951" spans="1:11" x14ac:dyDescent="0.25">
      <c r="A951" t="e">
        <f>+#REF!</f>
        <v>#REF!</v>
      </c>
      <c r="B951" s="3" t="e">
        <f>+#REF!</f>
        <v>#REF!</v>
      </c>
      <c r="C951" t="e">
        <f t="shared" si="43"/>
        <v>#REF!</v>
      </c>
      <c r="H951">
        <v>933</v>
      </c>
      <c r="I951" t="e">
        <f t="shared" si="42"/>
        <v>#REF!</v>
      </c>
      <c r="J951" s="3" t="e">
        <f>+#REF!</f>
        <v>#REF!</v>
      </c>
      <c r="K951" t="e">
        <f t="shared" si="44"/>
        <v>#REF!</v>
      </c>
    </row>
    <row r="952" spans="1:11" x14ac:dyDescent="0.25">
      <c r="A952" t="e">
        <f>+#REF!</f>
        <v>#REF!</v>
      </c>
      <c r="B952" s="3" t="e">
        <f>+#REF!</f>
        <v>#REF!</v>
      </c>
      <c r="C952" t="e">
        <f t="shared" si="43"/>
        <v>#REF!</v>
      </c>
      <c r="H952">
        <v>934</v>
      </c>
      <c r="I952" t="e">
        <f t="shared" si="42"/>
        <v>#REF!</v>
      </c>
      <c r="J952" s="3" t="e">
        <f>+#REF!</f>
        <v>#REF!</v>
      </c>
      <c r="K952" t="e">
        <f t="shared" si="44"/>
        <v>#REF!</v>
      </c>
    </row>
    <row r="953" spans="1:11" x14ac:dyDescent="0.25">
      <c r="A953" t="e">
        <f>+#REF!</f>
        <v>#REF!</v>
      </c>
      <c r="B953" s="3" t="e">
        <f>+#REF!</f>
        <v>#REF!</v>
      </c>
      <c r="C953" t="e">
        <f t="shared" si="43"/>
        <v>#REF!</v>
      </c>
      <c r="H953">
        <v>935</v>
      </c>
      <c r="I953" t="e">
        <f t="shared" si="42"/>
        <v>#REF!</v>
      </c>
      <c r="J953" s="3" t="e">
        <f>+#REF!</f>
        <v>#REF!</v>
      </c>
      <c r="K953" t="e">
        <f t="shared" si="44"/>
        <v>#REF!</v>
      </c>
    </row>
    <row r="954" spans="1:11" x14ac:dyDescent="0.25">
      <c r="A954" t="e">
        <f>+#REF!</f>
        <v>#REF!</v>
      </c>
      <c r="B954" s="3" t="e">
        <f>+#REF!</f>
        <v>#REF!</v>
      </c>
      <c r="C954" t="e">
        <f t="shared" si="43"/>
        <v>#REF!</v>
      </c>
      <c r="H954">
        <v>936</v>
      </c>
      <c r="I954" t="e">
        <f t="shared" si="42"/>
        <v>#REF!</v>
      </c>
      <c r="J954" s="3" t="e">
        <f>+#REF!</f>
        <v>#REF!</v>
      </c>
      <c r="K954" t="e">
        <f t="shared" si="44"/>
        <v>#REF!</v>
      </c>
    </row>
    <row r="955" spans="1:11" x14ac:dyDescent="0.25">
      <c r="A955" t="e">
        <f>+#REF!</f>
        <v>#REF!</v>
      </c>
      <c r="B955" s="3" t="e">
        <f>+#REF!</f>
        <v>#REF!</v>
      </c>
      <c r="C955" t="e">
        <f t="shared" si="43"/>
        <v>#REF!</v>
      </c>
      <c r="H955">
        <v>937</v>
      </c>
      <c r="I955" t="e">
        <f t="shared" si="42"/>
        <v>#REF!</v>
      </c>
      <c r="J955" s="3" t="e">
        <f>+#REF!</f>
        <v>#REF!</v>
      </c>
      <c r="K955" t="e">
        <f t="shared" si="44"/>
        <v>#REF!</v>
      </c>
    </row>
    <row r="956" spans="1:11" x14ac:dyDescent="0.25">
      <c r="A956" t="e">
        <f>+#REF!</f>
        <v>#REF!</v>
      </c>
      <c r="B956" s="3" t="e">
        <f>+#REF!</f>
        <v>#REF!</v>
      </c>
      <c r="C956" t="e">
        <f t="shared" si="43"/>
        <v>#REF!</v>
      </c>
      <c r="H956">
        <v>938</v>
      </c>
      <c r="I956" t="e">
        <f t="shared" ref="I956:I1019" si="45">+A956</f>
        <v>#REF!</v>
      </c>
      <c r="J956" s="3" t="e">
        <f>+#REF!</f>
        <v>#REF!</v>
      </c>
      <c r="K956" t="e">
        <f t="shared" si="44"/>
        <v>#REF!</v>
      </c>
    </row>
    <row r="957" spans="1:11" x14ac:dyDescent="0.25">
      <c r="A957" t="e">
        <f>+#REF!</f>
        <v>#REF!</v>
      </c>
      <c r="B957" s="3" t="e">
        <f>+#REF!</f>
        <v>#REF!</v>
      </c>
      <c r="C957" t="e">
        <f t="shared" si="43"/>
        <v>#REF!</v>
      </c>
      <c r="H957">
        <v>939</v>
      </c>
      <c r="I957" t="e">
        <f t="shared" si="45"/>
        <v>#REF!</v>
      </c>
      <c r="J957" s="3" t="e">
        <f>+#REF!</f>
        <v>#REF!</v>
      </c>
      <c r="K957" t="e">
        <f t="shared" si="44"/>
        <v>#REF!</v>
      </c>
    </row>
    <row r="958" spans="1:11" x14ac:dyDescent="0.25">
      <c r="A958" t="e">
        <f>+#REF!</f>
        <v>#REF!</v>
      </c>
      <c r="B958" s="3" t="e">
        <f>+#REF!</f>
        <v>#REF!</v>
      </c>
      <c r="C958" t="e">
        <f t="shared" si="43"/>
        <v>#REF!</v>
      </c>
      <c r="H958">
        <v>940</v>
      </c>
      <c r="I958" t="e">
        <f t="shared" si="45"/>
        <v>#REF!</v>
      </c>
      <c r="J958" s="3" t="e">
        <f>+#REF!</f>
        <v>#REF!</v>
      </c>
      <c r="K958" t="e">
        <f t="shared" si="44"/>
        <v>#REF!</v>
      </c>
    </row>
    <row r="959" spans="1:11" x14ac:dyDescent="0.25">
      <c r="A959" t="e">
        <f>+#REF!</f>
        <v>#REF!</v>
      </c>
      <c r="B959" s="3" t="e">
        <f>+#REF!</f>
        <v>#REF!</v>
      </c>
      <c r="C959" t="e">
        <f t="shared" si="43"/>
        <v>#REF!</v>
      </c>
      <c r="H959">
        <v>941</v>
      </c>
      <c r="I959" t="e">
        <f t="shared" si="45"/>
        <v>#REF!</v>
      </c>
      <c r="J959" s="3" t="e">
        <f>+#REF!</f>
        <v>#REF!</v>
      </c>
      <c r="K959" t="e">
        <f t="shared" si="44"/>
        <v>#REF!</v>
      </c>
    </row>
    <row r="960" spans="1:11" x14ac:dyDescent="0.25">
      <c r="A960" t="e">
        <f>+#REF!</f>
        <v>#REF!</v>
      </c>
      <c r="B960" s="3" t="e">
        <f>+#REF!</f>
        <v>#REF!</v>
      </c>
      <c r="C960" t="e">
        <f t="shared" si="43"/>
        <v>#REF!</v>
      </c>
      <c r="H960">
        <v>942</v>
      </c>
      <c r="I960" t="e">
        <f t="shared" si="45"/>
        <v>#REF!</v>
      </c>
      <c r="J960" s="3" t="e">
        <f>+#REF!</f>
        <v>#REF!</v>
      </c>
      <c r="K960" t="e">
        <f t="shared" si="44"/>
        <v>#REF!</v>
      </c>
    </row>
    <row r="961" spans="1:11" x14ac:dyDescent="0.25">
      <c r="A961" t="e">
        <f>+#REF!</f>
        <v>#REF!</v>
      </c>
      <c r="B961" s="3" t="e">
        <f>+#REF!</f>
        <v>#REF!</v>
      </c>
      <c r="C961" t="e">
        <f t="shared" si="43"/>
        <v>#REF!</v>
      </c>
      <c r="H961">
        <v>943</v>
      </c>
      <c r="I961" t="e">
        <f t="shared" si="45"/>
        <v>#REF!</v>
      </c>
      <c r="J961" s="3" t="e">
        <f>+#REF!</f>
        <v>#REF!</v>
      </c>
      <c r="K961" t="e">
        <f t="shared" si="44"/>
        <v>#REF!</v>
      </c>
    </row>
    <row r="962" spans="1:11" x14ac:dyDescent="0.25">
      <c r="A962" t="e">
        <f>+#REF!</f>
        <v>#REF!</v>
      </c>
      <c r="B962" s="3" t="e">
        <f>+#REF!</f>
        <v>#REF!</v>
      </c>
      <c r="C962" t="e">
        <f t="shared" si="43"/>
        <v>#REF!</v>
      </c>
      <c r="H962">
        <v>944</v>
      </c>
      <c r="I962" t="e">
        <f t="shared" si="45"/>
        <v>#REF!</v>
      </c>
      <c r="J962" s="3" t="e">
        <f>+#REF!</f>
        <v>#REF!</v>
      </c>
      <c r="K962" t="e">
        <f t="shared" si="44"/>
        <v>#REF!</v>
      </c>
    </row>
    <row r="963" spans="1:11" x14ac:dyDescent="0.25">
      <c r="A963" t="e">
        <f>+#REF!</f>
        <v>#REF!</v>
      </c>
      <c r="B963" s="3" t="e">
        <f>+#REF!</f>
        <v>#REF!</v>
      </c>
      <c r="C963" t="e">
        <f t="shared" si="43"/>
        <v>#REF!</v>
      </c>
      <c r="H963">
        <v>945</v>
      </c>
      <c r="I963" t="e">
        <f t="shared" si="45"/>
        <v>#REF!</v>
      </c>
      <c r="J963" s="3" t="e">
        <f>+#REF!</f>
        <v>#REF!</v>
      </c>
      <c r="K963" t="e">
        <f t="shared" si="44"/>
        <v>#REF!</v>
      </c>
    </row>
    <row r="964" spans="1:11" x14ac:dyDescent="0.25">
      <c r="A964" t="e">
        <f>+#REF!</f>
        <v>#REF!</v>
      </c>
      <c r="B964" s="3" t="e">
        <f>+#REF!</f>
        <v>#REF!</v>
      </c>
      <c r="C964" t="e">
        <f t="shared" si="43"/>
        <v>#REF!</v>
      </c>
      <c r="H964">
        <v>946</v>
      </c>
      <c r="I964" t="e">
        <f t="shared" si="45"/>
        <v>#REF!</v>
      </c>
      <c r="J964" s="3" t="e">
        <f>+#REF!</f>
        <v>#REF!</v>
      </c>
      <c r="K964" t="e">
        <f t="shared" si="44"/>
        <v>#REF!</v>
      </c>
    </row>
    <row r="965" spans="1:11" x14ac:dyDescent="0.25">
      <c r="A965" t="e">
        <f>+#REF!</f>
        <v>#REF!</v>
      </c>
      <c r="B965" s="3" t="e">
        <f>+#REF!</f>
        <v>#REF!</v>
      </c>
      <c r="C965" t="e">
        <f t="shared" si="43"/>
        <v>#REF!</v>
      </c>
      <c r="H965">
        <v>947</v>
      </c>
      <c r="I965" t="e">
        <f t="shared" si="45"/>
        <v>#REF!</v>
      </c>
      <c r="J965" s="3" t="e">
        <f>+#REF!</f>
        <v>#REF!</v>
      </c>
      <c r="K965" t="e">
        <f t="shared" si="44"/>
        <v>#REF!</v>
      </c>
    </row>
    <row r="966" spans="1:11" x14ac:dyDescent="0.25">
      <c r="A966" t="e">
        <f>+#REF!</f>
        <v>#REF!</v>
      </c>
      <c r="B966" s="3" t="e">
        <f>+#REF!</f>
        <v>#REF!</v>
      </c>
      <c r="C966" t="e">
        <f t="shared" si="43"/>
        <v>#REF!</v>
      </c>
      <c r="H966">
        <v>948</v>
      </c>
      <c r="I966" t="e">
        <f t="shared" si="45"/>
        <v>#REF!</v>
      </c>
      <c r="J966" s="3" t="e">
        <f>+#REF!</f>
        <v>#REF!</v>
      </c>
      <c r="K966" t="e">
        <f t="shared" si="44"/>
        <v>#REF!</v>
      </c>
    </row>
    <row r="967" spans="1:11" x14ac:dyDescent="0.25">
      <c r="A967" t="e">
        <f>+#REF!</f>
        <v>#REF!</v>
      </c>
      <c r="B967" s="3" t="e">
        <f>+#REF!</f>
        <v>#REF!</v>
      </c>
      <c r="C967" t="e">
        <f t="shared" si="43"/>
        <v>#REF!</v>
      </c>
      <c r="H967">
        <v>949</v>
      </c>
      <c r="I967" t="e">
        <f t="shared" si="45"/>
        <v>#REF!</v>
      </c>
      <c r="J967" s="3" t="e">
        <f>+#REF!</f>
        <v>#REF!</v>
      </c>
      <c r="K967" t="e">
        <f t="shared" si="44"/>
        <v>#REF!</v>
      </c>
    </row>
    <row r="968" spans="1:11" x14ac:dyDescent="0.25">
      <c r="A968" t="e">
        <f>+#REF!</f>
        <v>#REF!</v>
      </c>
      <c r="B968" s="3" t="e">
        <f>+#REF!</f>
        <v>#REF!</v>
      </c>
      <c r="C968" t="e">
        <f t="shared" si="43"/>
        <v>#REF!</v>
      </c>
      <c r="H968">
        <v>950</v>
      </c>
      <c r="I968" t="e">
        <f t="shared" si="45"/>
        <v>#REF!</v>
      </c>
      <c r="J968" s="3" t="e">
        <f>+#REF!</f>
        <v>#REF!</v>
      </c>
      <c r="K968" t="e">
        <f t="shared" si="44"/>
        <v>#REF!</v>
      </c>
    </row>
    <row r="969" spans="1:11" x14ac:dyDescent="0.25">
      <c r="A969" t="e">
        <f>+#REF!</f>
        <v>#REF!</v>
      </c>
      <c r="B969" s="3" t="e">
        <f>+#REF!</f>
        <v>#REF!</v>
      </c>
      <c r="C969" t="e">
        <f t="shared" si="43"/>
        <v>#REF!</v>
      </c>
      <c r="H969">
        <v>951</v>
      </c>
      <c r="I969" t="e">
        <f t="shared" si="45"/>
        <v>#REF!</v>
      </c>
      <c r="J969" s="3" t="e">
        <f>+#REF!</f>
        <v>#REF!</v>
      </c>
      <c r="K969" t="e">
        <f t="shared" si="44"/>
        <v>#REF!</v>
      </c>
    </row>
    <row r="970" spans="1:11" x14ac:dyDescent="0.25">
      <c r="A970" t="e">
        <f>+#REF!</f>
        <v>#REF!</v>
      </c>
      <c r="B970" s="3" t="e">
        <f>+#REF!</f>
        <v>#REF!</v>
      </c>
      <c r="C970" t="e">
        <f t="shared" si="43"/>
        <v>#REF!</v>
      </c>
      <c r="H970">
        <v>952</v>
      </c>
      <c r="I970" t="e">
        <f t="shared" si="45"/>
        <v>#REF!</v>
      </c>
      <c r="J970" s="3" t="e">
        <f>+#REF!</f>
        <v>#REF!</v>
      </c>
      <c r="K970" t="e">
        <f t="shared" si="44"/>
        <v>#REF!</v>
      </c>
    </row>
    <row r="971" spans="1:11" x14ac:dyDescent="0.25">
      <c r="A971" t="e">
        <f>+#REF!</f>
        <v>#REF!</v>
      </c>
      <c r="B971" s="3" t="e">
        <f>+#REF!</f>
        <v>#REF!</v>
      </c>
      <c r="C971" t="e">
        <f t="shared" si="43"/>
        <v>#REF!</v>
      </c>
      <c r="H971">
        <v>953</v>
      </c>
      <c r="I971" t="e">
        <f t="shared" si="45"/>
        <v>#REF!</v>
      </c>
      <c r="J971" s="3" t="e">
        <f>+#REF!</f>
        <v>#REF!</v>
      </c>
      <c r="K971" t="e">
        <f t="shared" si="44"/>
        <v>#REF!</v>
      </c>
    </row>
    <row r="972" spans="1:11" x14ac:dyDescent="0.25">
      <c r="A972" t="e">
        <f>+#REF!</f>
        <v>#REF!</v>
      </c>
      <c r="B972" s="3" t="e">
        <f>+#REF!</f>
        <v>#REF!</v>
      </c>
      <c r="C972" t="e">
        <f t="shared" si="43"/>
        <v>#REF!</v>
      </c>
      <c r="H972">
        <v>954</v>
      </c>
      <c r="I972" t="e">
        <f t="shared" si="45"/>
        <v>#REF!</v>
      </c>
      <c r="J972" s="3" t="e">
        <f>+#REF!</f>
        <v>#REF!</v>
      </c>
      <c r="K972" t="e">
        <f t="shared" si="44"/>
        <v>#REF!</v>
      </c>
    </row>
    <row r="973" spans="1:11" x14ac:dyDescent="0.25">
      <c r="A973" t="e">
        <f>+#REF!</f>
        <v>#REF!</v>
      </c>
      <c r="B973" s="3" t="e">
        <f>+#REF!</f>
        <v>#REF!</v>
      </c>
      <c r="C973" t="e">
        <f t="shared" si="43"/>
        <v>#REF!</v>
      </c>
      <c r="H973">
        <v>955</v>
      </c>
      <c r="I973" t="e">
        <f t="shared" si="45"/>
        <v>#REF!</v>
      </c>
      <c r="J973" s="3" t="e">
        <f>+#REF!</f>
        <v>#REF!</v>
      </c>
      <c r="K973" t="e">
        <f t="shared" si="44"/>
        <v>#REF!</v>
      </c>
    </row>
    <row r="974" spans="1:11" x14ac:dyDescent="0.25">
      <c r="A974" t="e">
        <f>+#REF!</f>
        <v>#REF!</v>
      </c>
      <c r="B974" s="3" t="e">
        <f>+#REF!</f>
        <v>#REF!</v>
      </c>
      <c r="C974" t="e">
        <f t="shared" si="43"/>
        <v>#REF!</v>
      </c>
      <c r="H974">
        <v>956</v>
      </c>
      <c r="I974" t="e">
        <f t="shared" si="45"/>
        <v>#REF!</v>
      </c>
      <c r="J974" s="3" t="e">
        <f>+#REF!</f>
        <v>#REF!</v>
      </c>
      <c r="K974" t="e">
        <f t="shared" si="44"/>
        <v>#REF!</v>
      </c>
    </row>
    <row r="975" spans="1:11" x14ac:dyDescent="0.25">
      <c r="A975" t="e">
        <f>+#REF!</f>
        <v>#REF!</v>
      </c>
      <c r="B975" s="3" t="e">
        <f>+#REF!</f>
        <v>#REF!</v>
      </c>
      <c r="C975" t="e">
        <f t="shared" si="43"/>
        <v>#REF!</v>
      </c>
      <c r="H975">
        <v>957</v>
      </c>
      <c r="I975" t="e">
        <f t="shared" si="45"/>
        <v>#REF!</v>
      </c>
      <c r="J975" s="3" t="e">
        <f>+#REF!</f>
        <v>#REF!</v>
      </c>
      <c r="K975" t="e">
        <f t="shared" si="44"/>
        <v>#REF!</v>
      </c>
    </row>
    <row r="976" spans="1:11" x14ac:dyDescent="0.25">
      <c r="A976" t="e">
        <f>+#REF!</f>
        <v>#REF!</v>
      </c>
      <c r="B976" s="3" t="e">
        <f>+#REF!</f>
        <v>#REF!</v>
      </c>
      <c r="C976" t="e">
        <f t="shared" si="43"/>
        <v>#REF!</v>
      </c>
      <c r="H976">
        <v>958</v>
      </c>
      <c r="I976" t="e">
        <f t="shared" si="45"/>
        <v>#REF!</v>
      </c>
      <c r="J976" s="3" t="e">
        <f>+#REF!</f>
        <v>#REF!</v>
      </c>
      <c r="K976" t="e">
        <f t="shared" si="44"/>
        <v>#REF!</v>
      </c>
    </row>
    <row r="977" spans="1:11" x14ac:dyDescent="0.25">
      <c r="A977" t="e">
        <f>+#REF!</f>
        <v>#REF!</v>
      </c>
      <c r="B977" s="3" t="e">
        <f>+#REF!</f>
        <v>#REF!</v>
      </c>
      <c r="C977" t="e">
        <f t="shared" si="43"/>
        <v>#REF!</v>
      </c>
      <c r="H977">
        <v>959</v>
      </c>
      <c r="I977" t="e">
        <f t="shared" si="45"/>
        <v>#REF!</v>
      </c>
      <c r="J977" s="3" t="e">
        <f>+#REF!</f>
        <v>#REF!</v>
      </c>
      <c r="K977" t="e">
        <f t="shared" si="44"/>
        <v>#REF!</v>
      </c>
    </row>
    <row r="978" spans="1:11" x14ac:dyDescent="0.25">
      <c r="A978" t="e">
        <f>+#REF!</f>
        <v>#REF!</v>
      </c>
      <c r="B978" s="3" t="e">
        <f>+#REF!</f>
        <v>#REF!</v>
      </c>
      <c r="C978" t="e">
        <f t="shared" si="43"/>
        <v>#REF!</v>
      </c>
      <c r="H978">
        <v>960</v>
      </c>
      <c r="I978" t="e">
        <f t="shared" si="45"/>
        <v>#REF!</v>
      </c>
      <c r="J978" s="3" t="e">
        <f>+#REF!</f>
        <v>#REF!</v>
      </c>
      <c r="K978" t="e">
        <f t="shared" si="44"/>
        <v>#REF!</v>
      </c>
    </row>
    <row r="979" spans="1:11" x14ac:dyDescent="0.25">
      <c r="A979" t="e">
        <f>+#REF!</f>
        <v>#REF!</v>
      </c>
      <c r="B979" s="3" t="e">
        <f>+#REF!</f>
        <v>#REF!</v>
      </c>
      <c r="C979" t="e">
        <f t="shared" ref="C979:C1042" si="46">VLOOKUP(A979,F:G,2,0)</f>
        <v>#REF!</v>
      </c>
      <c r="H979">
        <v>961</v>
      </c>
      <c r="I979" t="e">
        <f t="shared" si="45"/>
        <v>#REF!</v>
      </c>
      <c r="J979" s="3" t="e">
        <f>+#REF!</f>
        <v>#REF!</v>
      </c>
      <c r="K979" t="e">
        <f t="shared" si="44"/>
        <v>#REF!</v>
      </c>
    </row>
    <row r="980" spans="1:11" x14ac:dyDescent="0.25">
      <c r="A980" t="e">
        <f>+#REF!</f>
        <v>#REF!</v>
      </c>
      <c r="B980" s="3" t="e">
        <f>+#REF!</f>
        <v>#REF!</v>
      </c>
      <c r="C980" t="e">
        <f t="shared" si="46"/>
        <v>#REF!</v>
      </c>
      <c r="H980">
        <v>962</v>
      </c>
      <c r="I980" t="e">
        <f t="shared" si="45"/>
        <v>#REF!</v>
      </c>
      <c r="J980" s="3" t="e">
        <f>+#REF!</f>
        <v>#REF!</v>
      </c>
      <c r="K980" t="e">
        <f t="shared" ref="K980:K1043" si="47">VLOOKUP(I980,M:N,2,0)</f>
        <v>#REF!</v>
      </c>
    </row>
    <row r="981" spans="1:11" x14ac:dyDescent="0.25">
      <c r="A981" t="e">
        <f>+#REF!</f>
        <v>#REF!</v>
      </c>
      <c r="B981" s="3" t="e">
        <f>+#REF!</f>
        <v>#REF!</v>
      </c>
      <c r="C981" t="e">
        <f t="shared" si="46"/>
        <v>#REF!</v>
      </c>
      <c r="H981">
        <v>963</v>
      </c>
      <c r="I981" t="e">
        <f t="shared" si="45"/>
        <v>#REF!</v>
      </c>
      <c r="J981" s="3" t="e">
        <f>+#REF!</f>
        <v>#REF!</v>
      </c>
      <c r="K981" t="e">
        <f t="shared" si="47"/>
        <v>#REF!</v>
      </c>
    </row>
    <row r="982" spans="1:11" x14ac:dyDescent="0.25">
      <c r="A982" t="e">
        <f>+#REF!</f>
        <v>#REF!</v>
      </c>
      <c r="B982" s="3" t="e">
        <f>+#REF!</f>
        <v>#REF!</v>
      </c>
      <c r="C982" t="e">
        <f t="shared" si="46"/>
        <v>#REF!</v>
      </c>
      <c r="H982">
        <v>964</v>
      </c>
      <c r="I982" t="e">
        <f t="shared" si="45"/>
        <v>#REF!</v>
      </c>
      <c r="J982" s="3" t="e">
        <f>+#REF!</f>
        <v>#REF!</v>
      </c>
      <c r="K982" t="e">
        <f t="shared" si="47"/>
        <v>#REF!</v>
      </c>
    </row>
    <row r="983" spans="1:11" x14ac:dyDescent="0.25">
      <c r="A983" t="e">
        <f>+#REF!</f>
        <v>#REF!</v>
      </c>
      <c r="B983" s="3" t="e">
        <f>+#REF!</f>
        <v>#REF!</v>
      </c>
      <c r="C983" t="e">
        <f t="shared" si="46"/>
        <v>#REF!</v>
      </c>
      <c r="H983">
        <v>965</v>
      </c>
      <c r="I983" t="e">
        <f t="shared" si="45"/>
        <v>#REF!</v>
      </c>
      <c r="J983" s="3" t="e">
        <f>+#REF!</f>
        <v>#REF!</v>
      </c>
      <c r="K983" t="e">
        <f t="shared" si="47"/>
        <v>#REF!</v>
      </c>
    </row>
    <row r="984" spans="1:11" x14ac:dyDescent="0.25">
      <c r="A984" t="e">
        <f>+#REF!</f>
        <v>#REF!</v>
      </c>
      <c r="B984" s="3" t="e">
        <f>+#REF!</f>
        <v>#REF!</v>
      </c>
      <c r="C984" t="e">
        <f t="shared" si="46"/>
        <v>#REF!</v>
      </c>
      <c r="H984">
        <v>966</v>
      </c>
      <c r="I984" t="e">
        <f t="shared" si="45"/>
        <v>#REF!</v>
      </c>
      <c r="J984" s="3" t="e">
        <f>+#REF!</f>
        <v>#REF!</v>
      </c>
      <c r="K984" t="e">
        <f t="shared" si="47"/>
        <v>#REF!</v>
      </c>
    </row>
    <row r="985" spans="1:11" x14ac:dyDescent="0.25">
      <c r="A985" t="e">
        <f>+#REF!</f>
        <v>#REF!</v>
      </c>
      <c r="B985" s="3" t="e">
        <f>+#REF!</f>
        <v>#REF!</v>
      </c>
      <c r="C985" t="e">
        <f t="shared" si="46"/>
        <v>#REF!</v>
      </c>
      <c r="H985">
        <v>967</v>
      </c>
      <c r="I985" t="e">
        <f t="shared" si="45"/>
        <v>#REF!</v>
      </c>
      <c r="J985" s="3" t="e">
        <f>+#REF!</f>
        <v>#REF!</v>
      </c>
      <c r="K985" t="e">
        <f t="shared" si="47"/>
        <v>#REF!</v>
      </c>
    </row>
    <row r="986" spans="1:11" x14ac:dyDescent="0.25">
      <c r="A986" t="e">
        <f>+#REF!</f>
        <v>#REF!</v>
      </c>
      <c r="B986" s="3" t="e">
        <f>+#REF!</f>
        <v>#REF!</v>
      </c>
      <c r="C986" t="e">
        <f t="shared" si="46"/>
        <v>#REF!</v>
      </c>
      <c r="H986">
        <v>968</v>
      </c>
      <c r="I986" t="e">
        <f t="shared" si="45"/>
        <v>#REF!</v>
      </c>
      <c r="J986" s="3" t="e">
        <f>+#REF!</f>
        <v>#REF!</v>
      </c>
      <c r="K986" t="e">
        <f t="shared" si="47"/>
        <v>#REF!</v>
      </c>
    </row>
    <row r="987" spans="1:11" x14ac:dyDescent="0.25">
      <c r="A987" t="e">
        <f>+#REF!</f>
        <v>#REF!</v>
      </c>
      <c r="B987" s="3" t="e">
        <f>+#REF!</f>
        <v>#REF!</v>
      </c>
      <c r="C987" t="e">
        <f t="shared" si="46"/>
        <v>#REF!</v>
      </c>
      <c r="H987">
        <v>969</v>
      </c>
      <c r="I987" t="e">
        <f t="shared" si="45"/>
        <v>#REF!</v>
      </c>
      <c r="J987" s="3" t="e">
        <f>+#REF!</f>
        <v>#REF!</v>
      </c>
      <c r="K987" t="e">
        <f t="shared" si="47"/>
        <v>#REF!</v>
      </c>
    </row>
    <row r="988" spans="1:11" x14ac:dyDescent="0.25">
      <c r="A988" t="e">
        <f>+#REF!</f>
        <v>#REF!</v>
      </c>
      <c r="B988" s="3" t="e">
        <f>+#REF!</f>
        <v>#REF!</v>
      </c>
      <c r="C988" t="e">
        <f t="shared" si="46"/>
        <v>#REF!</v>
      </c>
      <c r="H988">
        <v>970</v>
      </c>
      <c r="I988" t="e">
        <f t="shared" si="45"/>
        <v>#REF!</v>
      </c>
      <c r="J988" s="3" t="e">
        <f>+#REF!</f>
        <v>#REF!</v>
      </c>
      <c r="K988" t="e">
        <f t="shared" si="47"/>
        <v>#REF!</v>
      </c>
    </row>
    <row r="989" spans="1:11" x14ac:dyDescent="0.25">
      <c r="A989" t="e">
        <f>+#REF!</f>
        <v>#REF!</v>
      </c>
      <c r="B989" s="3" t="e">
        <f>+#REF!</f>
        <v>#REF!</v>
      </c>
      <c r="C989" t="e">
        <f t="shared" si="46"/>
        <v>#REF!</v>
      </c>
      <c r="H989">
        <v>971</v>
      </c>
      <c r="I989" t="e">
        <f t="shared" si="45"/>
        <v>#REF!</v>
      </c>
      <c r="J989" s="3" t="e">
        <f>+#REF!</f>
        <v>#REF!</v>
      </c>
      <c r="K989" t="e">
        <f t="shared" si="47"/>
        <v>#REF!</v>
      </c>
    </row>
    <row r="990" spans="1:11" x14ac:dyDescent="0.25">
      <c r="A990" t="e">
        <f>+#REF!</f>
        <v>#REF!</v>
      </c>
      <c r="B990" s="3" t="e">
        <f>+#REF!</f>
        <v>#REF!</v>
      </c>
      <c r="C990" t="e">
        <f t="shared" si="46"/>
        <v>#REF!</v>
      </c>
      <c r="H990">
        <v>972</v>
      </c>
      <c r="I990" t="e">
        <f t="shared" si="45"/>
        <v>#REF!</v>
      </c>
      <c r="J990" s="3" t="e">
        <f>+#REF!</f>
        <v>#REF!</v>
      </c>
      <c r="K990" t="e">
        <f t="shared" si="47"/>
        <v>#REF!</v>
      </c>
    </row>
    <row r="991" spans="1:11" x14ac:dyDescent="0.25">
      <c r="A991" t="e">
        <f>+#REF!</f>
        <v>#REF!</v>
      </c>
      <c r="B991" s="3" t="e">
        <f>+#REF!</f>
        <v>#REF!</v>
      </c>
      <c r="C991" t="e">
        <f t="shared" si="46"/>
        <v>#REF!</v>
      </c>
      <c r="H991">
        <v>973</v>
      </c>
      <c r="I991" t="e">
        <f t="shared" si="45"/>
        <v>#REF!</v>
      </c>
      <c r="J991" s="3" t="e">
        <f>+#REF!</f>
        <v>#REF!</v>
      </c>
      <c r="K991" t="e">
        <f t="shared" si="47"/>
        <v>#REF!</v>
      </c>
    </row>
    <row r="992" spans="1:11" x14ac:dyDescent="0.25">
      <c r="A992" t="e">
        <f>+#REF!</f>
        <v>#REF!</v>
      </c>
      <c r="B992" s="3" t="e">
        <f>+#REF!</f>
        <v>#REF!</v>
      </c>
      <c r="C992" t="e">
        <f t="shared" si="46"/>
        <v>#REF!</v>
      </c>
      <c r="H992">
        <v>974</v>
      </c>
      <c r="I992" t="e">
        <f t="shared" si="45"/>
        <v>#REF!</v>
      </c>
      <c r="J992" s="3" t="e">
        <f>+#REF!</f>
        <v>#REF!</v>
      </c>
      <c r="K992" t="e">
        <f t="shared" si="47"/>
        <v>#REF!</v>
      </c>
    </row>
    <row r="993" spans="1:11" x14ac:dyDescent="0.25">
      <c r="A993" t="e">
        <f>+#REF!</f>
        <v>#REF!</v>
      </c>
      <c r="B993" s="3" t="e">
        <f>+#REF!</f>
        <v>#REF!</v>
      </c>
      <c r="C993" t="e">
        <f t="shared" si="46"/>
        <v>#REF!</v>
      </c>
      <c r="H993">
        <v>975</v>
      </c>
      <c r="I993" t="e">
        <f t="shared" si="45"/>
        <v>#REF!</v>
      </c>
      <c r="J993" s="3" t="e">
        <f>+#REF!</f>
        <v>#REF!</v>
      </c>
      <c r="K993" t="e">
        <f t="shared" si="47"/>
        <v>#REF!</v>
      </c>
    </row>
    <row r="994" spans="1:11" x14ac:dyDescent="0.25">
      <c r="A994" t="e">
        <f>+#REF!</f>
        <v>#REF!</v>
      </c>
      <c r="B994" s="3" t="e">
        <f>+#REF!</f>
        <v>#REF!</v>
      </c>
      <c r="C994" t="e">
        <f t="shared" si="46"/>
        <v>#REF!</v>
      </c>
      <c r="H994">
        <v>976</v>
      </c>
      <c r="I994" t="e">
        <f t="shared" si="45"/>
        <v>#REF!</v>
      </c>
      <c r="J994" s="3" t="e">
        <f>+#REF!</f>
        <v>#REF!</v>
      </c>
      <c r="K994" t="e">
        <f t="shared" si="47"/>
        <v>#REF!</v>
      </c>
    </row>
    <row r="995" spans="1:11" x14ac:dyDescent="0.25">
      <c r="A995" t="e">
        <f>+#REF!</f>
        <v>#REF!</v>
      </c>
      <c r="B995" s="3" t="e">
        <f>+#REF!</f>
        <v>#REF!</v>
      </c>
      <c r="C995" t="e">
        <f t="shared" si="46"/>
        <v>#REF!</v>
      </c>
      <c r="H995">
        <v>977</v>
      </c>
      <c r="I995" t="e">
        <f t="shared" si="45"/>
        <v>#REF!</v>
      </c>
      <c r="J995" s="3" t="e">
        <f>+#REF!</f>
        <v>#REF!</v>
      </c>
      <c r="K995" t="e">
        <f t="shared" si="47"/>
        <v>#REF!</v>
      </c>
    </row>
    <row r="996" spans="1:11" x14ac:dyDescent="0.25">
      <c r="A996" t="e">
        <f>+#REF!</f>
        <v>#REF!</v>
      </c>
      <c r="B996" s="3" t="e">
        <f>+#REF!</f>
        <v>#REF!</v>
      </c>
      <c r="C996" t="e">
        <f t="shared" si="46"/>
        <v>#REF!</v>
      </c>
      <c r="H996">
        <v>978</v>
      </c>
      <c r="I996" t="e">
        <f t="shared" si="45"/>
        <v>#REF!</v>
      </c>
      <c r="J996" s="3" t="e">
        <f>+#REF!</f>
        <v>#REF!</v>
      </c>
      <c r="K996" t="e">
        <f t="shared" si="47"/>
        <v>#REF!</v>
      </c>
    </row>
    <row r="997" spans="1:11" x14ac:dyDescent="0.25">
      <c r="A997" t="e">
        <f>+#REF!</f>
        <v>#REF!</v>
      </c>
      <c r="B997" s="3" t="e">
        <f>+#REF!</f>
        <v>#REF!</v>
      </c>
      <c r="C997" t="e">
        <f t="shared" si="46"/>
        <v>#REF!</v>
      </c>
      <c r="H997">
        <v>979</v>
      </c>
      <c r="I997" t="e">
        <f t="shared" si="45"/>
        <v>#REF!</v>
      </c>
      <c r="J997" s="3" t="e">
        <f>+#REF!</f>
        <v>#REF!</v>
      </c>
      <c r="K997" t="e">
        <f t="shared" si="47"/>
        <v>#REF!</v>
      </c>
    </row>
    <row r="998" spans="1:11" x14ac:dyDescent="0.25">
      <c r="A998" t="e">
        <f>+#REF!</f>
        <v>#REF!</v>
      </c>
      <c r="B998" s="3" t="e">
        <f>+#REF!</f>
        <v>#REF!</v>
      </c>
      <c r="C998" t="e">
        <f t="shared" si="46"/>
        <v>#REF!</v>
      </c>
      <c r="H998">
        <v>980</v>
      </c>
      <c r="I998" t="e">
        <f t="shared" si="45"/>
        <v>#REF!</v>
      </c>
      <c r="J998" s="3" t="e">
        <f>+#REF!</f>
        <v>#REF!</v>
      </c>
      <c r="K998" t="e">
        <f t="shared" si="47"/>
        <v>#REF!</v>
      </c>
    </row>
    <row r="999" spans="1:11" x14ac:dyDescent="0.25">
      <c r="A999" t="e">
        <f>+#REF!</f>
        <v>#REF!</v>
      </c>
      <c r="B999" s="3" t="e">
        <f>+#REF!</f>
        <v>#REF!</v>
      </c>
      <c r="C999" t="e">
        <f t="shared" si="46"/>
        <v>#REF!</v>
      </c>
      <c r="H999">
        <v>981</v>
      </c>
      <c r="I999" t="e">
        <f t="shared" si="45"/>
        <v>#REF!</v>
      </c>
      <c r="J999" s="3" t="e">
        <f>+#REF!</f>
        <v>#REF!</v>
      </c>
      <c r="K999" t="e">
        <f t="shared" si="47"/>
        <v>#REF!</v>
      </c>
    </row>
    <row r="1000" spans="1:11" x14ac:dyDescent="0.25">
      <c r="A1000" t="e">
        <f>+#REF!</f>
        <v>#REF!</v>
      </c>
      <c r="B1000" s="3" t="e">
        <f>+#REF!</f>
        <v>#REF!</v>
      </c>
      <c r="C1000" t="e">
        <f t="shared" si="46"/>
        <v>#REF!</v>
      </c>
      <c r="H1000">
        <v>982</v>
      </c>
      <c r="I1000" t="e">
        <f t="shared" si="45"/>
        <v>#REF!</v>
      </c>
      <c r="J1000" s="3" t="e">
        <f>+#REF!</f>
        <v>#REF!</v>
      </c>
      <c r="K1000" t="e">
        <f t="shared" si="47"/>
        <v>#REF!</v>
      </c>
    </row>
    <row r="1001" spans="1:11" x14ac:dyDescent="0.25">
      <c r="A1001" t="e">
        <f>+#REF!</f>
        <v>#REF!</v>
      </c>
      <c r="B1001" s="3" t="e">
        <f>+#REF!</f>
        <v>#REF!</v>
      </c>
      <c r="C1001" t="e">
        <f t="shared" si="46"/>
        <v>#REF!</v>
      </c>
      <c r="H1001">
        <v>983</v>
      </c>
      <c r="I1001" t="e">
        <f t="shared" si="45"/>
        <v>#REF!</v>
      </c>
      <c r="J1001" s="3" t="e">
        <f>+#REF!</f>
        <v>#REF!</v>
      </c>
      <c r="K1001" t="e">
        <f t="shared" si="47"/>
        <v>#REF!</v>
      </c>
    </row>
    <row r="1002" spans="1:11" x14ac:dyDescent="0.25">
      <c r="A1002" t="e">
        <f>+#REF!</f>
        <v>#REF!</v>
      </c>
      <c r="B1002" s="3" t="e">
        <f>+#REF!</f>
        <v>#REF!</v>
      </c>
      <c r="C1002" t="e">
        <f t="shared" si="46"/>
        <v>#REF!</v>
      </c>
      <c r="H1002">
        <v>984</v>
      </c>
      <c r="I1002" t="e">
        <f t="shared" si="45"/>
        <v>#REF!</v>
      </c>
      <c r="J1002" s="3" t="e">
        <f>+#REF!</f>
        <v>#REF!</v>
      </c>
      <c r="K1002" t="e">
        <f t="shared" si="47"/>
        <v>#REF!</v>
      </c>
    </row>
    <row r="1003" spans="1:11" x14ac:dyDescent="0.25">
      <c r="A1003" t="e">
        <f>+#REF!</f>
        <v>#REF!</v>
      </c>
      <c r="B1003" s="3" t="e">
        <f>+#REF!</f>
        <v>#REF!</v>
      </c>
      <c r="C1003" t="e">
        <f t="shared" si="46"/>
        <v>#REF!</v>
      </c>
      <c r="H1003">
        <v>985</v>
      </c>
      <c r="I1003" t="e">
        <f t="shared" si="45"/>
        <v>#REF!</v>
      </c>
      <c r="J1003" s="3" t="e">
        <f>+#REF!</f>
        <v>#REF!</v>
      </c>
      <c r="K1003" t="e">
        <f t="shared" si="47"/>
        <v>#REF!</v>
      </c>
    </row>
    <row r="1004" spans="1:11" x14ac:dyDescent="0.25">
      <c r="A1004" t="e">
        <f>+#REF!</f>
        <v>#REF!</v>
      </c>
      <c r="B1004" s="3" t="e">
        <f>+#REF!</f>
        <v>#REF!</v>
      </c>
      <c r="C1004" t="e">
        <f t="shared" si="46"/>
        <v>#REF!</v>
      </c>
      <c r="H1004">
        <v>986</v>
      </c>
      <c r="I1004" t="e">
        <f t="shared" si="45"/>
        <v>#REF!</v>
      </c>
      <c r="J1004" s="3" t="e">
        <f>+#REF!</f>
        <v>#REF!</v>
      </c>
      <c r="K1004" t="e">
        <f t="shared" si="47"/>
        <v>#REF!</v>
      </c>
    </row>
    <row r="1005" spans="1:11" x14ac:dyDescent="0.25">
      <c r="A1005" t="e">
        <f>+#REF!</f>
        <v>#REF!</v>
      </c>
      <c r="B1005" s="3" t="e">
        <f>+#REF!</f>
        <v>#REF!</v>
      </c>
      <c r="C1005" t="e">
        <f t="shared" si="46"/>
        <v>#REF!</v>
      </c>
      <c r="H1005">
        <v>987</v>
      </c>
      <c r="I1005" t="e">
        <f t="shared" si="45"/>
        <v>#REF!</v>
      </c>
      <c r="J1005" s="3" t="e">
        <f>+#REF!</f>
        <v>#REF!</v>
      </c>
      <c r="K1005" t="e">
        <f t="shared" si="47"/>
        <v>#REF!</v>
      </c>
    </row>
    <row r="1006" spans="1:11" x14ac:dyDescent="0.25">
      <c r="A1006" t="e">
        <f>+#REF!</f>
        <v>#REF!</v>
      </c>
      <c r="B1006" s="3" t="e">
        <f>+#REF!</f>
        <v>#REF!</v>
      </c>
      <c r="C1006" t="e">
        <f t="shared" si="46"/>
        <v>#REF!</v>
      </c>
      <c r="H1006">
        <v>988</v>
      </c>
      <c r="I1006" t="e">
        <f t="shared" si="45"/>
        <v>#REF!</v>
      </c>
      <c r="J1006" s="3" t="e">
        <f>+#REF!</f>
        <v>#REF!</v>
      </c>
      <c r="K1006" t="e">
        <f t="shared" si="47"/>
        <v>#REF!</v>
      </c>
    </row>
    <row r="1007" spans="1:11" x14ac:dyDescent="0.25">
      <c r="A1007" t="e">
        <f>+#REF!</f>
        <v>#REF!</v>
      </c>
      <c r="B1007" s="3" t="e">
        <f>+#REF!</f>
        <v>#REF!</v>
      </c>
      <c r="C1007" t="e">
        <f t="shared" si="46"/>
        <v>#REF!</v>
      </c>
      <c r="H1007">
        <v>989</v>
      </c>
      <c r="I1007" t="e">
        <f t="shared" si="45"/>
        <v>#REF!</v>
      </c>
      <c r="J1007" s="3" t="e">
        <f>+#REF!</f>
        <v>#REF!</v>
      </c>
      <c r="K1007" t="e">
        <f t="shared" si="47"/>
        <v>#REF!</v>
      </c>
    </row>
    <row r="1008" spans="1:11" x14ac:dyDescent="0.25">
      <c r="A1008" t="e">
        <f>+#REF!</f>
        <v>#REF!</v>
      </c>
      <c r="B1008" s="3" t="e">
        <f>+#REF!</f>
        <v>#REF!</v>
      </c>
      <c r="C1008" t="e">
        <f t="shared" si="46"/>
        <v>#REF!</v>
      </c>
      <c r="H1008">
        <v>990</v>
      </c>
      <c r="I1008" t="e">
        <f t="shared" si="45"/>
        <v>#REF!</v>
      </c>
      <c r="J1008" s="3" t="e">
        <f>+#REF!</f>
        <v>#REF!</v>
      </c>
      <c r="K1008" t="e">
        <f t="shared" si="47"/>
        <v>#REF!</v>
      </c>
    </row>
    <row r="1009" spans="1:11" x14ac:dyDescent="0.25">
      <c r="A1009" t="e">
        <f>+#REF!</f>
        <v>#REF!</v>
      </c>
      <c r="B1009" s="3" t="e">
        <f>+#REF!</f>
        <v>#REF!</v>
      </c>
      <c r="C1009" t="e">
        <f t="shared" si="46"/>
        <v>#REF!</v>
      </c>
      <c r="H1009">
        <v>991</v>
      </c>
      <c r="I1009" t="e">
        <f t="shared" si="45"/>
        <v>#REF!</v>
      </c>
      <c r="J1009" s="3" t="e">
        <f>+#REF!</f>
        <v>#REF!</v>
      </c>
      <c r="K1009" t="e">
        <f t="shared" si="47"/>
        <v>#REF!</v>
      </c>
    </row>
    <row r="1010" spans="1:11" x14ac:dyDescent="0.25">
      <c r="A1010" t="e">
        <f>+#REF!</f>
        <v>#REF!</v>
      </c>
      <c r="B1010" s="3" t="e">
        <f>+#REF!</f>
        <v>#REF!</v>
      </c>
      <c r="C1010" t="e">
        <f t="shared" si="46"/>
        <v>#REF!</v>
      </c>
      <c r="H1010">
        <v>992</v>
      </c>
      <c r="I1010" t="e">
        <f t="shared" si="45"/>
        <v>#REF!</v>
      </c>
      <c r="J1010" s="3" t="e">
        <f>+#REF!</f>
        <v>#REF!</v>
      </c>
      <c r="K1010" t="e">
        <f t="shared" si="47"/>
        <v>#REF!</v>
      </c>
    </row>
    <row r="1011" spans="1:11" x14ac:dyDescent="0.25">
      <c r="A1011" t="e">
        <f>+#REF!</f>
        <v>#REF!</v>
      </c>
      <c r="B1011" s="3" t="e">
        <f>+#REF!</f>
        <v>#REF!</v>
      </c>
      <c r="C1011" t="e">
        <f t="shared" si="46"/>
        <v>#REF!</v>
      </c>
      <c r="H1011">
        <v>993</v>
      </c>
      <c r="I1011" t="e">
        <f t="shared" si="45"/>
        <v>#REF!</v>
      </c>
      <c r="J1011" s="3" t="e">
        <f>+#REF!</f>
        <v>#REF!</v>
      </c>
      <c r="K1011" t="e">
        <f t="shared" si="47"/>
        <v>#REF!</v>
      </c>
    </row>
    <row r="1012" spans="1:11" x14ac:dyDescent="0.25">
      <c r="A1012" t="e">
        <f>+#REF!</f>
        <v>#REF!</v>
      </c>
      <c r="B1012" s="3" t="e">
        <f>+#REF!</f>
        <v>#REF!</v>
      </c>
      <c r="C1012" t="e">
        <f t="shared" si="46"/>
        <v>#REF!</v>
      </c>
      <c r="H1012">
        <v>994</v>
      </c>
      <c r="I1012" t="e">
        <f t="shared" si="45"/>
        <v>#REF!</v>
      </c>
      <c r="J1012" s="3" t="e">
        <f>+#REF!</f>
        <v>#REF!</v>
      </c>
      <c r="K1012" t="e">
        <f t="shared" si="47"/>
        <v>#REF!</v>
      </c>
    </row>
    <row r="1013" spans="1:11" x14ac:dyDescent="0.25">
      <c r="A1013" t="e">
        <f>+#REF!</f>
        <v>#REF!</v>
      </c>
      <c r="B1013" s="3" t="e">
        <f>+#REF!</f>
        <v>#REF!</v>
      </c>
      <c r="C1013" t="e">
        <f t="shared" si="46"/>
        <v>#REF!</v>
      </c>
      <c r="H1013">
        <v>995</v>
      </c>
      <c r="I1013" t="e">
        <f t="shared" si="45"/>
        <v>#REF!</v>
      </c>
      <c r="J1013" s="3" t="e">
        <f>+#REF!</f>
        <v>#REF!</v>
      </c>
      <c r="K1013" t="e">
        <f t="shared" si="47"/>
        <v>#REF!</v>
      </c>
    </row>
    <row r="1014" spans="1:11" x14ac:dyDescent="0.25">
      <c r="A1014" t="e">
        <f>+#REF!</f>
        <v>#REF!</v>
      </c>
      <c r="B1014" s="3" t="e">
        <f>+#REF!</f>
        <v>#REF!</v>
      </c>
      <c r="C1014" t="e">
        <f t="shared" si="46"/>
        <v>#REF!</v>
      </c>
      <c r="H1014">
        <v>996</v>
      </c>
      <c r="I1014" t="e">
        <f t="shared" si="45"/>
        <v>#REF!</v>
      </c>
      <c r="J1014" s="3" t="e">
        <f>+#REF!</f>
        <v>#REF!</v>
      </c>
      <c r="K1014" t="e">
        <f t="shared" si="47"/>
        <v>#REF!</v>
      </c>
    </row>
    <row r="1015" spans="1:11" x14ac:dyDescent="0.25">
      <c r="A1015" t="e">
        <f>+#REF!</f>
        <v>#REF!</v>
      </c>
      <c r="B1015" s="3" t="e">
        <f>+#REF!</f>
        <v>#REF!</v>
      </c>
      <c r="C1015" t="e">
        <f t="shared" si="46"/>
        <v>#REF!</v>
      </c>
      <c r="H1015">
        <v>997</v>
      </c>
      <c r="I1015" t="e">
        <f t="shared" si="45"/>
        <v>#REF!</v>
      </c>
      <c r="J1015" s="3" t="e">
        <f>+#REF!</f>
        <v>#REF!</v>
      </c>
      <c r="K1015" t="e">
        <f t="shared" si="47"/>
        <v>#REF!</v>
      </c>
    </row>
    <row r="1016" spans="1:11" x14ac:dyDescent="0.25">
      <c r="A1016" t="e">
        <f>+#REF!</f>
        <v>#REF!</v>
      </c>
      <c r="B1016" s="3" t="e">
        <f>+#REF!</f>
        <v>#REF!</v>
      </c>
      <c r="C1016" t="e">
        <f t="shared" si="46"/>
        <v>#REF!</v>
      </c>
      <c r="H1016">
        <v>998</v>
      </c>
      <c r="I1016" t="e">
        <f t="shared" si="45"/>
        <v>#REF!</v>
      </c>
      <c r="J1016" s="3" t="e">
        <f>+#REF!</f>
        <v>#REF!</v>
      </c>
      <c r="K1016" t="e">
        <f t="shared" si="47"/>
        <v>#REF!</v>
      </c>
    </row>
    <row r="1017" spans="1:11" x14ac:dyDescent="0.25">
      <c r="A1017" t="e">
        <f>+#REF!</f>
        <v>#REF!</v>
      </c>
      <c r="B1017" s="3" t="e">
        <f>+#REF!</f>
        <v>#REF!</v>
      </c>
      <c r="C1017" t="e">
        <f t="shared" si="46"/>
        <v>#REF!</v>
      </c>
      <c r="H1017">
        <v>999</v>
      </c>
      <c r="I1017" t="e">
        <f t="shared" si="45"/>
        <v>#REF!</v>
      </c>
      <c r="J1017" s="3" t="e">
        <f>+#REF!</f>
        <v>#REF!</v>
      </c>
      <c r="K1017" t="e">
        <f t="shared" si="47"/>
        <v>#REF!</v>
      </c>
    </row>
    <row r="1018" spans="1:11" x14ac:dyDescent="0.25">
      <c r="A1018" t="e">
        <f>+#REF!</f>
        <v>#REF!</v>
      </c>
      <c r="B1018" s="3" t="e">
        <f>+#REF!</f>
        <v>#REF!</v>
      </c>
      <c r="C1018" t="e">
        <f t="shared" si="46"/>
        <v>#REF!</v>
      </c>
      <c r="H1018">
        <v>1000</v>
      </c>
      <c r="I1018" t="e">
        <f t="shared" si="45"/>
        <v>#REF!</v>
      </c>
      <c r="J1018" s="3" t="e">
        <f>+#REF!</f>
        <v>#REF!</v>
      </c>
      <c r="K1018" t="e">
        <f t="shared" si="47"/>
        <v>#REF!</v>
      </c>
    </row>
    <row r="1019" spans="1:11" x14ac:dyDescent="0.25">
      <c r="A1019" t="e">
        <f>+#REF!</f>
        <v>#REF!</v>
      </c>
      <c r="B1019" s="3" t="e">
        <f>+#REF!</f>
        <v>#REF!</v>
      </c>
      <c r="C1019" t="e">
        <f t="shared" si="46"/>
        <v>#REF!</v>
      </c>
      <c r="H1019">
        <v>1001</v>
      </c>
      <c r="I1019" t="e">
        <f t="shared" si="45"/>
        <v>#REF!</v>
      </c>
      <c r="J1019" s="3" t="e">
        <f>+#REF!</f>
        <v>#REF!</v>
      </c>
      <c r="K1019" t="e">
        <f t="shared" si="47"/>
        <v>#REF!</v>
      </c>
    </row>
    <row r="1020" spans="1:11" x14ac:dyDescent="0.25">
      <c r="A1020" t="e">
        <f>+#REF!</f>
        <v>#REF!</v>
      </c>
      <c r="B1020" s="3" t="e">
        <f>+#REF!</f>
        <v>#REF!</v>
      </c>
      <c r="C1020" t="e">
        <f t="shared" si="46"/>
        <v>#REF!</v>
      </c>
      <c r="H1020">
        <v>1002</v>
      </c>
      <c r="I1020" t="e">
        <f t="shared" ref="I1020:I1083" si="48">+A1020</f>
        <v>#REF!</v>
      </c>
      <c r="J1020" s="3" t="e">
        <f>+#REF!</f>
        <v>#REF!</v>
      </c>
      <c r="K1020" t="e">
        <f t="shared" si="47"/>
        <v>#REF!</v>
      </c>
    </row>
    <row r="1021" spans="1:11" x14ac:dyDescent="0.25">
      <c r="A1021" t="e">
        <f>+#REF!</f>
        <v>#REF!</v>
      </c>
      <c r="B1021" s="3" t="e">
        <f>+#REF!</f>
        <v>#REF!</v>
      </c>
      <c r="C1021" t="e">
        <f t="shared" si="46"/>
        <v>#REF!</v>
      </c>
      <c r="H1021">
        <v>1003</v>
      </c>
      <c r="I1021" t="e">
        <f t="shared" si="48"/>
        <v>#REF!</v>
      </c>
      <c r="J1021" s="3" t="e">
        <f>+#REF!</f>
        <v>#REF!</v>
      </c>
      <c r="K1021" t="e">
        <f t="shared" si="47"/>
        <v>#REF!</v>
      </c>
    </row>
    <row r="1022" spans="1:11" x14ac:dyDescent="0.25">
      <c r="A1022" t="e">
        <f>+#REF!</f>
        <v>#REF!</v>
      </c>
      <c r="B1022" s="3" t="e">
        <f>+#REF!</f>
        <v>#REF!</v>
      </c>
      <c r="C1022" t="e">
        <f t="shared" si="46"/>
        <v>#REF!</v>
      </c>
      <c r="H1022">
        <v>1004</v>
      </c>
      <c r="I1022" t="e">
        <f t="shared" si="48"/>
        <v>#REF!</v>
      </c>
      <c r="J1022" s="3" t="e">
        <f>+#REF!</f>
        <v>#REF!</v>
      </c>
      <c r="K1022" t="e">
        <f t="shared" si="47"/>
        <v>#REF!</v>
      </c>
    </row>
    <row r="1023" spans="1:11" x14ac:dyDescent="0.25">
      <c r="A1023" t="e">
        <f>+#REF!</f>
        <v>#REF!</v>
      </c>
      <c r="B1023" s="3" t="e">
        <f>+#REF!</f>
        <v>#REF!</v>
      </c>
      <c r="C1023" t="e">
        <f t="shared" si="46"/>
        <v>#REF!</v>
      </c>
      <c r="H1023">
        <v>1005</v>
      </c>
      <c r="I1023" t="e">
        <f t="shared" si="48"/>
        <v>#REF!</v>
      </c>
      <c r="J1023" s="3" t="e">
        <f>+#REF!</f>
        <v>#REF!</v>
      </c>
      <c r="K1023" t="e">
        <f t="shared" si="47"/>
        <v>#REF!</v>
      </c>
    </row>
    <row r="1024" spans="1:11" x14ac:dyDescent="0.25">
      <c r="A1024" t="e">
        <f>+#REF!</f>
        <v>#REF!</v>
      </c>
      <c r="B1024" s="3" t="e">
        <f>+#REF!</f>
        <v>#REF!</v>
      </c>
      <c r="C1024" t="e">
        <f t="shared" si="46"/>
        <v>#REF!</v>
      </c>
      <c r="H1024">
        <v>1006</v>
      </c>
      <c r="I1024" t="e">
        <f t="shared" si="48"/>
        <v>#REF!</v>
      </c>
      <c r="J1024" s="3" t="e">
        <f>+#REF!</f>
        <v>#REF!</v>
      </c>
      <c r="K1024" t="e">
        <f t="shared" si="47"/>
        <v>#REF!</v>
      </c>
    </row>
    <row r="1025" spans="1:11" x14ac:dyDescent="0.25">
      <c r="A1025" t="e">
        <f>+#REF!</f>
        <v>#REF!</v>
      </c>
      <c r="B1025" s="3" t="e">
        <f>+#REF!</f>
        <v>#REF!</v>
      </c>
      <c r="C1025" t="e">
        <f t="shared" si="46"/>
        <v>#REF!</v>
      </c>
      <c r="H1025">
        <v>1007</v>
      </c>
      <c r="I1025" t="e">
        <f t="shared" si="48"/>
        <v>#REF!</v>
      </c>
      <c r="J1025" s="3" t="e">
        <f>+#REF!</f>
        <v>#REF!</v>
      </c>
      <c r="K1025" t="e">
        <f t="shared" si="47"/>
        <v>#REF!</v>
      </c>
    </row>
    <row r="1026" spans="1:11" x14ac:dyDescent="0.25">
      <c r="A1026" t="e">
        <f>+#REF!</f>
        <v>#REF!</v>
      </c>
      <c r="B1026" s="3" t="e">
        <f>+#REF!</f>
        <v>#REF!</v>
      </c>
      <c r="C1026" t="e">
        <f t="shared" si="46"/>
        <v>#REF!</v>
      </c>
      <c r="H1026">
        <v>1008</v>
      </c>
      <c r="I1026" t="e">
        <f t="shared" si="48"/>
        <v>#REF!</v>
      </c>
      <c r="J1026" s="3" t="e">
        <f>+#REF!</f>
        <v>#REF!</v>
      </c>
      <c r="K1026" t="e">
        <f t="shared" si="47"/>
        <v>#REF!</v>
      </c>
    </row>
    <row r="1027" spans="1:11" x14ac:dyDescent="0.25">
      <c r="A1027" t="e">
        <f>+#REF!</f>
        <v>#REF!</v>
      </c>
      <c r="B1027" s="3" t="e">
        <f>+#REF!</f>
        <v>#REF!</v>
      </c>
      <c r="C1027" t="e">
        <f t="shared" si="46"/>
        <v>#REF!</v>
      </c>
      <c r="H1027">
        <v>1009</v>
      </c>
      <c r="I1027" t="e">
        <f t="shared" si="48"/>
        <v>#REF!</v>
      </c>
      <c r="J1027" s="3" t="e">
        <f>+#REF!</f>
        <v>#REF!</v>
      </c>
      <c r="K1027" t="e">
        <f t="shared" si="47"/>
        <v>#REF!</v>
      </c>
    </row>
    <row r="1028" spans="1:11" x14ac:dyDescent="0.25">
      <c r="A1028" t="e">
        <f>+#REF!</f>
        <v>#REF!</v>
      </c>
      <c r="B1028" s="3" t="e">
        <f>+#REF!</f>
        <v>#REF!</v>
      </c>
      <c r="C1028" t="e">
        <f t="shared" si="46"/>
        <v>#REF!</v>
      </c>
      <c r="H1028">
        <v>1010</v>
      </c>
      <c r="I1028" t="e">
        <f t="shared" si="48"/>
        <v>#REF!</v>
      </c>
      <c r="J1028" s="3" t="e">
        <f>+#REF!</f>
        <v>#REF!</v>
      </c>
      <c r="K1028" t="e">
        <f t="shared" si="47"/>
        <v>#REF!</v>
      </c>
    </row>
    <row r="1029" spans="1:11" x14ac:dyDescent="0.25">
      <c r="A1029" t="e">
        <f>+#REF!</f>
        <v>#REF!</v>
      </c>
      <c r="B1029" s="3" t="e">
        <f>+#REF!</f>
        <v>#REF!</v>
      </c>
      <c r="C1029" t="e">
        <f t="shared" si="46"/>
        <v>#REF!</v>
      </c>
      <c r="H1029">
        <v>1011</v>
      </c>
      <c r="I1029" t="e">
        <f t="shared" si="48"/>
        <v>#REF!</v>
      </c>
      <c r="J1029" s="3" t="e">
        <f>+#REF!</f>
        <v>#REF!</v>
      </c>
      <c r="K1029" t="e">
        <f t="shared" si="47"/>
        <v>#REF!</v>
      </c>
    </row>
    <row r="1030" spans="1:11" x14ac:dyDescent="0.25">
      <c r="A1030" t="e">
        <f>+#REF!</f>
        <v>#REF!</v>
      </c>
      <c r="B1030" s="3" t="e">
        <f>+#REF!</f>
        <v>#REF!</v>
      </c>
      <c r="C1030" t="e">
        <f t="shared" si="46"/>
        <v>#REF!</v>
      </c>
      <c r="H1030">
        <v>1012</v>
      </c>
      <c r="I1030" t="e">
        <f t="shared" si="48"/>
        <v>#REF!</v>
      </c>
      <c r="J1030" s="3" t="e">
        <f>+#REF!</f>
        <v>#REF!</v>
      </c>
      <c r="K1030" t="e">
        <f t="shared" si="47"/>
        <v>#REF!</v>
      </c>
    </row>
    <row r="1031" spans="1:11" x14ac:dyDescent="0.25">
      <c r="A1031" t="e">
        <f>+#REF!</f>
        <v>#REF!</v>
      </c>
      <c r="B1031" s="3" t="e">
        <f>+#REF!</f>
        <v>#REF!</v>
      </c>
      <c r="C1031" t="e">
        <f t="shared" si="46"/>
        <v>#REF!</v>
      </c>
      <c r="H1031">
        <v>1013</v>
      </c>
      <c r="I1031" t="e">
        <f t="shared" si="48"/>
        <v>#REF!</v>
      </c>
      <c r="J1031" s="3" t="e">
        <f>+#REF!</f>
        <v>#REF!</v>
      </c>
      <c r="K1031" t="e">
        <f t="shared" si="47"/>
        <v>#REF!</v>
      </c>
    </row>
    <row r="1032" spans="1:11" x14ac:dyDescent="0.25">
      <c r="A1032" t="e">
        <f>+#REF!</f>
        <v>#REF!</v>
      </c>
      <c r="B1032" s="3" t="e">
        <f>+#REF!</f>
        <v>#REF!</v>
      </c>
      <c r="C1032" t="e">
        <f t="shared" si="46"/>
        <v>#REF!</v>
      </c>
      <c r="H1032">
        <v>1014</v>
      </c>
      <c r="I1032" t="e">
        <f t="shared" si="48"/>
        <v>#REF!</v>
      </c>
      <c r="J1032" s="3" t="e">
        <f>+#REF!</f>
        <v>#REF!</v>
      </c>
      <c r="K1032" t="e">
        <f t="shared" si="47"/>
        <v>#REF!</v>
      </c>
    </row>
    <row r="1033" spans="1:11" x14ac:dyDescent="0.25">
      <c r="A1033" t="e">
        <f>+#REF!</f>
        <v>#REF!</v>
      </c>
      <c r="B1033" s="3" t="e">
        <f>+#REF!</f>
        <v>#REF!</v>
      </c>
      <c r="C1033" t="e">
        <f t="shared" si="46"/>
        <v>#REF!</v>
      </c>
      <c r="H1033">
        <v>1015</v>
      </c>
      <c r="I1033" t="e">
        <f t="shared" si="48"/>
        <v>#REF!</v>
      </c>
      <c r="J1033" s="3" t="e">
        <f>+#REF!</f>
        <v>#REF!</v>
      </c>
      <c r="K1033" t="e">
        <f t="shared" si="47"/>
        <v>#REF!</v>
      </c>
    </row>
    <row r="1034" spans="1:11" x14ac:dyDescent="0.25">
      <c r="A1034" t="e">
        <f>+#REF!</f>
        <v>#REF!</v>
      </c>
      <c r="B1034" s="3" t="e">
        <f>+#REF!</f>
        <v>#REF!</v>
      </c>
      <c r="C1034" t="e">
        <f t="shared" si="46"/>
        <v>#REF!</v>
      </c>
      <c r="H1034">
        <v>1016</v>
      </c>
      <c r="I1034" t="e">
        <f t="shared" si="48"/>
        <v>#REF!</v>
      </c>
      <c r="J1034" s="3" t="e">
        <f>+#REF!</f>
        <v>#REF!</v>
      </c>
      <c r="K1034" t="e">
        <f t="shared" si="47"/>
        <v>#REF!</v>
      </c>
    </row>
    <row r="1035" spans="1:11" x14ac:dyDescent="0.25">
      <c r="A1035" t="e">
        <f>+#REF!</f>
        <v>#REF!</v>
      </c>
      <c r="B1035" s="3" t="e">
        <f>+#REF!</f>
        <v>#REF!</v>
      </c>
      <c r="C1035" t="e">
        <f t="shared" si="46"/>
        <v>#REF!</v>
      </c>
      <c r="H1035">
        <v>1017</v>
      </c>
      <c r="I1035" t="e">
        <f t="shared" si="48"/>
        <v>#REF!</v>
      </c>
      <c r="J1035" s="3" t="e">
        <f>+#REF!</f>
        <v>#REF!</v>
      </c>
      <c r="K1035" t="e">
        <f t="shared" si="47"/>
        <v>#REF!</v>
      </c>
    </row>
    <row r="1036" spans="1:11" x14ac:dyDescent="0.25">
      <c r="A1036" t="e">
        <f>+#REF!</f>
        <v>#REF!</v>
      </c>
      <c r="B1036" s="3" t="e">
        <f>+#REF!</f>
        <v>#REF!</v>
      </c>
      <c r="C1036" t="e">
        <f t="shared" si="46"/>
        <v>#REF!</v>
      </c>
      <c r="H1036">
        <v>1018</v>
      </c>
      <c r="I1036" t="e">
        <f t="shared" si="48"/>
        <v>#REF!</v>
      </c>
      <c r="J1036" s="3" t="e">
        <f>+#REF!</f>
        <v>#REF!</v>
      </c>
      <c r="K1036" t="e">
        <f t="shared" si="47"/>
        <v>#REF!</v>
      </c>
    </row>
    <row r="1037" spans="1:11" x14ac:dyDescent="0.25">
      <c r="A1037" t="e">
        <f>+#REF!</f>
        <v>#REF!</v>
      </c>
      <c r="B1037" s="3" t="e">
        <f>+#REF!</f>
        <v>#REF!</v>
      </c>
      <c r="C1037" t="e">
        <f t="shared" si="46"/>
        <v>#REF!</v>
      </c>
      <c r="H1037">
        <v>1019</v>
      </c>
      <c r="I1037" t="e">
        <f t="shared" si="48"/>
        <v>#REF!</v>
      </c>
      <c r="J1037" s="3" t="e">
        <f>+#REF!</f>
        <v>#REF!</v>
      </c>
      <c r="K1037" t="e">
        <f t="shared" si="47"/>
        <v>#REF!</v>
      </c>
    </row>
    <row r="1038" spans="1:11" x14ac:dyDescent="0.25">
      <c r="A1038" t="e">
        <f>+#REF!</f>
        <v>#REF!</v>
      </c>
      <c r="B1038" s="3" t="e">
        <f>+#REF!</f>
        <v>#REF!</v>
      </c>
      <c r="C1038" t="e">
        <f t="shared" si="46"/>
        <v>#REF!</v>
      </c>
      <c r="H1038">
        <v>1020</v>
      </c>
      <c r="I1038" t="e">
        <f t="shared" si="48"/>
        <v>#REF!</v>
      </c>
      <c r="J1038" s="3" t="e">
        <f>+#REF!</f>
        <v>#REF!</v>
      </c>
      <c r="K1038" t="e">
        <f t="shared" si="47"/>
        <v>#REF!</v>
      </c>
    </row>
    <row r="1039" spans="1:11" x14ac:dyDescent="0.25">
      <c r="A1039" t="e">
        <f>+#REF!</f>
        <v>#REF!</v>
      </c>
      <c r="B1039" s="3" t="e">
        <f>+#REF!</f>
        <v>#REF!</v>
      </c>
      <c r="C1039" t="e">
        <f t="shared" si="46"/>
        <v>#REF!</v>
      </c>
      <c r="H1039">
        <v>1021</v>
      </c>
      <c r="I1039" t="e">
        <f t="shared" si="48"/>
        <v>#REF!</v>
      </c>
      <c r="J1039" s="3" t="e">
        <f>+#REF!</f>
        <v>#REF!</v>
      </c>
      <c r="K1039" t="e">
        <f t="shared" si="47"/>
        <v>#REF!</v>
      </c>
    </row>
    <row r="1040" spans="1:11" x14ac:dyDescent="0.25">
      <c r="A1040" t="e">
        <f>+#REF!</f>
        <v>#REF!</v>
      </c>
      <c r="B1040" s="3" t="e">
        <f>+#REF!</f>
        <v>#REF!</v>
      </c>
      <c r="C1040" t="e">
        <f t="shared" si="46"/>
        <v>#REF!</v>
      </c>
      <c r="H1040">
        <v>1022</v>
      </c>
      <c r="I1040" t="e">
        <f t="shared" si="48"/>
        <v>#REF!</v>
      </c>
      <c r="J1040" s="3" t="e">
        <f>+#REF!</f>
        <v>#REF!</v>
      </c>
      <c r="K1040" t="e">
        <f t="shared" si="47"/>
        <v>#REF!</v>
      </c>
    </row>
    <row r="1041" spans="1:11" x14ac:dyDescent="0.25">
      <c r="A1041" t="e">
        <f>+#REF!</f>
        <v>#REF!</v>
      </c>
      <c r="B1041" s="3" t="e">
        <f>+#REF!</f>
        <v>#REF!</v>
      </c>
      <c r="C1041" t="e">
        <f t="shared" si="46"/>
        <v>#REF!</v>
      </c>
      <c r="H1041">
        <v>1023</v>
      </c>
      <c r="I1041" t="e">
        <f t="shared" si="48"/>
        <v>#REF!</v>
      </c>
      <c r="J1041" s="3" t="e">
        <f>+#REF!</f>
        <v>#REF!</v>
      </c>
      <c r="K1041" t="e">
        <f t="shared" si="47"/>
        <v>#REF!</v>
      </c>
    </row>
    <row r="1042" spans="1:11" x14ac:dyDescent="0.25">
      <c r="A1042" t="e">
        <f>+#REF!</f>
        <v>#REF!</v>
      </c>
      <c r="B1042" s="3" t="e">
        <f>+#REF!</f>
        <v>#REF!</v>
      </c>
      <c r="C1042" t="e">
        <f t="shared" si="46"/>
        <v>#REF!</v>
      </c>
      <c r="H1042">
        <v>1024</v>
      </c>
      <c r="I1042" t="e">
        <f t="shared" si="48"/>
        <v>#REF!</v>
      </c>
      <c r="J1042" s="3" t="e">
        <f>+#REF!</f>
        <v>#REF!</v>
      </c>
      <c r="K1042" t="e">
        <f t="shared" si="47"/>
        <v>#REF!</v>
      </c>
    </row>
    <row r="1043" spans="1:11" x14ac:dyDescent="0.25">
      <c r="A1043" t="e">
        <f>+#REF!</f>
        <v>#REF!</v>
      </c>
      <c r="B1043" s="3" t="e">
        <f>+#REF!</f>
        <v>#REF!</v>
      </c>
      <c r="C1043" t="e">
        <f t="shared" ref="C1043:C1106" si="49">VLOOKUP(A1043,F:G,2,0)</f>
        <v>#REF!</v>
      </c>
      <c r="H1043">
        <v>1025</v>
      </c>
      <c r="I1043" t="e">
        <f t="shared" si="48"/>
        <v>#REF!</v>
      </c>
      <c r="J1043" s="3" t="e">
        <f>+#REF!</f>
        <v>#REF!</v>
      </c>
      <c r="K1043" t="e">
        <f t="shared" si="47"/>
        <v>#REF!</v>
      </c>
    </row>
    <row r="1044" spans="1:11" x14ac:dyDescent="0.25">
      <c r="A1044" t="e">
        <f>+#REF!</f>
        <v>#REF!</v>
      </c>
      <c r="B1044" s="3" t="e">
        <f>+#REF!</f>
        <v>#REF!</v>
      </c>
      <c r="C1044" t="e">
        <f t="shared" si="49"/>
        <v>#REF!</v>
      </c>
      <c r="H1044">
        <v>1026</v>
      </c>
      <c r="I1044" t="e">
        <f t="shared" si="48"/>
        <v>#REF!</v>
      </c>
      <c r="J1044" s="3" t="e">
        <f>+#REF!</f>
        <v>#REF!</v>
      </c>
      <c r="K1044" t="e">
        <f t="shared" ref="K1044:K1107" si="50">VLOOKUP(I1044,M:N,2,0)</f>
        <v>#REF!</v>
      </c>
    </row>
    <row r="1045" spans="1:11" x14ac:dyDescent="0.25">
      <c r="A1045" t="e">
        <f>+#REF!</f>
        <v>#REF!</v>
      </c>
      <c r="B1045" s="3" t="e">
        <f>+#REF!</f>
        <v>#REF!</v>
      </c>
      <c r="C1045" t="e">
        <f t="shared" si="49"/>
        <v>#REF!</v>
      </c>
      <c r="H1045">
        <v>1027</v>
      </c>
      <c r="I1045" t="e">
        <f t="shared" si="48"/>
        <v>#REF!</v>
      </c>
      <c r="J1045" s="3" t="e">
        <f>+#REF!</f>
        <v>#REF!</v>
      </c>
      <c r="K1045" t="e">
        <f t="shared" si="50"/>
        <v>#REF!</v>
      </c>
    </row>
    <row r="1046" spans="1:11" x14ac:dyDescent="0.25">
      <c r="A1046" t="e">
        <f>+#REF!</f>
        <v>#REF!</v>
      </c>
      <c r="B1046" s="3" t="e">
        <f>+#REF!</f>
        <v>#REF!</v>
      </c>
      <c r="C1046" t="e">
        <f t="shared" si="49"/>
        <v>#REF!</v>
      </c>
      <c r="H1046">
        <v>1028</v>
      </c>
      <c r="I1046" t="e">
        <f t="shared" si="48"/>
        <v>#REF!</v>
      </c>
      <c r="J1046" s="3" t="e">
        <f>+#REF!</f>
        <v>#REF!</v>
      </c>
      <c r="K1046" t="e">
        <f t="shared" si="50"/>
        <v>#REF!</v>
      </c>
    </row>
    <row r="1047" spans="1:11" x14ac:dyDescent="0.25">
      <c r="A1047" t="e">
        <f>+#REF!</f>
        <v>#REF!</v>
      </c>
      <c r="B1047" s="3" t="e">
        <f>+#REF!</f>
        <v>#REF!</v>
      </c>
      <c r="C1047" t="e">
        <f t="shared" si="49"/>
        <v>#REF!</v>
      </c>
      <c r="H1047">
        <v>1029</v>
      </c>
      <c r="I1047" t="e">
        <f t="shared" si="48"/>
        <v>#REF!</v>
      </c>
      <c r="J1047" s="3" t="e">
        <f>+#REF!</f>
        <v>#REF!</v>
      </c>
      <c r="K1047" t="e">
        <f t="shared" si="50"/>
        <v>#REF!</v>
      </c>
    </row>
    <row r="1048" spans="1:11" x14ac:dyDescent="0.25">
      <c r="A1048" t="e">
        <f>+#REF!</f>
        <v>#REF!</v>
      </c>
      <c r="B1048" s="3" t="e">
        <f>+#REF!</f>
        <v>#REF!</v>
      </c>
      <c r="C1048" t="e">
        <f t="shared" si="49"/>
        <v>#REF!</v>
      </c>
      <c r="H1048">
        <v>1030</v>
      </c>
      <c r="I1048" t="e">
        <f t="shared" si="48"/>
        <v>#REF!</v>
      </c>
      <c r="J1048" s="3" t="e">
        <f>+#REF!</f>
        <v>#REF!</v>
      </c>
      <c r="K1048" t="e">
        <f t="shared" si="50"/>
        <v>#REF!</v>
      </c>
    </row>
    <row r="1049" spans="1:11" x14ac:dyDescent="0.25">
      <c r="A1049" t="e">
        <f>+#REF!</f>
        <v>#REF!</v>
      </c>
      <c r="B1049" s="3" t="e">
        <f>+#REF!</f>
        <v>#REF!</v>
      </c>
      <c r="C1049" t="e">
        <f t="shared" si="49"/>
        <v>#REF!</v>
      </c>
      <c r="H1049">
        <v>1031</v>
      </c>
      <c r="I1049" t="e">
        <f t="shared" si="48"/>
        <v>#REF!</v>
      </c>
      <c r="J1049" s="3" t="e">
        <f>+#REF!</f>
        <v>#REF!</v>
      </c>
      <c r="K1049" t="e">
        <f t="shared" si="50"/>
        <v>#REF!</v>
      </c>
    </row>
    <row r="1050" spans="1:11" x14ac:dyDescent="0.25">
      <c r="A1050" t="e">
        <f>+#REF!</f>
        <v>#REF!</v>
      </c>
      <c r="B1050" s="3" t="e">
        <f>+#REF!</f>
        <v>#REF!</v>
      </c>
      <c r="C1050" t="e">
        <f t="shared" si="49"/>
        <v>#REF!</v>
      </c>
      <c r="H1050">
        <v>1032</v>
      </c>
      <c r="I1050" t="e">
        <f t="shared" si="48"/>
        <v>#REF!</v>
      </c>
      <c r="J1050" s="3" t="e">
        <f>+#REF!</f>
        <v>#REF!</v>
      </c>
      <c r="K1050" t="e">
        <f t="shared" si="50"/>
        <v>#REF!</v>
      </c>
    </row>
    <row r="1051" spans="1:11" x14ac:dyDescent="0.25">
      <c r="A1051" t="e">
        <f>+#REF!</f>
        <v>#REF!</v>
      </c>
      <c r="B1051" s="3" t="e">
        <f>+#REF!</f>
        <v>#REF!</v>
      </c>
      <c r="C1051" t="e">
        <f t="shared" si="49"/>
        <v>#REF!</v>
      </c>
      <c r="H1051">
        <v>1033</v>
      </c>
      <c r="I1051" t="e">
        <f t="shared" si="48"/>
        <v>#REF!</v>
      </c>
      <c r="J1051" s="3" t="e">
        <f>+#REF!</f>
        <v>#REF!</v>
      </c>
      <c r="K1051" t="e">
        <f t="shared" si="50"/>
        <v>#REF!</v>
      </c>
    </row>
    <row r="1052" spans="1:11" x14ac:dyDescent="0.25">
      <c r="A1052" t="e">
        <f>+#REF!</f>
        <v>#REF!</v>
      </c>
      <c r="B1052" s="3" t="e">
        <f>+#REF!</f>
        <v>#REF!</v>
      </c>
      <c r="C1052" t="e">
        <f t="shared" si="49"/>
        <v>#REF!</v>
      </c>
      <c r="H1052">
        <v>1034</v>
      </c>
      <c r="I1052" t="e">
        <f t="shared" si="48"/>
        <v>#REF!</v>
      </c>
      <c r="J1052" s="3" t="e">
        <f>+#REF!</f>
        <v>#REF!</v>
      </c>
      <c r="K1052" t="e">
        <f t="shared" si="50"/>
        <v>#REF!</v>
      </c>
    </row>
    <row r="1053" spans="1:11" x14ac:dyDescent="0.25">
      <c r="A1053" t="e">
        <f>+#REF!</f>
        <v>#REF!</v>
      </c>
      <c r="B1053" s="3" t="e">
        <f>+#REF!</f>
        <v>#REF!</v>
      </c>
      <c r="C1053" t="e">
        <f t="shared" si="49"/>
        <v>#REF!</v>
      </c>
      <c r="H1053">
        <v>1035</v>
      </c>
      <c r="I1053" t="e">
        <f t="shared" si="48"/>
        <v>#REF!</v>
      </c>
      <c r="J1053" s="3" t="e">
        <f>+#REF!</f>
        <v>#REF!</v>
      </c>
      <c r="K1053" t="e">
        <f t="shared" si="50"/>
        <v>#REF!</v>
      </c>
    </row>
    <row r="1054" spans="1:11" x14ac:dyDescent="0.25">
      <c r="A1054" t="e">
        <f>+#REF!</f>
        <v>#REF!</v>
      </c>
      <c r="B1054" s="3" t="e">
        <f>+#REF!</f>
        <v>#REF!</v>
      </c>
      <c r="C1054" t="e">
        <f t="shared" si="49"/>
        <v>#REF!</v>
      </c>
      <c r="H1054">
        <v>1036</v>
      </c>
      <c r="I1054" t="e">
        <f t="shared" si="48"/>
        <v>#REF!</v>
      </c>
      <c r="J1054" s="3" t="e">
        <f>+#REF!</f>
        <v>#REF!</v>
      </c>
      <c r="K1054" t="e">
        <f t="shared" si="50"/>
        <v>#REF!</v>
      </c>
    </row>
    <row r="1055" spans="1:11" x14ac:dyDescent="0.25">
      <c r="A1055" t="e">
        <f>+#REF!</f>
        <v>#REF!</v>
      </c>
      <c r="B1055" s="3" t="e">
        <f>+#REF!</f>
        <v>#REF!</v>
      </c>
      <c r="C1055" t="e">
        <f t="shared" si="49"/>
        <v>#REF!</v>
      </c>
      <c r="H1055">
        <v>1037</v>
      </c>
      <c r="I1055" t="e">
        <f t="shared" si="48"/>
        <v>#REF!</v>
      </c>
      <c r="J1055" s="3" t="e">
        <f>+#REF!</f>
        <v>#REF!</v>
      </c>
      <c r="K1055" t="e">
        <f t="shared" si="50"/>
        <v>#REF!</v>
      </c>
    </row>
    <row r="1056" spans="1:11" x14ac:dyDescent="0.25">
      <c r="A1056" t="e">
        <f>+#REF!</f>
        <v>#REF!</v>
      </c>
      <c r="B1056" s="3" t="e">
        <f>+#REF!</f>
        <v>#REF!</v>
      </c>
      <c r="C1056" t="e">
        <f t="shared" si="49"/>
        <v>#REF!</v>
      </c>
      <c r="H1056">
        <v>1038</v>
      </c>
      <c r="I1056" t="e">
        <f t="shared" si="48"/>
        <v>#REF!</v>
      </c>
      <c r="J1056" s="3" t="e">
        <f>+#REF!</f>
        <v>#REF!</v>
      </c>
      <c r="K1056" t="e">
        <f t="shared" si="50"/>
        <v>#REF!</v>
      </c>
    </row>
    <row r="1057" spans="1:11" x14ac:dyDescent="0.25">
      <c r="A1057" t="e">
        <f>+#REF!</f>
        <v>#REF!</v>
      </c>
      <c r="B1057" s="3" t="e">
        <f>+#REF!</f>
        <v>#REF!</v>
      </c>
      <c r="C1057" t="e">
        <f t="shared" si="49"/>
        <v>#REF!</v>
      </c>
      <c r="H1057">
        <v>1039</v>
      </c>
      <c r="I1057" t="e">
        <f t="shared" si="48"/>
        <v>#REF!</v>
      </c>
      <c r="J1057" s="3" t="e">
        <f>+#REF!</f>
        <v>#REF!</v>
      </c>
      <c r="K1057" t="e">
        <f t="shared" si="50"/>
        <v>#REF!</v>
      </c>
    </row>
    <row r="1058" spans="1:11" x14ac:dyDescent="0.25">
      <c r="A1058" t="e">
        <f>+#REF!</f>
        <v>#REF!</v>
      </c>
      <c r="B1058" s="3" t="e">
        <f>+#REF!</f>
        <v>#REF!</v>
      </c>
      <c r="C1058" t="e">
        <f t="shared" si="49"/>
        <v>#REF!</v>
      </c>
      <c r="H1058">
        <v>1040</v>
      </c>
      <c r="I1058" t="e">
        <f t="shared" si="48"/>
        <v>#REF!</v>
      </c>
      <c r="J1058" s="3" t="e">
        <f>+#REF!</f>
        <v>#REF!</v>
      </c>
      <c r="K1058" t="e">
        <f t="shared" si="50"/>
        <v>#REF!</v>
      </c>
    </row>
    <row r="1059" spans="1:11" x14ac:dyDescent="0.25">
      <c r="A1059" t="e">
        <f>+#REF!</f>
        <v>#REF!</v>
      </c>
      <c r="B1059" s="3" t="e">
        <f>+#REF!</f>
        <v>#REF!</v>
      </c>
      <c r="C1059" t="e">
        <f t="shared" si="49"/>
        <v>#REF!</v>
      </c>
      <c r="H1059">
        <v>1041</v>
      </c>
      <c r="I1059" t="e">
        <f t="shared" si="48"/>
        <v>#REF!</v>
      </c>
      <c r="J1059" s="3" t="e">
        <f>+#REF!</f>
        <v>#REF!</v>
      </c>
      <c r="K1059" t="e">
        <f t="shared" si="50"/>
        <v>#REF!</v>
      </c>
    </row>
    <row r="1060" spans="1:11" x14ac:dyDescent="0.25">
      <c r="A1060" t="e">
        <f>+#REF!</f>
        <v>#REF!</v>
      </c>
      <c r="B1060" s="3" t="e">
        <f>+#REF!</f>
        <v>#REF!</v>
      </c>
      <c r="C1060" t="e">
        <f t="shared" si="49"/>
        <v>#REF!</v>
      </c>
      <c r="H1060">
        <v>1042</v>
      </c>
      <c r="I1060" t="e">
        <f t="shared" si="48"/>
        <v>#REF!</v>
      </c>
      <c r="J1060" s="3" t="e">
        <f>+#REF!</f>
        <v>#REF!</v>
      </c>
      <c r="K1060" t="e">
        <f t="shared" si="50"/>
        <v>#REF!</v>
      </c>
    </row>
    <row r="1061" spans="1:11" x14ac:dyDescent="0.25">
      <c r="A1061" t="e">
        <f>+#REF!</f>
        <v>#REF!</v>
      </c>
      <c r="B1061" s="3" t="e">
        <f>+#REF!</f>
        <v>#REF!</v>
      </c>
      <c r="C1061" t="e">
        <f t="shared" si="49"/>
        <v>#REF!</v>
      </c>
      <c r="H1061">
        <v>1043</v>
      </c>
      <c r="I1061" t="e">
        <f t="shared" si="48"/>
        <v>#REF!</v>
      </c>
      <c r="J1061" s="3" t="e">
        <f>+#REF!</f>
        <v>#REF!</v>
      </c>
      <c r="K1061" t="e">
        <f t="shared" si="50"/>
        <v>#REF!</v>
      </c>
    </row>
    <row r="1062" spans="1:11" x14ac:dyDescent="0.25">
      <c r="A1062" t="e">
        <f>+#REF!</f>
        <v>#REF!</v>
      </c>
      <c r="B1062" s="3" t="e">
        <f>+#REF!</f>
        <v>#REF!</v>
      </c>
      <c r="C1062" t="e">
        <f t="shared" si="49"/>
        <v>#REF!</v>
      </c>
      <c r="H1062">
        <v>1044</v>
      </c>
      <c r="I1062" t="e">
        <f t="shared" si="48"/>
        <v>#REF!</v>
      </c>
      <c r="J1062" s="3" t="e">
        <f>+#REF!</f>
        <v>#REF!</v>
      </c>
      <c r="K1062" t="e">
        <f t="shared" si="50"/>
        <v>#REF!</v>
      </c>
    </row>
    <row r="1063" spans="1:11" x14ac:dyDescent="0.25">
      <c r="A1063" t="e">
        <f>+#REF!</f>
        <v>#REF!</v>
      </c>
      <c r="B1063" s="3" t="e">
        <f>+#REF!</f>
        <v>#REF!</v>
      </c>
      <c r="C1063" t="e">
        <f t="shared" si="49"/>
        <v>#REF!</v>
      </c>
      <c r="H1063">
        <v>1045</v>
      </c>
      <c r="I1063" t="e">
        <f t="shared" si="48"/>
        <v>#REF!</v>
      </c>
      <c r="J1063" s="3" t="e">
        <f>+#REF!</f>
        <v>#REF!</v>
      </c>
      <c r="K1063" t="e">
        <f t="shared" si="50"/>
        <v>#REF!</v>
      </c>
    </row>
    <row r="1064" spans="1:11" x14ac:dyDescent="0.25">
      <c r="A1064" t="e">
        <f>+#REF!</f>
        <v>#REF!</v>
      </c>
      <c r="B1064" s="3" t="e">
        <f>+#REF!</f>
        <v>#REF!</v>
      </c>
      <c r="C1064" t="e">
        <f t="shared" si="49"/>
        <v>#REF!</v>
      </c>
      <c r="H1064">
        <v>1046</v>
      </c>
      <c r="I1064" t="e">
        <f t="shared" si="48"/>
        <v>#REF!</v>
      </c>
      <c r="J1064" s="3" t="e">
        <f>+#REF!</f>
        <v>#REF!</v>
      </c>
      <c r="K1064" t="e">
        <f t="shared" si="50"/>
        <v>#REF!</v>
      </c>
    </row>
    <row r="1065" spans="1:11" x14ac:dyDescent="0.25">
      <c r="A1065" t="e">
        <f>+#REF!</f>
        <v>#REF!</v>
      </c>
      <c r="B1065" s="3" t="e">
        <f>+#REF!</f>
        <v>#REF!</v>
      </c>
      <c r="C1065" t="e">
        <f t="shared" si="49"/>
        <v>#REF!</v>
      </c>
      <c r="H1065">
        <v>1047</v>
      </c>
      <c r="I1065" t="e">
        <f t="shared" si="48"/>
        <v>#REF!</v>
      </c>
      <c r="J1065" s="3" t="e">
        <f>+#REF!</f>
        <v>#REF!</v>
      </c>
      <c r="K1065" t="e">
        <f t="shared" si="50"/>
        <v>#REF!</v>
      </c>
    </row>
    <row r="1066" spans="1:11" x14ac:dyDescent="0.25">
      <c r="A1066" t="e">
        <f>+#REF!</f>
        <v>#REF!</v>
      </c>
      <c r="B1066" s="3" t="e">
        <f>+#REF!</f>
        <v>#REF!</v>
      </c>
      <c r="C1066" t="e">
        <f t="shared" si="49"/>
        <v>#REF!</v>
      </c>
      <c r="H1066">
        <v>1048</v>
      </c>
      <c r="I1066" t="e">
        <f t="shared" si="48"/>
        <v>#REF!</v>
      </c>
      <c r="J1066" s="3" t="e">
        <f>+#REF!</f>
        <v>#REF!</v>
      </c>
      <c r="K1066" t="e">
        <f t="shared" si="50"/>
        <v>#REF!</v>
      </c>
    </row>
    <row r="1067" spans="1:11" x14ac:dyDescent="0.25">
      <c r="A1067" t="e">
        <f>+#REF!</f>
        <v>#REF!</v>
      </c>
      <c r="B1067" s="3" t="e">
        <f>+#REF!</f>
        <v>#REF!</v>
      </c>
      <c r="C1067" t="e">
        <f t="shared" si="49"/>
        <v>#REF!</v>
      </c>
      <c r="H1067">
        <v>1049</v>
      </c>
      <c r="I1067" t="e">
        <f t="shared" si="48"/>
        <v>#REF!</v>
      </c>
      <c r="J1067" s="3" t="e">
        <f>+#REF!</f>
        <v>#REF!</v>
      </c>
      <c r="K1067" t="e">
        <f t="shared" si="50"/>
        <v>#REF!</v>
      </c>
    </row>
    <row r="1068" spans="1:11" x14ac:dyDescent="0.25">
      <c r="A1068" t="e">
        <f>+#REF!</f>
        <v>#REF!</v>
      </c>
      <c r="B1068" s="3" t="e">
        <f>+#REF!</f>
        <v>#REF!</v>
      </c>
      <c r="C1068" t="e">
        <f t="shared" si="49"/>
        <v>#REF!</v>
      </c>
      <c r="H1068">
        <v>1050</v>
      </c>
      <c r="I1068" t="e">
        <f t="shared" si="48"/>
        <v>#REF!</v>
      </c>
      <c r="J1068" s="3" t="e">
        <f>+#REF!</f>
        <v>#REF!</v>
      </c>
      <c r="K1068" t="e">
        <f t="shared" si="50"/>
        <v>#REF!</v>
      </c>
    </row>
    <row r="1069" spans="1:11" x14ac:dyDescent="0.25">
      <c r="A1069" t="e">
        <f>+#REF!</f>
        <v>#REF!</v>
      </c>
      <c r="B1069" s="3" t="e">
        <f>+#REF!</f>
        <v>#REF!</v>
      </c>
      <c r="C1069" t="e">
        <f t="shared" si="49"/>
        <v>#REF!</v>
      </c>
      <c r="H1069">
        <v>1051</v>
      </c>
      <c r="I1069" t="e">
        <f t="shared" si="48"/>
        <v>#REF!</v>
      </c>
      <c r="J1069" s="3" t="e">
        <f>+#REF!</f>
        <v>#REF!</v>
      </c>
      <c r="K1069" t="e">
        <f t="shared" si="50"/>
        <v>#REF!</v>
      </c>
    </row>
    <row r="1070" spans="1:11" x14ac:dyDescent="0.25">
      <c r="A1070" t="e">
        <f>+#REF!</f>
        <v>#REF!</v>
      </c>
      <c r="B1070" s="3" t="e">
        <f>+#REF!</f>
        <v>#REF!</v>
      </c>
      <c r="C1070" t="e">
        <f t="shared" si="49"/>
        <v>#REF!</v>
      </c>
      <c r="H1070">
        <v>1052</v>
      </c>
      <c r="I1070" t="e">
        <f t="shared" si="48"/>
        <v>#REF!</v>
      </c>
      <c r="J1070" s="3" t="e">
        <f>+#REF!</f>
        <v>#REF!</v>
      </c>
      <c r="K1070" t="e">
        <f t="shared" si="50"/>
        <v>#REF!</v>
      </c>
    </row>
    <row r="1071" spans="1:11" x14ac:dyDescent="0.25">
      <c r="A1071" t="e">
        <f>+#REF!</f>
        <v>#REF!</v>
      </c>
      <c r="B1071" s="3" t="e">
        <f>+#REF!</f>
        <v>#REF!</v>
      </c>
      <c r="C1071" t="e">
        <f t="shared" si="49"/>
        <v>#REF!</v>
      </c>
      <c r="H1071">
        <v>1053</v>
      </c>
      <c r="I1071" t="e">
        <f t="shared" si="48"/>
        <v>#REF!</v>
      </c>
      <c r="J1071" s="3" t="e">
        <f>+#REF!</f>
        <v>#REF!</v>
      </c>
      <c r="K1071" t="e">
        <f t="shared" si="50"/>
        <v>#REF!</v>
      </c>
    </row>
    <row r="1072" spans="1:11" x14ac:dyDescent="0.25">
      <c r="A1072" t="e">
        <f>+#REF!</f>
        <v>#REF!</v>
      </c>
      <c r="B1072" s="3" t="e">
        <f>+#REF!</f>
        <v>#REF!</v>
      </c>
      <c r="C1072" t="e">
        <f t="shared" si="49"/>
        <v>#REF!</v>
      </c>
      <c r="H1072">
        <v>1054</v>
      </c>
      <c r="I1072" t="e">
        <f t="shared" si="48"/>
        <v>#REF!</v>
      </c>
      <c r="J1072" s="3" t="e">
        <f>+#REF!</f>
        <v>#REF!</v>
      </c>
      <c r="K1072" t="e">
        <f t="shared" si="50"/>
        <v>#REF!</v>
      </c>
    </row>
    <row r="1073" spans="1:11" x14ac:dyDescent="0.25">
      <c r="A1073" t="e">
        <f>+#REF!</f>
        <v>#REF!</v>
      </c>
      <c r="B1073" s="3" t="e">
        <f>+#REF!</f>
        <v>#REF!</v>
      </c>
      <c r="C1073" t="e">
        <f t="shared" si="49"/>
        <v>#REF!</v>
      </c>
      <c r="H1073">
        <v>1055</v>
      </c>
      <c r="I1073" t="e">
        <f t="shared" si="48"/>
        <v>#REF!</v>
      </c>
      <c r="J1073" s="3" t="e">
        <f>+#REF!</f>
        <v>#REF!</v>
      </c>
      <c r="K1073" t="e">
        <f t="shared" si="50"/>
        <v>#REF!</v>
      </c>
    </row>
    <row r="1074" spans="1:11" x14ac:dyDescent="0.25">
      <c r="A1074" t="e">
        <f>+#REF!</f>
        <v>#REF!</v>
      </c>
      <c r="B1074" s="3" t="e">
        <f>+#REF!</f>
        <v>#REF!</v>
      </c>
      <c r="C1074" t="e">
        <f t="shared" si="49"/>
        <v>#REF!</v>
      </c>
      <c r="H1074">
        <v>1056</v>
      </c>
      <c r="I1074" t="e">
        <f t="shared" si="48"/>
        <v>#REF!</v>
      </c>
      <c r="J1074" s="3" t="e">
        <f>+#REF!</f>
        <v>#REF!</v>
      </c>
      <c r="K1074" t="e">
        <f t="shared" si="50"/>
        <v>#REF!</v>
      </c>
    </row>
    <row r="1075" spans="1:11" x14ac:dyDescent="0.25">
      <c r="A1075" t="e">
        <f>+#REF!</f>
        <v>#REF!</v>
      </c>
      <c r="B1075" s="3" t="e">
        <f>+#REF!</f>
        <v>#REF!</v>
      </c>
      <c r="C1075" t="e">
        <f t="shared" si="49"/>
        <v>#REF!</v>
      </c>
      <c r="H1075">
        <v>1057</v>
      </c>
      <c r="I1075" t="e">
        <f t="shared" si="48"/>
        <v>#REF!</v>
      </c>
      <c r="J1075" s="3" t="e">
        <f>+#REF!</f>
        <v>#REF!</v>
      </c>
      <c r="K1075" t="e">
        <f t="shared" si="50"/>
        <v>#REF!</v>
      </c>
    </row>
    <row r="1076" spans="1:11" x14ac:dyDescent="0.25">
      <c r="A1076" t="e">
        <f>+#REF!</f>
        <v>#REF!</v>
      </c>
      <c r="B1076" s="3" t="e">
        <f>+#REF!</f>
        <v>#REF!</v>
      </c>
      <c r="C1076" t="e">
        <f t="shared" si="49"/>
        <v>#REF!</v>
      </c>
      <c r="H1076">
        <v>1058</v>
      </c>
      <c r="I1076" t="e">
        <f t="shared" si="48"/>
        <v>#REF!</v>
      </c>
      <c r="J1076" s="3" t="e">
        <f>+#REF!</f>
        <v>#REF!</v>
      </c>
      <c r="K1076" t="e">
        <f t="shared" si="50"/>
        <v>#REF!</v>
      </c>
    </row>
    <row r="1077" spans="1:11" x14ac:dyDescent="0.25">
      <c r="A1077" t="e">
        <f>+#REF!</f>
        <v>#REF!</v>
      </c>
      <c r="B1077" s="3" t="e">
        <f>+#REF!</f>
        <v>#REF!</v>
      </c>
      <c r="C1077" t="e">
        <f t="shared" si="49"/>
        <v>#REF!</v>
      </c>
      <c r="H1077">
        <v>1059</v>
      </c>
      <c r="I1077" t="e">
        <f t="shared" si="48"/>
        <v>#REF!</v>
      </c>
      <c r="J1077" s="3" t="e">
        <f>+#REF!</f>
        <v>#REF!</v>
      </c>
      <c r="K1077" t="e">
        <f t="shared" si="50"/>
        <v>#REF!</v>
      </c>
    </row>
    <row r="1078" spans="1:11" x14ac:dyDescent="0.25">
      <c r="A1078" t="e">
        <f>+#REF!</f>
        <v>#REF!</v>
      </c>
      <c r="B1078" s="3" t="e">
        <f>+#REF!</f>
        <v>#REF!</v>
      </c>
      <c r="C1078" t="e">
        <f t="shared" si="49"/>
        <v>#REF!</v>
      </c>
      <c r="H1078">
        <v>1060</v>
      </c>
      <c r="I1078" t="e">
        <f t="shared" si="48"/>
        <v>#REF!</v>
      </c>
      <c r="J1078" s="3" t="e">
        <f>+#REF!</f>
        <v>#REF!</v>
      </c>
      <c r="K1078" t="e">
        <f t="shared" si="50"/>
        <v>#REF!</v>
      </c>
    </row>
    <row r="1079" spans="1:11" x14ac:dyDescent="0.25">
      <c r="A1079" t="e">
        <f>+#REF!</f>
        <v>#REF!</v>
      </c>
      <c r="B1079" s="3" t="e">
        <f>+#REF!</f>
        <v>#REF!</v>
      </c>
      <c r="C1079" t="e">
        <f t="shared" si="49"/>
        <v>#REF!</v>
      </c>
      <c r="H1079">
        <v>1061</v>
      </c>
      <c r="I1079" t="e">
        <f t="shared" si="48"/>
        <v>#REF!</v>
      </c>
      <c r="J1079" s="3" t="e">
        <f>+#REF!</f>
        <v>#REF!</v>
      </c>
      <c r="K1079" t="e">
        <f t="shared" si="50"/>
        <v>#REF!</v>
      </c>
    </row>
    <row r="1080" spans="1:11" x14ac:dyDescent="0.25">
      <c r="A1080" t="e">
        <f>+#REF!</f>
        <v>#REF!</v>
      </c>
      <c r="B1080" s="3" t="e">
        <f>+#REF!</f>
        <v>#REF!</v>
      </c>
      <c r="C1080" t="e">
        <f t="shared" si="49"/>
        <v>#REF!</v>
      </c>
      <c r="H1080">
        <v>1062</v>
      </c>
      <c r="I1080" t="e">
        <f t="shared" si="48"/>
        <v>#REF!</v>
      </c>
      <c r="J1080" s="3" t="e">
        <f>+#REF!</f>
        <v>#REF!</v>
      </c>
      <c r="K1080" t="e">
        <f t="shared" si="50"/>
        <v>#REF!</v>
      </c>
    </row>
    <row r="1081" spans="1:11" x14ac:dyDescent="0.25">
      <c r="A1081" t="e">
        <f>+#REF!</f>
        <v>#REF!</v>
      </c>
      <c r="B1081" s="3" t="e">
        <f>+#REF!</f>
        <v>#REF!</v>
      </c>
      <c r="C1081" t="e">
        <f t="shared" si="49"/>
        <v>#REF!</v>
      </c>
      <c r="H1081">
        <v>1063</v>
      </c>
      <c r="I1081" t="e">
        <f t="shared" si="48"/>
        <v>#REF!</v>
      </c>
      <c r="J1081" s="3" t="e">
        <f>+#REF!</f>
        <v>#REF!</v>
      </c>
      <c r="K1081" t="e">
        <f t="shared" si="50"/>
        <v>#REF!</v>
      </c>
    </row>
    <row r="1082" spans="1:11" x14ac:dyDescent="0.25">
      <c r="A1082" t="e">
        <f>+#REF!</f>
        <v>#REF!</v>
      </c>
      <c r="B1082" s="3" t="e">
        <f>+#REF!</f>
        <v>#REF!</v>
      </c>
      <c r="C1082" t="e">
        <f t="shared" si="49"/>
        <v>#REF!</v>
      </c>
      <c r="H1082">
        <v>1064</v>
      </c>
      <c r="I1082" t="e">
        <f t="shared" si="48"/>
        <v>#REF!</v>
      </c>
      <c r="J1082" s="3" t="e">
        <f>+#REF!</f>
        <v>#REF!</v>
      </c>
      <c r="K1082" t="e">
        <f t="shared" si="50"/>
        <v>#REF!</v>
      </c>
    </row>
    <row r="1083" spans="1:11" x14ac:dyDescent="0.25">
      <c r="A1083" t="e">
        <f>+#REF!</f>
        <v>#REF!</v>
      </c>
      <c r="B1083" s="3" t="e">
        <f>+#REF!</f>
        <v>#REF!</v>
      </c>
      <c r="C1083" t="e">
        <f t="shared" si="49"/>
        <v>#REF!</v>
      </c>
      <c r="H1083">
        <v>1065</v>
      </c>
      <c r="I1083" t="e">
        <f t="shared" si="48"/>
        <v>#REF!</v>
      </c>
      <c r="J1083" s="3" t="e">
        <f>+#REF!</f>
        <v>#REF!</v>
      </c>
      <c r="K1083" t="e">
        <f t="shared" si="50"/>
        <v>#REF!</v>
      </c>
    </row>
    <row r="1084" spans="1:11" x14ac:dyDescent="0.25">
      <c r="A1084" t="e">
        <f>+#REF!</f>
        <v>#REF!</v>
      </c>
      <c r="B1084" s="3" t="e">
        <f>+#REF!</f>
        <v>#REF!</v>
      </c>
      <c r="C1084" t="e">
        <f t="shared" si="49"/>
        <v>#REF!</v>
      </c>
      <c r="H1084">
        <v>1066</v>
      </c>
      <c r="I1084" t="e">
        <f t="shared" ref="I1084:I1147" si="51">+A1084</f>
        <v>#REF!</v>
      </c>
      <c r="J1084" s="3" t="e">
        <f>+#REF!</f>
        <v>#REF!</v>
      </c>
      <c r="K1084" t="e">
        <f t="shared" si="50"/>
        <v>#REF!</v>
      </c>
    </row>
    <row r="1085" spans="1:11" x14ac:dyDescent="0.25">
      <c r="A1085" t="e">
        <f>+#REF!</f>
        <v>#REF!</v>
      </c>
      <c r="B1085" s="3" t="e">
        <f>+#REF!</f>
        <v>#REF!</v>
      </c>
      <c r="C1085" t="e">
        <f t="shared" si="49"/>
        <v>#REF!</v>
      </c>
      <c r="H1085">
        <v>1067</v>
      </c>
      <c r="I1085" t="e">
        <f t="shared" si="51"/>
        <v>#REF!</v>
      </c>
      <c r="J1085" s="3" t="e">
        <f>+#REF!</f>
        <v>#REF!</v>
      </c>
      <c r="K1085" t="e">
        <f t="shared" si="50"/>
        <v>#REF!</v>
      </c>
    </row>
    <row r="1086" spans="1:11" x14ac:dyDescent="0.25">
      <c r="A1086" t="e">
        <f>+#REF!</f>
        <v>#REF!</v>
      </c>
      <c r="B1086" s="3" t="e">
        <f>+#REF!</f>
        <v>#REF!</v>
      </c>
      <c r="C1086" t="e">
        <f t="shared" si="49"/>
        <v>#REF!</v>
      </c>
      <c r="H1086">
        <v>1068</v>
      </c>
      <c r="I1086" t="e">
        <f t="shared" si="51"/>
        <v>#REF!</v>
      </c>
      <c r="J1086" s="3" t="e">
        <f>+#REF!</f>
        <v>#REF!</v>
      </c>
      <c r="K1086" t="e">
        <f t="shared" si="50"/>
        <v>#REF!</v>
      </c>
    </row>
    <row r="1087" spans="1:11" x14ac:dyDescent="0.25">
      <c r="A1087" t="e">
        <f>+#REF!</f>
        <v>#REF!</v>
      </c>
      <c r="B1087" s="3" t="e">
        <f>+#REF!</f>
        <v>#REF!</v>
      </c>
      <c r="C1087" t="e">
        <f t="shared" si="49"/>
        <v>#REF!</v>
      </c>
      <c r="H1087">
        <v>1069</v>
      </c>
      <c r="I1087" t="e">
        <f t="shared" si="51"/>
        <v>#REF!</v>
      </c>
      <c r="J1087" s="3" t="e">
        <f>+#REF!</f>
        <v>#REF!</v>
      </c>
      <c r="K1087" t="e">
        <f t="shared" si="50"/>
        <v>#REF!</v>
      </c>
    </row>
    <row r="1088" spans="1:11" x14ac:dyDescent="0.25">
      <c r="A1088" t="e">
        <f>+#REF!</f>
        <v>#REF!</v>
      </c>
      <c r="B1088" s="3" t="e">
        <f>+#REF!</f>
        <v>#REF!</v>
      </c>
      <c r="C1088" t="e">
        <f t="shared" si="49"/>
        <v>#REF!</v>
      </c>
      <c r="H1088">
        <v>1070</v>
      </c>
      <c r="I1088" t="e">
        <f t="shared" si="51"/>
        <v>#REF!</v>
      </c>
      <c r="J1088" s="3" t="e">
        <f>+#REF!</f>
        <v>#REF!</v>
      </c>
      <c r="K1088" t="e">
        <f t="shared" si="50"/>
        <v>#REF!</v>
      </c>
    </row>
    <row r="1089" spans="1:11" x14ac:dyDescent="0.25">
      <c r="A1089" t="e">
        <f>+#REF!</f>
        <v>#REF!</v>
      </c>
      <c r="B1089" s="3" t="e">
        <f>+#REF!</f>
        <v>#REF!</v>
      </c>
      <c r="C1089" t="e">
        <f t="shared" si="49"/>
        <v>#REF!</v>
      </c>
      <c r="H1089">
        <v>1071</v>
      </c>
      <c r="I1089" t="e">
        <f t="shared" si="51"/>
        <v>#REF!</v>
      </c>
      <c r="J1089" s="3" t="e">
        <f>+#REF!</f>
        <v>#REF!</v>
      </c>
      <c r="K1089" t="e">
        <f t="shared" si="50"/>
        <v>#REF!</v>
      </c>
    </row>
    <row r="1090" spans="1:11" x14ac:dyDescent="0.25">
      <c r="A1090" t="e">
        <f>+#REF!</f>
        <v>#REF!</v>
      </c>
      <c r="B1090" s="3" t="e">
        <f>+#REF!</f>
        <v>#REF!</v>
      </c>
      <c r="C1090" t="e">
        <f t="shared" si="49"/>
        <v>#REF!</v>
      </c>
      <c r="H1090">
        <v>1072</v>
      </c>
      <c r="I1090" t="e">
        <f t="shared" si="51"/>
        <v>#REF!</v>
      </c>
      <c r="J1090" s="3" t="e">
        <f>+#REF!</f>
        <v>#REF!</v>
      </c>
      <c r="K1090" t="e">
        <f t="shared" si="50"/>
        <v>#REF!</v>
      </c>
    </row>
    <row r="1091" spans="1:11" x14ac:dyDescent="0.25">
      <c r="A1091" t="e">
        <f>+#REF!</f>
        <v>#REF!</v>
      </c>
      <c r="B1091" s="3" t="e">
        <f>+#REF!</f>
        <v>#REF!</v>
      </c>
      <c r="C1091" t="e">
        <f t="shared" si="49"/>
        <v>#REF!</v>
      </c>
      <c r="H1091">
        <v>1073</v>
      </c>
      <c r="I1091" t="e">
        <f t="shared" si="51"/>
        <v>#REF!</v>
      </c>
      <c r="J1091" s="3" t="e">
        <f>+#REF!</f>
        <v>#REF!</v>
      </c>
      <c r="K1091" t="e">
        <f t="shared" si="50"/>
        <v>#REF!</v>
      </c>
    </row>
    <row r="1092" spans="1:11" x14ac:dyDescent="0.25">
      <c r="A1092" t="e">
        <f>+#REF!</f>
        <v>#REF!</v>
      </c>
      <c r="B1092" s="3" t="e">
        <f>+#REF!</f>
        <v>#REF!</v>
      </c>
      <c r="C1092" t="e">
        <f t="shared" si="49"/>
        <v>#REF!</v>
      </c>
      <c r="H1092">
        <v>1074</v>
      </c>
      <c r="I1092" t="e">
        <f t="shared" si="51"/>
        <v>#REF!</v>
      </c>
      <c r="J1092" s="3" t="e">
        <f>+#REF!</f>
        <v>#REF!</v>
      </c>
      <c r="K1092" t="e">
        <f t="shared" si="50"/>
        <v>#REF!</v>
      </c>
    </row>
    <row r="1093" spans="1:11" x14ac:dyDescent="0.25">
      <c r="A1093" t="e">
        <f>+#REF!</f>
        <v>#REF!</v>
      </c>
      <c r="B1093" s="3" t="e">
        <f>+#REF!</f>
        <v>#REF!</v>
      </c>
      <c r="C1093" t="e">
        <f t="shared" si="49"/>
        <v>#REF!</v>
      </c>
      <c r="H1093">
        <v>1075</v>
      </c>
      <c r="I1093" t="e">
        <f t="shared" si="51"/>
        <v>#REF!</v>
      </c>
      <c r="J1093" s="3" t="e">
        <f>+#REF!</f>
        <v>#REF!</v>
      </c>
      <c r="K1093" t="e">
        <f t="shared" si="50"/>
        <v>#REF!</v>
      </c>
    </row>
    <row r="1094" spans="1:11" x14ac:dyDescent="0.25">
      <c r="A1094" t="e">
        <f>+#REF!</f>
        <v>#REF!</v>
      </c>
      <c r="B1094" s="3" t="e">
        <f>+#REF!</f>
        <v>#REF!</v>
      </c>
      <c r="C1094" t="e">
        <f t="shared" si="49"/>
        <v>#REF!</v>
      </c>
      <c r="H1094">
        <v>1076</v>
      </c>
      <c r="I1094" t="e">
        <f t="shared" si="51"/>
        <v>#REF!</v>
      </c>
      <c r="J1094" s="3" t="e">
        <f>+#REF!</f>
        <v>#REF!</v>
      </c>
      <c r="K1094" t="e">
        <f t="shared" si="50"/>
        <v>#REF!</v>
      </c>
    </row>
    <row r="1095" spans="1:11" x14ac:dyDescent="0.25">
      <c r="A1095" t="e">
        <f>+#REF!</f>
        <v>#REF!</v>
      </c>
      <c r="B1095" s="3" t="e">
        <f>+#REF!</f>
        <v>#REF!</v>
      </c>
      <c r="C1095" t="e">
        <f t="shared" si="49"/>
        <v>#REF!</v>
      </c>
      <c r="H1095">
        <v>1077</v>
      </c>
      <c r="I1095" t="e">
        <f t="shared" si="51"/>
        <v>#REF!</v>
      </c>
      <c r="J1095" s="3" t="e">
        <f>+#REF!</f>
        <v>#REF!</v>
      </c>
      <c r="K1095" t="e">
        <f t="shared" si="50"/>
        <v>#REF!</v>
      </c>
    </row>
    <row r="1096" spans="1:11" x14ac:dyDescent="0.25">
      <c r="A1096" t="e">
        <f>+#REF!</f>
        <v>#REF!</v>
      </c>
      <c r="B1096" s="3" t="e">
        <f>+#REF!</f>
        <v>#REF!</v>
      </c>
      <c r="C1096" t="e">
        <f t="shared" si="49"/>
        <v>#REF!</v>
      </c>
      <c r="H1096">
        <v>1078</v>
      </c>
      <c r="I1096" t="e">
        <f t="shared" si="51"/>
        <v>#REF!</v>
      </c>
      <c r="J1096" s="3" t="e">
        <f>+#REF!</f>
        <v>#REF!</v>
      </c>
      <c r="K1096" t="e">
        <f t="shared" si="50"/>
        <v>#REF!</v>
      </c>
    </row>
    <row r="1097" spans="1:11" x14ac:dyDescent="0.25">
      <c r="A1097" t="e">
        <f>+#REF!</f>
        <v>#REF!</v>
      </c>
      <c r="B1097" s="3" t="e">
        <f>+#REF!</f>
        <v>#REF!</v>
      </c>
      <c r="C1097" t="e">
        <f t="shared" si="49"/>
        <v>#REF!</v>
      </c>
      <c r="H1097">
        <v>1079</v>
      </c>
      <c r="I1097" t="e">
        <f t="shared" si="51"/>
        <v>#REF!</v>
      </c>
      <c r="J1097" s="3" t="e">
        <f>+#REF!</f>
        <v>#REF!</v>
      </c>
      <c r="K1097" t="e">
        <f t="shared" si="50"/>
        <v>#REF!</v>
      </c>
    </row>
    <row r="1098" spans="1:11" x14ac:dyDescent="0.25">
      <c r="A1098" t="e">
        <f>+#REF!</f>
        <v>#REF!</v>
      </c>
      <c r="B1098" s="3" t="e">
        <f>+#REF!</f>
        <v>#REF!</v>
      </c>
      <c r="C1098" t="e">
        <f t="shared" si="49"/>
        <v>#REF!</v>
      </c>
      <c r="H1098">
        <v>1080</v>
      </c>
      <c r="I1098" t="e">
        <f t="shared" si="51"/>
        <v>#REF!</v>
      </c>
      <c r="J1098" s="3" t="e">
        <f>+#REF!</f>
        <v>#REF!</v>
      </c>
      <c r="K1098" t="e">
        <f t="shared" si="50"/>
        <v>#REF!</v>
      </c>
    </row>
    <row r="1099" spans="1:11" x14ac:dyDescent="0.25">
      <c r="A1099" t="e">
        <f>+#REF!</f>
        <v>#REF!</v>
      </c>
      <c r="B1099" s="3" t="e">
        <f>+#REF!</f>
        <v>#REF!</v>
      </c>
      <c r="C1099" t="e">
        <f t="shared" si="49"/>
        <v>#REF!</v>
      </c>
      <c r="H1099">
        <v>1081</v>
      </c>
      <c r="I1099" t="e">
        <f t="shared" si="51"/>
        <v>#REF!</v>
      </c>
      <c r="J1099" s="3" t="e">
        <f>+#REF!</f>
        <v>#REF!</v>
      </c>
      <c r="K1099" t="e">
        <f t="shared" si="50"/>
        <v>#REF!</v>
      </c>
    </row>
    <row r="1100" spans="1:11" x14ac:dyDescent="0.25">
      <c r="A1100" t="e">
        <f>+#REF!</f>
        <v>#REF!</v>
      </c>
      <c r="B1100" s="3" t="e">
        <f>+#REF!</f>
        <v>#REF!</v>
      </c>
      <c r="C1100" t="e">
        <f t="shared" si="49"/>
        <v>#REF!</v>
      </c>
      <c r="H1100">
        <v>1082</v>
      </c>
      <c r="I1100" t="e">
        <f t="shared" si="51"/>
        <v>#REF!</v>
      </c>
      <c r="J1100" s="3" t="e">
        <f>+#REF!</f>
        <v>#REF!</v>
      </c>
      <c r="K1100" t="e">
        <f t="shared" si="50"/>
        <v>#REF!</v>
      </c>
    </row>
    <row r="1101" spans="1:11" x14ac:dyDescent="0.25">
      <c r="A1101" t="e">
        <f>+#REF!</f>
        <v>#REF!</v>
      </c>
      <c r="B1101" s="3" t="e">
        <f>+#REF!</f>
        <v>#REF!</v>
      </c>
      <c r="C1101" t="e">
        <f t="shared" si="49"/>
        <v>#REF!</v>
      </c>
      <c r="H1101">
        <v>1083</v>
      </c>
      <c r="I1101" t="e">
        <f t="shared" si="51"/>
        <v>#REF!</v>
      </c>
      <c r="J1101" s="3" t="e">
        <f>+#REF!</f>
        <v>#REF!</v>
      </c>
      <c r="K1101" t="e">
        <f t="shared" si="50"/>
        <v>#REF!</v>
      </c>
    </row>
    <row r="1102" spans="1:11" x14ac:dyDescent="0.25">
      <c r="A1102" t="e">
        <f>+#REF!</f>
        <v>#REF!</v>
      </c>
      <c r="B1102" s="3" t="e">
        <f>+#REF!</f>
        <v>#REF!</v>
      </c>
      <c r="C1102" t="e">
        <f t="shared" si="49"/>
        <v>#REF!</v>
      </c>
      <c r="H1102">
        <v>1084</v>
      </c>
      <c r="I1102" t="e">
        <f t="shared" si="51"/>
        <v>#REF!</v>
      </c>
      <c r="J1102" s="3" t="e">
        <f>+#REF!</f>
        <v>#REF!</v>
      </c>
      <c r="K1102" t="e">
        <f t="shared" si="50"/>
        <v>#REF!</v>
      </c>
    </row>
    <row r="1103" spans="1:11" x14ac:dyDescent="0.25">
      <c r="A1103" t="e">
        <f>+#REF!</f>
        <v>#REF!</v>
      </c>
      <c r="B1103" s="3" t="e">
        <f>+#REF!</f>
        <v>#REF!</v>
      </c>
      <c r="C1103" t="e">
        <f t="shared" si="49"/>
        <v>#REF!</v>
      </c>
      <c r="H1103">
        <v>1085</v>
      </c>
      <c r="I1103" t="e">
        <f t="shared" si="51"/>
        <v>#REF!</v>
      </c>
      <c r="J1103" s="3" t="e">
        <f>+#REF!</f>
        <v>#REF!</v>
      </c>
      <c r="K1103" t="e">
        <f t="shared" si="50"/>
        <v>#REF!</v>
      </c>
    </row>
    <row r="1104" spans="1:11" x14ac:dyDescent="0.25">
      <c r="A1104" t="e">
        <f>+#REF!</f>
        <v>#REF!</v>
      </c>
      <c r="B1104" s="3" t="e">
        <f>+#REF!</f>
        <v>#REF!</v>
      </c>
      <c r="C1104" t="e">
        <f t="shared" si="49"/>
        <v>#REF!</v>
      </c>
      <c r="H1104">
        <v>1086</v>
      </c>
      <c r="I1104" t="e">
        <f t="shared" si="51"/>
        <v>#REF!</v>
      </c>
      <c r="J1104" s="3" t="e">
        <f>+#REF!</f>
        <v>#REF!</v>
      </c>
      <c r="K1104" t="e">
        <f t="shared" si="50"/>
        <v>#REF!</v>
      </c>
    </row>
    <row r="1105" spans="1:11" x14ac:dyDescent="0.25">
      <c r="A1105" t="e">
        <f>+#REF!</f>
        <v>#REF!</v>
      </c>
      <c r="B1105" s="3" t="e">
        <f>+#REF!</f>
        <v>#REF!</v>
      </c>
      <c r="C1105" t="e">
        <f t="shared" si="49"/>
        <v>#REF!</v>
      </c>
      <c r="H1105">
        <v>1087</v>
      </c>
      <c r="I1105" t="e">
        <f t="shared" si="51"/>
        <v>#REF!</v>
      </c>
      <c r="J1105" s="3" t="e">
        <f>+#REF!</f>
        <v>#REF!</v>
      </c>
      <c r="K1105" t="e">
        <f t="shared" si="50"/>
        <v>#REF!</v>
      </c>
    </row>
    <row r="1106" spans="1:11" x14ac:dyDescent="0.25">
      <c r="A1106" t="e">
        <f>+#REF!</f>
        <v>#REF!</v>
      </c>
      <c r="B1106" s="3" t="e">
        <f>+#REF!</f>
        <v>#REF!</v>
      </c>
      <c r="C1106" t="e">
        <f t="shared" si="49"/>
        <v>#REF!</v>
      </c>
      <c r="H1106">
        <v>1088</v>
      </c>
      <c r="I1106" t="e">
        <f t="shared" si="51"/>
        <v>#REF!</v>
      </c>
      <c r="J1106" s="3" t="e">
        <f>+#REF!</f>
        <v>#REF!</v>
      </c>
      <c r="K1106" t="e">
        <f t="shared" si="50"/>
        <v>#REF!</v>
      </c>
    </row>
    <row r="1107" spans="1:11" x14ac:dyDescent="0.25">
      <c r="A1107" t="e">
        <f>+#REF!</f>
        <v>#REF!</v>
      </c>
      <c r="B1107" s="3" t="e">
        <f>+#REF!</f>
        <v>#REF!</v>
      </c>
      <c r="C1107" t="e">
        <f t="shared" ref="C1107:C1170" si="52">VLOOKUP(A1107,F:G,2,0)</f>
        <v>#REF!</v>
      </c>
      <c r="H1107">
        <v>1089</v>
      </c>
      <c r="I1107" t="e">
        <f t="shared" si="51"/>
        <v>#REF!</v>
      </c>
      <c r="J1107" s="3" t="e">
        <f>+#REF!</f>
        <v>#REF!</v>
      </c>
      <c r="K1107" t="e">
        <f t="shared" si="50"/>
        <v>#REF!</v>
      </c>
    </row>
    <row r="1108" spans="1:11" x14ac:dyDescent="0.25">
      <c r="A1108" t="e">
        <f>+#REF!</f>
        <v>#REF!</v>
      </c>
      <c r="B1108" s="3" t="e">
        <f>+#REF!</f>
        <v>#REF!</v>
      </c>
      <c r="C1108" t="e">
        <f t="shared" si="52"/>
        <v>#REF!</v>
      </c>
      <c r="H1108">
        <v>1090</v>
      </c>
      <c r="I1108" t="e">
        <f t="shared" si="51"/>
        <v>#REF!</v>
      </c>
      <c r="J1108" s="3" t="e">
        <f>+#REF!</f>
        <v>#REF!</v>
      </c>
      <c r="K1108" t="e">
        <f t="shared" ref="K1108:K1156" si="53">VLOOKUP(I1108,M:N,2,0)</f>
        <v>#REF!</v>
      </c>
    </row>
    <row r="1109" spans="1:11" x14ac:dyDescent="0.25">
      <c r="A1109" t="e">
        <f>+#REF!</f>
        <v>#REF!</v>
      </c>
      <c r="B1109" s="3" t="e">
        <f>+#REF!</f>
        <v>#REF!</v>
      </c>
      <c r="C1109" t="e">
        <f t="shared" si="52"/>
        <v>#REF!</v>
      </c>
      <c r="H1109">
        <v>1091</v>
      </c>
      <c r="I1109" t="e">
        <f t="shared" si="51"/>
        <v>#REF!</v>
      </c>
      <c r="J1109" s="3" t="e">
        <f>+#REF!</f>
        <v>#REF!</v>
      </c>
      <c r="K1109" t="e">
        <f t="shared" si="53"/>
        <v>#REF!</v>
      </c>
    </row>
    <row r="1110" spans="1:11" x14ac:dyDescent="0.25">
      <c r="A1110" t="e">
        <f>+#REF!</f>
        <v>#REF!</v>
      </c>
      <c r="B1110" s="3" t="e">
        <f>+#REF!</f>
        <v>#REF!</v>
      </c>
      <c r="C1110" t="e">
        <f t="shared" si="52"/>
        <v>#REF!</v>
      </c>
      <c r="H1110">
        <v>1092</v>
      </c>
      <c r="I1110" t="e">
        <f t="shared" si="51"/>
        <v>#REF!</v>
      </c>
      <c r="J1110" s="3" t="e">
        <f>+#REF!</f>
        <v>#REF!</v>
      </c>
      <c r="K1110" t="e">
        <f t="shared" si="53"/>
        <v>#REF!</v>
      </c>
    </row>
    <row r="1111" spans="1:11" x14ac:dyDescent="0.25">
      <c r="A1111" t="e">
        <f>+#REF!</f>
        <v>#REF!</v>
      </c>
      <c r="B1111" s="3" t="e">
        <f>+#REF!</f>
        <v>#REF!</v>
      </c>
      <c r="C1111" t="e">
        <f t="shared" si="52"/>
        <v>#REF!</v>
      </c>
      <c r="H1111">
        <v>1093</v>
      </c>
      <c r="I1111" t="e">
        <f t="shared" si="51"/>
        <v>#REF!</v>
      </c>
      <c r="J1111" s="3" t="e">
        <f>+#REF!</f>
        <v>#REF!</v>
      </c>
      <c r="K1111" t="e">
        <f t="shared" si="53"/>
        <v>#REF!</v>
      </c>
    </row>
    <row r="1112" spans="1:11" x14ac:dyDescent="0.25">
      <c r="A1112" t="e">
        <f>+#REF!</f>
        <v>#REF!</v>
      </c>
      <c r="B1112" s="3" t="e">
        <f>+#REF!</f>
        <v>#REF!</v>
      </c>
      <c r="C1112" t="e">
        <f t="shared" si="52"/>
        <v>#REF!</v>
      </c>
      <c r="H1112">
        <v>1094</v>
      </c>
      <c r="I1112" t="e">
        <f t="shared" si="51"/>
        <v>#REF!</v>
      </c>
      <c r="J1112" s="3" t="e">
        <f>+#REF!</f>
        <v>#REF!</v>
      </c>
      <c r="K1112" t="e">
        <f t="shared" si="53"/>
        <v>#REF!</v>
      </c>
    </row>
    <row r="1113" spans="1:11" x14ac:dyDescent="0.25">
      <c r="A1113" t="e">
        <f>+#REF!</f>
        <v>#REF!</v>
      </c>
      <c r="B1113" s="3" t="e">
        <f>+#REF!</f>
        <v>#REF!</v>
      </c>
      <c r="C1113" t="e">
        <f t="shared" si="52"/>
        <v>#REF!</v>
      </c>
      <c r="H1113">
        <v>1095</v>
      </c>
      <c r="I1113" t="e">
        <f t="shared" si="51"/>
        <v>#REF!</v>
      </c>
      <c r="J1113" s="3" t="e">
        <f>+#REF!</f>
        <v>#REF!</v>
      </c>
      <c r="K1113" t="e">
        <f t="shared" si="53"/>
        <v>#REF!</v>
      </c>
    </row>
    <row r="1114" spans="1:11" x14ac:dyDescent="0.25">
      <c r="A1114" t="e">
        <f>+#REF!</f>
        <v>#REF!</v>
      </c>
      <c r="B1114" s="3" t="e">
        <f>+#REF!</f>
        <v>#REF!</v>
      </c>
      <c r="C1114" t="e">
        <f t="shared" si="52"/>
        <v>#REF!</v>
      </c>
      <c r="H1114">
        <v>1096</v>
      </c>
      <c r="I1114" t="e">
        <f t="shared" si="51"/>
        <v>#REF!</v>
      </c>
      <c r="J1114" s="3" t="e">
        <f>+#REF!</f>
        <v>#REF!</v>
      </c>
      <c r="K1114" t="e">
        <f t="shared" si="53"/>
        <v>#REF!</v>
      </c>
    </row>
    <row r="1115" spans="1:11" x14ac:dyDescent="0.25">
      <c r="A1115" t="e">
        <f>+#REF!</f>
        <v>#REF!</v>
      </c>
      <c r="B1115" s="3" t="e">
        <f>+#REF!</f>
        <v>#REF!</v>
      </c>
      <c r="C1115" t="e">
        <f t="shared" si="52"/>
        <v>#REF!</v>
      </c>
      <c r="H1115">
        <v>1097</v>
      </c>
      <c r="I1115" t="e">
        <f t="shared" si="51"/>
        <v>#REF!</v>
      </c>
      <c r="J1115" s="3" t="e">
        <f>+#REF!</f>
        <v>#REF!</v>
      </c>
      <c r="K1115" t="e">
        <f t="shared" si="53"/>
        <v>#REF!</v>
      </c>
    </row>
    <row r="1116" spans="1:11" x14ac:dyDescent="0.25">
      <c r="A1116" t="e">
        <f>+#REF!</f>
        <v>#REF!</v>
      </c>
      <c r="B1116" s="3" t="e">
        <f>+#REF!</f>
        <v>#REF!</v>
      </c>
      <c r="C1116" t="e">
        <f t="shared" si="52"/>
        <v>#REF!</v>
      </c>
      <c r="H1116">
        <v>1098</v>
      </c>
      <c r="I1116" t="e">
        <f t="shared" si="51"/>
        <v>#REF!</v>
      </c>
      <c r="J1116" s="3" t="e">
        <f>+#REF!</f>
        <v>#REF!</v>
      </c>
      <c r="K1116" t="e">
        <f t="shared" si="53"/>
        <v>#REF!</v>
      </c>
    </row>
    <row r="1117" spans="1:11" x14ac:dyDescent="0.25">
      <c r="A1117" t="e">
        <f>+#REF!</f>
        <v>#REF!</v>
      </c>
      <c r="B1117" s="3" t="e">
        <f>+#REF!</f>
        <v>#REF!</v>
      </c>
      <c r="C1117" t="e">
        <f t="shared" si="52"/>
        <v>#REF!</v>
      </c>
      <c r="H1117">
        <v>1099</v>
      </c>
      <c r="I1117" t="e">
        <f t="shared" si="51"/>
        <v>#REF!</v>
      </c>
      <c r="J1117" s="3" t="e">
        <f>+#REF!</f>
        <v>#REF!</v>
      </c>
      <c r="K1117" t="e">
        <f t="shared" si="53"/>
        <v>#REF!</v>
      </c>
    </row>
    <row r="1118" spans="1:11" x14ac:dyDescent="0.25">
      <c r="A1118" t="e">
        <f>+#REF!</f>
        <v>#REF!</v>
      </c>
      <c r="B1118" s="3" t="e">
        <f>+#REF!</f>
        <v>#REF!</v>
      </c>
      <c r="C1118" t="e">
        <f t="shared" si="52"/>
        <v>#REF!</v>
      </c>
      <c r="H1118">
        <v>1100</v>
      </c>
      <c r="I1118" t="e">
        <f t="shared" si="51"/>
        <v>#REF!</v>
      </c>
      <c r="J1118" s="3" t="e">
        <f>+#REF!</f>
        <v>#REF!</v>
      </c>
      <c r="K1118" t="e">
        <f t="shared" si="53"/>
        <v>#REF!</v>
      </c>
    </row>
    <row r="1119" spans="1:11" x14ac:dyDescent="0.25">
      <c r="A1119" t="e">
        <f>+#REF!</f>
        <v>#REF!</v>
      </c>
      <c r="B1119" s="3" t="e">
        <f>+#REF!</f>
        <v>#REF!</v>
      </c>
      <c r="C1119" t="e">
        <f t="shared" si="52"/>
        <v>#REF!</v>
      </c>
      <c r="H1119">
        <v>1101</v>
      </c>
      <c r="I1119" t="e">
        <f t="shared" si="51"/>
        <v>#REF!</v>
      </c>
      <c r="J1119" s="3" t="e">
        <f>+#REF!</f>
        <v>#REF!</v>
      </c>
      <c r="K1119" t="e">
        <f t="shared" si="53"/>
        <v>#REF!</v>
      </c>
    </row>
    <row r="1120" spans="1:11" x14ac:dyDescent="0.25">
      <c r="A1120" t="e">
        <f>+#REF!</f>
        <v>#REF!</v>
      </c>
      <c r="B1120" s="3" t="e">
        <f>+#REF!</f>
        <v>#REF!</v>
      </c>
      <c r="C1120" t="e">
        <f t="shared" si="52"/>
        <v>#REF!</v>
      </c>
      <c r="H1120">
        <v>1102</v>
      </c>
      <c r="I1120" t="e">
        <f t="shared" si="51"/>
        <v>#REF!</v>
      </c>
      <c r="J1120" s="3" t="e">
        <f>+#REF!</f>
        <v>#REF!</v>
      </c>
      <c r="K1120" t="e">
        <f t="shared" si="53"/>
        <v>#REF!</v>
      </c>
    </row>
    <row r="1121" spans="1:11" x14ac:dyDescent="0.25">
      <c r="A1121" t="e">
        <f>+#REF!</f>
        <v>#REF!</v>
      </c>
      <c r="B1121" s="3" t="e">
        <f>+#REF!</f>
        <v>#REF!</v>
      </c>
      <c r="C1121" t="e">
        <f t="shared" si="52"/>
        <v>#REF!</v>
      </c>
      <c r="H1121">
        <v>1103</v>
      </c>
      <c r="I1121" t="e">
        <f t="shared" si="51"/>
        <v>#REF!</v>
      </c>
      <c r="J1121" s="3" t="e">
        <f>+#REF!</f>
        <v>#REF!</v>
      </c>
      <c r="K1121" t="e">
        <f t="shared" si="53"/>
        <v>#REF!</v>
      </c>
    </row>
    <row r="1122" spans="1:11" x14ac:dyDescent="0.25">
      <c r="A1122" t="e">
        <f>+#REF!</f>
        <v>#REF!</v>
      </c>
      <c r="B1122" s="3" t="e">
        <f>+#REF!</f>
        <v>#REF!</v>
      </c>
      <c r="C1122" t="e">
        <f t="shared" si="52"/>
        <v>#REF!</v>
      </c>
      <c r="H1122">
        <v>1104</v>
      </c>
      <c r="I1122" t="e">
        <f t="shared" si="51"/>
        <v>#REF!</v>
      </c>
      <c r="J1122" s="3" t="e">
        <f>+#REF!</f>
        <v>#REF!</v>
      </c>
      <c r="K1122" t="e">
        <f t="shared" si="53"/>
        <v>#REF!</v>
      </c>
    </row>
    <row r="1123" spans="1:11" x14ac:dyDescent="0.25">
      <c r="A1123" t="e">
        <f>+#REF!</f>
        <v>#REF!</v>
      </c>
      <c r="B1123" s="3" t="e">
        <f>+#REF!</f>
        <v>#REF!</v>
      </c>
      <c r="C1123" t="e">
        <f t="shared" si="52"/>
        <v>#REF!</v>
      </c>
      <c r="H1123">
        <v>1105</v>
      </c>
      <c r="I1123" t="e">
        <f t="shared" si="51"/>
        <v>#REF!</v>
      </c>
      <c r="J1123" s="3" t="e">
        <f>+#REF!</f>
        <v>#REF!</v>
      </c>
      <c r="K1123" t="e">
        <f t="shared" si="53"/>
        <v>#REF!</v>
      </c>
    </row>
    <row r="1124" spans="1:11" x14ac:dyDescent="0.25">
      <c r="A1124" t="e">
        <f>+#REF!</f>
        <v>#REF!</v>
      </c>
      <c r="B1124" s="3" t="e">
        <f>+#REF!</f>
        <v>#REF!</v>
      </c>
      <c r="C1124" t="e">
        <f t="shared" si="52"/>
        <v>#REF!</v>
      </c>
      <c r="H1124">
        <v>1106</v>
      </c>
      <c r="I1124" t="e">
        <f t="shared" si="51"/>
        <v>#REF!</v>
      </c>
      <c r="J1124" s="3" t="e">
        <f>+#REF!</f>
        <v>#REF!</v>
      </c>
      <c r="K1124" t="e">
        <f t="shared" si="53"/>
        <v>#REF!</v>
      </c>
    </row>
    <row r="1125" spans="1:11" x14ac:dyDescent="0.25">
      <c r="A1125" t="e">
        <f>+#REF!</f>
        <v>#REF!</v>
      </c>
      <c r="B1125" s="3" t="e">
        <f>+#REF!</f>
        <v>#REF!</v>
      </c>
      <c r="C1125" t="e">
        <f t="shared" si="52"/>
        <v>#REF!</v>
      </c>
      <c r="H1125">
        <v>1107</v>
      </c>
      <c r="I1125" t="e">
        <f t="shared" si="51"/>
        <v>#REF!</v>
      </c>
      <c r="J1125" s="3" t="e">
        <f>+#REF!</f>
        <v>#REF!</v>
      </c>
      <c r="K1125" t="e">
        <f t="shared" si="53"/>
        <v>#REF!</v>
      </c>
    </row>
    <row r="1126" spans="1:11" x14ac:dyDescent="0.25">
      <c r="A1126" t="e">
        <f>+#REF!</f>
        <v>#REF!</v>
      </c>
      <c r="B1126" s="3" t="e">
        <f>+#REF!</f>
        <v>#REF!</v>
      </c>
      <c r="C1126" t="e">
        <f t="shared" si="52"/>
        <v>#REF!</v>
      </c>
      <c r="H1126">
        <v>1108</v>
      </c>
      <c r="I1126" t="e">
        <f t="shared" si="51"/>
        <v>#REF!</v>
      </c>
      <c r="J1126" s="3" t="e">
        <f>+#REF!</f>
        <v>#REF!</v>
      </c>
      <c r="K1126" t="e">
        <f t="shared" si="53"/>
        <v>#REF!</v>
      </c>
    </row>
    <row r="1127" spans="1:11" x14ac:dyDescent="0.25">
      <c r="A1127" t="e">
        <f>+#REF!</f>
        <v>#REF!</v>
      </c>
      <c r="B1127" s="3" t="e">
        <f>+#REF!</f>
        <v>#REF!</v>
      </c>
      <c r="C1127" t="e">
        <f t="shared" si="52"/>
        <v>#REF!</v>
      </c>
      <c r="H1127">
        <v>1109</v>
      </c>
      <c r="I1127" t="e">
        <f t="shared" si="51"/>
        <v>#REF!</v>
      </c>
      <c r="J1127" s="3" t="e">
        <f>+#REF!</f>
        <v>#REF!</v>
      </c>
      <c r="K1127" t="e">
        <f t="shared" si="53"/>
        <v>#REF!</v>
      </c>
    </row>
    <row r="1128" spans="1:11" x14ac:dyDescent="0.25">
      <c r="A1128" t="e">
        <f>+#REF!</f>
        <v>#REF!</v>
      </c>
      <c r="B1128" s="3" t="e">
        <f>+#REF!</f>
        <v>#REF!</v>
      </c>
      <c r="C1128" t="e">
        <f t="shared" si="52"/>
        <v>#REF!</v>
      </c>
      <c r="H1128">
        <v>1110</v>
      </c>
      <c r="I1128" t="e">
        <f t="shared" si="51"/>
        <v>#REF!</v>
      </c>
      <c r="J1128" s="3" t="e">
        <f>+#REF!</f>
        <v>#REF!</v>
      </c>
      <c r="K1128" t="e">
        <f t="shared" si="53"/>
        <v>#REF!</v>
      </c>
    </row>
    <row r="1129" spans="1:11" x14ac:dyDescent="0.25">
      <c r="A1129" t="e">
        <f>+#REF!</f>
        <v>#REF!</v>
      </c>
      <c r="B1129" s="3" t="e">
        <f>+#REF!</f>
        <v>#REF!</v>
      </c>
      <c r="C1129" t="e">
        <f t="shared" si="52"/>
        <v>#REF!</v>
      </c>
      <c r="H1129">
        <v>1111</v>
      </c>
      <c r="I1129" t="e">
        <f t="shared" si="51"/>
        <v>#REF!</v>
      </c>
      <c r="J1129" s="3" t="e">
        <f>+#REF!</f>
        <v>#REF!</v>
      </c>
      <c r="K1129" t="e">
        <f t="shared" si="53"/>
        <v>#REF!</v>
      </c>
    </row>
    <row r="1130" spans="1:11" x14ac:dyDescent="0.25">
      <c r="A1130" t="e">
        <f>+#REF!</f>
        <v>#REF!</v>
      </c>
      <c r="B1130" s="3" t="e">
        <f>+#REF!</f>
        <v>#REF!</v>
      </c>
      <c r="C1130" t="e">
        <f t="shared" si="52"/>
        <v>#REF!</v>
      </c>
      <c r="H1130">
        <v>1112</v>
      </c>
      <c r="I1130" t="e">
        <f t="shared" si="51"/>
        <v>#REF!</v>
      </c>
      <c r="J1130" s="3" t="e">
        <f>+#REF!</f>
        <v>#REF!</v>
      </c>
      <c r="K1130" t="e">
        <f t="shared" si="53"/>
        <v>#REF!</v>
      </c>
    </row>
    <row r="1131" spans="1:11" x14ac:dyDescent="0.25">
      <c r="A1131" t="e">
        <f>+#REF!</f>
        <v>#REF!</v>
      </c>
      <c r="B1131" s="3" t="e">
        <f>+#REF!</f>
        <v>#REF!</v>
      </c>
      <c r="C1131" t="e">
        <f t="shared" si="52"/>
        <v>#REF!</v>
      </c>
      <c r="H1131">
        <v>1113</v>
      </c>
      <c r="I1131" t="e">
        <f t="shared" si="51"/>
        <v>#REF!</v>
      </c>
      <c r="J1131" s="3" t="e">
        <f>+#REF!</f>
        <v>#REF!</v>
      </c>
      <c r="K1131" t="e">
        <f t="shared" si="53"/>
        <v>#REF!</v>
      </c>
    </row>
    <row r="1132" spans="1:11" x14ac:dyDescent="0.25">
      <c r="A1132" t="e">
        <f>+#REF!</f>
        <v>#REF!</v>
      </c>
      <c r="B1132" s="3" t="e">
        <f>+#REF!</f>
        <v>#REF!</v>
      </c>
      <c r="C1132" t="e">
        <f t="shared" si="52"/>
        <v>#REF!</v>
      </c>
      <c r="H1132">
        <v>1114</v>
      </c>
      <c r="I1132" t="e">
        <f t="shared" si="51"/>
        <v>#REF!</v>
      </c>
      <c r="J1132" s="3" t="e">
        <f>+#REF!</f>
        <v>#REF!</v>
      </c>
      <c r="K1132" t="e">
        <f t="shared" si="53"/>
        <v>#REF!</v>
      </c>
    </row>
    <row r="1133" spans="1:11" x14ac:dyDescent="0.25">
      <c r="A1133" t="e">
        <f>+#REF!</f>
        <v>#REF!</v>
      </c>
      <c r="B1133" s="3" t="e">
        <f>+#REF!</f>
        <v>#REF!</v>
      </c>
      <c r="C1133" t="e">
        <f t="shared" si="52"/>
        <v>#REF!</v>
      </c>
      <c r="H1133">
        <v>1115</v>
      </c>
      <c r="I1133" t="e">
        <f t="shared" si="51"/>
        <v>#REF!</v>
      </c>
      <c r="J1133" s="3" t="e">
        <f>+#REF!</f>
        <v>#REF!</v>
      </c>
      <c r="K1133" t="e">
        <f t="shared" si="53"/>
        <v>#REF!</v>
      </c>
    </row>
    <row r="1134" spans="1:11" x14ac:dyDescent="0.25">
      <c r="A1134" t="e">
        <f>+#REF!</f>
        <v>#REF!</v>
      </c>
      <c r="B1134" s="3" t="e">
        <f>+#REF!</f>
        <v>#REF!</v>
      </c>
      <c r="C1134" t="e">
        <f t="shared" si="52"/>
        <v>#REF!</v>
      </c>
      <c r="H1134">
        <v>1116</v>
      </c>
      <c r="I1134" t="e">
        <f t="shared" si="51"/>
        <v>#REF!</v>
      </c>
      <c r="J1134" s="3" t="e">
        <f>+#REF!</f>
        <v>#REF!</v>
      </c>
      <c r="K1134" t="e">
        <f t="shared" si="53"/>
        <v>#REF!</v>
      </c>
    </row>
    <row r="1135" spans="1:11" x14ac:dyDescent="0.25">
      <c r="A1135" t="e">
        <f>+#REF!</f>
        <v>#REF!</v>
      </c>
      <c r="B1135" s="3" t="e">
        <f>+#REF!</f>
        <v>#REF!</v>
      </c>
      <c r="C1135" t="e">
        <f t="shared" si="52"/>
        <v>#REF!</v>
      </c>
      <c r="H1135">
        <v>1117</v>
      </c>
      <c r="I1135" t="e">
        <f t="shared" si="51"/>
        <v>#REF!</v>
      </c>
      <c r="J1135" s="3" t="e">
        <f>+#REF!</f>
        <v>#REF!</v>
      </c>
      <c r="K1135" t="e">
        <f t="shared" si="53"/>
        <v>#REF!</v>
      </c>
    </row>
    <row r="1136" spans="1:11" x14ac:dyDescent="0.25">
      <c r="A1136" t="e">
        <f>+#REF!</f>
        <v>#REF!</v>
      </c>
      <c r="B1136" s="3" t="e">
        <f>+#REF!</f>
        <v>#REF!</v>
      </c>
      <c r="C1136" t="e">
        <f t="shared" si="52"/>
        <v>#REF!</v>
      </c>
      <c r="H1136">
        <v>1118</v>
      </c>
      <c r="I1136" t="e">
        <f t="shared" si="51"/>
        <v>#REF!</v>
      </c>
      <c r="J1136" s="3" t="e">
        <f>+#REF!</f>
        <v>#REF!</v>
      </c>
      <c r="K1136" t="e">
        <f t="shared" si="53"/>
        <v>#REF!</v>
      </c>
    </row>
    <row r="1137" spans="1:11" x14ac:dyDescent="0.25">
      <c r="A1137" t="e">
        <f>+#REF!</f>
        <v>#REF!</v>
      </c>
      <c r="B1137" s="3" t="e">
        <f>+#REF!</f>
        <v>#REF!</v>
      </c>
      <c r="C1137" t="e">
        <f t="shared" si="52"/>
        <v>#REF!</v>
      </c>
      <c r="H1137">
        <v>1119</v>
      </c>
      <c r="I1137" t="e">
        <f t="shared" si="51"/>
        <v>#REF!</v>
      </c>
      <c r="J1137" s="3" t="e">
        <f>+#REF!</f>
        <v>#REF!</v>
      </c>
      <c r="K1137" t="e">
        <f t="shared" si="53"/>
        <v>#REF!</v>
      </c>
    </row>
    <row r="1138" spans="1:11" x14ac:dyDescent="0.25">
      <c r="A1138" t="e">
        <f>+#REF!</f>
        <v>#REF!</v>
      </c>
      <c r="B1138" s="3" t="e">
        <f>+#REF!</f>
        <v>#REF!</v>
      </c>
      <c r="C1138" t="e">
        <f t="shared" si="52"/>
        <v>#REF!</v>
      </c>
      <c r="H1138">
        <v>1120</v>
      </c>
      <c r="I1138" t="e">
        <f t="shared" si="51"/>
        <v>#REF!</v>
      </c>
      <c r="J1138" s="3" t="e">
        <f>+#REF!</f>
        <v>#REF!</v>
      </c>
      <c r="K1138" t="e">
        <f t="shared" si="53"/>
        <v>#REF!</v>
      </c>
    </row>
    <row r="1139" spans="1:11" x14ac:dyDescent="0.25">
      <c r="A1139" t="e">
        <f>+#REF!</f>
        <v>#REF!</v>
      </c>
      <c r="B1139" s="3" t="e">
        <f>+#REF!</f>
        <v>#REF!</v>
      </c>
      <c r="C1139" t="e">
        <f t="shared" si="52"/>
        <v>#REF!</v>
      </c>
      <c r="H1139">
        <v>1121</v>
      </c>
      <c r="I1139" t="e">
        <f t="shared" si="51"/>
        <v>#REF!</v>
      </c>
      <c r="J1139" s="3" t="e">
        <f>+#REF!</f>
        <v>#REF!</v>
      </c>
      <c r="K1139" t="e">
        <f t="shared" si="53"/>
        <v>#REF!</v>
      </c>
    </row>
    <row r="1140" spans="1:11" x14ac:dyDescent="0.25">
      <c r="A1140" t="e">
        <f>+#REF!</f>
        <v>#REF!</v>
      </c>
      <c r="B1140" s="3" t="e">
        <f>+#REF!</f>
        <v>#REF!</v>
      </c>
      <c r="C1140" t="e">
        <f t="shared" si="52"/>
        <v>#REF!</v>
      </c>
      <c r="H1140">
        <v>1122</v>
      </c>
      <c r="I1140" t="e">
        <f t="shared" si="51"/>
        <v>#REF!</v>
      </c>
      <c r="J1140" s="3" t="e">
        <f>+#REF!</f>
        <v>#REF!</v>
      </c>
      <c r="K1140" t="e">
        <f t="shared" si="53"/>
        <v>#REF!</v>
      </c>
    </row>
    <row r="1141" spans="1:11" x14ac:dyDescent="0.25">
      <c r="A1141" t="e">
        <f>+#REF!</f>
        <v>#REF!</v>
      </c>
      <c r="B1141" s="3" t="e">
        <f>+#REF!</f>
        <v>#REF!</v>
      </c>
      <c r="C1141" t="e">
        <f t="shared" si="52"/>
        <v>#REF!</v>
      </c>
      <c r="H1141">
        <v>1123</v>
      </c>
      <c r="I1141" t="e">
        <f t="shared" si="51"/>
        <v>#REF!</v>
      </c>
      <c r="J1141" s="3" t="e">
        <f>+#REF!</f>
        <v>#REF!</v>
      </c>
      <c r="K1141" t="e">
        <f t="shared" si="53"/>
        <v>#REF!</v>
      </c>
    </row>
    <row r="1142" spans="1:11" x14ac:dyDescent="0.25">
      <c r="A1142" t="e">
        <f>+#REF!</f>
        <v>#REF!</v>
      </c>
      <c r="B1142" s="3" t="e">
        <f>+#REF!</f>
        <v>#REF!</v>
      </c>
      <c r="C1142" t="e">
        <f t="shared" si="52"/>
        <v>#REF!</v>
      </c>
      <c r="H1142">
        <v>1124</v>
      </c>
      <c r="I1142" t="e">
        <f t="shared" si="51"/>
        <v>#REF!</v>
      </c>
      <c r="J1142" s="3" t="e">
        <f>+#REF!</f>
        <v>#REF!</v>
      </c>
      <c r="K1142" t="e">
        <f t="shared" si="53"/>
        <v>#REF!</v>
      </c>
    </row>
    <row r="1143" spans="1:11" x14ac:dyDescent="0.25">
      <c r="A1143" t="e">
        <f>+#REF!</f>
        <v>#REF!</v>
      </c>
      <c r="B1143" s="3" t="e">
        <f>+#REF!</f>
        <v>#REF!</v>
      </c>
      <c r="C1143" t="e">
        <f t="shared" si="52"/>
        <v>#REF!</v>
      </c>
      <c r="H1143">
        <v>1125</v>
      </c>
      <c r="I1143" t="e">
        <f t="shared" si="51"/>
        <v>#REF!</v>
      </c>
      <c r="J1143" s="3" t="e">
        <f>+#REF!</f>
        <v>#REF!</v>
      </c>
      <c r="K1143" t="e">
        <f t="shared" si="53"/>
        <v>#REF!</v>
      </c>
    </row>
    <row r="1144" spans="1:11" x14ac:dyDescent="0.25">
      <c r="A1144" t="e">
        <f>+#REF!</f>
        <v>#REF!</v>
      </c>
      <c r="B1144" s="3" t="e">
        <f>+#REF!</f>
        <v>#REF!</v>
      </c>
      <c r="C1144" t="e">
        <f t="shared" si="52"/>
        <v>#REF!</v>
      </c>
      <c r="H1144">
        <v>1126</v>
      </c>
      <c r="I1144" t="e">
        <f t="shared" si="51"/>
        <v>#REF!</v>
      </c>
      <c r="J1144" s="3" t="e">
        <f>+#REF!</f>
        <v>#REF!</v>
      </c>
      <c r="K1144" t="e">
        <f t="shared" si="53"/>
        <v>#REF!</v>
      </c>
    </row>
    <row r="1145" spans="1:11" x14ac:dyDescent="0.25">
      <c r="A1145" t="e">
        <f>+#REF!</f>
        <v>#REF!</v>
      </c>
      <c r="B1145" s="3" t="e">
        <f>+#REF!</f>
        <v>#REF!</v>
      </c>
      <c r="C1145" t="e">
        <f t="shared" si="52"/>
        <v>#REF!</v>
      </c>
      <c r="H1145">
        <v>1127</v>
      </c>
      <c r="I1145" t="e">
        <f t="shared" si="51"/>
        <v>#REF!</v>
      </c>
      <c r="J1145" s="3" t="e">
        <f>+#REF!</f>
        <v>#REF!</v>
      </c>
      <c r="K1145" t="e">
        <f t="shared" si="53"/>
        <v>#REF!</v>
      </c>
    </row>
    <row r="1146" spans="1:11" x14ac:dyDescent="0.25">
      <c r="A1146" t="e">
        <f>+#REF!</f>
        <v>#REF!</v>
      </c>
      <c r="B1146" s="3" t="e">
        <f>+#REF!</f>
        <v>#REF!</v>
      </c>
      <c r="C1146" t="e">
        <f t="shared" si="52"/>
        <v>#REF!</v>
      </c>
      <c r="H1146">
        <v>1128</v>
      </c>
      <c r="I1146" t="e">
        <f t="shared" si="51"/>
        <v>#REF!</v>
      </c>
      <c r="J1146" s="3" t="e">
        <f>+#REF!</f>
        <v>#REF!</v>
      </c>
      <c r="K1146" t="e">
        <f t="shared" si="53"/>
        <v>#REF!</v>
      </c>
    </row>
    <row r="1147" spans="1:11" x14ac:dyDescent="0.25">
      <c r="A1147" t="e">
        <f>+#REF!</f>
        <v>#REF!</v>
      </c>
      <c r="B1147" s="3" t="e">
        <f>+#REF!</f>
        <v>#REF!</v>
      </c>
      <c r="C1147" t="e">
        <f t="shared" si="52"/>
        <v>#REF!</v>
      </c>
      <c r="H1147">
        <v>1129</v>
      </c>
      <c r="I1147" t="e">
        <f t="shared" si="51"/>
        <v>#REF!</v>
      </c>
      <c r="J1147" s="3" t="e">
        <f>+#REF!</f>
        <v>#REF!</v>
      </c>
      <c r="K1147" t="e">
        <f t="shared" si="53"/>
        <v>#REF!</v>
      </c>
    </row>
    <row r="1148" spans="1:11" x14ac:dyDescent="0.25">
      <c r="A1148" t="e">
        <f>+#REF!</f>
        <v>#REF!</v>
      </c>
      <c r="B1148" s="3" t="e">
        <f>+#REF!</f>
        <v>#REF!</v>
      </c>
      <c r="C1148" t="e">
        <f t="shared" si="52"/>
        <v>#REF!</v>
      </c>
      <c r="H1148">
        <v>1130</v>
      </c>
      <c r="I1148" t="e">
        <f t="shared" ref="I1148:I1156" si="54">+A1148</f>
        <v>#REF!</v>
      </c>
      <c r="J1148" s="3" t="e">
        <f>+#REF!</f>
        <v>#REF!</v>
      </c>
      <c r="K1148" t="e">
        <f t="shared" si="53"/>
        <v>#REF!</v>
      </c>
    </row>
    <row r="1149" spans="1:11" x14ac:dyDescent="0.25">
      <c r="A1149" t="e">
        <f>+#REF!</f>
        <v>#REF!</v>
      </c>
      <c r="B1149" s="3" t="e">
        <f>+#REF!</f>
        <v>#REF!</v>
      </c>
      <c r="C1149" t="e">
        <f t="shared" si="52"/>
        <v>#REF!</v>
      </c>
      <c r="H1149">
        <v>1131</v>
      </c>
      <c r="I1149" t="e">
        <f t="shared" si="54"/>
        <v>#REF!</v>
      </c>
      <c r="J1149" s="3" t="e">
        <f>+#REF!</f>
        <v>#REF!</v>
      </c>
      <c r="K1149" t="e">
        <f t="shared" si="53"/>
        <v>#REF!</v>
      </c>
    </row>
    <row r="1150" spans="1:11" x14ac:dyDescent="0.25">
      <c r="A1150" t="e">
        <f>+#REF!</f>
        <v>#REF!</v>
      </c>
      <c r="B1150" s="3" t="e">
        <f>+#REF!</f>
        <v>#REF!</v>
      </c>
      <c r="C1150" t="e">
        <f t="shared" si="52"/>
        <v>#REF!</v>
      </c>
      <c r="H1150">
        <v>1132</v>
      </c>
      <c r="I1150" t="e">
        <f t="shared" si="54"/>
        <v>#REF!</v>
      </c>
      <c r="J1150" s="3" t="e">
        <f>+#REF!</f>
        <v>#REF!</v>
      </c>
      <c r="K1150" t="e">
        <f t="shared" si="53"/>
        <v>#REF!</v>
      </c>
    </row>
    <row r="1151" spans="1:11" x14ac:dyDescent="0.25">
      <c r="A1151" t="e">
        <f>+#REF!</f>
        <v>#REF!</v>
      </c>
      <c r="B1151" s="3" t="e">
        <f>+#REF!</f>
        <v>#REF!</v>
      </c>
      <c r="C1151" t="e">
        <f t="shared" si="52"/>
        <v>#REF!</v>
      </c>
      <c r="H1151">
        <v>1133</v>
      </c>
      <c r="I1151" t="e">
        <f t="shared" si="54"/>
        <v>#REF!</v>
      </c>
      <c r="J1151" s="3" t="e">
        <f>+#REF!</f>
        <v>#REF!</v>
      </c>
      <c r="K1151" t="e">
        <f t="shared" si="53"/>
        <v>#REF!</v>
      </c>
    </row>
    <row r="1152" spans="1:11" x14ac:dyDescent="0.25">
      <c r="A1152" t="e">
        <f>+#REF!</f>
        <v>#REF!</v>
      </c>
      <c r="B1152" s="3" t="e">
        <f>+#REF!</f>
        <v>#REF!</v>
      </c>
      <c r="C1152" t="e">
        <f t="shared" si="52"/>
        <v>#REF!</v>
      </c>
      <c r="H1152">
        <v>1134</v>
      </c>
      <c r="I1152" t="e">
        <f t="shared" si="54"/>
        <v>#REF!</v>
      </c>
      <c r="J1152" s="3" t="e">
        <f>+#REF!</f>
        <v>#REF!</v>
      </c>
      <c r="K1152" t="e">
        <f t="shared" si="53"/>
        <v>#REF!</v>
      </c>
    </row>
    <row r="1153" spans="1:11" x14ac:dyDescent="0.25">
      <c r="A1153" t="e">
        <f>+#REF!</f>
        <v>#REF!</v>
      </c>
      <c r="B1153" s="3" t="e">
        <f>+#REF!</f>
        <v>#REF!</v>
      </c>
      <c r="C1153" t="e">
        <f t="shared" si="52"/>
        <v>#REF!</v>
      </c>
      <c r="H1153">
        <v>1135</v>
      </c>
      <c r="I1153" t="e">
        <f t="shared" si="54"/>
        <v>#REF!</v>
      </c>
      <c r="J1153" s="3" t="e">
        <f>+#REF!</f>
        <v>#REF!</v>
      </c>
      <c r="K1153" t="e">
        <f t="shared" si="53"/>
        <v>#REF!</v>
      </c>
    </row>
    <row r="1154" spans="1:11" x14ac:dyDescent="0.25">
      <c r="A1154" t="e">
        <f>+#REF!</f>
        <v>#REF!</v>
      </c>
      <c r="B1154" s="3" t="e">
        <f>+#REF!</f>
        <v>#REF!</v>
      </c>
      <c r="C1154" t="e">
        <f t="shared" si="52"/>
        <v>#REF!</v>
      </c>
      <c r="H1154">
        <v>1136</v>
      </c>
      <c r="I1154" t="e">
        <f t="shared" si="54"/>
        <v>#REF!</v>
      </c>
      <c r="J1154" s="3" t="e">
        <f>+#REF!</f>
        <v>#REF!</v>
      </c>
      <c r="K1154" t="e">
        <f t="shared" si="53"/>
        <v>#REF!</v>
      </c>
    </row>
    <row r="1155" spans="1:11" x14ac:dyDescent="0.25">
      <c r="A1155" t="e">
        <f>+#REF!</f>
        <v>#REF!</v>
      </c>
      <c r="B1155" s="3" t="e">
        <f>+#REF!</f>
        <v>#REF!</v>
      </c>
      <c r="C1155" t="e">
        <f t="shared" si="52"/>
        <v>#REF!</v>
      </c>
      <c r="H1155">
        <v>1137</v>
      </c>
      <c r="I1155" t="e">
        <f t="shared" si="54"/>
        <v>#REF!</v>
      </c>
      <c r="J1155" s="3" t="e">
        <f>+#REF!</f>
        <v>#REF!</v>
      </c>
      <c r="K1155" t="e">
        <f t="shared" si="53"/>
        <v>#REF!</v>
      </c>
    </row>
    <row r="1156" spans="1:11" x14ac:dyDescent="0.25">
      <c r="A1156" t="e">
        <f>+#REF!</f>
        <v>#REF!</v>
      </c>
      <c r="B1156" s="3" t="e">
        <f>+#REF!</f>
        <v>#REF!</v>
      </c>
      <c r="C1156" t="e">
        <f t="shared" si="52"/>
        <v>#REF!</v>
      </c>
      <c r="H1156">
        <v>1138</v>
      </c>
      <c r="I1156" t="e">
        <f t="shared" si="54"/>
        <v>#REF!</v>
      </c>
      <c r="J1156" s="3" t="e">
        <f>+#REF!</f>
        <v>#REF!</v>
      </c>
      <c r="K1156" t="e">
        <f t="shared" si="53"/>
        <v>#REF!</v>
      </c>
    </row>
    <row r="1157" spans="1:11" x14ac:dyDescent="0.25">
      <c r="A1157" t="e">
        <f>+#REF!</f>
        <v>#REF!</v>
      </c>
      <c r="B1157" s="3" t="e">
        <f>+#REF!</f>
        <v>#REF!</v>
      </c>
      <c r="C1157" t="e">
        <f t="shared" si="52"/>
        <v>#REF!</v>
      </c>
    </row>
    <row r="1158" spans="1:11" x14ac:dyDescent="0.25">
      <c r="A1158" t="e">
        <f>+#REF!</f>
        <v>#REF!</v>
      </c>
      <c r="B1158" s="3" t="e">
        <f>+#REF!</f>
        <v>#REF!</v>
      </c>
      <c r="C1158" t="e">
        <f t="shared" si="52"/>
        <v>#REF!</v>
      </c>
    </row>
    <row r="1159" spans="1:11" x14ac:dyDescent="0.25">
      <c r="A1159" t="e">
        <f>+#REF!</f>
        <v>#REF!</v>
      </c>
      <c r="B1159" s="3" t="e">
        <f>+#REF!</f>
        <v>#REF!</v>
      </c>
      <c r="C1159" t="e">
        <f t="shared" si="52"/>
        <v>#REF!</v>
      </c>
    </row>
    <row r="1160" spans="1:11" x14ac:dyDescent="0.25">
      <c r="A1160" t="e">
        <f>+#REF!</f>
        <v>#REF!</v>
      </c>
      <c r="B1160" s="3" t="e">
        <f>+#REF!</f>
        <v>#REF!</v>
      </c>
      <c r="C1160" t="e">
        <f t="shared" si="52"/>
        <v>#REF!</v>
      </c>
    </row>
    <row r="1161" spans="1:11" x14ac:dyDescent="0.25">
      <c r="A1161" t="e">
        <f>+#REF!</f>
        <v>#REF!</v>
      </c>
      <c r="B1161" s="3" t="e">
        <f>+#REF!</f>
        <v>#REF!</v>
      </c>
      <c r="C1161" t="e">
        <f t="shared" si="52"/>
        <v>#REF!</v>
      </c>
    </row>
    <row r="1162" spans="1:11" x14ac:dyDescent="0.25">
      <c r="A1162" t="e">
        <f>+#REF!</f>
        <v>#REF!</v>
      </c>
      <c r="B1162" s="3" t="e">
        <f>+#REF!</f>
        <v>#REF!</v>
      </c>
      <c r="C1162" t="e">
        <f t="shared" si="52"/>
        <v>#REF!</v>
      </c>
    </row>
    <row r="1163" spans="1:11" x14ac:dyDescent="0.25">
      <c r="A1163" t="e">
        <f>+#REF!</f>
        <v>#REF!</v>
      </c>
      <c r="B1163" s="3" t="e">
        <f>+#REF!</f>
        <v>#REF!</v>
      </c>
      <c r="C1163" t="e">
        <f t="shared" si="52"/>
        <v>#REF!</v>
      </c>
    </row>
    <row r="1164" spans="1:11" x14ac:dyDescent="0.25">
      <c r="A1164" t="e">
        <f>+#REF!</f>
        <v>#REF!</v>
      </c>
      <c r="B1164" s="3" t="e">
        <f>+#REF!</f>
        <v>#REF!</v>
      </c>
      <c r="C1164" t="e">
        <f t="shared" si="52"/>
        <v>#REF!</v>
      </c>
    </row>
    <row r="1165" spans="1:11" x14ac:dyDescent="0.25">
      <c r="A1165" t="e">
        <f>+#REF!</f>
        <v>#REF!</v>
      </c>
      <c r="B1165" s="3" t="e">
        <f>+#REF!</f>
        <v>#REF!</v>
      </c>
      <c r="C1165" t="e">
        <f t="shared" si="52"/>
        <v>#REF!</v>
      </c>
    </row>
    <row r="1166" spans="1:11" x14ac:dyDescent="0.25">
      <c r="A1166" t="e">
        <f>+#REF!</f>
        <v>#REF!</v>
      </c>
      <c r="B1166" s="3" t="e">
        <f>+#REF!</f>
        <v>#REF!</v>
      </c>
      <c r="C1166" t="e">
        <f t="shared" si="52"/>
        <v>#REF!</v>
      </c>
    </row>
    <row r="1167" spans="1:11" x14ac:dyDescent="0.25">
      <c r="A1167" t="e">
        <f>+#REF!</f>
        <v>#REF!</v>
      </c>
      <c r="B1167" s="3" t="e">
        <f>+#REF!</f>
        <v>#REF!</v>
      </c>
      <c r="C1167" t="e">
        <f t="shared" si="52"/>
        <v>#REF!</v>
      </c>
    </row>
    <row r="1168" spans="1:11" x14ac:dyDescent="0.25">
      <c r="A1168" t="e">
        <f>+#REF!</f>
        <v>#REF!</v>
      </c>
      <c r="B1168" s="3" t="e">
        <f>+#REF!</f>
        <v>#REF!</v>
      </c>
      <c r="C1168" t="e">
        <f t="shared" si="52"/>
        <v>#REF!</v>
      </c>
    </row>
    <row r="1169" spans="1:3" x14ac:dyDescent="0.25">
      <c r="A1169" t="e">
        <f>+#REF!</f>
        <v>#REF!</v>
      </c>
      <c r="B1169" s="3" t="e">
        <f>+#REF!</f>
        <v>#REF!</v>
      </c>
      <c r="C1169" t="e">
        <f t="shared" si="52"/>
        <v>#REF!</v>
      </c>
    </row>
    <row r="1170" spans="1:3" x14ac:dyDescent="0.25">
      <c r="A1170" t="e">
        <f>+#REF!</f>
        <v>#REF!</v>
      </c>
      <c r="B1170" s="3" t="e">
        <f>+#REF!</f>
        <v>#REF!</v>
      </c>
      <c r="C1170" t="e">
        <f t="shared" si="52"/>
        <v>#REF!</v>
      </c>
    </row>
    <row r="1171" spans="1:3" x14ac:dyDescent="0.25">
      <c r="A1171" t="e">
        <f>+#REF!</f>
        <v>#REF!</v>
      </c>
      <c r="B1171" s="3" t="e">
        <f>+#REF!</f>
        <v>#REF!</v>
      </c>
      <c r="C1171" t="e">
        <f t="shared" ref="C1171:C1234" si="55">VLOOKUP(A1171,F:G,2,0)</f>
        <v>#REF!</v>
      </c>
    </row>
    <row r="1172" spans="1:3" x14ac:dyDescent="0.25">
      <c r="A1172" t="e">
        <f>+#REF!</f>
        <v>#REF!</v>
      </c>
      <c r="B1172" s="3" t="e">
        <f>+#REF!</f>
        <v>#REF!</v>
      </c>
      <c r="C1172" t="e">
        <f t="shared" si="55"/>
        <v>#REF!</v>
      </c>
    </row>
    <row r="1173" spans="1:3" x14ac:dyDescent="0.25">
      <c r="A1173" t="e">
        <f>+#REF!</f>
        <v>#REF!</v>
      </c>
      <c r="B1173" s="3" t="e">
        <f>+#REF!</f>
        <v>#REF!</v>
      </c>
      <c r="C1173" t="e">
        <f t="shared" si="55"/>
        <v>#REF!</v>
      </c>
    </row>
    <row r="1174" spans="1:3" x14ac:dyDescent="0.25">
      <c r="A1174" t="e">
        <f>+#REF!</f>
        <v>#REF!</v>
      </c>
      <c r="B1174" s="3" t="e">
        <f>+#REF!</f>
        <v>#REF!</v>
      </c>
      <c r="C1174" t="e">
        <f t="shared" si="55"/>
        <v>#REF!</v>
      </c>
    </row>
    <row r="1175" spans="1:3" x14ac:dyDescent="0.25">
      <c r="A1175" t="e">
        <f>+#REF!</f>
        <v>#REF!</v>
      </c>
      <c r="B1175" s="3" t="e">
        <f>+#REF!</f>
        <v>#REF!</v>
      </c>
      <c r="C1175" t="e">
        <f t="shared" si="55"/>
        <v>#REF!</v>
      </c>
    </row>
    <row r="1176" spans="1:3" x14ac:dyDescent="0.25">
      <c r="A1176" t="e">
        <f>+#REF!</f>
        <v>#REF!</v>
      </c>
      <c r="B1176" s="3" t="e">
        <f>+#REF!</f>
        <v>#REF!</v>
      </c>
      <c r="C1176" t="e">
        <f t="shared" si="55"/>
        <v>#REF!</v>
      </c>
    </row>
    <row r="1177" spans="1:3" x14ac:dyDescent="0.25">
      <c r="A1177" t="e">
        <f>+#REF!</f>
        <v>#REF!</v>
      </c>
      <c r="B1177" s="3" t="e">
        <f>+#REF!</f>
        <v>#REF!</v>
      </c>
      <c r="C1177" t="e">
        <f t="shared" si="55"/>
        <v>#REF!</v>
      </c>
    </row>
    <row r="1178" spans="1:3" x14ac:dyDescent="0.25">
      <c r="A1178" t="e">
        <f>+#REF!</f>
        <v>#REF!</v>
      </c>
      <c r="B1178" s="3" t="e">
        <f>+#REF!</f>
        <v>#REF!</v>
      </c>
      <c r="C1178" t="e">
        <f t="shared" si="55"/>
        <v>#REF!</v>
      </c>
    </row>
    <row r="1179" spans="1:3" x14ac:dyDescent="0.25">
      <c r="A1179" t="e">
        <f>+#REF!</f>
        <v>#REF!</v>
      </c>
      <c r="B1179" s="3" t="e">
        <f>+#REF!</f>
        <v>#REF!</v>
      </c>
      <c r="C1179" t="e">
        <f t="shared" si="55"/>
        <v>#REF!</v>
      </c>
    </row>
    <row r="1180" spans="1:3" x14ac:dyDescent="0.25">
      <c r="A1180" t="e">
        <f>+#REF!</f>
        <v>#REF!</v>
      </c>
      <c r="B1180" s="3" t="e">
        <f>+#REF!</f>
        <v>#REF!</v>
      </c>
      <c r="C1180" t="e">
        <f t="shared" si="55"/>
        <v>#REF!</v>
      </c>
    </row>
    <row r="1181" spans="1:3" x14ac:dyDescent="0.25">
      <c r="A1181" t="e">
        <f>+#REF!</f>
        <v>#REF!</v>
      </c>
      <c r="B1181" s="3" t="e">
        <f>+#REF!</f>
        <v>#REF!</v>
      </c>
      <c r="C1181" t="e">
        <f t="shared" si="55"/>
        <v>#REF!</v>
      </c>
    </row>
    <row r="1182" spans="1:3" x14ac:dyDescent="0.25">
      <c r="A1182" t="e">
        <f>+#REF!</f>
        <v>#REF!</v>
      </c>
      <c r="B1182" s="3" t="e">
        <f>+#REF!</f>
        <v>#REF!</v>
      </c>
      <c r="C1182" t="e">
        <f t="shared" si="55"/>
        <v>#REF!</v>
      </c>
    </row>
    <row r="1183" spans="1:3" x14ac:dyDescent="0.25">
      <c r="A1183" t="e">
        <f>+#REF!</f>
        <v>#REF!</v>
      </c>
      <c r="B1183" s="3" t="e">
        <f>+#REF!</f>
        <v>#REF!</v>
      </c>
      <c r="C1183" t="e">
        <f t="shared" si="55"/>
        <v>#REF!</v>
      </c>
    </row>
    <row r="1184" spans="1:3" x14ac:dyDescent="0.25">
      <c r="A1184" t="e">
        <f>+#REF!</f>
        <v>#REF!</v>
      </c>
      <c r="B1184" s="3" t="e">
        <f>+#REF!</f>
        <v>#REF!</v>
      </c>
      <c r="C1184" t="e">
        <f t="shared" si="55"/>
        <v>#REF!</v>
      </c>
    </row>
    <row r="1185" spans="1:3" x14ac:dyDescent="0.25">
      <c r="A1185" t="e">
        <f>+#REF!</f>
        <v>#REF!</v>
      </c>
      <c r="B1185" s="3" t="e">
        <f>+#REF!</f>
        <v>#REF!</v>
      </c>
      <c r="C1185" t="e">
        <f t="shared" si="55"/>
        <v>#REF!</v>
      </c>
    </row>
    <row r="1186" spans="1:3" x14ac:dyDescent="0.25">
      <c r="A1186" t="e">
        <f>+#REF!</f>
        <v>#REF!</v>
      </c>
      <c r="B1186" s="3" t="e">
        <f>+#REF!</f>
        <v>#REF!</v>
      </c>
      <c r="C1186" t="e">
        <f t="shared" si="55"/>
        <v>#REF!</v>
      </c>
    </row>
    <row r="1187" spans="1:3" x14ac:dyDescent="0.25">
      <c r="A1187" t="e">
        <f>+#REF!</f>
        <v>#REF!</v>
      </c>
      <c r="B1187" s="3" t="e">
        <f>+#REF!</f>
        <v>#REF!</v>
      </c>
      <c r="C1187" t="e">
        <f t="shared" si="55"/>
        <v>#REF!</v>
      </c>
    </row>
    <row r="1188" spans="1:3" x14ac:dyDescent="0.25">
      <c r="A1188" t="e">
        <f>+#REF!</f>
        <v>#REF!</v>
      </c>
      <c r="B1188" s="3" t="e">
        <f>+#REF!</f>
        <v>#REF!</v>
      </c>
      <c r="C1188" t="e">
        <f t="shared" si="55"/>
        <v>#REF!</v>
      </c>
    </row>
    <row r="1189" spans="1:3" x14ac:dyDescent="0.25">
      <c r="A1189" t="e">
        <f>+#REF!</f>
        <v>#REF!</v>
      </c>
      <c r="B1189" s="3" t="e">
        <f>+#REF!</f>
        <v>#REF!</v>
      </c>
      <c r="C1189" t="e">
        <f t="shared" si="55"/>
        <v>#REF!</v>
      </c>
    </row>
    <row r="1190" spans="1:3" x14ac:dyDescent="0.25">
      <c r="A1190" t="e">
        <f>+#REF!</f>
        <v>#REF!</v>
      </c>
      <c r="B1190" s="3" t="e">
        <f>+#REF!</f>
        <v>#REF!</v>
      </c>
      <c r="C1190" t="e">
        <f t="shared" si="55"/>
        <v>#REF!</v>
      </c>
    </row>
    <row r="1191" spans="1:3" x14ac:dyDescent="0.25">
      <c r="A1191" t="e">
        <f>+#REF!</f>
        <v>#REF!</v>
      </c>
      <c r="B1191" s="3" t="e">
        <f>+#REF!</f>
        <v>#REF!</v>
      </c>
      <c r="C1191" t="e">
        <f t="shared" si="55"/>
        <v>#REF!</v>
      </c>
    </row>
    <row r="1192" spans="1:3" x14ac:dyDescent="0.25">
      <c r="A1192" t="e">
        <f>+#REF!</f>
        <v>#REF!</v>
      </c>
      <c r="B1192" s="3" t="e">
        <f>+#REF!</f>
        <v>#REF!</v>
      </c>
      <c r="C1192" t="e">
        <f t="shared" si="55"/>
        <v>#REF!</v>
      </c>
    </row>
    <row r="1193" spans="1:3" x14ac:dyDescent="0.25">
      <c r="A1193" t="e">
        <f>+#REF!</f>
        <v>#REF!</v>
      </c>
      <c r="B1193" s="3" t="e">
        <f>+#REF!</f>
        <v>#REF!</v>
      </c>
      <c r="C1193" t="e">
        <f t="shared" si="55"/>
        <v>#REF!</v>
      </c>
    </row>
    <row r="1194" spans="1:3" x14ac:dyDescent="0.25">
      <c r="A1194" t="e">
        <f>+#REF!</f>
        <v>#REF!</v>
      </c>
      <c r="B1194" s="3" t="e">
        <f>+#REF!</f>
        <v>#REF!</v>
      </c>
      <c r="C1194" t="e">
        <f t="shared" si="55"/>
        <v>#REF!</v>
      </c>
    </row>
    <row r="1195" spans="1:3" x14ac:dyDescent="0.25">
      <c r="A1195" t="e">
        <f>+#REF!</f>
        <v>#REF!</v>
      </c>
      <c r="B1195" s="3" t="e">
        <f>+#REF!</f>
        <v>#REF!</v>
      </c>
      <c r="C1195" t="e">
        <f t="shared" si="55"/>
        <v>#REF!</v>
      </c>
    </row>
    <row r="1196" spans="1:3" x14ac:dyDescent="0.25">
      <c r="A1196" t="e">
        <f>+#REF!</f>
        <v>#REF!</v>
      </c>
      <c r="B1196" s="3" t="e">
        <f>+#REF!</f>
        <v>#REF!</v>
      </c>
      <c r="C1196" t="e">
        <f t="shared" si="55"/>
        <v>#REF!</v>
      </c>
    </row>
    <row r="1197" spans="1:3" x14ac:dyDescent="0.25">
      <c r="A1197" t="e">
        <f>+#REF!</f>
        <v>#REF!</v>
      </c>
      <c r="B1197" s="3" t="e">
        <f>+#REF!</f>
        <v>#REF!</v>
      </c>
      <c r="C1197" t="e">
        <f t="shared" si="55"/>
        <v>#REF!</v>
      </c>
    </row>
    <row r="1198" spans="1:3" x14ac:dyDescent="0.25">
      <c r="A1198" t="e">
        <f>+#REF!</f>
        <v>#REF!</v>
      </c>
      <c r="B1198" s="3" t="e">
        <f>+#REF!</f>
        <v>#REF!</v>
      </c>
      <c r="C1198" t="e">
        <f t="shared" si="55"/>
        <v>#REF!</v>
      </c>
    </row>
    <row r="1199" spans="1:3" x14ac:dyDescent="0.25">
      <c r="A1199" t="e">
        <f>+#REF!</f>
        <v>#REF!</v>
      </c>
      <c r="B1199" s="3" t="e">
        <f>+#REF!</f>
        <v>#REF!</v>
      </c>
      <c r="C1199" t="e">
        <f t="shared" si="55"/>
        <v>#REF!</v>
      </c>
    </row>
    <row r="1200" spans="1:3" x14ac:dyDescent="0.25">
      <c r="A1200" t="e">
        <f>+#REF!</f>
        <v>#REF!</v>
      </c>
      <c r="B1200" s="3" t="e">
        <f>+#REF!</f>
        <v>#REF!</v>
      </c>
      <c r="C1200" t="e">
        <f t="shared" si="55"/>
        <v>#REF!</v>
      </c>
    </row>
    <row r="1201" spans="1:3" x14ac:dyDescent="0.25">
      <c r="A1201" t="e">
        <f>+#REF!</f>
        <v>#REF!</v>
      </c>
      <c r="B1201" s="3" t="e">
        <f>+#REF!</f>
        <v>#REF!</v>
      </c>
      <c r="C1201" t="e">
        <f t="shared" si="55"/>
        <v>#REF!</v>
      </c>
    </row>
    <row r="1202" spans="1:3" x14ac:dyDescent="0.25">
      <c r="A1202" t="e">
        <f>+#REF!</f>
        <v>#REF!</v>
      </c>
      <c r="B1202" s="3" t="e">
        <f>+#REF!</f>
        <v>#REF!</v>
      </c>
      <c r="C1202" t="e">
        <f t="shared" si="55"/>
        <v>#REF!</v>
      </c>
    </row>
    <row r="1203" spans="1:3" x14ac:dyDescent="0.25">
      <c r="A1203" t="e">
        <f>+#REF!</f>
        <v>#REF!</v>
      </c>
      <c r="B1203" s="3" t="e">
        <f>+#REF!</f>
        <v>#REF!</v>
      </c>
      <c r="C1203" t="e">
        <f t="shared" si="55"/>
        <v>#REF!</v>
      </c>
    </row>
    <row r="1204" spans="1:3" x14ac:dyDescent="0.25">
      <c r="A1204" t="e">
        <f>+#REF!</f>
        <v>#REF!</v>
      </c>
      <c r="B1204" s="3" t="e">
        <f>+#REF!</f>
        <v>#REF!</v>
      </c>
      <c r="C1204" t="e">
        <f t="shared" si="55"/>
        <v>#REF!</v>
      </c>
    </row>
    <row r="1205" spans="1:3" x14ac:dyDescent="0.25">
      <c r="A1205" t="e">
        <f>+#REF!</f>
        <v>#REF!</v>
      </c>
      <c r="B1205" s="3" t="e">
        <f>+#REF!</f>
        <v>#REF!</v>
      </c>
      <c r="C1205" t="e">
        <f t="shared" si="55"/>
        <v>#REF!</v>
      </c>
    </row>
    <row r="1206" spans="1:3" x14ac:dyDescent="0.25">
      <c r="A1206" t="e">
        <f>+#REF!</f>
        <v>#REF!</v>
      </c>
      <c r="B1206" s="3" t="e">
        <f>+#REF!</f>
        <v>#REF!</v>
      </c>
      <c r="C1206" t="e">
        <f t="shared" si="55"/>
        <v>#REF!</v>
      </c>
    </row>
    <row r="1207" spans="1:3" x14ac:dyDescent="0.25">
      <c r="A1207" t="e">
        <f>+#REF!</f>
        <v>#REF!</v>
      </c>
      <c r="B1207" s="3" t="e">
        <f>+#REF!</f>
        <v>#REF!</v>
      </c>
      <c r="C1207" t="e">
        <f t="shared" si="55"/>
        <v>#REF!</v>
      </c>
    </row>
    <row r="1208" spans="1:3" x14ac:dyDescent="0.25">
      <c r="A1208" t="e">
        <f>+#REF!</f>
        <v>#REF!</v>
      </c>
      <c r="B1208" s="3" t="e">
        <f>+#REF!</f>
        <v>#REF!</v>
      </c>
      <c r="C1208" t="e">
        <f t="shared" si="55"/>
        <v>#REF!</v>
      </c>
    </row>
    <row r="1209" spans="1:3" x14ac:dyDescent="0.25">
      <c r="A1209" t="e">
        <f>+#REF!</f>
        <v>#REF!</v>
      </c>
      <c r="B1209" s="3" t="e">
        <f>+#REF!</f>
        <v>#REF!</v>
      </c>
      <c r="C1209" t="e">
        <f t="shared" si="55"/>
        <v>#REF!</v>
      </c>
    </row>
    <row r="1210" spans="1:3" x14ac:dyDescent="0.25">
      <c r="A1210" t="e">
        <f>+#REF!</f>
        <v>#REF!</v>
      </c>
      <c r="B1210" s="3" t="e">
        <f>+#REF!</f>
        <v>#REF!</v>
      </c>
      <c r="C1210" t="e">
        <f t="shared" si="55"/>
        <v>#REF!</v>
      </c>
    </row>
    <row r="1211" spans="1:3" x14ac:dyDescent="0.25">
      <c r="A1211" t="e">
        <f>+#REF!</f>
        <v>#REF!</v>
      </c>
      <c r="B1211" s="3" t="e">
        <f>+#REF!</f>
        <v>#REF!</v>
      </c>
      <c r="C1211" t="e">
        <f t="shared" si="55"/>
        <v>#REF!</v>
      </c>
    </row>
    <row r="1212" spans="1:3" x14ac:dyDescent="0.25">
      <c r="A1212" t="e">
        <f>+#REF!</f>
        <v>#REF!</v>
      </c>
      <c r="B1212" s="3" t="e">
        <f>+#REF!</f>
        <v>#REF!</v>
      </c>
      <c r="C1212" t="e">
        <f t="shared" si="55"/>
        <v>#REF!</v>
      </c>
    </row>
    <row r="1213" spans="1:3" x14ac:dyDescent="0.25">
      <c r="A1213" t="e">
        <f>+#REF!</f>
        <v>#REF!</v>
      </c>
      <c r="B1213" s="3" t="e">
        <f>+#REF!</f>
        <v>#REF!</v>
      </c>
      <c r="C1213" t="e">
        <f t="shared" si="55"/>
        <v>#REF!</v>
      </c>
    </row>
    <row r="1214" spans="1:3" x14ac:dyDescent="0.25">
      <c r="A1214" t="e">
        <f>+#REF!</f>
        <v>#REF!</v>
      </c>
      <c r="B1214" s="3" t="e">
        <f>+#REF!</f>
        <v>#REF!</v>
      </c>
      <c r="C1214" t="e">
        <f t="shared" si="55"/>
        <v>#REF!</v>
      </c>
    </row>
    <row r="1215" spans="1:3" x14ac:dyDescent="0.25">
      <c r="A1215" t="e">
        <f>+#REF!</f>
        <v>#REF!</v>
      </c>
      <c r="B1215" s="3" t="e">
        <f>+#REF!</f>
        <v>#REF!</v>
      </c>
      <c r="C1215" t="e">
        <f t="shared" si="55"/>
        <v>#REF!</v>
      </c>
    </row>
    <row r="1216" spans="1:3" x14ac:dyDescent="0.25">
      <c r="A1216" t="e">
        <f>+#REF!</f>
        <v>#REF!</v>
      </c>
      <c r="B1216" s="3" t="e">
        <f>+#REF!</f>
        <v>#REF!</v>
      </c>
      <c r="C1216" t="e">
        <f t="shared" si="55"/>
        <v>#REF!</v>
      </c>
    </row>
    <row r="1217" spans="1:3" x14ac:dyDescent="0.25">
      <c r="A1217" t="e">
        <f>+#REF!</f>
        <v>#REF!</v>
      </c>
      <c r="B1217" s="3" t="e">
        <f>+#REF!</f>
        <v>#REF!</v>
      </c>
      <c r="C1217" t="e">
        <f t="shared" si="55"/>
        <v>#REF!</v>
      </c>
    </row>
    <row r="1218" spans="1:3" x14ac:dyDescent="0.25">
      <c r="A1218" t="e">
        <f>+#REF!</f>
        <v>#REF!</v>
      </c>
      <c r="B1218" s="3" t="e">
        <f>+#REF!</f>
        <v>#REF!</v>
      </c>
      <c r="C1218" t="e">
        <f t="shared" si="55"/>
        <v>#REF!</v>
      </c>
    </row>
    <row r="1219" spans="1:3" x14ac:dyDescent="0.25">
      <c r="A1219" t="e">
        <f>+#REF!</f>
        <v>#REF!</v>
      </c>
      <c r="B1219" s="3" t="e">
        <f>+#REF!</f>
        <v>#REF!</v>
      </c>
      <c r="C1219" t="e">
        <f t="shared" si="55"/>
        <v>#REF!</v>
      </c>
    </row>
    <row r="1220" spans="1:3" x14ac:dyDescent="0.25">
      <c r="A1220" t="e">
        <f>+#REF!</f>
        <v>#REF!</v>
      </c>
      <c r="B1220" s="3" t="e">
        <f>+#REF!</f>
        <v>#REF!</v>
      </c>
      <c r="C1220" t="e">
        <f t="shared" si="55"/>
        <v>#REF!</v>
      </c>
    </row>
    <row r="1221" spans="1:3" x14ac:dyDescent="0.25">
      <c r="A1221" t="e">
        <f>+#REF!</f>
        <v>#REF!</v>
      </c>
      <c r="B1221" s="3" t="e">
        <f>+#REF!</f>
        <v>#REF!</v>
      </c>
      <c r="C1221" t="e">
        <f t="shared" si="55"/>
        <v>#REF!</v>
      </c>
    </row>
    <row r="1222" spans="1:3" x14ac:dyDescent="0.25">
      <c r="A1222" t="e">
        <f>+#REF!</f>
        <v>#REF!</v>
      </c>
      <c r="B1222" s="3" t="e">
        <f>+#REF!</f>
        <v>#REF!</v>
      </c>
      <c r="C1222" t="e">
        <f t="shared" si="55"/>
        <v>#REF!</v>
      </c>
    </row>
    <row r="1223" spans="1:3" x14ac:dyDescent="0.25">
      <c r="A1223" t="e">
        <f>+#REF!</f>
        <v>#REF!</v>
      </c>
      <c r="B1223" s="3" t="e">
        <f>+#REF!</f>
        <v>#REF!</v>
      </c>
      <c r="C1223" t="e">
        <f t="shared" si="55"/>
        <v>#REF!</v>
      </c>
    </row>
    <row r="1224" spans="1:3" x14ac:dyDescent="0.25">
      <c r="A1224" t="e">
        <f>+#REF!</f>
        <v>#REF!</v>
      </c>
      <c r="B1224" s="3" t="e">
        <f>+#REF!</f>
        <v>#REF!</v>
      </c>
      <c r="C1224" t="e">
        <f t="shared" si="55"/>
        <v>#REF!</v>
      </c>
    </row>
    <row r="1225" spans="1:3" x14ac:dyDescent="0.25">
      <c r="A1225" t="e">
        <f>+#REF!</f>
        <v>#REF!</v>
      </c>
      <c r="B1225" s="3" t="e">
        <f>+#REF!</f>
        <v>#REF!</v>
      </c>
      <c r="C1225" t="e">
        <f t="shared" si="55"/>
        <v>#REF!</v>
      </c>
    </row>
    <row r="1226" spans="1:3" x14ac:dyDescent="0.25">
      <c r="A1226" t="e">
        <f>+#REF!</f>
        <v>#REF!</v>
      </c>
      <c r="B1226" s="3" t="e">
        <f>+#REF!</f>
        <v>#REF!</v>
      </c>
      <c r="C1226" t="e">
        <f t="shared" si="55"/>
        <v>#REF!</v>
      </c>
    </row>
    <row r="1227" spans="1:3" x14ac:dyDescent="0.25">
      <c r="A1227" t="e">
        <f>+#REF!</f>
        <v>#REF!</v>
      </c>
      <c r="B1227" s="3" t="e">
        <f>+#REF!</f>
        <v>#REF!</v>
      </c>
      <c r="C1227" t="e">
        <f t="shared" si="55"/>
        <v>#REF!</v>
      </c>
    </row>
    <row r="1228" spans="1:3" x14ac:dyDescent="0.25">
      <c r="A1228" t="e">
        <f>+#REF!</f>
        <v>#REF!</v>
      </c>
      <c r="B1228" s="3" t="e">
        <f>+#REF!</f>
        <v>#REF!</v>
      </c>
      <c r="C1228" t="e">
        <f t="shared" si="55"/>
        <v>#REF!</v>
      </c>
    </row>
    <row r="1229" spans="1:3" x14ac:dyDescent="0.25">
      <c r="A1229" t="e">
        <f>+#REF!</f>
        <v>#REF!</v>
      </c>
      <c r="B1229" s="3" t="e">
        <f>+#REF!</f>
        <v>#REF!</v>
      </c>
      <c r="C1229" t="e">
        <f t="shared" si="55"/>
        <v>#REF!</v>
      </c>
    </row>
    <row r="1230" spans="1:3" x14ac:dyDescent="0.25">
      <c r="A1230" t="e">
        <f>+#REF!</f>
        <v>#REF!</v>
      </c>
      <c r="B1230" s="3" t="e">
        <f>+#REF!</f>
        <v>#REF!</v>
      </c>
      <c r="C1230" t="e">
        <f t="shared" si="55"/>
        <v>#REF!</v>
      </c>
    </row>
    <row r="1231" spans="1:3" x14ac:dyDescent="0.25">
      <c r="A1231" t="e">
        <f>+#REF!</f>
        <v>#REF!</v>
      </c>
      <c r="B1231" s="3" t="e">
        <f>+#REF!</f>
        <v>#REF!</v>
      </c>
      <c r="C1231" t="e">
        <f t="shared" si="55"/>
        <v>#REF!</v>
      </c>
    </row>
    <row r="1232" spans="1:3" x14ac:dyDescent="0.25">
      <c r="A1232" t="e">
        <f>+#REF!</f>
        <v>#REF!</v>
      </c>
      <c r="B1232" s="3" t="e">
        <f>+#REF!</f>
        <v>#REF!</v>
      </c>
      <c r="C1232" t="e">
        <f t="shared" si="55"/>
        <v>#REF!</v>
      </c>
    </row>
    <row r="1233" spans="1:3" x14ac:dyDescent="0.25">
      <c r="A1233" t="e">
        <f>+#REF!</f>
        <v>#REF!</v>
      </c>
      <c r="B1233" s="3" t="e">
        <f>+#REF!</f>
        <v>#REF!</v>
      </c>
      <c r="C1233" t="e">
        <f t="shared" si="55"/>
        <v>#REF!</v>
      </c>
    </row>
    <row r="1234" spans="1:3" x14ac:dyDescent="0.25">
      <c r="A1234" t="e">
        <f>+#REF!</f>
        <v>#REF!</v>
      </c>
      <c r="B1234" s="3" t="e">
        <f>+#REF!</f>
        <v>#REF!</v>
      </c>
      <c r="C1234" t="e">
        <f t="shared" si="55"/>
        <v>#REF!</v>
      </c>
    </row>
    <row r="1235" spans="1:3" x14ac:dyDescent="0.25">
      <c r="A1235" t="e">
        <f>+#REF!</f>
        <v>#REF!</v>
      </c>
      <c r="B1235" s="3" t="e">
        <f>+#REF!</f>
        <v>#REF!</v>
      </c>
      <c r="C1235" t="e">
        <f t="shared" ref="C1235:C1298" si="56">VLOOKUP(A1235,F:G,2,0)</f>
        <v>#REF!</v>
      </c>
    </row>
    <row r="1236" spans="1:3" x14ac:dyDescent="0.25">
      <c r="A1236" t="e">
        <f>+#REF!</f>
        <v>#REF!</v>
      </c>
      <c r="B1236" s="3" t="e">
        <f>+#REF!</f>
        <v>#REF!</v>
      </c>
      <c r="C1236" t="e">
        <f t="shared" si="56"/>
        <v>#REF!</v>
      </c>
    </row>
    <row r="1237" spans="1:3" x14ac:dyDescent="0.25">
      <c r="A1237" t="e">
        <f>+#REF!</f>
        <v>#REF!</v>
      </c>
      <c r="B1237" s="3" t="e">
        <f>+#REF!</f>
        <v>#REF!</v>
      </c>
      <c r="C1237" t="e">
        <f t="shared" si="56"/>
        <v>#REF!</v>
      </c>
    </row>
    <row r="1238" spans="1:3" x14ac:dyDescent="0.25">
      <c r="A1238" t="e">
        <f>+#REF!</f>
        <v>#REF!</v>
      </c>
      <c r="B1238" s="3" t="e">
        <f>+#REF!</f>
        <v>#REF!</v>
      </c>
      <c r="C1238" t="e">
        <f t="shared" si="56"/>
        <v>#REF!</v>
      </c>
    </row>
    <row r="1239" spans="1:3" x14ac:dyDescent="0.25">
      <c r="A1239" t="e">
        <f>+#REF!</f>
        <v>#REF!</v>
      </c>
      <c r="B1239" s="3" t="e">
        <f>+#REF!</f>
        <v>#REF!</v>
      </c>
      <c r="C1239" t="e">
        <f t="shared" si="56"/>
        <v>#REF!</v>
      </c>
    </row>
    <row r="1240" spans="1:3" x14ac:dyDescent="0.25">
      <c r="A1240" t="e">
        <f>+#REF!</f>
        <v>#REF!</v>
      </c>
      <c r="B1240" s="3" t="e">
        <f>+#REF!</f>
        <v>#REF!</v>
      </c>
      <c r="C1240" t="e">
        <f t="shared" si="56"/>
        <v>#REF!</v>
      </c>
    </row>
    <row r="1241" spans="1:3" x14ac:dyDescent="0.25">
      <c r="A1241" t="e">
        <f>+#REF!</f>
        <v>#REF!</v>
      </c>
      <c r="B1241" s="3" t="e">
        <f>+#REF!</f>
        <v>#REF!</v>
      </c>
      <c r="C1241" t="e">
        <f t="shared" si="56"/>
        <v>#REF!</v>
      </c>
    </row>
    <row r="1242" spans="1:3" x14ac:dyDescent="0.25">
      <c r="A1242" t="e">
        <f>+#REF!</f>
        <v>#REF!</v>
      </c>
      <c r="B1242" s="3" t="e">
        <f>+#REF!</f>
        <v>#REF!</v>
      </c>
      <c r="C1242" t="e">
        <f t="shared" si="56"/>
        <v>#REF!</v>
      </c>
    </row>
    <row r="1243" spans="1:3" x14ac:dyDescent="0.25">
      <c r="A1243" t="e">
        <f>+#REF!</f>
        <v>#REF!</v>
      </c>
      <c r="B1243" s="3" t="e">
        <f>+#REF!</f>
        <v>#REF!</v>
      </c>
      <c r="C1243" t="e">
        <f t="shared" si="56"/>
        <v>#REF!</v>
      </c>
    </row>
    <row r="1244" spans="1:3" x14ac:dyDescent="0.25">
      <c r="A1244" t="e">
        <f>+#REF!</f>
        <v>#REF!</v>
      </c>
      <c r="B1244" s="3" t="e">
        <f>+#REF!</f>
        <v>#REF!</v>
      </c>
      <c r="C1244" t="e">
        <f t="shared" si="56"/>
        <v>#REF!</v>
      </c>
    </row>
    <row r="1245" spans="1:3" x14ac:dyDescent="0.25">
      <c r="A1245" t="e">
        <f>+#REF!</f>
        <v>#REF!</v>
      </c>
      <c r="B1245" s="3" t="e">
        <f>+#REF!</f>
        <v>#REF!</v>
      </c>
      <c r="C1245" t="e">
        <f t="shared" si="56"/>
        <v>#REF!</v>
      </c>
    </row>
    <row r="1246" spans="1:3" x14ac:dyDescent="0.25">
      <c r="A1246" t="e">
        <f>+#REF!</f>
        <v>#REF!</v>
      </c>
      <c r="B1246" s="3" t="e">
        <f>+#REF!</f>
        <v>#REF!</v>
      </c>
      <c r="C1246" t="e">
        <f t="shared" si="56"/>
        <v>#REF!</v>
      </c>
    </row>
    <row r="1247" spans="1:3" x14ac:dyDescent="0.25">
      <c r="A1247" t="e">
        <f>+#REF!</f>
        <v>#REF!</v>
      </c>
      <c r="B1247" s="3" t="e">
        <f>+#REF!</f>
        <v>#REF!</v>
      </c>
      <c r="C1247" t="e">
        <f t="shared" si="56"/>
        <v>#REF!</v>
      </c>
    </row>
    <row r="1248" spans="1:3" x14ac:dyDescent="0.25">
      <c r="A1248" t="e">
        <f>+#REF!</f>
        <v>#REF!</v>
      </c>
      <c r="B1248" s="3" t="e">
        <f>+#REF!</f>
        <v>#REF!</v>
      </c>
      <c r="C1248" t="e">
        <f t="shared" si="56"/>
        <v>#REF!</v>
      </c>
    </row>
    <row r="1249" spans="1:3" x14ac:dyDescent="0.25">
      <c r="A1249" t="e">
        <f>+#REF!</f>
        <v>#REF!</v>
      </c>
      <c r="B1249" s="3" t="e">
        <f>+#REF!</f>
        <v>#REF!</v>
      </c>
      <c r="C1249" t="e">
        <f t="shared" si="56"/>
        <v>#REF!</v>
      </c>
    </row>
    <row r="1250" spans="1:3" x14ac:dyDescent="0.25">
      <c r="A1250" t="e">
        <f>+#REF!</f>
        <v>#REF!</v>
      </c>
      <c r="B1250" s="3" t="e">
        <f>+#REF!</f>
        <v>#REF!</v>
      </c>
      <c r="C1250" t="e">
        <f t="shared" si="56"/>
        <v>#REF!</v>
      </c>
    </row>
    <row r="1251" spans="1:3" x14ac:dyDescent="0.25">
      <c r="A1251" t="e">
        <f>+#REF!</f>
        <v>#REF!</v>
      </c>
      <c r="B1251" s="3" t="e">
        <f>+#REF!</f>
        <v>#REF!</v>
      </c>
      <c r="C1251" t="e">
        <f t="shared" si="56"/>
        <v>#REF!</v>
      </c>
    </row>
    <row r="1252" spans="1:3" x14ac:dyDescent="0.25">
      <c r="A1252" t="e">
        <f>+#REF!</f>
        <v>#REF!</v>
      </c>
      <c r="B1252" s="3" t="e">
        <f>+#REF!</f>
        <v>#REF!</v>
      </c>
      <c r="C1252" t="e">
        <f t="shared" si="56"/>
        <v>#REF!</v>
      </c>
    </row>
    <row r="1253" spans="1:3" x14ac:dyDescent="0.25">
      <c r="A1253" t="e">
        <f>+#REF!</f>
        <v>#REF!</v>
      </c>
      <c r="B1253" s="3" t="e">
        <f>+#REF!</f>
        <v>#REF!</v>
      </c>
      <c r="C1253" t="e">
        <f t="shared" si="56"/>
        <v>#REF!</v>
      </c>
    </row>
    <row r="1254" spans="1:3" x14ac:dyDescent="0.25">
      <c r="A1254" t="e">
        <f>+#REF!</f>
        <v>#REF!</v>
      </c>
      <c r="B1254" s="3" t="e">
        <f>+#REF!</f>
        <v>#REF!</v>
      </c>
      <c r="C1254" t="e">
        <f t="shared" si="56"/>
        <v>#REF!</v>
      </c>
    </row>
    <row r="1255" spans="1:3" x14ac:dyDescent="0.25">
      <c r="A1255" t="e">
        <f>+#REF!</f>
        <v>#REF!</v>
      </c>
      <c r="B1255" s="3" t="e">
        <f>+#REF!</f>
        <v>#REF!</v>
      </c>
      <c r="C1255" t="e">
        <f t="shared" si="56"/>
        <v>#REF!</v>
      </c>
    </row>
    <row r="1256" spans="1:3" x14ac:dyDescent="0.25">
      <c r="A1256" t="e">
        <f>+#REF!</f>
        <v>#REF!</v>
      </c>
      <c r="B1256" s="3" t="e">
        <f>+#REF!</f>
        <v>#REF!</v>
      </c>
      <c r="C1256" t="e">
        <f t="shared" si="56"/>
        <v>#REF!</v>
      </c>
    </row>
    <row r="1257" spans="1:3" x14ac:dyDescent="0.25">
      <c r="A1257" t="e">
        <f>+#REF!</f>
        <v>#REF!</v>
      </c>
      <c r="B1257" s="3" t="e">
        <f>+#REF!</f>
        <v>#REF!</v>
      </c>
      <c r="C1257" t="e">
        <f t="shared" si="56"/>
        <v>#REF!</v>
      </c>
    </row>
    <row r="1258" spans="1:3" x14ac:dyDescent="0.25">
      <c r="A1258" t="e">
        <f>+#REF!</f>
        <v>#REF!</v>
      </c>
      <c r="B1258" s="3" t="e">
        <f>+#REF!</f>
        <v>#REF!</v>
      </c>
      <c r="C1258" t="e">
        <f t="shared" si="56"/>
        <v>#REF!</v>
      </c>
    </row>
    <row r="1259" spans="1:3" x14ac:dyDescent="0.25">
      <c r="A1259" t="e">
        <f>+#REF!</f>
        <v>#REF!</v>
      </c>
      <c r="B1259" s="3" t="e">
        <f>+#REF!</f>
        <v>#REF!</v>
      </c>
      <c r="C1259" t="e">
        <f t="shared" si="56"/>
        <v>#REF!</v>
      </c>
    </row>
    <row r="1260" spans="1:3" x14ac:dyDescent="0.25">
      <c r="A1260" t="e">
        <f>+#REF!</f>
        <v>#REF!</v>
      </c>
      <c r="B1260" s="3" t="e">
        <f>+#REF!</f>
        <v>#REF!</v>
      </c>
      <c r="C1260" t="e">
        <f t="shared" si="56"/>
        <v>#REF!</v>
      </c>
    </row>
    <row r="1261" spans="1:3" x14ac:dyDescent="0.25">
      <c r="A1261" t="e">
        <f>+#REF!</f>
        <v>#REF!</v>
      </c>
      <c r="B1261" s="3" t="e">
        <f>+#REF!</f>
        <v>#REF!</v>
      </c>
      <c r="C1261" t="e">
        <f t="shared" si="56"/>
        <v>#REF!</v>
      </c>
    </row>
    <row r="1262" spans="1:3" x14ac:dyDescent="0.25">
      <c r="A1262" t="e">
        <f>+#REF!</f>
        <v>#REF!</v>
      </c>
      <c r="B1262" s="3" t="e">
        <f>+#REF!</f>
        <v>#REF!</v>
      </c>
      <c r="C1262" t="e">
        <f t="shared" si="56"/>
        <v>#REF!</v>
      </c>
    </row>
    <row r="1263" spans="1:3" x14ac:dyDescent="0.25">
      <c r="A1263" t="e">
        <f>+#REF!</f>
        <v>#REF!</v>
      </c>
      <c r="B1263" s="3" t="e">
        <f>+#REF!</f>
        <v>#REF!</v>
      </c>
      <c r="C1263" t="e">
        <f t="shared" si="56"/>
        <v>#REF!</v>
      </c>
    </row>
    <row r="1264" spans="1:3" x14ac:dyDescent="0.25">
      <c r="A1264" t="e">
        <f>+#REF!</f>
        <v>#REF!</v>
      </c>
      <c r="B1264" s="3" t="e">
        <f>+#REF!</f>
        <v>#REF!</v>
      </c>
      <c r="C1264" t="e">
        <f t="shared" si="56"/>
        <v>#REF!</v>
      </c>
    </row>
    <row r="1265" spans="1:3" x14ac:dyDescent="0.25">
      <c r="A1265" t="e">
        <f>+#REF!</f>
        <v>#REF!</v>
      </c>
      <c r="B1265" s="3" t="e">
        <f>+#REF!</f>
        <v>#REF!</v>
      </c>
      <c r="C1265" t="e">
        <f t="shared" si="56"/>
        <v>#REF!</v>
      </c>
    </row>
    <row r="1266" spans="1:3" x14ac:dyDescent="0.25">
      <c r="A1266" t="e">
        <f>+#REF!</f>
        <v>#REF!</v>
      </c>
      <c r="B1266" s="3" t="e">
        <f>+#REF!</f>
        <v>#REF!</v>
      </c>
      <c r="C1266" t="e">
        <f t="shared" si="56"/>
        <v>#REF!</v>
      </c>
    </row>
    <row r="1267" spans="1:3" x14ac:dyDescent="0.25">
      <c r="A1267" t="e">
        <f>+#REF!</f>
        <v>#REF!</v>
      </c>
      <c r="B1267" s="3" t="e">
        <f>+#REF!</f>
        <v>#REF!</v>
      </c>
      <c r="C1267" t="e">
        <f t="shared" si="56"/>
        <v>#REF!</v>
      </c>
    </row>
    <row r="1268" spans="1:3" x14ac:dyDescent="0.25">
      <c r="A1268" t="e">
        <f>+#REF!</f>
        <v>#REF!</v>
      </c>
      <c r="B1268" s="3" t="e">
        <f>+#REF!</f>
        <v>#REF!</v>
      </c>
      <c r="C1268" t="e">
        <f t="shared" si="56"/>
        <v>#REF!</v>
      </c>
    </row>
    <row r="1269" spans="1:3" x14ac:dyDescent="0.25">
      <c r="A1269" t="e">
        <f>+#REF!</f>
        <v>#REF!</v>
      </c>
      <c r="B1269" s="3" t="e">
        <f>+#REF!</f>
        <v>#REF!</v>
      </c>
      <c r="C1269" t="e">
        <f t="shared" si="56"/>
        <v>#REF!</v>
      </c>
    </row>
    <row r="1270" spans="1:3" x14ac:dyDescent="0.25">
      <c r="A1270" t="e">
        <f>+#REF!</f>
        <v>#REF!</v>
      </c>
      <c r="B1270" s="3" t="e">
        <f>+#REF!</f>
        <v>#REF!</v>
      </c>
      <c r="C1270" t="e">
        <f t="shared" si="56"/>
        <v>#REF!</v>
      </c>
    </row>
    <row r="1271" spans="1:3" x14ac:dyDescent="0.25">
      <c r="A1271" t="e">
        <f>+#REF!</f>
        <v>#REF!</v>
      </c>
      <c r="B1271" s="3" t="e">
        <f>+#REF!</f>
        <v>#REF!</v>
      </c>
      <c r="C1271" t="e">
        <f t="shared" si="56"/>
        <v>#REF!</v>
      </c>
    </row>
    <row r="1272" spans="1:3" x14ac:dyDescent="0.25">
      <c r="A1272" t="e">
        <f>+#REF!</f>
        <v>#REF!</v>
      </c>
      <c r="B1272" s="3" t="e">
        <f>+#REF!</f>
        <v>#REF!</v>
      </c>
      <c r="C1272" t="e">
        <f t="shared" si="56"/>
        <v>#REF!</v>
      </c>
    </row>
    <row r="1273" spans="1:3" x14ac:dyDescent="0.25">
      <c r="A1273" t="e">
        <f>+#REF!</f>
        <v>#REF!</v>
      </c>
      <c r="B1273" s="3" t="e">
        <f>+#REF!</f>
        <v>#REF!</v>
      </c>
      <c r="C1273" t="e">
        <f t="shared" si="56"/>
        <v>#REF!</v>
      </c>
    </row>
    <row r="1274" spans="1:3" x14ac:dyDescent="0.25">
      <c r="A1274" t="e">
        <f>+#REF!</f>
        <v>#REF!</v>
      </c>
      <c r="B1274" s="3" t="e">
        <f>+#REF!</f>
        <v>#REF!</v>
      </c>
      <c r="C1274" t="e">
        <f t="shared" si="56"/>
        <v>#REF!</v>
      </c>
    </row>
    <row r="1275" spans="1:3" x14ac:dyDescent="0.25">
      <c r="A1275" t="e">
        <f>+#REF!</f>
        <v>#REF!</v>
      </c>
      <c r="B1275" s="3" t="e">
        <f>+#REF!</f>
        <v>#REF!</v>
      </c>
      <c r="C1275" t="e">
        <f t="shared" si="56"/>
        <v>#REF!</v>
      </c>
    </row>
    <row r="1276" spans="1:3" x14ac:dyDescent="0.25">
      <c r="A1276" t="e">
        <f>+#REF!</f>
        <v>#REF!</v>
      </c>
      <c r="B1276" s="3" t="e">
        <f>+#REF!</f>
        <v>#REF!</v>
      </c>
      <c r="C1276" t="e">
        <f t="shared" si="56"/>
        <v>#REF!</v>
      </c>
    </row>
    <row r="1277" spans="1:3" x14ac:dyDescent="0.25">
      <c r="A1277" t="e">
        <f>+#REF!</f>
        <v>#REF!</v>
      </c>
      <c r="B1277" s="3" t="e">
        <f>+#REF!</f>
        <v>#REF!</v>
      </c>
      <c r="C1277" t="e">
        <f t="shared" si="56"/>
        <v>#REF!</v>
      </c>
    </row>
    <row r="1278" spans="1:3" x14ac:dyDescent="0.25">
      <c r="A1278" t="e">
        <f>+#REF!</f>
        <v>#REF!</v>
      </c>
      <c r="B1278" s="3" t="e">
        <f>+#REF!</f>
        <v>#REF!</v>
      </c>
      <c r="C1278" t="e">
        <f t="shared" si="56"/>
        <v>#REF!</v>
      </c>
    </row>
    <row r="1279" spans="1:3" x14ac:dyDescent="0.25">
      <c r="A1279" t="e">
        <f>+#REF!</f>
        <v>#REF!</v>
      </c>
      <c r="B1279" s="3" t="e">
        <f>+#REF!</f>
        <v>#REF!</v>
      </c>
      <c r="C1279" t="e">
        <f t="shared" si="56"/>
        <v>#REF!</v>
      </c>
    </row>
    <row r="1280" spans="1:3" x14ac:dyDescent="0.25">
      <c r="A1280" t="e">
        <f>+#REF!</f>
        <v>#REF!</v>
      </c>
      <c r="B1280" s="3" t="e">
        <f>+#REF!</f>
        <v>#REF!</v>
      </c>
      <c r="C1280" t="e">
        <f t="shared" si="56"/>
        <v>#REF!</v>
      </c>
    </row>
    <row r="1281" spans="1:3" x14ac:dyDescent="0.25">
      <c r="A1281" t="e">
        <f>+#REF!</f>
        <v>#REF!</v>
      </c>
      <c r="B1281" s="3" t="e">
        <f>+#REF!</f>
        <v>#REF!</v>
      </c>
      <c r="C1281" t="e">
        <f t="shared" si="56"/>
        <v>#REF!</v>
      </c>
    </row>
    <row r="1282" spans="1:3" x14ac:dyDescent="0.25">
      <c r="A1282" t="e">
        <f>+#REF!</f>
        <v>#REF!</v>
      </c>
      <c r="B1282" s="3" t="e">
        <f>+#REF!</f>
        <v>#REF!</v>
      </c>
      <c r="C1282" t="e">
        <f t="shared" si="56"/>
        <v>#REF!</v>
      </c>
    </row>
    <row r="1283" spans="1:3" x14ac:dyDescent="0.25">
      <c r="A1283" t="e">
        <f>+#REF!</f>
        <v>#REF!</v>
      </c>
      <c r="B1283" s="3" t="e">
        <f>+#REF!</f>
        <v>#REF!</v>
      </c>
      <c r="C1283" t="e">
        <f t="shared" si="56"/>
        <v>#REF!</v>
      </c>
    </row>
    <row r="1284" spans="1:3" x14ac:dyDescent="0.25">
      <c r="A1284" t="e">
        <f>+#REF!</f>
        <v>#REF!</v>
      </c>
      <c r="B1284" s="3" t="e">
        <f>+#REF!</f>
        <v>#REF!</v>
      </c>
      <c r="C1284" t="e">
        <f t="shared" si="56"/>
        <v>#REF!</v>
      </c>
    </row>
    <row r="1285" spans="1:3" x14ac:dyDescent="0.25">
      <c r="A1285" t="e">
        <f>+#REF!</f>
        <v>#REF!</v>
      </c>
      <c r="B1285" s="3" t="e">
        <f>+#REF!</f>
        <v>#REF!</v>
      </c>
      <c r="C1285" t="e">
        <f t="shared" si="56"/>
        <v>#REF!</v>
      </c>
    </row>
    <row r="1286" spans="1:3" x14ac:dyDescent="0.25">
      <c r="A1286" t="e">
        <f>+#REF!</f>
        <v>#REF!</v>
      </c>
      <c r="B1286" s="3" t="e">
        <f>+#REF!</f>
        <v>#REF!</v>
      </c>
      <c r="C1286" t="e">
        <f t="shared" si="56"/>
        <v>#REF!</v>
      </c>
    </row>
    <row r="1287" spans="1:3" x14ac:dyDescent="0.25">
      <c r="A1287" t="e">
        <f>+#REF!</f>
        <v>#REF!</v>
      </c>
      <c r="B1287" s="3" t="e">
        <f>+#REF!</f>
        <v>#REF!</v>
      </c>
      <c r="C1287" t="e">
        <f t="shared" si="56"/>
        <v>#REF!</v>
      </c>
    </row>
    <row r="1288" spans="1:3" x14ac:dyDescent="0.25">
      <c r="A1288" t="e">
        <f>+#REF!</f>
        <v>#REF!</v>
      </c>
      <c r="B1288" s="3" t="e">
        <f>+#REF!</f>
        <v>#REF!</v>
      </c>
      <c r="C1288" t="e">
        <f t="shared" si="56"/>
        <v>#REF!</v>
      </c>
    </row>
    <row r="1289" spans="1:3" x14ac:dyDescent="0.25">
      <c r="A1289" t="e">
        <f>+#REF!</f>
        <v>#REF!</v>
      </c>
      <c r="B1289" s="3" t="e">
        <f>+#REF!</f>
        <v>#REF!</v>
      </c>
      <c r="C1289" t="e">
        <f t="shared" si="56"/>
        <v>#REF!</v>
      </c>
    </row>
    <row r="1290" spans="1:3" x14ac:dyDescent="0.25">
      <c r="A1290" t="e">
        <f>+#REF!</f>
        <v>#REF!</v>
      </c>
      <c r="B1290" s="3" t="e">
        <f>+#REF!</f>
        <v>#REF!</v>
      </c>
      <c r="C1290" t="e">
        <f t="shared" si="56"/>
        <v>#REF!</v>
      </c>
    </row>
    <row r="1291" spans="1:3" x14ac:dyDescent="0.25">
      <c r="A1291" t="e">
        <f>+#REF!</f>
        <v>#REF!</v>
      </c>
      <c r="B1291" s="3" t="e">
        <f>+#REF!</f>
        <v>#REF!</v>
      </c>
      <c r="C1291" t="e">
        <f t="shared" si="56"/>
        <v>#REF!</v>
      </c>
    </row>
    <row r="1292" spans="1:3" x14ac:dyDescent="0.25">
      <c r="A1292" t="e">
        <f>+#REF!</f>
        <v>#REF!</v>
      </c>
      <c r="B1292" s="3" t="e">
        <f>+#REF!</f>
        <v>#REF!</v>
      </c>
      <c r="C1292" t="e">
        <f t="shared" si="56"/>
        <v>#REF!</v>
      </c>
    </row>
    <row r="1293" spans="1:3" x14ac:dyDescent="0.25">
      <c r="A1293" t="e">
        <f>+#REF!</f>
        <v>#REF!</v>
      </c>
      <c r="B1293" s="3" t="e">
        <f>+#REF!</f>
        <v>#REF!</v>
      </c>
      <c r="C1293" t="e">
        <f t="shared" si="56"/>
        <v>#REF!</v>
      </c>
    </row>
    <row r="1294" spans="1:3" x14ac:dyDescent="0.25">
      <c r="A1294" t="e">
        <f>+#REF!</f>
        <v>#REF!</v>
      </c>
      <c r="B1294" s="3" t="e">
        <f>+#REF!</f>
        <v>#REF!</v>
      </c>
      <c r="C1294" t="e">
        <f t="shared" si="56"/>
        <v>#REF!</v>
      </c>
    </row>
    <row r="1295" spans="1:3" x14ac:dyDescent="0.25">
      <c r="A1295" t="e">
        <f>+#REF!</f>
        <v>#REF!</v>
      </c>
      <c r="B1295" s="3" t="e">
        <f>+#REF!</f>
        <v>#REF!</v>
      </c>
      <c r="C1295" t="e">
        <f t="shared" si="56"/>
        <v>#REF!</v>
      </c>
    </row>
    <row r="1296" spans="1:3" x14ac:dyDescent="0.25">
      <c r="A1296" t="e">
        <f>+#REF!</f>
        <v>#REF!</v>
      </c>
      <c r="B1296" s="3" t="e">
        <f>+#REF!</f>
        <v>#REF!</v>
      </c>
      <c r="C1296" t="e">
        <f t="shared" si="56"/>
        <v>#REF!</v>
      </c>
    </row>
    <row r="1297" spans="1:3" x14ac:dyDescent="0.25">
      <c r="A1297" t="e">
        <f>+#REF!</f>
        <v>#REF!</v>
      </c>
      <c r="B1297" s="3" t="e">
        <f>+#REF!</f>
        <v>#REF!</v>
      </c>
      <c r="C1297" t="e">
        <f t="shared" si="56"/>
        <v>#REF!</v>
      </c>
    </row>
    <row r="1298" spans="1:3" x14ac:dyDescent="0.25">
      <c r="A1298" t="e">
        <f>+#REF!</f>
        <v>#REF!</v>
      </c>
      <c r="B1298" s="3" t="e">
        <f>+#REF!</f>
        <v>#REF!</v>
      </c>
      <c r="C1298" t="e">
        <f t="shared" si="56"/>
        <v>#REF!</v>
      </c>
    </row>
    <row r="1299" spans="1:3" x14ac:dyDescent="0.25">
      <c r="A1299" t="e">
        <f>+#REF!</f>
        <v>#REF!</v>
      </c>
      <c r="B1299" s="3" t="e">
        <f>+#REF!</f>
        <v>#REF!</v>
      </c>
      <c r="C1299" t="e">
        <f t="shared" ref="C1299:C1362" si="57">VLOOKUP(A1299,F:G,2,0)</f>
        <v>#REF!</v>
      </c>
    </row>
    <row r="1300" spans="1:3" x14ac:dyDescent="0.25">
      <c r="A1300" t="e">
        <f>+#REF!</f>
        <v>#REF!</v>
      </c>
      <c r="B1300" s="3" t="e">
        <f>+#REF!</f>
        <v>#REF!</v>
      </c>
      <c r="C1300" t="e">
        <f t="shared" si="57"/>
        <v>#REF!</v>
      </c>
    </row>
    <row r="1301" spans="1:3" x14ac:dyDescent="0.25">
      <c r="A1301" t="e">
        <f>+#REF!</f>
        <v>#REF!</v>
      </c>
      <c r="B1301" s="3" t="e">
        <f>+#REF!</f>
        <v>#REF!</v>
      </c>
      <c r="C1301" t="e">
        <f t="shared" si="57"/>
        <v>#REF!</v>
      </c>
    </row>
    <row r="1302" spans="1:3" x14ac:dyDescent="0.25">
      <c r="A1302" t="e">
        <f>+#REF!</f>
        <v>#REF!</v>
      </c>
      <c r="B1302" s="3" t="e">
        <f>+#REF!</f>
        <v>#REF!</v>
      </c>
      <c r="C1302" t="e">
        <f t="shared" si="57"/>
        <v>#REF!</v>
      </c>
    </row>
    <row r="1303" spans="1:3" x14ac:dyDescent="0.25">
      <c r="A1303" t="e">
        <f>+#REF!</f>
        <v>#REF!</v>
      </c>
      <c r="B1303" s="3" t="e">
        <f>+#REF!</f>
        <v>#REF!</v>
      </c>
      <c r="C1303" t="e">
        <f t="shared" si="57"/>
        <v>#REF!</v>
      </c>
    </row>
    <row r="1304" spans="1:3" x14ac:dyDescent="0.25">
      <c r="A1304" t="e">
        <f>+#REF!</f>
        <v>#REF!</v>
      </c>
      <c r="B1304" s="3" t="e">
        <f>+#REF!</f>
        <v>#REF!</v>
      </c>
      <c r="C1304" t="e">
        <f t="shared" si="57"/>
        <v>#REF!</v>
      </c>
    </row>
    <row r="1305" spans="1:3" x14ac:dyDescent="0.25">
      <c r="A1305" t="e">
        <f>+#REF!</f>
        <v>#REF!</v>
      </c>
      <c r="B1305" s="3" t="e">
        <f>+#REF!</f>
        <v>#REF!</v>
      </c>
      <c r="C1305" t="e">
        <f t="shared" si="57"/>
        <v>#REF!</v>
      </c>
    </row>
    <row r="1306" spans="1:3" x14ac:dyDescent="0.25">
      <c r="A1306" t="e">
        <f>+#REF!</f>
        <v>#REF!</v>
      </c>
      <c r="B1306" s="3" t="e">
        <f>+#REF!</f>
        <v>#REF!</v>
      </c>
      <c r="C1306" t="e">
        <f t="shared" si="57"/>
        <v>#REF!</v>
      </c>
    </row>
    <row r="1307" spans="1:3" x14ac:dyDescent="0.25">
      <c r="A1307" t="e">
        <f>+#REF!</f>
        <v>#REF!</v>
      </c>
      <c r="B1307" s="3" t="e">
        <f>+#REF!</f>
        <v>#REF!</v>
      </c>
      <c r="C1307" t="e">
        <f t="shared" si="57"/>
        <v>#REF!</v>
      </c>
    </row>
    <row r="1308" spans="1:3" x14ac:dyDescent="0.25">
      <c r="A1308" t="e">
        <f>+#REF!</f>
        <v>#REF!</v>
      </c>
      <c r="B1308" s="3" t="e">
        <f>+#REF!</f>
        <v>#REF!</v>
      </c>
      <c r="C1308" t="e">
        <f t="shared" si="57"/>
        <v>#REF!</v>
      </c>
    </row>
    <row r="1309" spans="1:3" x14ac:dyDescent="0.25">
      <c r="A1309" t="e">
        <f>+#REF!</f>
        <v>#REF!</v>
      </c>
      <c r="B1309" s="3" t="e">
        <f>+#REF!</f>
        <v>#REF!</v>
      </c>
      <c r="C1309" t="e">
        <f t="shared" si="57"/>
        <v>#REF!</v>
      </c>
    </row>
    <row r="1310" spans="1:3" x14ac:dyDescent="0.25">
      <c r="A1310" t="e">
        <f>+#REF!</f>
        <v>#REF!</v>
      </c>
      <c r="B1310" s="3" t="e">
        <f>+#REF!</f>
        <v>#REF!</v>
      </c>
      <c r="C1310" t="e">
        <f t="shared" si="57"/>
        <v>#REF!</v>
      </c>
    </row>
    <row r="1311" spans="1:3" x14ac:dyDescent="0.25">
      <c r="A1311" t="e">
        <f>+#REF!</f>
        <v>#REF!</v>
      </c>
      <c r="B1311" s="3" t="e">
        <f>+#REF!</f>
        <v>#REF!</v>
      </c>
      <c r="C1311" t="e">
        <f t="shared" si="57"/>
        <v>#REF!</v>
      </c>
    </row>
    <row r="1312" spans="1:3" x14ac:dyDescent="0.25">
      <c r="A1312" t="e">
        <f>+#REF!</f>
        <v>#REF!</v>
      </c>
      <c r="B1312" s="3" t="e">
        <f>+#REF!</f>
        <v>#REF!</v>
      </c>
      <c r="C1312" t="e">
        <f t="shared" si="57"/>
        <v>#REF!</v>
      </c>
    </row>
    <row r="1313" spans="1:3" x14ac:dyDescent="0.25">
      <c r="A1313" t="e">
        <f>+#REF!</f>
        <v>#REF!</v>
      </c>
      <c r="B1313" s="3" t="e">
        <f>+#REF!</f>
        <v>#REF!</v>
      </c>
      <c r="C1313" t="e">
        <f t="shared" si="57"/>
        <v>#REF!</v>
      </c>
    </row>
    <row r="1314" spans="1:3" x14ac:dyDescent="0.25">
      <c r="A1314" t="e">
        <f>+#REF!</f>
        <v>#REF!</v>
      </c>
      <c r="B1314" s="3" t="e">
        <f>+#REF!</f>
        <v>#REF!</v>
      </c>
      <c r="C1314" t="e">
        <f t="shared" si="57"/>
        <v>#REF!</v>
      </c>
    </row>
    <row r="1315" spans="1:3" x14ac:dyDescent="0.25">
      <c r="A1315" t="e">
        <f>+#REF!</f>
        <v>#REF!</v>
      </c>
      <c r="B1315" s="3" t="e">
        <f>+#REF!</f>
        <v>#REF!</v>
      </c>
      <c r="C1315" t="e">
        <f t="shared" si="57"/>
        <v>#REF!</v>
      </c>
    </row>
    <row r="1316" spans="1:3" x14ac:dyDescent="0.25">
      <c r="A1316" t="e">
        <f>+#REF!</f>
        <v>#REF!</v>
      </c>
      <c r="B1316" s="3" t="e">
        <f>+#REF!</f>
        <v>#REF!</v>
      </c>
      <c r="C1316" t="e">
        <f t="shared" si="57"/>
        <v>#REF!</v>
      </c>
    </row>
    <row r="1317" spans="1:3" x14ac:dyDescent="0.25">
      <c r="A1317" t="e">
        <f>+#REF!</f>
        <v>#REF!</v>
      </c>
      <c r="B1317" s="3" t="e">
        <f>+#REF!</f>
        <v>#REF!</v>
      </c>
      <c r="C1317" t="e">
        <f t="shared" si="57"/>
        <v>#REF!</v>
      </c>
    </row>
    <row r="1318" spans="1:3" x14ac:dyDescent="0.25">
      <c r="A1318" t="e">
        <f>+#REF!</f>
        <v>#REF!</v>
      </c>
      <c r="B1318" s="3" t="e">
        <f>+#REF!</f>
        <v>#REF!</v>
      </c>
      <c r="C1318" t="e">
        <f t="shared" si="57"/>
        <v>#REF!</v>
      </c>
    </row>
    <row r="1319" spans="1:3" x14ac:dyDescent="0.25">
      <c r="A1319" t="e">
        <f>+#REF!</f>
        <v>#REF!</v>
      </c>
      <c r="B1319" s="3" t="e">
        <f>+#REF!</f>
        <v>#REF!</v>
      </c>
      <c r="C1319" t="e">
        <f t="shared" si="57"/>
        <v>#REF!</v>
      </c>
    </row>
    <row r="1320" spans="1:3" x14ac:dyDescent="0.25">
      <c r="A1320" t="e">
        <f>+#REF!</f>
        <v>#REF!</v>
      </c>
      <c r="B1320" s="3" t="e">
        <f>+#REF!</f>
        <v>#REF!</v>
      </c>
      <c r="C1320" t="e">
        <f t="shared" si="57"/>
        <v>#REF!</v>
      </c>
    </row>
    <row r="1321" spans="1:3" x14ac:dyDescent="0.25">
      <c r="A1321" t="e">
        <f>+#REF!</f>
        <v>#REF!</v>
      </c>
      <c r="B1321" s="3" t="e">
        <f>+#REF!</f>
        <v>#REF!</v>
      </c>
      <c r="C1321" t="e">
        <f t="shared" si="57"/>
        <v>#REF!</v>
      </c>
    </row>
    <row r="1322" spans="1:3" x14ac:dyDescent="0.25">
      <c r="A1322" t="e">
        <f>+#REF!</f>
        <v>#REF!</v>
      </c>
      <c r="B1322" s="3" t="e">
        <f>+#REF!</f>
        <v>#REF!</v>
      </c>
      <c r="C1322" t="e">
        <f t="shared" si="57"/>
        <v>#REF!</v>
      </c>
    </row>
    <row r="1323" spans="1:3" x14ac:dyDescent="0.25">
      <c r="A1323" t="e">
        <f>+#REF!</f>
        <v>#REF!</v>
      </c>
      <c r="B1323" s="3" t="e">
        <f>+#REF!</f>
        <v>#REF!</v>
      </c>
      <c r="C1323" t="e">
        <f t="shared" si="57"/>
        <v>#REF!</v>
      </c>
    </row>
    <row r="1324" spans="1:3" x14ac:dyDescent="0.25">
      <c r="A1324" t="e">
        <f>+#REF!</f>
        <v>#REF!</v>
      </c>
      <c r="B1324" s="3" t="e">
        <f>+#REF!</f>
        <v>#REF!</v>
      </c>
      <c r="C1324" t="e">
        <f t="shared" si="57"/>
        <v>#REF!</v>
      </c>
    </row>
    <row r="1325" spans="1:3" x14ac:dyDescent="0.25">
      <c r="A1325" t="e">
        <f>+#REF!</f>
        <v>#REF!</v>
      </c>
      <c r="B1325" s="3" t="e">
        <f>+#REF!</f>
        <v>#REF!</v>
      </c>
      <c r="C1325" t="e">
        <f t="shared" si="57"/>
        <v>#REF!</v>
      </c>
    </row>
    <row r="1326" spans="1:3" x14ac:dyDescent="0.25">
      <c r="A1326" t="e">
        <f>+#REF!</f>
        <v>#REF!</v>
      </c>
      <c r="B1326" s="3" t="e">
        <f>+#REF!</f>
        <v>#REF!</v>
      </c>
      <c r="C1326" t="e">
        <f t="shared" si="57"/>
        <v>#REF!</v>
      </c>
    </row>
    <row r="1327" spans="1:3" x14ac:dyDescent="0.25">
      <c r="A1327" t="e">
        <f>+#REF!</f>
        <v>#REF!</v>
      </c>
      <c r="B1327" s="3" t="e">
        <f>+#REF!</f>
        <v>#REF!</v>
      </c>
      <c r="C1327" t="e">
        <f t="shared" si="57"/>
        <v>#REF!</v>
      </c>
    </row>
    <row r="1328" spans="1:3" x14ac:dyDescent="0.25">
      <c r="A1328" t="e">
        <f>+#REF!</f>
        <v>#REF!</v>
      </c>
      <c r="B1328" s="3" t="e">
        <f>+#REF!</f>
        <v>#REF!</v>
      </c>
      <c r="C1328" t="e">
        <f t="shared" si="57"/>
        <v>#REF!</v>
      </c>
    </row>
    <row r="1329" spans="1:3" x14ac:dyDescent="0.25">
      <c r="A1329" t="e">
        <f>+#REF!</f>
        <v>#REF!</v>
      </c>
      <c r="B1329" s="3" t="e">
        <f>+#REF!</f>
        <v>#REF!</v>
      </c>
      <c r="C1329" t="e">
        <f t="shared" si="57"/>
        <v>#REF!</v>
      </c>
    </row>
    <row r="1330" spans="1:3" x14ac:dyDescent="0.25">
      <c r="A1330" t="e">
        <f>+#REF!</f>
        <v>#REF!</v>
      </c>
      <c r="B1330" s="3" t="e">
        <f>+#REF!</f>
        <v>#REF!</v>
      </c>
      <c r="C1330" t="e">
        <f t="shared" si="57"/>
        <v>#REF!</v>
      </c>
    </row>
    <row r="1331" spans="1:3" x14ac:dyDescent="0.25">
      <c r="A1331" t="e">
        <f>+#REF!</f>
        <v>#REF!</v>
      </c>
      <c r="B1331" s="3" t="e">
        <f>+#REF!</f>
        <v>#REF!</v>
      </c>
      <c r="C1331" t="e">
        <f t="shared" si="57"/>
        <v>#REF!</v>
      </c>
    </row>
    <row r="1332" spans="1:3" x14ac:dyDescent="0.25">
      <c r="A1332" t="e">
        <f>+#REF!</f>
        <v>#REF!</v>
      </c>
      <c r="B1332" s="3" t="e">
        <f>+#REF!</f>
        <v>#REF!</v>
      </c>
      <c r="C1332" t="e">
        <f t="shared" si="57"/>
        <v>#REF!</v>
      </c>
    </row>
    <row r="1333" spans="1:3" x14ac:dyDescent="0.25">
      <c r="A1333" t="e">
        <f>+#REF!</f>
        <v>#REF!</v>
      </c>
      <c r="B1333" s="3" t="e">
        <f>+#REF!</f>
        <v>#REF!</v>
      </c>
      <c r="C1333" t="e">
        <f t="shared" si="57"/>
        <v>#REF!</v>
      </c>
    </row>
    <row r="1334" spans="1:3" x14ac:dyDescent="0.25">
      <c r="A1334" t="e">
        <f>+#REF!</f>
        <v>#REF!</v>
      </c>
      <c r="B1334" s="3" t="e">
        <f>+#REF!</f>
        <v>#REF!</v>
      </c>
      <c r="C1334" t="e">
        <f t="shared" si="57"/>
        <v>#REF!</v>
      </c>
    </row>
    <row r="1335" spans="1:3" x14ac:dyDescent="0.25">
      <c r="A1335" t="e">
        <f>+#REF!</f>
        <v>#REF!</v>
      </c>
      <c r="B1335" s="3" t="e">
        <f>+#REF!</f>
        <v>#REF!</v>
      </c>
      <c r="C1335" t="e">
        <f t="shared" si="57"/>
        <v>#REF!</v>
      </c>
    </row>
    <row r="1336" spans="1:3" x14ac:dyDescent="0.25">
      <c r="A1336" t="e">
        <f>+#REF!</f>
        <v>#REF!</v>
      </c>
      <c r="B1336" s="3" t="e">
        <f>+#REF!</f>
        <v>#REF!</v>
      </c>
      <c r="C1336" t="e">
        <f t="shared" si="57"/>
        <v>#REF!</v>
      </c>
    </row>
    <row r="1337" spans="1:3" x14ac:dyDescent="0.25">
      <c r="A1337" t="e">
        <f>+#REF!</f>
        <v>#REF!</v>
      </c>
      <c r="B1337" s="3" t="e">
        <f>+#REF!</f>
        <v>#REF!</v>
      </c>
      <c r="C1337" t="e">
        <f t="shared" si="57"/>
        <v>#REF!</v>
      </c>
    </row>
    <row r="1338" spans="1:3" x14ac:dyDescent="0.25">
      <c r="A1338" t="e">
        <f>+#REF!</f>
        <v>#REF!</v>
      </c>
      <c r="B1338" s="3" t="e">
        <f>+#REF!</f>
        <v>#REF!</v>
      </c>
      <c r="C1338" t="e">
        <f t="shared" si="57"/>
        <v>#REF!</v>
      </c>
    </row>
    <row r="1339" spans="1:3" x14ac:dyDescent="0.25">
      <c r="A1339" t="e">
        <f>+#REF!</f>
        <v>#REF!</v>
      </c>
      <c r="B1339" s="3" t="e">
        <f>+#REF!</f>
        <v>#REF!</v>
      </c>
      <c r="C1339" t="e">
        <f t="shared" si="57"/>
        <v>#REF!</v>
      </c>
    </row>
    <row r="1340" spans="1:3" x14ac:dyDescent="0.25">
      <c r="A1340" t="e">
        <f>+#REF!</f>
        <v>#REF!</v>
      </c>
      <c r="B1340" s="3" t="e">
        <f>+#REF!</f>
        <v>#REF!</v>
      </c>
      <c r="C1340" t="e">
        <f t="shared" si="57"/>
        <v>#REF!</v>
      </c>
    </row>
    <row r="1341" spans="1:3" x14ac:dyDescent="0.25">
      <c r="A1341" t="e">
        <f>+#REF!</f>
        <v>#REF!</v>
      </c>
      <c r="B1341" s="3" t="e">
        <f>+#REF!</f>
        <v>#REF!</v>
      </c>
      <c r="C1341" t="e">
        <f t="shared" si="57"/>
        <v>#REF!</v>
      </c>
    </row>
    <row r="1342" spans="1:3" x14ac:dyDescent="0.25">
      <c r="A1342" t="e">
        <f>+#REF!</f>
        <v>#REF!</v>
      </c>
      <c r="B1342" s="3" t="e">
        <f>+#REF!</f>
        <v>#REF!</v>
      </c>
      <c r="C1342" t="e">
        <f t="shared" si="57"/>
        <v>#REF!</v>
      </c>
    </row>
    <row r="1343" spans="1:3" x14ac:dyDescent="0.25">
      <c r="A1343" t="e">
        <f>+#REF!</f>
        <v>#REF!</v>
      </c>
      <c r="B1343" s="3" t="e">
        <f>+#REF!</f>
        <v>#REF!</v>
      </c>
      <c r="C1343" t="e">
        <f t="shared" si="57"/>
        <v>#REF!</v>
      </c>
    </row>
    <row r="1344" spans="1:3" x14ac:dyDescent="0.25">
      <c r="A1344" t="e">
        <f>+#REF!</f>
        <v>#REF!</v>
      </c>
      <c r="B1344" s="3" t="e">
        <f>+#REF!</f>
        <v>#REF!</v>
      </c>
      <c r="C1344" t="e">
        <f t="shared" si="57"/>
        <v>#REF!</v>
      </c>
    </row>
    <row r="1345" spans="1:3" x14ac:dyDescent="0.25">
      <c r="A1345" t="e">
        <f>+#REF!</f>
        <v>#REF!</v>
      </c>
      <c r="B1345" s="3" t="e">
        <f>+#REF!</f>
        <v>#REF!</v>
      </c>
      <c r="C1345" t="e">
        <f t="shared" si="57"/>
        <v>#REF!</v>
      </c>
    </row>
    <row r="1346" spans="1:3" x14ac:dyDescent="0.25">
      <c r="A1346" t="e">
        <f>+#REF!</f>
        <v>#REF!</v>
      </c>
      <c r="B1346" s="3" t="e">
        <f>+#REF!</f>
        <v>#REF!</v>
      </c>
      <c r="C1346" t="e">
        <f t="shared" si="57"/>
        <v>#REF!</v>
      </c>
    </row>
    <row r="1347" spans="1:3" x14ac:dyDescent="0.25">
      <c r="A1347" t="e">
        <f>+#REF!</f>
        <v>#REF!</v>
      </c>
      <c r="B1347" s="3" t="e">
        <f>+#REF!</f>
        <v>#REF!</v>
      </c>
      <c r="C1347" t="e">
        <f t="shared" si="57"/>
        <v>#REF!</v>
      </c>
    </row>
    <row r="1348" spans="1:3" x14ac:dyDescent="0.25">
      <c r="A1348" t="e">
        <f>+#REF!</f>
        <v>#REF!</v>
      </c>
      <c r="B1348" s="3" t="e">
        <f>+#REF!</f>
        <v>#REF!</v>
      </c>
      <c r="C1348" t="e">
        <f t="shared" si="57"/>
        <v>#REF!</v>
      </c>
    </row>
    <row r="1349" spans="1:3" x14ac:dyDescent="0.25">
      <c r="A1349" t="e">
        <f>+#REF!</f>
        <v>#REF!</v>
      </c>
      <c r="B1349" s="3" t="e">
        <f>+#REF!</f>
        <v>#REF!</v>
      </c>
      <c r="C1349" t="e">
        <f t="shared" si="57"/>
        <v>#REF!</v>
      </c>
    </row>
    <row r="1350" spans="1:3" x14ac:dyDescent="0.25">
      <c r="A1350" t="e">
        <f>+#REF!</f>
        <v>#REF!</v>
      </c>
      <c r="B1350" s="3" t="e">
        <f>+#REF!</f>
        <v>#REF!</v>
      </c>
      <c r="C1350" t="e">
        <f t="shared" si="57"/>
        <v>#REF!</v>
      </c>
    </row>
    <row r="1351" spans="1:3" x14ac:dyDescent="0.25">
      <c r="A1351" t="e">
        <f>+#REF!</f>
        <v>#REF!</v>
      </c>
      <c r="B1351" s="3" t="e">
        <f>+#REF!</f>
        <v>#REF!</v>
      </c>
      <c r="C1351" t="e">
        <f t="shared" si="57"/>
        <v>#REF!</v>
      </c>
    </row>
    <row r="1352" spans="1:3" x14ac:dyDescent="0.25">
      <c r="A1352" t="e">
        <f>+#REF!</f>
        <v>#REF!</v>
      </c>
      <c r="B1352" s="3" t="e">
        <f>+#REF!</f>
        <v>#REF!</v>
      </c>
      <c r="C1352" t="e">
        <f t="shared" si="57"/>
        <v>#REF!</v>
      </c>
    </row>
    <row r="1353" spans="1:3" x14ac:dyDescent="0.25">
      <c r="A1353" t="e">
        <f>+#REF!</f>
        <v>#REF!</v>
      </c>
      <c r="B1353" s="3" t="e">
        <f>+#REF!</f>
        <v>#REF!</v>
      </c>
      <c r="C1353" t="e">
        <f t="shared" si="57"/>
        <v>#REF!</v>
      </c>
    </row>
    <row r="1354" spans="1:3" x14ac:dyDescent="0.25">
      <c r="A1354" t="e">
        <f>+#REF!</f>
        <v>#REF!</v>
      </c>
      <c r="B1354" s="3" t="e">
        <f>+#REF!</f>
        <v>#REF!</v>
      </c>
      <c r="C1354" t="e">
        <f t="shared" si="57"/>
        <v>#REF!</v>
      </c>
    </row>
    <row r="1355" spans="1:3" x14ac:dyDescent="0.25">
      <c r="A1355" t="e">
        <f>+#REF!</f>
        <v>#REF!</v>
      </c>
      <c r="B1355" s="3" t="e">
        <f>+#REF!</f>
        <v>#REF!</v>
      </c>
      <c r="C1355" t="e">
        <f t="shared" si="57"/>
        <v>#REF!</v>
      </c>
    </row>
    <row r="1356" spans="1:3" x14ac:dyDescent="0.25">
      <c r="A1356" t="e">
        <f>+#REF!</f>
        <v>#REF!</v>
      </c>
      <c r="B1356" s="3" t="e">
        <f>+#REF!</f>
        <v>#REF!</v>
      </c>
      <c r="C1356" t="e">
        <f t="shared" si="57"/>
        <v>#REF!</v>
      </c>
    </row>
    <row r="1357" spans="1:3" x14ac:dyDescent="0.25">
      <c r="A1357" t="e">
        <f>+#REF!</f>
        <v>#REF!</v>
      </c>
      <c r="B1357" s="3" t="e">
        <f>+#REF!</f>
        <v>#REF!</v>
      </c>
      <c r="C1357" t="e">
        <f t="shared" si="57"/>
        <v>#REF!</v>
      </c>
    </row>
    <row r="1358" spans="1:3" x14ac:dyDescent="0.25">
      <c r="A1358" t="e">
        <f>+#REF!</f>
        <v>#REF!</v>
      </c>
      <c r="B1358" s="3" t="e">
        <f>+#REF!</f>
        <v>#REF!</v>
      </c>
      <c r="C1358" t="e">
        <f t="shared" si="57"/>
        <v>#REF!</v>
      </c>
    </row>
    <row r="1359" spans="1:3" x14ac:dyDescent="0.25">
      <c r="A1359" t="e">
        <f>+#REF!</f>
        <v>#REF!</v>
      </c>
      <c r="B1359" s="3" t="e">
        <f>+#REF!</f>
        <v>#REF!</v>
      </c>
      <c r="C1359" t="e">
        <f t="shared" si="57"/>
        <v>#REF!</v>
      </c>
    </row>
    <row r="1360" spans="1:3" x14ac:dyDescent="0.25">
      <c r="A1360" t="e">
        <f>+#REF!</f>
        <v>#REF!</v>
      </c>
      <c r="B1360" s="3" t="e">
        <f>+#REF!</f>
        <v>#REF!</v>
      </c>
      <c r="C1360" t="e">
        <f t="shared" si="57"/>
        <v>#REF!</v>
      </c>
    </row>
    <row r="1361" spans="1:3" x14ac:dyDescent="0.25">
      <c r="A1361" t="e">
        <f>+#REF!</f>
        <v>#REF!</v>
      </c>
      <c r="B1361" s="3" t="e">
        <f>+#REF!</f>
        <v>#REF!</v>
      </c>
      <c r="C1361" t="e">
        <f t="shared" si="57"/>
        <v>#REF!</v>
      </c>
    </row>
    <row r="1362" spans="1:3" x14ac:dyDescent="0.25">
      <c r="A1362" t="e">
        <f>+#REF!</f>
        <v>#REF!</v>
      </c>
      <c r="B1362" s="3" t="e">
        <f>+#REF!</f>
        <v>#REF!</v>
      </c>
      <c r="C1362" t="e">
        <f t="shared" si="57"/>
        <v>#REF!</v>
      </c>
    </row>
    <row r="1363" spans="1:3" x14ac:dyDescent="0.25">
      <c r="A1363" t="e">
        <f>+#REF!</f>
        <v>#REF!</v>
      </c>
      <c r="B1363" s="3" t="e">
        <f>+#REF!</f>
        <v>#REF!</v>
      </c>
      <c r="C1363" t="e">
        <f t="shared" ref="C1363:C1426" si="58">VLOOKUP(A1363,F:G,2,0)</f>
        <v>#REF!</v>
      </c>
    </row>
    <row r="1364" spans="1:3" x14ac:dyDescent="0.25">
      <c r="A1364" t="e">
        <f>+#REF!</f>
        <v>#REF!</v>
      </c>
      <c r="B1364" s="3" t="e">
        <f>+#REF!</f>
        <v>#REF!</v>
      </c>
      <c r="C1364" t="e">
        <f t="shared" si="58"/>
        <v>#REF!</v>
      </c>
    </row>
    <row r="1365" spans="1:3" x14ac:dyDescent="0.25">
      <c r="A1365" t="e">
        <f>+#REF!</f>
        <v>#REF!</v>
      </c>
      <c r="B1365" s="3" t="e">
        <f>+#REF!</f>
        <v>#REF!</v>
      </c>
      <c r="C1365" t="e">
        <f t="shared" si="58"/>
        <v>#REF!</v>
      </c>
    </row>
    <row r="1366" spans="1:3" x14ac:dyDescent="0.25">
      <c r="A1366" t="e">
        <f>+#REF!</f>
        <v>#REF!</v>
      </c>
      <c r="B1366" s="3" t="e">
        <f>+#REF!</f>
        <v>#REF!</v>
      </c>
      <c r="C1366" t="e">
        <f t="shared" si="58"/>
        <v>#REF!</v>
      </c>
    </row>
    <row r="1367" spans="1:3" x14ac:dyDescent="0.25">
      <c r="A1367" t="e">
        <f>+#REF!</f>
        <v>#REF!</v>
      </c>
      <c r="B1367" s="3" t="e">
        <f>+#REF!</f>
        <v>#REF!</v>
      </c>
      <c r="C1367" t="e">
        <f t="shared" si="58"/>
        <v>#REF!</v>
      </c>
    </row>
    <row r="1368" spans="1:3" x14ac:dyDescent="0.25">
      <c r="A1368" t="e">
        <f>+#REF!</f>
        <v>#REF!</v>
      </c>
      <c r="B1368" s="3" t="e">
        <f>+#REF!</f>
        <v>#REF!</v>
      </c>
      <c r="C1368" t="e">
        <f t="shared" si="58"/>
        <v>#REF!</v>
      </c>
    </row>
    <row r="1369" spans="1:3" x14ac:dyDescent="0.25">
      <c r="A1369" t="e">
        <f>+#REF!</f>
        <v>#REF!</v>
      </c>
      <c r="B1369" s="3" t="e">
        <f>+#REF!</f>
        <v>#REF!</v>
      </c>
      <c r="C1369" t="e">
        <f t="shared" si="58"/>
        <v>#REF!</v>
      </c>
    </row>
    <row r="1370" spans="1:3" x14ac:dyDescent="0.25">
      <c r="A1370" t="e">
        <f>+#REF!</f>
        <v>#REF!</v>
      </c>
      <c r="B1370" s="3" t="e">
        <f>+#REF!</f>
        <v>#REF!</v>
      </c>
      <c r="C1370" t="e">
        <f t="shared" si="58"/>
        <v>#REF!</v>
      </c>
    </row>
    <row r="1371" spans="1:3" x14ac:dyDescent="0.25">
      <c r="A1371" t="e">
        <f>+#REF!</f>
        <v>#REF!</v>
      </c>
      <c r="B1371" s="3" t="e">
        <f>+#REF!</f>
        <v>#REF!</v>
      </c>
      <c r="C1371" t="e">
        <f t="shared" si="58"/>
        <v>#REF!</v>
      </c>
    </row>
    <row r="1372" spans="1:3" x14ac:dyDescent="0.25">
      <c r="A1372" t="e">
        <f>+#REF!</f>
        <v>#REF!</v>
      </c>
      <c r="B1372" s="3" t="e">
        <f>+#REF!</f>
        <v>#REF!</v>
      </c>
      <c r="C1372" t="e">
        <f t="shared" si="58"/>
        <v>#REF!</v>
      </c>
    </row>
    <row r="1373" spans="1:3" x14ac:dyDescent="0.25">
      <c r="A1373" t="e">
        <f>+#REF!</f>
        <v>#REF!</v>
      </c>
      <c r="B1373" s="3" t="e">
        <f>+#REF!</f>
        <v>#REF!</v>
      </c>
      <c r="C1373" t="e">
        <f t="shared" si="58"/>
        <v>#REF!</v>
      </c>
    </row>
    <row r="1374" spans="1:3" x14ac:dyDescent="0.25">
      <c r="A1374" t="e">
        <f>+#REF!</f>
        <v>#REF!</v>
      </c>
      <c r="B1374" s="3" t="e">
        <f>+#REF!</f>
        <v>#REF!</v>
      </c>
      <c r="C1374" t="e">
        <f t="shared" si="58"/>
        <v>#REF!</v>
      </c>
    </row>
    <row r="1375" spans="1:3" x14ac:dyDescent="0.25">
      <c r="A1375" t="e">
        <f>+#REF!</f>
        <v>#REF!</v>
      </c>
      <c r="B1375" s="3" t="e">
        <f>+#REF!</f>
        <v>#REF!</v>
      </c>
      <c r="C1375" t="e">
        <f t="shared" si="58"/>
        <v>#REF!</v>
      </c>
    </row>
    <row r="1376" spans="1:3" x14ac:dyDescent="0.25">
      <c r="A1376" t="e">
        <f>+#REF!</f>
        <v>#REF!</v>
      </c>
      <c r="B1376" s="3" t="e">
        <f>+#REF!</f>
        <v>#REF!</v>
      </c>
      <c r="C1376" t="e">
        <f t="shared" si="58"/>
        <v>#REF!</v>
      </c>
    </row>
    <row r="1377" spans="1:3" x14ac:dyDescent="0.25">
      <c r="A1377" t="e">
        <f>+#REF!</f>
        <v>#REF!</v>
      </c>
      <c r="B1377" s="3" t="e">
        <f>+#REF!</f>
        <v>#REF!</v>
      </c>
      <c r="C1377" t="e">
        <f t="shared" si="58"/>
        <v>#REF!</v>
      </c>
    </row>
    <row r="1378" spans="1:3" x14ac:dyDescent="0.25">
      <c r="A1378" t="e">
        <f>+#REF!</f>
        <v>#REF!</v>
      </c>
      <c r="B1378" s="3" t="e">
        <f>+#REF!</f>
        <v>#REF!</v>
      </c>
      <c r="C1378" t="e">
        <f t="shared" si="58"/>
        <v>#REF!</v>
      </c>
    </row>
    <row r="1379" spans="1:3" x14ac:dyDescent="0.25">
      <c r="A1379" t="e">
        <f>+#REF!</f>
        <v>#REF!</v>
      </c>
      <c r="B1379" s="3" t="e">
        <f>+#REF!</f>
        <v>#REF!</v>
      </c>
      <c r="C1379" t="e">
        <f t="shared" si="58"/>
        <v>#REF!</v>
      </c>
    </row>
    <row r="1380" spans="1:3" x14ac:dyDescent="0.25">
      <c r="A1380" t="e">
        <f>+#REF!</f>
        <v>#REF!</v>
      </c>
      <c r="B1380" s="3" t="e">
        <f>+#REF!</f>
        <v>#REF!</v>
      </c>
      <c r="C1380" t="e">
        <f t="shared" si="58"/>
        <v>#REF!</v>
      </c>
    </row>
    <row r="1381" spans="1:3" x14ac:dyDescent="0.25">
      <c r="A1381" t="e">
        <f>+#REF!</f>
        <v>#REF!</v>
      </c>
      <c r="B1381" s="3" t="e">
        <f>+#REF!</f>
        <v>#REF!</v>
      </c>
      <c r="C1381" t="e">
        <f t="shared" si="58"/>
        <v>#REF!</v>
      </c>
    </row>
    <row r="1382" spans="1:3" x14ac:dyDescent="0.25">
      <c r="A1382" t="e">
        <f>+#REF!</f>
        <v>#REF!</v>
      </c>
      <c r="B1382" s="3" t="e">
        <f>+#REF!</f>
        <v>#REF!</v>
      </c>
      <c r="C1382" t="e">
        <f t="shared" si="58"/>
        <v>#REF!</v>
      </c>
    </row>
    <row r="1383" spans="1:3" x14ac:dyDescent="0.25">
      <c r="A1383" t="e">
        <f>+#REF!</f>
        <v>#REF!</v>
      </c>
      <c r="B1383" s="3" t="e">
        <f>+#REF!</f>
        <v>#REF!</v>
      </c>
      <c r="C1383" t="e">
        <f t="shared" si="58"/>
        <v>#REF!</v>
      </c>
    </row>
    <row r="1384" spans="1:3" x14ac:dyDescent="0.25">
      <c r="A1384" t="e">
        <f>+#REF!</f>
        <v>#REF!</v>
      </c>
      <c r="B1384" s="3" t="e">
        <f>+#REF!</f>
        <v>#REF!</v>
      </c>
      <c r="C1384" t="e">
        <f t="shared" si="58"/>
        <v>#REF!</v>
      </c>
    </row>
    <row r="1385" spans="1:3" x14ac:dyDescent="0.25">
      <c r="A1385" t="e">
        <f>+#REF!</f>
        <v>#REF!</v>
      </c>
      <c r="B1385" s="3" t="e">
        <f>+#REF!</f>
        <v>#REF!</v>
      </c>
      <c r="C1385" t="e">
        <f t="shared" si="58"/>
        <v>#REF!</v>
      </c>
    </row>
    <row r="1386" spans="1:3" x14ac:dyDescent="0.25">
      <c r="A1386" t="e">
        <f>+#REF!</f>
        <v>#REF!</v>
      </c>
      <c r="B1386" s="3" t="e">
        <f>+#REF!</f>
        <v>#REF!</v>
      </c>
      <c r="C1386" t="e">
        <f t="shared" si="58"/>
        <v>#REF!</v>
      </c>
    </row>
    <row r="1387" spans="1:3" x14ac:dyDescent="0.25">
      <c r="A1387" t="e">
        <f>+#REF!</f>
        <v>#REF!</v>
      </c>
      <c r="B1387" s="3" t="e">
        <f>+#REF!</f>
        <v>#REF!</v>
      </c>
      <c r="C1387" t="e">
        <f t="shared" si="58"/>
        <v>#REF!</v>
      </c>
    </row>
    <row r="1388" spans="1:3" x14ac:dyDescent="0.25">
      <c r="A1388" t="e">
        <f>+#REF!</f>
        <v>#REF!</v>
      </c>
      <c r="B1388" s="3" t="e">
        <f>+#REF!</f>
        <v>#REF!</v>
      </c>
      <c r="C1388" t="e">
        <f t="shared" si="58"/>
        <v>#REF!</v>
      </c>
    </row>
    <row r="1389" spans="1:3" x14ac:dyDescent="0.25">
      <c r="A1389" t="e">
        <f>+#REF!</f>
        <v>#REF!</v>
      </c>
      <c r="B1389" s="3" t="e">
        <f>+#REF!</f>
        <v>#REF!</v>
      </c>
      <c r="C1389" t="e">
        <f t="shared" si="58"/>
        <v>#REF!</v>
      </c>
    </row>
    <row r="1390" spans="1:3" x14ac:dyDescent="0.25">
      <c r="A1390" t="e">
        <f>+#REF!</f>
        <v>#REF!</v>
      </c>
      <c r="B1390" s="3" t="e">
        <f>+#REF!</f>
        <v>#REF!</v>
      </c>
      <c r="C1390" t="e">
        <f t="shared" si="58"/>
        <v>#REF!</v>
      </c>
    </row>
    <row r="1391" spans="1:3" x14ac:dyDescent="0.25">
      <c r="A1391" t="e">
        <f>+#REF!</f>
        <v>#REF!</v>
      </c>
      <c r="B1391" s="3" t="e">
        <f>+#REF!</f>
        <v>#REF!</v>
      </c>
      <c r="C1391" t="e">
        <f t="shared" si="58"/>
        <v>#REF!</v>
      </c>
    </row>
    <row r="1392" spans="1:3" x14ac:dyDescent="0.25">
      <c r="A1392" t="e">
        <f>+#REF!</f>
        <v>#REF!</v>
      </c>
      <c r="B1392" s="3" t="e">
        <f>+#REF!</f>
        <v>#REF!</v>
      </c>
      <c r="C1392" t="e">
        <f t="shared" si="58"/>
        <v>#REF!</v>
      </c>
    </row>
    <row r="1393" spans="1:3" x14ac:dyDescent="0.25">
      <c r="A1393" t="e">
        <f>+#REF!</f>
        <v>#REF!</v>
      </c>
      <c r="B1393" s="3" t="e">
        <f>+#REF!</f>
        <v>#REF!</v>
      </c>
      <c r="C1393" t="e">
        <f t="shared" si="58"/>
        <v>#REF!</v>
      </c>
    </row>
    <row r="1394" spans="1:3" x14ac:dyDescent="0.25">
      <c r="A1394" t="e">
        <f>+#REF!</f>
        <v>#REF!</v>
      </c>
      <c r="B1394" s="3" t="e">
        <f>+#REF!</f>
        <v>#REF!</v>
      </c>
      <c r="C1394" t="e">
        <f t="shared" si="58"/>
        <v>#REF!</v>
      </c>
    </row>
    <row r="1395" spans="1:3" x14ac:dyDescent="0.25">
      <c r="A1395" t="e">
        <f>+#REF!</f>
        <v>#REF!</v>
      </c>
      <c r="B1395" s="3" t="e">
        <f>+#REF!</f>
        <v>#REF!</v>
      </c>
      <c r="C1395" t="e">
        <f t="shared" si="58"/>
        <v>#REF!</v>
      </c>
    </row>
    <row r="1396" spans="1:3" x14ac:dyDescent="0.25">
      <c r="A1396" t="e">
        <f>+#REF!</f>
        <v>#REF!</v>
      </c>
      <c r="B1396" s="3" t="e">
        <f>+#REF!</f>
        <v>#REF!</v>
      </c>
      <c r="C1396" t="e">
        <f t="shared" si="58"/>
        <v>#REF!</v>
      </c>
    </row>
    <row r="1397" spans="1:3" x14ac:dyDescent="0.25">
      <c r="A1397" t="e">
        <f>+#REF!</f>
        <v>#REF!</v>
      </c>
      <c r="B1397" s="3" t="e">
        <f>+#REF!</f>
        <v>#REF!</v>
      </c>
      <c r="C1397" t="e">
        <f t="shared" si="58"/>
        <v>#REF!</v>
      </c>
    </row>
    <row r="1398" spans="1:3" x14ac:dyDescent="0.25">
      <c r="A1398" t="e">
        <f>+#REF!</f>
        <v>#REF!</v>
      </c>
      <c r="B1398" s="3" t="e">
        <f>+#REF!</f>
        <v>#REF!</v>
      </c>
      <c r="C1398" t="e">
        <f t="shared" si="58"/>
        <v>#REF!</v>
      </c>
    </row>
    <row r="1399" spans="1:3" x14ac:dyDescent="0.25">
      <c r="A1399" t="e">
        <f>+#REF!</f>
        <v>#REF!</v>
      </c>
      <c r="B1399" s="3" t="e">
        <f>+#REF!</f>
        <v>#REF!</v>
      </c>
      <c r="C1399" t="e">
        <f t="shared" si="58"/>
        <v>#REF!</v>
      </c>
    </row>
    <row r="1400" spans="1:3" x14ac:dyDescent="0.25">
      <c r="A1400" t="e">
        <f>+#REF!</f>
        <v>#REF!</v>
      </c>
      <c r="B1400" s="3" t="e">
        <f>+#REF!</f>
        <v>#REF!</v>
      </c>
      <c r="C1400" t="e">
        <f t="shared" si="58"/>
        <v>#REF!</v>
      </c>
    </row>
    <row r="1401" spans="1:3" x14ac:dyDescent="0.25">
      <c r="A1401" t="e">
        <f>+#REF!</f>
        <v>#REF!</v>
      </c>
      <c r="B1401" s="3" t="e">
        <f>+#REF!</f>
        <v>#REF!</v>
      </c>
      <c r="C1401" t="e">
        <f t="shared" si="58"/>
        <v>#REF!</v>
      </c>
    </row>
    <row r="1402" spans="1:3" x14ac:dyDescent="0.25">
      <c r="A1402" t="e">
        <f>+#REF!</f>
        <v>#REF!</v>
      </c>
      <c r="B1402" s="3" t="e">
        <f>+#REF!</f>
        <v>#REF!</v>
      </c>
      <c r="C1402" t="e">
        <f t="shared" si="58"/>
        <v>#REF!</v>
      </c>
    </row>
    <row r="1403" spans="1:3" x14ac:dyDescent="0.25">
      <c r="A1403" t="e">
        <f>+#REF!</f>
        <v>#REF!</v>
      </c>
      <c r="B1403" s="3" t="e">
        <f>+#REF!</f>
        <v>#REF!</v>
      </c>
      <c r="C1403" t="e">
        <f t="shared" si="58"/>
        <v>#REF!</v>
      </c>
    </row>
    <row r="1404" spans="1:3" x14ac:dyDescent="0.25">
      <c r="A1404" t="e">
        <f>+#REF!</f>
        <v>#REF!</v>
      </c>
      <c r="B1404" s="3" t="e">
        <f>+#REF!</f>
        <v>#REF!</v>
      </c>
      <c r="C1404" t="e">
        <f t="shared" si="58"/>
        <v>#REF!</v>
      </c>
    </row>
    <row r="1405" spans="1:3" x14ac:dyDescent="0.25">
      <c r="A1405" t="e">
        <f>+#REF!</f>
        <v>#REF!</v>
      </c>
      <c r="B1405" s="3" t="e">
        <f>+#REF!</f>
        <v>#REF!</v>
      </c>
      <c r="C1405" t="e">
        <f t="shared" si="58"/>
        <v>#REF!</v>
      </c>
    </row>
    <row r="1406" spans="1:3" x14ac:dyDescent="0.25">
      <c r="A1406" t="e">
        <f>+#REF!</f>
        <v>#REF!</v>
      </c>
      <c r="B1406" s="3" t="e">
        <f>+#REF!</f>
        <v>#REF!</v>
      </c>
      <c r="C1406" t="e">
        <f t="shared" si="58"/>
        <v>#REF!</v>
      </c>
    </row>
    <row r="1407" spans="1:3" x14ac:dyDescent="0.25">
      <c r="A1407" t="e">
        <f>+#REF!</f>
        <v>#REF!</v>
      </c>
      <c r="B1407" s="3" t="e">
        <f>+#REF!</f>
        <v>#REF!</v>
      </c>
      <c r="C1407" t="e">
        <f t="shared" si="58"/>
        <v>#REF!</v>
      </c>
    </row>
    <row r="1408" spans="1:3" x14ac:dyDescent="0.25">
      <c r="A1408" t="e">
        <f>+#REF!</f>
        <v>#REF!</v>
      </c>
      <c r="B1408" s="3" t="e">
        <f>+#REF!</f>
        <v>#REF!</v>
      </c>
      <c r="C1408" t="e">
        <f t="shared" si="58"/>
        <v>#REF!</v>
      </c>
    </row>
    <row r="1409" spans="1:3" x14ac:dyDescent="0.25">
      <c r="A1409" t="e">
        <f>+#REF!</f>
        <v>#REF!</v>
      </c>
      <c r="B1409" s="3" t="e">
        <f>+#REF!</f>
        <v>#REF!</v>
      </c>
      <c r="C1409" t="e">
        <f t="shared" si="58"/>
        <v>#REF!</v>
      </c>
    </row>
    <row r="1410" spans="1:3" x14ac:dyDescent="0.25">
      <c r="A1410" t="e">
        <f>+#REF!</f>
        <v>#REF!</v>
      </c>
      <c r="B1410" s="3" t="e">
        <f>+#REF!</f>
        <v>#REF!</v>
      </c>
      <c r="C1410" t="e">
        <f t="shared" si="58"/>
        <v>#REF!</v>
      </c>
    </row>
    <row r="1411" spans="1:3" x14ac:dyDescent="0.25">
      <c r="A1411" t="e">
        <f>+#REF!</f>
        <v>#REF!</v>
      </c>
      <c r="B1411" s="3" t="e">
        <f>+#REF!</f>
        <v>#REF!</v>
      </c>
      <c r="C1411" t="e">
        <f t="shared" si="58"/>
        <v>#REF!</v>
      </c>
    </row>
    <row r="1412" spans="1:3" x14ac:dyDescent="0.25">
      <c r="A1412" t="e">
        <f>+#REF!</f>
        <v>#REF!</v>
      </c>
      <c r="B1412" s="3" t="e">
        <f>+#REF!</f>
        <v>#REF!</v>
      </c>
      <c r="C1412" t="e">
        <f t="shared" si="58"/>
        <v>#REF!</v>
      </c>
    </row>
    <row r="1413" spans="1:3" x14ac:dyDescent="0.25">
      <c r="A1413" t="e">
        <f>+#REF!</f>
        <v>#REF!</v>
      </c>
      <c r="B1413" s="3" t="e">
        <f>+#REF!</f>
        <v>#REF!</v>
      </c>
      <c r="C1413" t="e">
        <f t="shared" si="58"/>
        <v>#REF!</v>
      </c>
    </row>
    <row r="1414" spans="1:3" x14ac:dyDescent="0.25">
      <c r="A1414" t="e">
        <f>+#REF!</f>
        <v>#REF!</v>
      </c>
      <c r="B1414" s="3" t="e">
        <f>+#REF!</f>
        <v>#REF!</v>
      </c>
      <c r="C1414" t="e">
        <f t="shared" si="58"/>
        <v>#REF!</v>
      </c>
    </row>
    <row r="1415" spans="1:3" x14ac:dyDescent="0.25">
      <c r="A1415" t="e">
        <f>+#REF!</f>
        <v>#REF!</v>
      </c>
      <c r="B1415" s="3" t="e">
        <f>+#REF!</f>
        <v>#REF!</v>
      </c>
      <c r="C1415" t="e">
        <f t="shared" si="58"/>
        <v>#REF!</v>
      </c>
    </row>
    <row r="1416" spans="1:3" x14ac:dyDescent="0.25">
      <c r="A1416" t="e">
        <f>+#REF!</f>
        <v>#REF!</v>
      </c>
      <c r="B1416" s="3" t="e">
        <f>+#REF!</f>
        <v>#REF!</v>
      </c>
      <c r="C1416" t="e">
        <f t="shared" si="58"/>
        <v>#REF!</v>
      </c>
    </row>
    <row r="1417" spans="1:3" x14ac:dyDescent="0.25">
      <c r="A1417" t="e">
        <f>+#REF!</f>
        <v>#REF!</v>
      </c>
      <c r="B1417" s="3" t="e">
        <f>+#REF!</f>
        <v>#REF!</v>
      </c>
      <c r="C1417" t="e">
        <f t="shared" si="58"/>
        <v>#REF!</v>
      </c>
    </row>
    <row r="1418" spans="1:3" x14ac:dyDescent="0.25">
      <c r="A1418" t="e">
        <f>+#REF!</f>
        <v>#REF!</v>
      </c>
      <c r="B1418" s="3" t="e">
        <f>+#REF!</f>
        <v>#REF!</v>
      </c>
      <c r="C1418" t="e">
        <f t="shared" si="58"/>
        <v>#REF!</v>
      </c>
    </row>
    <row r="1419" spans="1:3" x14ac:dyDescent="0.25">
      <c r="A1419" t="e">
        <f>+#REF!</f>
        <v>#REF!</v>
      </c>
      <c r="B1419" s="3" t="e">
        <f>+#REF!</f>
        <v>#REF!</v>
      </c>
      <c r="C1419" t="e">
        <f t="shared" si="58"/>
        <v>#REF!</v>
      </c>
    </row>
    <row r="1420" spans="1:3" x14ac:dyDescent="0.25">
      <c r="A1420" t="e">
        <f>+#REF!</f>
        <v>#REF!</v>
      </c>
      <c r="B1420" s="3" t="e">
        <f>+#REF!</f>
        <v>#REF!</v>
      </c>
      <c r="C1420" t="e">
        <f t="shared" si="58"/>
        <v>#REF!</v>
      </c>
    </row>
    <row r="1421" spans="1:3" x14ac:dyDescent="0.25">
      <c r="A1421" t="e">
        <f>+#REF!</f>
        <v>#REF!</v>
      </c>
      <c r="B1421" s="3" t="e">
        <f>+#REF!</f>
        <v>#REF!</v>
      </c>
      <c r="C1421" t="e">
        <f t="shared" si="58"/>
        <v>#REF!</v>
      </c>
    </row>
    <row r="1422" spans="1:3" x14ac:dyDescent="0.25">
      <c r="A1422" t="e">
        <f>+#REF!</f>
        <v>#REF!</v>
      </c>
      <c r="B1422" s="3" t="e">
        <f>+#REF!</f>
        <v>#REF!</v>
      </c>
      <c r="C1422" t="e">
        <f t="shared" si="58"/>
        <v>#REF!</v>
      </c>
    </row>
    <row r="1423" spans="1:3" x14ac:dyDescent="0.25">
      <c r="A1423" t="e">
        <f>+#REF!</f>
        <v>#REF!</v>
      </c>
      <c r="B1423" s="3" t="e">
        <f>+#REF!</f>
        <v>#REF!</v>
      </c>
      <c r="C1423" t="e">
        <f t="shared" si="58"/>
        <v>#REF!</v>
      </c>
    </row>
    <row r="1424" spans="1:3" x14ac:dyDescent="0.25">
      <c r="A1424" t="e">
        <f>+#REF!</f>
        <v>#REF!</v>
      </c>
      <c r="B1424" s="3" t="e">
        <f>+#REF!</f>
        <v>#REF!</v>
      </c>
      <c r="C1424" t="e">
        <f t="shared" si="58"/>
        <v>#REF!</v>
      </c>
    </row>
    <row r="1425" spans="1:3" x14ac:dyDescent="0.25">
      <c r="A1425" t="e">
        <f>+#REF!</f>
        <v>#REF!</v>
      </c>
      <c r="B1425" s="3" t="e">
        <f>+#REF!</f>
        <v>#REF!</v>
      </c>
      <c r="C1425" t="e">
        <f t="shared" si="58"/>
        <v>#REF!</v>
      </c>
    </row>
    <row r="1426" spans="1:3" x14ac:dyDescent="0.25">
      <c r="A1426" t="e">
        <f>+#REF!</f>
        <v>#REF!</v>
      </c>
      <c r="B1426" s="3" t="e">
        <f>+#REF!</f>
        <v>#REF!</v>
      </c>
      <c r="C1426" t="e">
        <f t="shared" si="58"/>
        <v>#REF!</v>
      </c>
    </row>
    <row r="1427" spans="1:3" x14ac:dyDescent="0.25">
      <c r="A1427" t="e">
        <f>+#REF!</f>
        <v>#REF!</v>
      </c>
      <c r="B1427" s="3" t="e">
        <f>+#REF!</f>
        <v>#REF!</v>
      </c>
      <c r="C1427" t="e">
        <f t="shared" ref="C1427:C1490" si="59">VLOOKUP(A1427,F:G,2,0)</f>
        <v>#REF!</v>
      </c>
    </row>
    <row r="1428" spans="1:3" x14ac:dyDescent="0.25">
      <c r="A1428" t="e">
        <f>+#REF!</f>
        <v>#REF!</v>
      </c>
      <c r="B1428" s="3" t="e">
        <f>+#REF!</f>
        <v>#REF!</v>
      </c>
      <c r="C1428" t="e">
        <f t="shared" si="59"/>
        <v>#REF!</v>
      </c>
    </row>
    <row r="1429" spans="1:3" x14ac:dyDescent="0.25">
      <c r="A1429" t="e">
        <f>+#REF!</f>
        <v>#REF!</v>
      </c>
      <c r="B1429" s="3" t="e">
        <f>+#REF!</f>
        <v>#REF!</v>
      </c>
      <c r="C1429" t="e">
        <f t="shared" si="59"/>
        <v>#REF!</v>
      </c>
    </row>
    <row r="1430" spans="1:3" x14ac:dyDescent="0.25">
      <c r="A1430" t="e">
        <f>+#REF!</f>
        <v>#REF!</v>
      </c>
      <c r="B1430" s="3" t="e">
        <f>+#REF!</f>
        <v>#REF!</v>
      </c>
      <c r="C1430" t="e">
        <f t="shared" si="59"/>
        <v>#REF!</v>
      </c>
    </row>
    <row r="1431" spans="1:3" x14ac:dyDescent="0.25">
      <c r="A1431" t="e">
        <f>+#REF!</f>
        <v>#REF!</v>
      </c>
      <c r="B1431" s="3" t="e">
        <f>+#REF!</f>
        <v>#REF!</v>
      </c>
      <c r="C1431" t="e">
        <f t="shared" si="59"/>
        <v>#REF!</v>
      </c>
    </row>
    <row r="1432" spans="1:3" x14ac:dyDescent="0.25">
      <c r="A1432" t="e">
        <f>+#REF!</f>
        <v>#REF!</v>
      </c>
      <c r="B1432" s="3" t="e">
        <f>+#REF!</f>
        <v>#REF!</v>
      </c>
      <c r="C1432" t="e">
        <f t="shared" si="59"/>
        <v>#REF!</v>
      </c>
    </row>
    <row r="1433" spans="1:3" x14ac:dyDescent="0.25">
      <c r="A1433" t="e">
        <f>+#REF!</f>
        <v>#REF!</v>
      </c>
      <c r="B1433" s="3" t="e">
        <f>+#REF!</f>
        <v>#REF!</v>
      </c>
      <c r="C1433" t="e">
        <f t="shared" si="59"/>
        <v>#REF!</v>
      </c>
    </row>
    <row r="1434" spans="1:3" x14ac:dyDescent="0.25">
      <c r="A1434" t="e">
        <f>+#REF!</f>
        <v>#REF!</v>
      </c>
      <c r="B1434" s="3" t="e">
        <f>+#REF!</f>
        <v>#REF!</v>
      </c>
      <c r="C1434" t="e">
        <f t="shared" si="59"/>
        <v>#REF!</v>
      </c>
    </row>
    <row r="1435" spans="1:3" x14ac:dyDescent="0.25">
      <c r="A1435" t="e">
        <f>+#REF!</f>
        <v>#REF!</v>
      </c>
      <c r="B1435" s="3" t="e">
        <f>+#REF!</f>
        <v>#REF!</v>
      </c>
      <c r="C1435" t="e">
        <f t="shared" si="59"/>
        <v>#REF!</v>
      </c>
    </row>
    <row r="1436" spans="1:3" x14ac:dyDescent="0.25">
      <c r="A1436" t="e">
        <f>+#REF!</f>
        <v>#REF!</v>
      </c>
      <c r="B1436" s="3" t="e">
        <f>+#REF!</f>
        <v>#REF!</v>
      </c>
      <c r="C1436" t="e">
        <f t="shared" si="59"/>
        <v>#REF!</v>
      </c>
    </row>
    <row r="1437" spans="1:3" x14ac:dyDescent="0.25">
      <c r="A1437" t="e">
        <f>+#REF!</f>
        <v>#REF!</v>
      </c>
      <c r="B1437" s="3" t="e">
        <f>+#REF!</f>
        <v>#REF!</v>
      </c>
      <c r="C1437" t="e">
        <f t="shared" si="59"/>
        <v>#REF!</v>
      </c>
    </row>
    <row r="1438" spans="1:3" x14ac:dyDescent="0.25">
      <c r="A1438" t="e">
        <f>+#REF!</f>
        <v>#REF!</v>
      </c>
      <c r="B1438" s="3" t="e">
        <f>+#REF!</f>
        <v>#REF!</v>
      </c>
      <c r="C1438" t="e">
        <f t="shared" si="59"/>
        <v>#REF!</v>
      </c>
    </row>
    <row r="1439" spans="1:3" x14ac:dyDescent="0.25">
      <c r="A1439" t="e">
        <f>+#REF!</f>
        <v>#REF!</v>
      </c>
      <c r="B1439" s="3" t="e">
        <f>+#REF!</f>
        <v>#REF!</v>
      </c>
      <c r="C1439" t="e">
        <f t="shared" si="59"/>
        <v>#REF!</v>
      </c>
    </row>
    <row r="1440" spans="1:3" x14ac:dyDescent="0.25">
      <c r="A1440" t="e">
        <f>+#REF!</f>
        <v>#REF!</v>
      </c>
      <c r="B1440" s="3" t="e">
        <f>+#REF!</f>
        <v>#REF!</v>
      </c>
      <c r="C1440" t="e">
        <f t="shared" si="59"/>
        <v>#REF!</v>
      </c>
    </row>
    <row r="1441" spans="1:3" x14ac:dyDescent="0.25">
      <c r="A1441" t="e">
        <f>+#REF!</f>
        <v>#REF!</v>
      </c>
      <c r="B1441" s="3" t="e">
        <f>+#REF!</f>
        <v>#REF!</v>
      </c>
      <c r="C1441" t="e">
        <f t="shared" si="59"/>
        <v>#REF!</v>
      </c>
    </row>
    <row r="1442" spans="1:3" x14ac:dyDescent="0.25">
      <c r="A1442" t="e">
        <f>+#REF!</f>
        <v>#REF!</v>
      </c>
      <c r="B1442" s="3" t="e">
        <f>+#REF!</f>
        <v>#REF!</v>
      </c>
      <c r="C1442" t="e">
        <f t="shared" si="59"/>
        <v>#REF!</v>
      </c>
    </row>
    <row r="1443" spans="1:3" x14ac:dyDescent="0.25">
      <c r="A1443" t="e">
        <f>+#REF!</f>
        <v>#REF!</v>
      </c>
      <c r="B1443" s="3" t="e">
        <f>+#REF!</f>
        <v>#REF!</v>
      </c>
      <c r="C1443" t="e">
        <f t="shared" si="59"/>
        <v>#REF!</v>
      </c>
    </row>
    <row r="1444" spans="1:3" x14ac:dyDescent="0.25">
      <c r="A1444" t="e">
        <f>+#REF!</f>
        <v>#REF!</v>
      </c>
      <c r="B1444" s="3" t="e">
        <f>+#REF!</f>
        <v>#REF!</v>
      </c>
      <c r="C1444" t="e">
        <f t="shared" si="59"/>
        <v>#REF!</v>
      </c>
    </row>
    <row r="1445" spans="1:3" x14ac:dyDescent="0.25">
      <c r="A1445" t="e">
        <f>+#REF!</f>
        <v>#REF!</v>
      </c>
      <c r="B1445" s="3" t="e">
        <f>+#REF!</f>
        <v>#REF!</v>
      </c>
      <c r="C1445" t="e">
        <f t="shared" si="59"/>
        <v>#REF!</v>
      </c>
    </row>
    <row r="1446" spans="1:3" x14ac:dyDescent="0.25">
      <c r="A1446" t="e">
        <f>+#REF!</f>
        <v>#REF!</v>
      </c>
      <c r="B1446" s="3" t="e">
        <f>+#REF!</f>
        <v>#REF!</v>
      </c>
      <c r="C1446" t="e">
        <f t="shared" si="59"/>
        <v>#REF!</v>
      </c>
    </row>
    <row r="1447" spans="1:3" x14ac:dyDescent="0.25">
      <c r="A1447" t="e">
        <f>+#REF!</f>
        <v>#REF!</v>
      </c>
      <c r="B1447" s="3" t="e">
        <f>+#REF!</f>
        <v>#REF!</v>
      </c>
      <c r="C1447" t="e">
        <f t="shared" si="59"/>
        <v>#REF!</v>
      </c>
    </row>
    <row r="1448" spans="1:3" x14ac:dyDescent="0.25">
      <c r="A1448" t="e">
        <f>+#REF!</f>
        <v>#REF!</v>
      </c>
      <c r="B1448" s="3" t="e">
        <f>+#REF!</f>
        <v>#REF!</v>
      </c>
      <c r="C1448" t="e">
        <f t="shared" si="59"/>
        <v>#REF!</v>
      </c>
    </row>
    <row r="1449" spans="1:3" x14ac:dyDescent="0.25">
      <c r="A1449" t="e">
        <f>+#REF!</f>
        <v>#REF!</v>
      </c>
      <c r="B1449" s="3" t="e">
        <f>+#REF!</f>
        <v>#REF!</v>
      </c>
      <c r="C1449" t="e">
        <f t="shared" si="59"/>
        <v>#REF!</v>
      </c>
    </row>
    <row r="1450" spans="1:3" x14ac:dyDescent="0.25">
      <c r="A1450" t="e">
        <f>+#REF!</f>
        <v>#REF!</v>
      </c>
      <c r="B1450" s="3" t="e">
        <f>+#REF!</f>
        <v>#REF!</v>
      </c>
      <c r="C1450" t="e">
        <f t="shared" si="59"/>
        <v>#REF!</v>
      </c>
    </row>
    <row r="1451" spans="1:3" x14ac:dyDescent="0.25">
      <c r="A1451" t="e">
        <f>+#REF!</f>
        <v>#REF!</v>
      </c>
      <c r="B1451" s="3" t="e">
        <f>+#REF!</f>
        <v>#REF!</v>
      </c>
      <c r="C1451" t="e">
        <f t="shared" si="59"/>
        <v>#REF!</v>
      </c>
    </row>
    <row r="1452" spans="1:3" x14ac:dyDescent="0.25">
      <c r="A1452" t="e">
        <f>+#REF!</f>
        <v>#REF!</v>
      </c>
      <c r="B1452" s="3" t="e">
        <f>+#REF!</f>
        <v>#REF!</v>
      </c>
      <c r="C1452" t="e">
        <f t="shared" si="59"/>
        <v>#REF!</v>
      </c>
    </row>
    <row r="1453" spans="1:3" x14ac:dyDescent="0.25">
      <c r="A1453" t="e">
        <f>+#REF!</f>
        <v>#REF!</v>
      </c>
      <c r="B1453" s="3" t="e">
        <f>+#REF!</f>
        <v>#REF!</v>
      </c>
      <c r="C1453" t="e">
        <f t="shared" si="59"/>
        <v>#REF!</v>
      </c>
    </row>
    <row r="1454" spans="1:3" x14ac:dyDescent="0.25">
      <c r="A1454" t="e">
        <f>+#REF!</f>
        <v>#REF!</v>
      </c>
      <c r="B1454" s="3" t="e">
        <f>+#REF!</f>
        <v>#REF!</v>
      </c>
      <c r="C1454" t="e">
        <f t="shared" si="59"/>
        <v>#REF!</v>
      </c>
    </row>
    <row r="1455" spans="1:3" x14ac:dyDescent="0.25">
      <c r="A1455" t="e">
        <f>+#REF!</f>
        <v>#REF!</v>
      </c>
      <c r="B1455" s="3" t="e">
        <f>+#REF!</f>
        <v>#REF!</v>
      </c>
      <c r="C1455" t="e">
        <f t="shared" si="59"/>
        <v>#REF!</v>
      </c>
    </row>
    <row r="1456" spans="1:3" x14ac:dyDescent="0.25">
      <c r="A1456" t="e">
        <f>+#REF!</f>
        <v>#REF!</v>
      </c>
      <c r="B1456" s="3" t="e">
        <f>+#REF!</f>
        <v>#REF!</v>
      </c>
      <c r="C1456" t="e">
        <f t="shared" si="59"/>
        <v>#REF!</v>
      </c>
    </row>
    <row r="1457" spans="1:3" x14ac:dyDescent="0.25">
      <c r="A1457" t="e">
        <f>+#REF!</f>
        <v>#REF!</v>
      </c>
      <c r="B1457" s="3" t="e">
        <f>+#REF!</f>
        <v>#REF!</v>
      </c>
      <c r="C1457" t="e">
        <f t="shared" si="59"/>
        <v>#REF!</v>
      </c>
    </row>
    <row r="1458" spans="1:3" x14ac:dyDescent="0.25">
      <c r="A1458" t="e">
        <f>+#REF!</f>
        <v>#REF!</v>
      </c>
      <c r="B1458" s="3" t="e">
        <f>+#REF!</f>
        <v>#REF!</v>
      </c>
      <c r="C1458" t="e">
        <f t="shared" si="59"/>
        <v>#REF!</v>
      </c>
    </row>
    <row r="1459" spans="1:3" x14ac:dyDescent="0.25">
      <c r="A1459" t="e">
        <f>+#REF!</f>
        <v>#REF!</v>
      </c>
      <c r="B1459" s="3" t="e">
        <f>+#REF!</f>
        <v>#REF!</v>
      </c>
      <c r="C1459" t="e">
        <f t="shared" si="59"/>
        <v>#REF!</v>
      </c>
    </row>
    <row r="1460" spans="1:3" x14ac:dyDescent="0.25">
      <c r="A1460" t="e">
        <f>+#REF!</f>
        <v>#REF!</v>
      </c>
      <c r="B1460" s="3" t="e">
        <f>+#REF!</f>
        <v>#REF!</v>
      </c>
      <c r="C1460" t="e">
        <f t="shared" si="59"/>
        <v>#REF!</v>
      </c>
    </row>
    <row r="1461" spans="1:3" x14ac:dyDescent="0.25">
      <c r="A1461" t="e">
        <f>+#REF!</f>
        <v>#REF!</v>
      </c>
      <c r="B1461" s="3" t="e">
        <f>+#REF!</f>
        <v>#REF!</v>
      </c>
      <c r="C1461" t="e">
        <f t="shared" si="59"/>
        <v>#REF!</v>
      </c>
    </row>
    <row r="1462" spans="1:3" x14ac:dyDescent="0.25">
      <c r="A1462" t="e">
        <f>+#REF!</f>
        <v>#REF!</v>
      </c>
      <c r="B1462" s="3" t="e">
        <f>+#REF!</f>
        <v>#REF!</v>
      </c>
      <c r="C1462" t="e">
        <f t="shared" si="59"/>
        <v>#REF!</v>
      </c>
    </row>
    <row r="1463" spans="1:3" x14ac:dyDescent="0.25">
      <c r="A1463" t="e">
        <f>+#REF!</f>
        <v>#REF!</v>
      </c>
      <c r="B1463" s="3" t="e">
        <f>+#REF!</f>
        <v>#REF!</v>
      </c>
      <c r="C1463" t="e">
        <f t="shared" si="59"/>
        <v>#REF!</v>
      </c>
    </row>
    <row r="1464" spans="1:3" x14ac:dyDescent="0.25">
      <c r="A1464" t="e">
        <f>+#REF!</f>
        <v>#REF!</v>
      </c>
      <c r="B1464" s="3" t="e">
        <f>+#REF!</f>
        <v>#REF!</v>
      </c>
      <c r="C1464" t="e">
        <f t="shared" si="59"/>
        <v>#REF!</v>
      </c>
    </row>
    <row r="1465" spans="1:3" x14ac:dyDescent="0.25">
      <c r="A1465" t="e">
        <f>+#REF!</f>
        <v>#REF!</v>
      </c>
      <c r="B1465" s="3" t="e">
        <f>+#REF!</f>
        <v>#REF!</v>
      </c>
      <c r="C1465" t="e">
        <f t="shared" si="59"/>
        <v>#REF!</v>
      </c>
    </row>
    <row r="1466" spans="1:3" x14ac:dyDescent="0.25">
      <c r="A1466" t="e">
        <f>+#REF!</f>
        <v>#REF!</v>
      </c>
      <c r="B1466" s="3" t="e">
        <f>+#REF!</f>
        <v>#REF!</v>
      </c>
      <c r="C1466" t="e">
        <f t="shared" si="59"/>
        <v>#REF!</v>
      </c>
    </row>
    <row r="1467" spans="1:3" x14ac:dyDescent="0.25">
      <c r="A1467" t="e">
        <f>+#REF!</f>
        <v>#REF!</v>
      </c>
      <c r="B1467" s="3" t="e">
        <f>+#REF!</f>
        <v>#REF!</v>
      </c>
      <c r="C1467" t="e">
        <f t="shared" si="59"/>
        <v>#REF!</v>
      </c>
    </row>
    <row r="1468" spans="1:3" x14ac:dyDescent="0.25">
      <c r="A1468" t="e">
        <f>+#REF!</f>
        <v>#REF!</v>
      </c>
      <c r="B1468" s="3" t="e">
        <f>+#REF!</f>
        <v>#REF!</v>
      </c>
      <c r="C1468" t="e">
        <f t="shared" si="59"/>
        <v>#REF!</v>
      </c>
    </row>
    <row r="1469" spans="1:3" x14ac:dyDescent="0.25">
      <c r="A1469" t="e">
        <f>+#REF!</f>
        <v>#REF!</v>
      </c>
      <c r="B1469" s="3" t="e">
        <f>+#REF!</f>
        <v>#REF!</v>
      </c>
      <c r="C1469" t="e">
        <f t="shared" si="59"/>
        <v>#REF!</v>
      </c>
    </row>
    <row r="1470" spans="1:3" x14ac:dyDescent="0.25">
      <c r="A1470" t="e">
        <f>+#REF!</f>
        <v>#REF!</v>
      </c>
      <c r="B1470" s="3" t="e">
        <f>+#REF!</f>
        <v>#REF!</v>
      </c>
      <c r="C1470" t="e">
        <f t="shared" si="59"/>
        <v>#REF!</v>
      </c>
    </row>
    <row r="1471" spans="1:3" x14ac:dyDescent="0.25">
      <c r="A1471" t="e">
        <f>+#REF!</f>
        <v>#REF!</v>
      </c>
      <c r="B1471" s="3" t="e">
        <f>+#REF!</f>
        <v>#REF!</v>
      </c>
      <c r="C1471" t="e">
        <f t="shared" si="59"/>
        <v>#REF!</v>
      </c>
    </row>
    <row r="1472" spans="1:3" x14ac:dyDescent="0.25">
      <c r="A1472" t="e">
        <f>+#REF!</f>
        <v>#REF!</v>
      </c>
      <c r="B1472" s="3" t="e">
        <f>+#REF!</f>
        <v>#REF!</v>
      </c>
      <c r="C1472" t="e">
        <f t="shared" si="59"/>
        <v>#REF!</v>
      </c>
    </row>
    <row r="1473" spans="1:3" x14ac:dyDescent="0.25">
      <c r="A1473" t="e">
        <f>+#REF!</f>
        <v>#REF!</v>
      </c>
      <c r="B1473" s="3" t="e">
        <f>+#REF!</f>
        <v>#REF!</v>
      </c>
      <c r="C1473" t="e">
        <f t="shared" si="59"/>
        <v>#REF!</v>
      </c>
    </row>
    <row r="1474" spans="1:3" x14ac:dyDescent="0.25">
      <c r="A1474" t="e">
        <f>+#REF!</f>
        <v>#REF!</v>
      </c>
      <c r="B1474" s="3" t="e">
        <f>+#REF!</f>
        <v>#REF!</v>
      </c>
      <c r="C1474" t="e">
        <f t="shared" si="59"/>
        <v>#REF!</v>
      </c>
    </row>
    <row r="1475" spans="1:3" x14ac:dyDescent="0.25">
      <c r="A1475" t="e">
        <f>+#REF!</f>
        <v>#REF!</v>
      </c>
      <c r="B1475" s="3" t="e">
        <f>+#REF!</f>
        <v>#REF!</v>
      </c>
      <c r="C1475" t="e">
        <f t="shared" si="59"/>
        <v>#REF!</v>
      </c>
    </row>
    <row r="1476" spans="1:3" x14ac:dyDescent="0.25">
      <c r="A1476" t="e">
        <f>+#REF!</f>
        <v>#REF!</v>
      </c>
      <c r="B1476" s="3" t="e">
        <f>+#REF!</f>
        <v>#REF!</v>
      </c>
      <c r="C1476" t="e">
        <f t="shared" si="59"/>
        <v>#REF!</v>
      </c>
    </row>
    <row r="1477" spans="1:3" x14ac:dyDescent="0.25">
      <c r="A1477" t="e">
        <f>+#REF!</f>
        <v>#REF!</v>
      </c>
      <c r="B1477" s="3" t="e">
        <f>+#REF!</f>
        <v>#REF!</v>
      </c>
      <c r="C1477" t="e">
        <f t="shared" si="59"/>
        <v>#REF!</v>
      </c>
    </row>
    <row r="1478" spans="1:3" x14ac:dyDescent="0.25">
      <c r="A1478" t="e">
        <f>+#REF!</f>
        <v>#REF!</v>
      </c>
      <c r="B1478" s="3" t="e">
        <f>+#REF!</f>
        <v>#REF!</v>
      </c>
      <c r="C1478" t="e">
        <f t="shared" si="59"/>
        <v>#REF!</v>
      </c>
    </row>
    <row r="1479" spans="1:3" x14ac:dyDescent="0.25">
      <c r="A1479" t="e">
        <f>+#REF!</f>
        <v>#REF!</v>
      </c>
      <c r="B1479" s="3" t="e">
        <f>+#REF!</f>
        <v>#REF!</v>
      </c>
      <c r="C1479" t="e">
        <f t="shared" si="59"/>
        <v>#REF!</v>
      </c>
    </row>
    <row r="1480" spans="1:3" x14ac:dyDescent="0.25">
      <c r="A1480" t="e">
        <f>+#REF!</f>
        <v>#REF!</v>
      </c>
      <c r="B1480" s="3" t="e">
        <f>+#REF!</f>
        <v>#REF!</v>
      </c>
      <c r="C1480" t="e">
        <f t="shared" si="59"/>
        <v>#REF!</v>
      </c>
    </row>
    <row r="1481" spans="1:3" x14ac:dyDescent="0.25">
      <c r="A1481" t="e">
        <f>+#REF!</f>
        <v>#REF!</v>
      </c>
      <c r="B1481" s="3" t="e">
        <f>+#REF!</f>
        <v>#REF!</v>
      </c>
      <c r="C1481" t="e">
        <f t="shared" si="59"/>
        <v>#REF!</v>
      </c>
    </row>
    <row r="1482" spans="1:3" x14ac:dyDescent="0.25">
      <c r="A1482" t="e">
        <f>+#REF!</f>
        <v>#REF!</v>
      </c>
      <c r="B1482" s="3" t="e">
        <f>+#REF!</f>
        <v>#REF!</v>
      </c>
      <c r="C1482" t="e">
        <f t="shared" si="59"/>
        <v>#REF!</v>
      </c>
    </row>
    <row r="1483" spans="1:3" x14ac:dyDescent="0.25">
      <c r="A1483" t="e">
        <f>+#REF!</f>
        <v>#REF!</v>
      </c>
      <c r="B1483" s="3" t="e">
        <f>+#REF!</f>
        <v>#REF!</v>
      </c>
      <c r="C1483" t="e">
        <f t="shared" si="59"/>
        <v>#REF!</v>
      </c>
    </row>
    <row r="1484" spans="1:3" x14ac:dyDescent="0.25">
      <c r="A1484" t="e">
        <f>+#REF!</f>
        <v>#REF!</v>
      </c>
      <c r="B1484" s="3" t="e">
        <f>+#REF!</f>
        <v>#REF!</v>
      </c>
      <c r="C1484" t="e">
        <f t="shared" si="59"/>
        <v>#REF!</v>
      </c>
    </row>
    <row r="1485" spans="1:3" x14ac:dyDescent="0.25">
      <c r="A1485" t="e">
        <f>+#REF!</f>
        <v>#REF!</v>
      </c>
      <c r="B1485" s="3" t="e">
        <f>+#REF!</f>
        <v>#REF!</v>
      </c>
      <c r="C1485" t="e">
        <f t="shared" si="59"/>
        <v>#REF!</v>
      </c>
    </row>
    <row r="1486" spans="1:3" x14ac:dyDescent="0.25">
      <c r="A1486" t="e">
        <f>+#REF!</f>
        <v>#REF!</v>
      </c>
      <c r="B1486" s="3" t="e">
        <f>+#REF!</f>
        <v>#REF!</v>
      </c>
      <c r="C1486" t="e">
        <f t="shared" si="59"/>
        <v>#REF!</v>
      </c>
    </row>
    <row r="1487" spans="1:3" x14ac:dyDescent="0.25">
      <c r="A1487" t="e">
        <f>+#REF!</f>
        <v>#REF!</v>
      </c>
      <c r="B1487" s="3" t="e">
        <f>+#REF!</f>
        <v>#REF!</v>
      </c>
      <c r="C1487" t="e">
        <f t="shared" si="59"/>
        <v>#REF!</v>
      </c>
    </row>
    <row r="1488" spans="1:3" x14ac:dyDescent="0.25">
      <c r="A1488" t="e">
        <f>+#REF!</f>
        <v>#REF!</v>
      </c>
      <c r="B1488" s="3" t="e">
        <f>+#REF!</f>
        <v>#REF!</v>
      </c>
      <c r="C1488" t="e">
        <f t="shared" si="59"/>
        <v>#REF!</v>
      </c>
    </row>
    <row r="1489" spans="1:3" x14ac:dyDescent="0.25">
      <c r="A1489" t="e">
        <f>+#REF!</f>
        <v>#REF!</v>
      </c>
      <c r="B1489" s="3" t="e">
        <f>+#REF!</f>
        <v>#REF!</v>
      </c>
      <c r="C1489" t="e">
        <f t="shared" si="59"/>
        <v>#REF!</v>
      </c>
    </row>
    <row r="1490" spans="1:3" x14ac:dyDescent="0.25">
      <c r="A1490" t="e">
        <f>+#REF!</f>
        <v>#REF!</v>
      </c>
      <c r="B1490" s="3" t="e">
        <f>+#REF!</f>
        <v>#REF!</v>
      </c>
      <c r="C1490" t="e">
        <f t="shared" si="59"/>
        <v>#REF!</v>
      </c>
    </row>
    <row r="1491" spans="1:3" x14ac:dyDescent="0.25">
      <c r="A1491" t="e">
        <f>+#REF!</f>
        <v>#REF!</v>
      </c>
      <c r="B1491" s="3" t="e">
        <f>+#REF!</f>
        <v>#REF!</v>
      </c>
      <c r="C1491" t="e">
        <f t="shared" ref="C1491:C1554" si="60">VLOOKUP(A1491,F:G,2,0)</f>
        <v>#REF!</v>
      </c>
    </row>
    <row r="1492" spans="1:3" x14ac:dyDescent="0.25">
      <c r="A1492" t="e">
        <f>+#REF!</f>
        <v>#REF!</v>
      </c>
      <c r="B1492" s="3" t="e">
        <f>+#REF!</f>
        <v>#REF!</v>
      </c>
      <c r="C1492" t="e">
        <f t="shared" si="60"/>
        <v>#REF!</v>
      </c>
    </row>
    <row r="1493" spans="1:3" x14ac:dyDescent="0.25">
      <c r="A1493" t="e">
        <f>+#REF!</f>
        <v>#REF!</v>
      </c>
      <c r="B1493" s="3" t="e">
        <f>+#REF!</f>
        <v>#REF!</v>
      </c>
      <c r="C1493" t="e">
        <f t="shared" si="60"/>
        <v>#REF!</v>
      </c>
    </row>
    <row r="1494" spans="1:3" x14ac:dyDescent="0.25">
      <c r="A1494" t="e">
        <f>+#REF!</f>
        <v>#REF!</v>
      </c>
      <c r="B1494" s="3" t="e">
        <f>+#REF!</f>
        <v>#REF!</v>
      </c>
      <c r="C1494" t="e">
        <f t="shared" si="60"/>
        <v>#REF!</v>
      </c>
    </row>
    <row r="1495" spans="1:3" x14ac:dyDescent="0.25">
      <c r="A1495" t="e">
        <f>+#REF!</f>
        <v>#REF!</v>
      </c>
      <c r="B1495" s="3" t="e">
        <f>+#REF!</f>
        <v>#REF!</v>
      </c>
      <c r="C1495" t="e">
        <f t="shared" si="60"/>
        <v>#REF!</v>
      </c>
    </row>
    <row r="1496" spans="1:3" x14ac:dyDescent="0.25">
      <c r="A1496" t="e">
        <f>+#REF!</f>
        <v>#REF!</v>
      </c>
      <c r="B1496" s="3" t="e">
        <f>+#REF!</f>
        <v>#REF!</v>
      </c>
      <c r="C1496" t="e">
        <f t="shared" si="60"/>
        <v>#REF!</v>
      </c>
    </row>
    <row r="1497" spans="1:3" x14ac:dyDescent="0.25">
      <c r="A1497" t="e">
        <f>+#REF!</f>
        <v>#REF!</v>
      </c>
      <c r="B1497" s="3" t="e">
        <f>+#REF!</f>
        <v>#REF!</v>
      </c>
      <c r="C1497" t="e">
        <f t="shared" si="60"/>
        <v>#REF!</v>
      </c>
    </row>
    <row r="1498" spans="1:3" x14ac:dyDescent="0.25">
      <c r="A1498" t="e">
        <f>+#REF!</f>
        <v>#REF!</v>
      </c>
      <c r="B1498" s="3" t="e">
        <f>+#REF!</f>
        <v>#REF!</v>
      </c>
      <c r="C1498" t="e">
        <f t="shared" si="60"/>
        <v>#REF!</v>
      </c>
    </row>
    <row r="1499" spans="1:3" x14ac:dyDescent="0.25">
      <c r="A1499" t="e">
        <f>+#REF!</f>
        <v>#REF!</v>
      </c>
      <c r="B1499" s="3" t="e">
        <f>+#REF!</f>
        <v>#REF!</v>
      </c>
      <c r="C1499" t="e">
        <f t="shared" si="60"/>
        <v>#REF!</v>
      </c>
    </row>
    <row r="1500" spans="1:3" x14ac:dyDescent="0.25">
      <c r="A1500" t="e">
        <f>+#REF!</f>
        <v>#REF!</v>
      </c>
      <c r="B1500" s="3" t="e">
        <f>+#REF!</f>
        <v>#REF!</v>
      </c>
      <c r="C1500" t="e">
        <f t="shared" si="60"/>
        <v>#REF!</v>
      </c>
    </row>
    <row r="1501" spans="1:3" x14ac:dyDescent="0.25">
      <c r="A1501" t="e">
        <f>+#REF!</f>
        <v>#REF!</v>
      </c>
      <c r="B1501" s="3" t="e">
        <f>+#REF!</f>
        <v>#REF!</v>
      </c>
      <c r="C1501" t="e">
        <f t="shared" si="60"/>
        <v>#REF!</v>
      </c>
    </row>
    <row r="1502" spans="1:3" x14ac:dyDescent="0.25">
      <c r="A1502" t="e">
        <f>+#REF!</f>
        <v>#REF!</v>
      </c>
      <c r="B1502" s="3" t="e">
        <f>+#REF!</f>
        <v>#REF!</v>
      </c>
      <c r="C1502" t="e">
        <f t="shared" si="60"/>
        <v>#REF!</v>
      </c>
    </row>
    <row r="1503" spans="1:3" x14ac:dyDescent="0.25">
      <c r="A1503" t="e">
        <f>+#REF!</f>
        <v>#REF!</v>
      </c>
      <c r="B1503" s="3" t="e">
        <f>+#REF!</f>
        <v>#REF!</v>
      </c>
      <c r="C1503" t="e">
        <f t="shared" si="60"/>
        <v>#REF!</v>
      </c>
    </row>
    <row r="1504" spans="1:3" x14ac:dyDescent="0.25">
      <c r="A1504" t="e">
        <f>+#REF!</f>
        <v>#REF!</v>
      </c>
      <c r="B1504" s="3" t="e">
        <f>+#REF!</f>
        <v>#REF!</v>
      </c>
      <c r="C1504" t="e">
        <f t="shared" si="60"/>
        <v>#REF!</v>
      </c>
    </row>
    <row r="1505" spans="1:3" x14ac:dyDescent="0.25">
      <c r="A1505" t="e">
        <f>+#REF!</f>
        <v>#REF!</v>
      </c>
      <c r="B1505" s="3" t="e">
        <f>+#REF!</f>
        <v>#REF!</v>
      </c>
      <c r="C1505" t="e">
        <f t="shared" si="60"/>
        <v>#REF!</v>
      </c>
    </row>
    <row r="1506" spans="1:3" x14ac:dyDescent="0.25">
      <c r="A1506" t="e">
        <f>+#REF!</f>
        <v>#REF!</v>
      </c>
      <c r="B1506" s="3" t="e">
        <f>+#REF!</f>
        <v>#REF!</v>
      </c>
      <c r="C1506" t="e">
        <f t="shared" si="60"/>
        <v>#REF!</v>
      </c>
    </row>
    <row r="1507" spans="1:3" x14ac:dyDescent="0.25">
      <c r="A1507" t="e">
        <f>+#REF!</f>
        <v>#REF!</v>
      </c>
      <c r="B1507" s="3" t="e">
        <f>+#REF!</f>
        <v>#REF!</v>
      </c>
      <c r="C1507" t="e">
        <f t="shared" si="60"/>
        <v>#REF!</v>
      </c>
    </row>
    <row r="1508" spans="1:3" x14ac:dyDescent="0.25">
      <c r="A1508" t="e">
        <f>+#REF!</f>
        <v>#REF!</v>
      </c>
      <c r="B1508" s="3" t="e">
        <f>+#REF!</f>
        <v>#REF!</v>
      </c>
      <c r="C1508" t="e">
        <f t="shared" si="60"/>
        <v>#REF!</v>
      </c>
    </row>
    <row r="1509" spans="1:3" x14ac:dyDescent="0.25">
      <c r="A1509" t="e">
        <f>+#REF!</f>
        <v>#REF!</v>
      </c>
      <c r="B1509" s="3" t="e">
        <f>+#REF!</f>
        <v>#REF!</v>
      </c>
      <c r="C1509" t="e">
        <f t="shared" si="60"/>
        <v>#REF!</v>
      </c>
    </row>
    <row r="1510" spans="1:3" x14ac:dyDescent="0.25">
      <c r="A1510" t="e">
        <f>+#REF!</f>
        <v>#REF!</v>
      </c>
      <c r="B1510" s="3" t="e">
        <f>+#REF!</f>
        <v>#REF!</v>
      </c>
      <c r="C1510" t="e">
        <f t="shared" si="60"/>
        <v>#REF!</v>
      </c>
    </row>
    <row r="1511" spans="1:3" x14ac:dyDescent="0.25">
      <c r="A1511" t="e">
        <f>+#REF!</f>
        <v>#REF!</v>
      </c>
      <c r="B1511" s="3" t="e">
        <f>+#REF!</f>
        <v>#REF!</v>
      </c>
      <c r="C1511" t="e">
        <f t="shared" si="60"/>
        <v>#REF!</v>
      </c>
    </row>
    <row r="1512" spans="1:3" x14ac:dyDescent="0.25">
      <c r="A1512" t="e">
        <f>+#REF!</f>
        <v>#REF!</v>
      </c>
      <c r="B1512" s="3" t="e">
        <f>+#REF!</f>
        <v>#REF!</v>
      </c>
      <c r="C1512" t="e">
        <f t="shared" si="60"/>
        <v>#REF!</v>
      </c>
    </row>
    <row r="1513" spans="1:3" x14ac:dyDescent="0.25">
      <c r="A1513" t="e">
        <f>+#REF!</f>
        <v>#REF!</v>
      </c>
      <c r="B1513" s="3" t="e">
        <f>+#REF!</f>
        <v>#REF!</v>
      </c>
      <c r="C1513" t="e">
        <f t="shared" si="60"/>
        <v>#REF!</v>
      </c>
    </row>
    <row r="1514" spans="1:3" x14ac:dyDescent="0.25">
      <c r="A1514" t="e">
        <f>+#REF!</f>
        <v>#REF!</v>
      </c>
      <c r="B1514" s="3" t="e">
        <f>+#REF!</f>
        <v>#REF!</v>
      </c>
      <c r="C1514" t="e">
        <f t="shared" si="60"/>
        <v>#REF!</v>
      </c>
    </row>
    <row r="1515" spans="1:3" x14ac:dyDescent="0.25">
      <c r="A1515" t="e">
        <f>+#REF!</f>
        <v>#REF!</v>
      </c>
      <c r="B1515" s="3" t="e">
        <f>+#REF!</f>
        <v>#REF!</v>
      </c>
      <c r="C1515" t="e">
        <f t="shared" si="60"/>
        <v>#REF!</v>
      </c>
    </row>
    <row r="1516" spans="1:3" x14ac:dyDescent="0.25">
      <c r="A1516" t="e">
        <f>+#REF!</f>
        <v>#REF!</v>
      </c>
      <c r="B1516" s="3" t="e">
        <f>+#REF!</f>
        <v>#REF!</v>
      </c>
      <c r="C1516" t="e">
        <f t="shared" si="60"/>
        <v>#REF!</v>
      </c>
    </row>
    <row r="1517" spans="1:3" x14ac:dyDescent="0.25">
      <c r="A1517" t="e">
        <f>+#REF!</f>
        <v>#REF!</v>
      </c>
      <c r="B1517" s="3" t="e">
        <f>+#REF!</f>
        <v>#REF!</v>
      </c>
      <c r="C1517" t="e">
        <f t="shared" si="60"/>
        <v>#REF!</v>
      </c>
    </row>
    <row r="1518" spans="1:3" x14ac:dyDescent="0.25">
      <c r="A1518" t="e">
        <f>+#REF!</f>
        <v>#REF!</v>
      </c>
      <c r="B1518" s="3" t="e">
        <f>+#REF!</f>
        <v>#REF!</v>
      </c>
      <c r="C1518" t="e">
        <f t="shared" si="60"/>
        <v>#REF!</v>
      </c>
    </row>
    <row r="1519" spans="1:3" x14ac:dyDescent="0.25">
      <c r="A1519" t="e">
        <f>+#REF!</f>
        <v>#REF!</v>
      </c>
      <c r="B1519" s="3" t="e">
        <f>+#REF!</f>
        <v>#REF!</v>
      </c>
      <c r="C1519" t="e">
        <f t="shared" si="60"/>
        <v>#REF!</v>
      </c>
    </row>
    <row r="1520" spans="1:3" x14ac:dyDescent="0.25">
      <c r="A1520" t="e">
        <f>+#REF!</f>
        <v>#REF!</v>
      </c>
      <c r="B1520" s="3" t="e">
        <f>+#REF!</f>
        <v>#REF!</v>
      </c>
      <c r="C1520" t="e">
        <f t="shared" si="60"/>
        <v>#REF!</v>
      </c>
    </row>
    <row r="1521" spans="1:3" x14ac:dyDescent="0.25">
      <c r="A1521" t="e">
        <f>+#REF!</f>
        <v>#REF!</v>
      </c>
      <c r="B1521" s="3" t="e">
        <f>+#REF!</f>
        <v>#REF!</v>
      </c>
      <c r="C1521" t="e">
        <f t="shared" si="60"/>
        <v>#REF!</v>
      </c>
    </row>
    <row r="1522" spans="1:3" x14ac:dyDescent="0.25">
      <c r="A1522" t="e">
        <f>+#REF!</f>
        <v>#REF!</v>
      </c>
      <c r="B1522" s="3" t="e">
        <f>+#REF!</f>
        <v>#REF!</v>
      </c>
      <c r="C1522" t="e">
        <f t="shared" si="60"/>
        <v>#REF!</v>
      </c>
    </row>
    <row r="1523" spans="1:3" x14ac:dyDescent="0.25">
      <c r="A1523" t="e">
        <f>+#REF!</f>
        <v>#REF!</v>
      </c>
      <c r="B1523" s="3" t="e">
        <f>+#REF!</f>
        <v>#REF!</v>
      </c>
      <c r="C1523" t="e">
        <f t="shared" si="60"/>
        <v>#REF!</v>
      </c>
    </row>
    <row r="1524" spans="1:3" x14ac:dyDescent="0.25">
      <c r="A1524" t="e">
        <f>+#REF!</f>
        <v>#REF!</v>
      </c>
      <c r="B1524" s="3" t="e">
        <f>+#REF!</f>
        <v>#REF!</v>
      </c>
      <c r="C1524" t="e">
        <f t="shared" si="60"/>
        <v>#REF!</v>
      </c>
    </row>
    <row r="1525" spans="1:3" x14ac:dyDescent="0.25">
      <c r="A1525" t="e">
        <f>+#REF!</f>
        <v>#REF!</v>
      </c>
      <c r="B1525" s="3" t="e">
        <f>+#REF!</f>
        <v>#REF!</v>
      </c>
      <c r="C1525" t="e">
        <f t="shared" si="60"/>
        <v>#REF!</v>
      </c>
    </row>
    <row r="1526" spans="1:3" x14ac:dyDescent="0.25">
      <c r="A1526" t="e">
        <f>+#REF!</f>
        <v>#REF!</v>
      </c>
      <c r="B1526" s="3" t="e">
        <f>+#REF!</f>
        <v>#REF!</v>
      </c>
      <c r="C1526" t="e">
        <f t="shared" si="60"/>
        <v>#REF!</v>
      </c>
    </row>
    <row r="1527" spans="1:3" x14ac:dyDescent="0.25">
      <c r="A1527" t="e">
        <f>+#REF!</f>
        <v>#REF!</v>
      </c>
      <c r="B1527" s="3" t="e">
        <f>+#REF!</f>
        <v>#REF!</v>
      </c>
      <c r="C1527" t="e">
        <f t="shared" si="60"/>
        <v>#REF!</v>
      </c>
    </row>
    <row r="1528" spans="1:3" x14ac:dyDescent="0.25">
      <c r="A1528" t="e">
        <f>+#REF!</f>
        <v>#REF!</v>
      </c>
      <c r="B1528" s="3" t="e">
        <f>+#REF!</f>
        <v>#REF!</v>
      </c>
      <c r="C1528" t="e">
        <f t="shared" si="60"/>
        <v>#REF!</v>
      </c>
    </row>
    <row r="1529" spans="1:3" x14ac:dyDescent="0.25">
      <c r="A1529" t="e">
        <f>+#REF!</f>
        <v>#REF!</v>
      </c>
      <c r="B1529" s="3" t="e">
        <f>+#REF!</f>
        <v>#REF!</v>
      </c>
      <c r="C1529" t="e">
        <f t="shared" si="60"/>
        <v>#REF!</v>
      </c>
    </row>
    <row r="1530" spans="1:3" x14ac:dyDescent="0.25">
      <c r="A1530" t="e">
        <f>+#REF!</f>
        <v>#REF!</v>
      </c>
      <c r="B1530" s="3" t="e">
        <f>+#REF!</f>
        <v>#REF!</v>
      </c>
      <c r="C1530" t="e">
        <f t="shared" si="60"/>
        <v>#REF!</v>
      </c>
    </row>
    <row r="1531" spans="1:3" x14ac:dyDescent="0.25">
      <c r="A1531" t="e">
        <f>+#REF!</f>
        <v>#REF!</v>
      </c>
      <c r="B1531" s="3" t="e">
        <f>+#REF!</f>
        <v>#REF!</v>
      </c>
      <c r="C1531" t="e">
        <f t="shared" si="60"/>
        <v>#REF!</v>
      </c>
    </row>
    <row r="1532" spans="1:3" x14ac:dyDescent="0.25">
      <c r="A1532" t="e">
        <f>+#REF!</f>
        <v>#REF!</v>
      </c>
      <c r="B1532" s="3" t="e">
        <f>+#REF!</f>
        <v>#REF!</v>
      </c>
      <c r="C1532" t="e">
        <f t="shared" si="60"/>
        <v>#REF!</v>
      </c>
    </row>
    <row r="1533" spans="1:3" x14ac:dyDescent="0.25">
      <c r="A1533" t="e">
        <f>+#REF!</f>
        <v>#REF!</v>
      </c>
      <c r="B1533" s="3" t="e">
        <f>+#REF!</f>
        <v>#REF!</v>
      </c>
      <c r="C1533" t="e">
        <f t="shared" si="60"/>
        <v>#REF!</v>
      </c>
    </row>
    <row r="1534" spans="1:3" x14ac:dyDescent="0.25">
      <c r="A1534" t="e">
        <f>+#REF!</f>
        <v>#REF!</v>
      </c>
      <c r="B1534" s="3" t="e">
        <f>+#REF!</f>
        <v>#REF!</v>
      </c>
      <c r="C1534" t="e">
        <f t="shared" si="60"/>
        <v>#REF!</v>
      </c>
    </row>
    <row r="1535" spans="1:3" x14ac:dyDescent="0.25">
      <c r="A1535" t="e">
        <f>+#REF!</f>
        <v>#REF!</v>
      </c>
      <c r="B1535" s="3" t="e">
        <f>+#REF!</f>
        <v>#REF!</v>
      </c>
      <c r="C1535" t="e">
        <f t="shared" si="60"/>
        <v>#REF!</v>
      </c>
    </row>
    <row r="1536" spans="1:3" x14ac:dyDescent="0.25">
      <c r="A1536" t="e">
        <f>+#REF!</f>
        <v>#REF!</v>
      </c>
      <c r="B1536" s="3" t="e">
        <f>+#REF!</f>
        <v>#REF!</v>
      </c>
      <c r="C1536" t="e">
        <f t="shared" si="60"/>
        <v>#REF!</v>
      </c>
    </row>
    <row r="1537" spans="1:3" x14ac:dyDescent="0.25">
      <c r="A1537" t="e">
        <f>+#REF!</f>
        <v>#REF!</v>
      </c>
      <c r="B1537" s="3" t="e">
        <f>+#REF!</f>
        <v>#REF!</v>
      </c>
      <c r="C1537" t="e">
        <f t="shared" si="60"/>
        <v>#REF!</v>
      </c>
    </row>
    <row r="1538" spans="1:3" x14ac:dyDescent="0.25">
      <c r="A1538" t="e">
        <f>+#REF!</f>
        <v>#REF!</v>
      </c>
      <c r="B1538" s="3" t="e">
        <f>+#REF!</f>
        <v>#REF!</v>
      </c>
      <c r="C1538" t="e">
        <f t="shared" si="60"/>
        <v>#REF!</v>
      </c>
    </row>
    <row r="1539" spans="1:3" x14ac:dyDescent="0.25">
      <c r="A1539" t="e">
        <f>+#REF!</f>
        <v>#REF!</v>
      </c>
      <c r="B1539" s="3" t="e">
        <f>+#REF!</f>
        <v>#REF!</v>
      </c>
      <c r="C1539" t="e">
        <f t="shared" si="60"/>
        <v>#REF!</v>
      </c>
    </row>
    <row r="1540" spans="1:3" x14ac:dyDescent="0.25">
      <c r="A1540" t="e">
        <f>+#REF!</f>
        <v>#REF!</v>
      </c>
      <c r="B1540" s="3" t="e">
        <f>+#REF!</f>
        <v>#REF!</v>
      </c>
      <c r="C1540" t="e">
        <f t="shared" si="60"/>
        <v>#REF!</v>
      </c>
    </row>
    <row r="1541" spans="1:3" x14ac:dyDescent="0.25">
      <c r="A1541" t="e">
        <f>+#REF!</f>
        <v>#REF!</v>
      </c>
      <c r="B1541" s="3" t="e">
        <f>+#REF!</f>
        <v>#REF!</v>
      </c>
      <c r="C1541" t="e">
        <f t="shared" si="60"/>
        <v>#REF!</v>
      </c>
    </row>
    <row r="1542" spans="1:3" x14ac:dyDescent="0.25">
      <c r="A1542" t="e">
        <f>+#REF!</f>
        <v>#REF!</v>
      </c>
      <c r="B1542" s="3" t="e">
        <f>+#REF!</f>
        <v>#REF!</v>
      </c>
      <c r="C1542" t="e">
        <f t="shared" si="60"/>
        <v>#REF!</v>
      </c>
    </row>
    <row r="1543" spans="1:3" x14ac:dyDescent="0.25">
      <c r="A1543" t="e">
        <f>+#REF!</f>
        <v>#REF!</v>
      </c>
      <c r="B1543" s="3" t="e">
        <f>+#REF!</f>
        <v>#REF!</v>
      </c>
      <c r="C1543" t="e">
        <f t="shared" si="60"/>
        <v>#REF!</v>
      </c>
    </row>
    <row r="1544" spans="1:3" x14ac:dyDescent="0.25">
      <c r="A1544" t="e">
        <f>+#REF!</f>
        <v>#REF!</v>
      </c>
      <c r="B1544" s="3" t="e">
        <f>+#REF!</f>
        <v>#REF!</v>
      </c>
      <c r="C1544" t="e">
        <f t="shared" si="60"/>
        <v>#REF!</v>
      </c>
    </row>
    <row r="1545" spans="1:3" x14ac:dyDescent="0.25">
      <c r="A1545" t="e">
        <f>+#REF!</f>
        <v>#REF!</v>
      </c>
      <c r="B1545" s="3" t="e">
        <f>+#REF!</f>
        <v>#REF!</v>
      </c>
      <c r="C1545" t="e">
        <f t="shared" si="60"/>
        <v>#REF!</v>
      </c>
    </row>
    <row r="1546" spans="1:3" x14ac:dyDescent="0.25">
      <c r="A1546" t="e">
        <f>+#REF!</f>
        <v>#REF!</v>
      </c>
      <c r="B1546" s="3" t="e">
        <f>+#REF!</f>
        <v>#REF!</v>
      </c>
      <c r="C1546" t="e">
        <f t="shared" si="60"/>
        <v>#REF!</v>
      </c>
    </row>
    <row r="1547" spans="1:3" x14ac:dyDescent="0.25">
      <c r="A1547" t="e">
        <f>+#REF!</f>
        <v>#REF!</v>
      </c>
      <c r="B1547" s="3" t="e">
        <f>+#REF!</f>
        <v>#REF!</v>
      </c>
      <c r="C1547" t="e">
        <f t="shared" si="60"/>
        <v>#REF!</v>
      </c>
    </row>
    <row r="1548" spans="1:3" x14ac:dyDescent="0.25">
      <c r="A1548" t="e">
        <f>+#REF!</f>
        <v>#REF!</v>
      </c>
      <c r="B1548" s="3" t="e">
        <f>+#REF!</f>
        <v>#REF!</v>
      </c>
      <c r="C1548" t="e">
        <f t="shared" si="60"/>
        <v>#REF!</v>
      </c>
    </row>
    <row r="1549" spans="1:3" x14ac:dyDescent="0.25">
      <c r="A1549" t="e">
        <f>+#REF!</f>
        <v>#REF!</v>
      </c>
      <c r="B1549" s="3" t="e">
        <f>+#REF!</f>
        <v>#REF!</v>
      </c>
      <c r="C1549" t="e">
        <f t="shared" si="60"/>
        <v>#REF!</v>
      </c>
    </row>
    <row r="1550" spans="1:3" x14ac:dyDescent="0.25">
      <c r="A1550" t="e">
        <f>+#REF!</f>
        <v>#REF!</v>
      </c>
      <c r="B1550" s="3" t="e">
        <f>+#REF!</f>
        <v>#REF!</v>
      </c>
      <c r="C1550" t="e">
        <f t="shared" si="60"/>
        <v>#REF!</v>
      </c>
    </row>
    <row r="1551" spans="1:3" x14ac:dyDescent="0.25">
      <c r="A1551" t="e">
        <f>+#REF!</f>
        <v>#REF!</v>
      </c>
      <c r="B1551" s="3" t="e">
        <f>+#REF!</f>
        <v>#REF!</v>
      </c>
      <c r="C1551" t="e">
        <f t="shared" si="60"/>
        <v>#REF!</v>
      </c>
    </row>
    <row r="1552" spans="1:3" x14ac:dyDescent="0.25">
      <c r="A1552" t="e">
        <f>+#REF!</f>
        <v>#REF!</v>
      </c>
      <c r="B1552" s="3" t="e">
        <f>+#REF!</f>
        <v>#REF!</v>
      </c>
      <c r="C1552" t="e">
        <f t="shared" si="60"/>
        <v>#REF!</v>
      </c>
    </row>
    <row r="1553" spans="1:3" x14ac:dyDescent="0.25">
      <c r="A1553" t="e">
        <f>+#REF!</f>
        <v>#REF!</v>
      </c>
      <c r="B1553" s="3" t="e">
        <f>+#REF!</f>
        <v>#REF!</v>
      </c>
      <c r="C1553" t="e">
        <f t="shared" si="60"/>
        <v>#REF!</v>
      </c>
    </row>
    <row r="1554" spans="1:3" x14ac:dyDescent="0.25">
      <c r="A1554" t="e">
        <f>+#REF!</f>
        <v>#REF!</v>
      </c>
      <c r="B1554" s="3" t="e">
        <f>+#REF!</f>
        <v>#REF!</v>
      </c>
      <c r="C1554" t="e">
        <f t="shared" si="60"/>
        <v>#REF!</v>
      </c>
    </row>
    <row r="1555" spans="1:3" x14ac:dyDescent="0.25">
      <c r="A1555" t="e">
        <f>+#REF!</f>
        <v>#REF!</v>
      </c>
      <c r="B1555" s="3" t="e">
        <f>+#REF!</f>
        <v>#REF!</v>
      </c>
      <c r="C1555" t="e">
        <f t="shared" ref="C1555:C1618" si="61">VLOOKUP(A1555,F:G,2,0)</f>
        <v>#REF!</v>
      </c>
    </row>
    <row r="1556" spans="1:3" x14ac:dyDescent="0.25">
      <c r="A1556" t="e">
        <f>+#REF!</f>
        <v>#REF!</v>
      </c>
      <c r="B1556" s="3" t="e">
        <f>+#REF!</f>
        <v>#REF!</v>
      </c>
      <c r="C1556" t="e">
        <f t="shared" si="61"/>
        <v>#REF!</v>
      </c>
    </row>
    <row r="1557" spans="1:3" x14ac:dyDescent="0.25">
      <c r="A1557" t="e">
        <f>+#REF!</f>
        <v>#REF!</v>
      </c>
      <c r="B1557" s="3" t="e">
        <f>+#REF!</f>
        <v>#REF!</v>
      </c>
      <c r="C1557" t="e">
        <f t="shared" si="61"/>
        <v>#REF!</v>
      </c>
    </row>
    <row r="1558" spans="1:3" x14ac:dyDescent="0.25">
      <c r="A1558" t="e">
        <f>+#REF!</f>
        <v>#REF!</v>
      </c>
      <c r="B1558" s="3" t="e">
        <f>+#REF!</f>
        <v>#REF!</v>
      </c>
      <c r="C1558" t="e">
        <f t="shared" si="61"/>
        <v>#REF!</v>
      </c>
    </row>
    <row r="1559" spans="1:3" x14ac:dyDescent="0.25">
      <c r="A1559" t="e">
        <f>+#REF!</f>
        <v>#REF!</v>
      </c>
      <c r="B1559" s="3" t="e">
        <f>+#REF!</f>
        <v>#REF!</v>
      </c>
      <c r="C1559" t="e">
        <f t="shared" si="61"/>
        <v>#REF!</v>
      </c>
    </row>
    <row r="1560" spans="1:3" x14ac:dyDescent="0.25">
      <c r="A1560" t="e">
        <f>+#REF!</f>
        <v>#REF!</v>
      </c>
      <c r="B1560" s="3" t="e">
        <f>+#REF!</f>
        <v>#REF!</v>
      </c>
      <c r="C1560" t="e">
        <f t="shared" si="61"/>
        <v>#REF!</v>
      </c>
    </row>
    <row r="1561" spans="1:3" x14ac:dyDescent="0.25">
      <c r="A1561" t="e">
        <f>+#REF!</f>
        <v>#REF!</v>
      </c>
      <c r="B1561" s="3" t="e">
        <f>+#REF!</f>
        <v>#REF!</v>
      </c>
      <c r="C1561" t="e">
        <f t="shared" si="61"/>
        <v>#REF!</v>
      </c>
    </row>
    <row r="1562" spans="1:3" x14ac:dyDescent="0.25">
      <c r="A1562" t="e">
        <f>+#REF!</f>
        <v>#REF!</v>
      </c>
      <c r="B1562" s="3" t="e">
        <f>+#REF!</f>
        <v>#REF!</v>
      </c>
      <c r="C1562" t="e">
        <f t="shared" si="61"/>
        <v>#REF!</v>
      </c>
    </row>
    <row r="1563" spans="1:3" x14ac:dyDescent="0.25">
      <c r="A1563" t="e">
        <f>+#REF!</f>
        <v>#REF!</v>
      </c>
      <c r="B1563" s="3" t="e">
        <f>+#REF!</f>
        <v>#REF!</v>
      </c>
      <c r="C1563" t="e">
        <f t="shared" si="61"/>
        <v>#REF!</v>
      </c>
    </row>
    <row r="1564" spans="1:3" x14ac:dyDescent="0.25">
      <c r="A1564" t="e">
        <f>+#REF!</f>
        <v>#REF!</v>
      </c>
      <c r="B1564" s="3" t="e">
        <f>+#REF!</f>
        <v>#REF!</v>
      </c>
      <c r="C1564" t="e">
        <f t="shared" si="61"/>
        <v>#REF!</v>
      </c>
    </row>
    <row r="1565" spans="1:3" x14ac:dyDescent="0.25">
      <c r="A1565" t="e">
        <f>+#REF!</f>
        <v>#REF!</v>
      </c>
      <c r="B1565" s="3" t="e">
        <f>+#REF!</f>
        <v>#REF!</v>
      </c>
      <c r="C1565" t="e">
        <f t="shared" si="61"/>
        <v>#REF!</v>
      </c>
    </row>
    <row r="1566" spans="1:3" x14ac:dyDescent="0.25">
      <c r="A1566" t="e">
        <f>+#REF!</f>
        <v>#REF!</v>
      </c>
      <c r="B1566" s="3" t="e">
        <f>+#REF!</f>
        <v>#REF!</v>
      </c>
      <c r="C1566" t="e">
        <f t="shared" si="61"/>
        <v>#REF!</v>
      </c>
    </row>
    <row r="1567" spans="1:3" x14ac:dyDescent="0.25">
      <c r="A1567" t="e">
        <f>+#REF!</f>
        <v>#REF!</v>
      </c>
      <c r="B1567" s="3" t="e">
        <f>+#REF!</f>
        <v>#REF!</v>
      </c>
      <c r="C1567" t="e">
        <f t="shared" si="61"/>
        <v>#REF!</v>
      </c>
    </row>
    <row r="1568" spans="1:3" x14ac:dyDescent="0.25">
      <c r="A1568" t="e">
        <f>+#REF!</f>
        <v>#REF!</v>
      </c>
      <c r="B1568" s="3" t="e">
        <f>+#REF!</f>
        <v>#REF!</v>
      </c>
      <c r="C1568" t="e">
        <f t="shared" si="61"/>
        <v>#REF!</v>
      </c>
    </row>
    <row r="1569" spans="1:3" x14ac:dyDescent="0.25">
      <c r="A1569" t="e">
        <f>+#REF!</f>
        <v>#REF!</v>
      </c>
      <c r="B1569" s="3" t="e">
        <f>+#REF!</f>
        <v>#REF!</v>
      </c>
      <c r="C1569" t="e">
        <f t="shared" si="61"/>
        <v>#REF!</v>
      </c>
    </row>
    <row r="1570" spans="1:3" x14ac:dyDescent="0.25">
      <c r="A1570" t="e">
        <f>+#REF!</f>
        <v>#REF!</v>
      </c>
      <c r="B1570" s="3" t="e">
        <f>+#REF!</f>
        <v>#REF!</v>
      </c>
      <c r="C1570" t="e">
        <f t="shared" si="61"/>
        <v>#REF!</v>
      </c>
    </row>
    <row r="1571" spans="1:3" x14ac:dyDescent="0.25">
      <c r="A1571" t="e">
        <f>+#REF!</f>
        <v>#REF!</v>
      </c>
      <c r="B1571" s="3" t="e">
        <f>+#REF!</f>
        <v>#REF!</v>
      </c>
      <c r="C1571" t="e">
        <f t="shared" si="61"/>
        <v>#REF!</v>
      </c>
    </row>
    <row r="1572" spans="1:3" x14ac:dyDescent="0.25">
      <c r="A1572" t="e">
        <f>+#REF!</f>
        <v>#REF!</v>
      </c>
      <c r="B1572" s="3" t="e">
        <f>+#REF!</f>
        <v>#REF!</v>
      </c>
      <c r="C1572" t="e">
        <f t="shared" si="61"/>
        <v>#REF!</v>
      </c>
    </row>
    <row r="1573" spans="1:3" x14ac:dyDescent="0.25">
      <c r="A1573" t="e">
        <f>+#REF!</f>
        <v>#REF!</v>
      </c>
      <c r="B1573" s="3" t="e">
        <f>+#REF!</f>
        <v>#REF!</v>
      </c>
      <c r="C1573" t="e">
        <f t="shared" si="61"/>
        <v>#REF!</v>
      </c>
    </row>
    <row r="1574" spans="1:3" x14ac:dyDescent="0.25">
      <c r="A1574" t="e">
        <f>+#REF!</f>
        <v>#REF!</v>
      </c>
      <c r="B1574" s="3" t="e">
        <f>+#REF!</f>
        <v>#REF!</v>
      </c>
      <c r="C1574" t="e">
        <f t="shared" si="61"/>
        <v>#REF!</v>
      </c>
    </row>
    <row r="1575" spans="1:3" x14ac:dyDescent="0.25">
      <c r="A1575" t="e">
        <f>+#REF!</f>
        <v>#REF!</v>
      </c>
      <c r="B1575" s="3" t="e">
        <f>+#REF!</f>
        <v>#REF!</v>
      </c>
      <c r="C1575" t="e">
        <f t="shared" si="61"/>
        <v>#REF!</v>
      </c>
    </row>
    <row r="1576" spans="1:3" x14ac:dyDescent="0.25">
      <c r="A1576" t="e">
        <f>+#REF!</f>
        <v>#REF!</v>
      </c>
      <c r="B1576" s="3" t="e">
        <f>+#REF!</f>
        <v>#REF!</v>
      </c>
      <c r="C1576" t="e">
        <f t="shared" si="61"/>
        <v>#REF!</v>
      </c>
    </row>
    <row r="1577" spans="1:3" x14ac:dyDescent="0.25">
      <c r="A1577" t="e">
        <f>+#REF!</f>
        <v>#REF!</v>
      </c>
      <c r="B1577" s="3" t="e">
        <f>+#REF!</f>
        <v>#REF!</v>
      </c>
      <c r="C1577" t="e">
        <f t="shared" si="61"/>
        <v>#REF!</v>
      </c>
    </row>
    <row r="1578" spans="1:3" x14ac:dyDescent="0.25">
      <c r="A1578" t="e">
        <f>+#REF!</f>
        <v>#REF!</v>
      </c>
      <c r="B1578" s="3" t="e">
        <f>+#REF!</f>
        <v>#REF!</v>
      </c>
      <c r="C1578" t="e">
        <f t="shared" si="61"/>
        <v>#REF!</v>
      </c>
    </row>
    <row r="1579" spans="1:3" x14ac:dyDescent="0.25">
      <c r="A1579" t="e">
        <f>+#REF!</f>
        <v>#REF!</v>
      </c>
      <c r="B1579" s="3" t="e">
        <f>+#REF!</f>
        <v>#REF!</v>
      </c>
      <c r="C1579" t="e">
        <f t="shared" si="61"/>
        <v>#REF!</v>
      </c>
    </row>
    <row r="1580" spans="1:3" x14ac:dyDescent="0.25">
      <c r="A1580" t="e">
        <f>+#REF!</f>
        <v>#REF!</v>
      </c>
      <c r="B1580" s="3" t="e">
        <f>+#REF!</f>
        <v>#REF!</v>
      </c>
      <c r="C1580" t="e">
        <f t="shared" si="61"/>
        <v>#REF!</v>
      </c>
    </row>
    <row r="1581" spans="1:3" x14ac:dyDescent="0.25">
      <c r="A1581" t="e">
        <f>+#REF!</f>
        <v>#REF!</v>
      </c>
      <c r="B1581" s="3" t="e">
        <f>+#REF!</f>
        <v>#REF!</v>
      </c>
      <c r="C1581" t="e">
        <f t="shared" si="61"/>
        <v>#REF!</v>
      </c>
    </row>
    <row r="1582" spans="1:3" x14ac:dyDescent="0.25">
      <c r="A1582" t="e">
        <f>+#REF!</f>
        <v>#REF!</v>
      </c>
      <c r="B1582" s="3" t="e">
        <f>+#REF!</f>
        <v>#REF!</v>
      </c>
      <c r="C1582" t="e">
        <f t="shared" si="61"/>
        <v>#REF!</v>
      </c>
    </row>
    <row r="1583" spans="1:3" x14ac:dyDescent="0.25">
      <c r="A1583" t="e">
        <f>+#REF!</f>
        <v>#REF!</v>
      </c>
      <c r="B1583" s="3" t="e">
        <f>+#REF!</f>
        <v>#REF!</v>
      </c>
      <c r="C1583" t="e">
        <f t="shared" si="61"/>
        <v>#REF!</v>
      </c>
    </row>
    <row r="1584" spans="1:3" x14ac:dyDescent="0.25">
      <c r="A1584" t="e">
        <f>+#REF!</f>
        <v>#REF!</v>
      </c>
      <c r="B1584" s="3" t="e">
        <f>+#REF!</f>
        <v>#REF!</v>
      </c>
      <c r="C1584" t="e">
        <f t="shared" si="61"/>
        <v>#REF!</v>
      </c>
    </row>
    <row r="1585" spans="1:3" x14ac:dyDescent="0.25">
      <c r="A1585" t="e">
        <f>+#REF!</f>
        <v>#REF!</v>
      </c>
      <c r="B1585" s="3" t="e">
        <f>+#REF!</f>
        <v>#REF!</v>
      </c>
      <c r="C1585" t="e">
        <f t="shared" si="61"/>
        <v>#REF!</v>
      </c>
    </row>
    <row r="1586" spans="1:3" x14ac:dyDescent="0.25">
      <c r="A1586" t="e">
        <f>+#REF!</f>
        <v>#REF!</v>
      </c>
      <c r="B1586" s="3" t="e">
        <f>+#REF!</f>
        <v>#REF!</v>
      </c>
      <c r="C1586" t="e">
        <f t="shared" si="61"/>
        <v>#REF!</v>
      </c>
    </row>
    <row r="1587" spans="1:3" x14ac:dyDescent="0.25">
      <c r="A1587" t="e">
        <f>+#REF!</f>
        <v>#REF!</v>
      </c>
      <c r="B1587" s="3" t="e">
        <f>+#REF!</f>
        <v>#REF!</v>
      </c>
      <c r="C1587" t="e">
        <f t="shared" si="61"/>
        <v>#REF!</v>
      </c>
    </row>
    <row r="1588" spans="1:3" x14ac:dyDescent="0.25">
      <c r="A1588" t="e">
        <f>+#REF!</f>
        <v>#REF!</v>
      </c>
      <c r="B1588" s="3" t="e">
        <f>+#REF!</f>
        <v>#REF!</v>
      </c>
      <c r="C1588" t="e">
        <f t="shared" si="61"/>
        <v>#REF!</v>
      </c>
    </row>
    <row r="1589" spans="1:3" x14ac:dyDescent="0.25">
      <c r="A1589" t="e">
        <f>+#REF!</f>
        <v>#REF!</v>
      </c>
      <c r="B1589" s="3" t="e">
        <f>+#REF!</f>
        <v>#REF!</v>
      </c>
      <c r="C1589" t="e">
        <f t="shared" si="61"/>
        <v>#REF!</v>
      </c>
    </row>
    <row r="1590" spans="1:3" x14ac:dyDescent="0.25">
      <c r="A1590" t="e">
        <f>+#REF!</f>
        <v>#REF!</v>
      </c>
      <c r="B1590" s="3" t="e">
        <f>+#REF!</f>
        <v>#REF!</v>
      </c>
      <c r="C1590" t="e">
        <f t="shared" si="61"/>
        <v>#REF!</v>
      </c>
    </row>
    <row r="1591" spans="1:3" x14ac:dyDescent="0.25">
      <c r="A1591" t="e">
        <f>+#REF!</f>
        <v>#REF!</v>
      </c>
      <c r="B1591" s="3" t="e">
        <f>+#REF!</f>
        <v>#REF!</v>
      </c>
      <c r="C1591" t="e">
        <f t="shared" si="61"/>
        <v>#REF!</v>
      </c>
    </row>
    <row r="1592" spans="1:3" x14ac:dyDescent="0.25">
      <c r="A1592" t="e">
        <f>+#REF!</f>
        <v>#REF!</v>
      </c>
      <c r="B1592" s="3" t="e">
        <f>+#REF!</f>
        <v>#REF!</v>
      </c>
      <c r="C1592" t="e">
        <f t="shared" si="61"/>
        <v>#REF!</v>
      </c>
    </row>
    <row r="1593" spans="1:3" x14ac:dyDescent="0.25">
      <c r="A1593" t="e">
        <f>+#REF!</f>
        <v>#REF!</v>
      </c>
      <c r="B1593" s="3" t="e">
        <f>+#REF!</f>
        <v>#REF!</v>
      </c>
      <c r="C1593" t="e">
        <f t="shared" si="61"/>
        <v>#REF!</v>
      </c>
    </row>
    <row r="1594" spans="1:3" x14ac:dyDescent="0.25">
      <c r="A1594" t="e">
        <f>+#REF!</f>
        <v>#REF!</v>
      </c>
      <c r="B1594" s="3" t="e">
        <f>+#REF!</f>
        <v>#REF!</v>
      </c>
      <c r="C1594" t="e">
        <f t="shared" si="61"/>
        <v>#REF!</v>
      </c>
    </row>
    <row r="1595" spans="1:3" x14ac:dyDescent="0.25">
      <c r="A1595" t="e">
        <f>+#REF!</f>
        <v>#REF!</v>
      </c>
      <c r="B1595" s="3" t="e">
        <f>+#REF!</f>
        <v>#REF!</v>
      </c>
      <c r="C1595" t="e">
        <f t="shared" si="61"/>
        <v>#REF!</v>
      </c>
    </row>
    <row r="1596" spans="1:3" x14ac:dyDescent="0.25">
      <c r="A1596" t="e">
        <f>+#REF!</f>
        <v>#REF!</v>
      </c>
      <c r="B1596" s="3" t="e">
        <f>+#REF!</f>
        <v>#REF!</v>
      </c>
      <c r="C1596" t="e">
        <f t="shared" si="61"/>
        <v>#REF!</v>
      </c>
    </row>
    <row r="1597" spans="1:3" x14ac:dyDescent="0.25">
      <c r="A1597" t="e">
        <f>+#REF!</f>
        <v>#REF!</v>
      </c>
      <c r="B1597" s="3" t="e">
        <f>+#REF!</f>
        <v>#REF!</v>
      </c>
      <c r="C1597" t="e">
        <f t="shared" si="61"/>
        <v>#REF!</v>
      </c>
    </row>
    <row r="1598" spans="1:3" x14ac:dyDescent="0.25">
      <c r="A1598" t="e">
        <f>+#REF!</f>
        <v>#REF!</v>
      </c>
      <c r="B1598" s="3" t="e">
        <f>+#REF!</f>
        <v>#REF!</v>
      </c>
      <c r="C1598" t="e">
        <f t="shared" si="61"/>
        <v>#REF!</v>
      </c>
    </row>
    <row r="1599" spans="1:3" x14ac:dyDescent="0.25">
      <c r="A1599" t="e">
        <f>+#REF!</f>
        <v>#REF!</v>
      </c>
      <c r="B1599" s="3" t="e">
        <f>+#REF!</f>
        <v>#REF!</v>
      </c>
      <c r="C1599" t="e">
        <f t="shared" si="61"/>
        <v>#REF!</v>
      </c>
    </row>
    <row r="1600" spans="1:3" x14ac:dyDescent="0.25">
      <c r="A1600" t="e">
        <f>+#REF!</f>
        <v>#REF!</v>
      </c>
      <c r="B1600" s="3" t="e">
        <f>+#REF!</f>
        <v>#REF!</v>
      </c>
      <c r="C1600" t="e">
        <f t="shared" si="61"/>
        <v>#REF!</v>
      </c>
    </row>
    <row r="1601" spans="1:3" x14ac:dyDescent="0.25">
      <c r="A1601" t="e">
        <f>+#REF!</f>
        <v>#REF!</v>
      </c>
      <c r="B1601" s="3" t="e">
        <f>+#REF!</f>
        <v>#REF!</v>
      </c>
      <c r="C1601" t="e">
        <f t="shared" si="61"/>
        <v>#REF!</v>
      </c>
    </row>
    <row r="1602" spans="1:3" x14ac:dyDescent="0.25">
      <c r="A1602" t="e">
        <f>+#REF!</f>
        <v>#REF!</v>
      </c>
      <c r="B1602" s="3" t="e">
        <f>+#REF!</f>
        <v>#REF!</v>
      </c>
      <c r="C1602" t="e">
        <f t="shared" si="61"/>
        <v>#REF!</v>
      </c>
    </row>
    <row r="1603" spans="1:3" x14ac:dyDescent="0.25">
      <c r="A1603" t="e">
        <f>+#REF!</f>
        <v>#REF!</v>
      </c>
      <c r="B1603" s="3" t="e">
        <f>+#REF!</f>
        <v>#REF!</v>
      </c>
      <c r="C1603" t="e">
        <f t="shared" si="61"/>
        <v>#REF!</v>
      </c>
    </row>
    <row r="1604" spans="1:3" x14ac:dyDescent="0.25">
      <c r="A1604" t="e">
        <f>+#REF!</f>
        <v>#REF!</v>
      </c>
      <c r="B1604" s="3" t="e">
        <f>+#REF!</f>
        <v>#REF!</v>
      </c>
      <c r="C1604" t="e">
        <f t="shared" si="61"/>
        <v>#REF!</v>
      </c>
    </row>
    <row r="1605" spans="1:3" x14ac:dyDescent="0.25">
      <c r="A1605" t="e">
        <f>+#REF!</f>
        <v>#REF!</v>
      </c>
      <c r="B1605" s="3" t="e">
        <f>+#REF!</f>
        <v>#REF!</v>
      </c>
      <c r="C1605" t="e">
        <f t="shared" si="61"/>
        <v>#REF!</v>
      </c>
    </row>
    <row r="1606" spans="1:3" x14ac:dyDescent="0.25">
      <c r="A1606" t="e">
        <f>+#REF!</f>
        <v>#REF!</v>
      </c>
      <c r="B1606" s="3" t="e">
        <f>+#REF!</f>
        <v>#REF!</v>
      </c>
      <c r="C1606" t="e">
        <f t="shared" si="61"/>
        <v>#REF!</v>
      </c>
    </row>
    <row r="1607" spans="1:3" x14ac:dyDescent="0.25">
      <c r="A1607" t="e">
        <f>+#REF!</f>
        <v>#REF!</v>
      </c>
      <c r="B1607" s="3" t="e">
        <f>+#REF!</f>
        <v>#REF!</v>
      </c>
      <c r="C1607" t="e">
        <f t="shared" si="61"/>
        <v>#REF!</v>
      </c>
    </row>
    <row r="1608" spans="1:3" x14ac:dyDescent="0.25">
      <c r="A1608" t="e">
        <f>+#REF!</f>
        <v>#REF!</v>
      </c>
      <c r="B1608" s="3" t="e">
        <f>+#REF!</f>
        <v>#REF!</v>
      </c>
      <c r="C1608" t="e">
        <f t="shared" si="61"/>
        <v>#REF!</v>
      </c>
    </row>
    <row r="1609" spans="1:3" x14ac:dyDescent="0.25">
      <c r="A1609" t="e">
        <f>+#REF!</f>
        <v>#REF!</v>
      </c>
      <c r="B1609" s="3" t="e">
        <f>+#REF!</f>
        <v>#REF!</v>
      </c>
      <c r="C1609" t="e">
        <f t="shared" si="61"/>
        <v>#REF!</v>
      </c>
    </row>
    <row r="1610" spans="1:3" x14ac:dyDescent="0.25">
      <c r="A1610" t="e">
        <f>+#REF!</f>
        <v>#REF!</v>
      </c>
      <c r="B1610" s="3" t="e">
        <f>+#REF!</f>
        <v>#REF!</v>
      </c>
      <c r="C1610" t="e">
        <f t="shared" si="61"/>
        <v>#REF!</v>
      </c>
    </row>
    <row r="1611" spans="1:3" x14ac:dyDescent="0.25">
      <c r="A1611" t="e">
        <f>+#REF!</f>
        <v>#REF!</v>
      </c>
      <c r="B1611" s="3" t="e">
        <f>+#REF!</f>
        <v>#REF!</v>
      </c>
      <c r="C1611" t="e">
        <f t="shared" si="61"/>
        <v>#REF!</v>
      </c>
    </row>
    <row r="1612" spans="1:3" x14ac:dyDescent="0.25">
      <c r="A1612" t="e">
        <f>+#REF!</f>
        <v>#REF!</v>
      </c>
      <c r="B1612" s="3" t="e">
        <f>+#REF!</f>
        <v>#REF!</v>
      </c>
      <c r="C1612" t="e">
        <f t="shared" si="61"/>
        <v>#REF!</v>
      </c>
    </row>
    <row r="1613" spans="1:3" x14ac:dyDescent="0.25">
      <c r="A1613" t="e">
        <f>+#REF!</f>
        <v>#REF!</v>
      </c>
      <c r="B1613" s="3" t="e">
        <f>+#REF!</f>
        <v>#REF!</v>
      </c>
      <c r="C1613" t="e">
        <f t="shared" si="61"/>
        <v>#REF!</v>
      </c>
    </row>
    <row r="1614" spans="1:3" x14ac:dyDescent="0.25">
      <c r="A1614" t="e">
        <f>+#REF!</f>
        <v>#REF!</v>
      </c>
      <c r="B1614" s="3" t="e">
        <f>+#REF!</f>
        <v>#REF!</v>
      </c>
      <c r="C1614" t="e">
        <f t="shared" si="61"/>
        <v>#REF!</v>
      </c>
    </row>
    <row r="1615" spans="1:3" x14ac:dyDescent="0.25">
      <c r="A1615" t="e">
        <f>+#REF!</f>
        <v>#REF!</v>
      </c>
      <c r="B1615" s="3" t="e">
        <f>+#REF!</f>
        <v>#REF!</v>
      </c>
      <c r="C1615" t="e">
        <f t="shared" si="61"/>
        <v>#REF!</v>
      </c>
    </row>
    <row r="1616" spans="1:3" x14ac:dyDescent="0.25">
      <c r="A1616" t="e">
        <f>+#REF!</f>
        <v>#REF!</v>
      </c>
      <c r="B1616" s="3" t="e">
        <f>+#REF!</f>
        <v>#REF!</v>
      </c>
      <c r="C1616" t="e">
        <f t="shared" si="61"/>
        <v>#REF!</v>
      </c>
    </row>
    <row r="1617" spans="1:3" x14ac:dyDescent="0.25">
      <c r="A1617" t="e">
        <f>+#REF!</f>
        <v>#REF!</v>
      </c>
      <c r="B1617" s="3" t="e">
        <f>+#REF!</f>
        <v>#REF!</v>
      </c>
      <c r="C1617" t="e">
        <f t="shared" si="61"/>
        <v>#REF!</v>
      </c>
    </row>
    <row r="1618" spans="1:3" x14ac:dyDescent="0.25">
      <c r="A1618" t="e">
        <f>+#REF!</f>
        <v>#REF!</v>
      </c>
      <c r="B1618" s="3" t="e">
        <f>+#REF!</f>
        <v>#REF!</v>
      </c>
      <c r="C1618" t="e">
        <f t="shared" si="61"/>
        <v>#REF!</v>
      </c>
    </row>
    <row r="1619" spans="1:3" x14ac:dyDescent="0.25">
      <c r="A1619" t="e">
        <f>+#REF!</f>
        <v>#REF!</v>
      </c>
      <c r="B1619" s="3" t="e">
        <f>+#REF!</f>
        <v>#REF!</v>
      </c>
      <c r="C1619" t="e">
        <f t="shared" ref="C1619:C1682" si="62">VLOOKUP(A1619,F:G,2,0)</f>
        <v>#REF!</v>
      </c>
    </row>
    <row r="1620" spans="1:3" x14ac:dyDescent="0.25">
      <c r="A1620" t="e">
        <f>+#REF!</f>
        <v>#REF!</v>
      </c>
      <c r="B1620" s="3" t="e">
        <f>+#REF!</f>
        <v>#REF!</v>
      </c>
      <c r="C1620" t="e">
        <f t="shared" si="62"/>
        <v>#REF!</v>
      </c>
    </row>
    <row r="1621" spans="1:3" x14ac:dyDescent="0.25">
      <c r="A1621" t="e">
        <f>+#REF!</f>
        <v>#REF!</v>
      </c>
      <c r="B1621" s="3" t="e">
        <f>+#REF!</f>
        <v>#REF!</v>
      </c>
      <c r="C1621" t="e">
        <f t="shared" si="62"/>
        <v>#REF!</v>
      </c>
    </row>
    <row r="1622" spans="1:3" x14ac:dyDescent="0.25">
      <c r="A1622" t="e">
        <f>+#REF!</f>
        <v>#REF!</v>
      </c>
      <c r="B1622" s="3" t="e">
        <f>+#REF!</f>
        <v>#REF!</v>
      </c>
      <c r="C1622" t="e">
        <f t="shared" si="62"/>
        <v>#REF!</v>
      </c>
    </row>
    <row r="1623" spans="1:3" x14ac:dyDescent="0.25">
      <c r="A1623" t="e">
        <f>+#REF!</f>
        <v>#REF!</v>
      </c>
      <c r="B1623" s="3" t="e">
        <f>+#REF!</f>
        <v>#REF!</v>
      </c>
      <c r="C1623" t="e">
        <f t="shared" si="62"/>
        <v>#REF!</v>
      </c>
    </row>
    <row r="1624" spans="1:3" x14ac:dyDescent="0.25">
      <c r="A1624" t="e">
        <f>+#REF!</f>
        <v>#REF!</v>
      </c>
      <c r="B1624" s="3" t="e">
        <f>+#REF!</f>
        <v>#REF!</v>
      </c>
      <c r="C1624" t="e">
        <f t="shared" si="62"/>
        <v>#REF!</v>
      </c>
    </row>
    <row r="1625" spans="1:3" x14ac:dyDescent="0.25">
      <c r="A1625" t="e">
        <f>+#REF!</f>
        <v>#REF!</v>
      </c>
      <c r="B1625" s="3" t="e">
        <f>+#REF!</f>
        <v>#REF!</v>
      </c>
      <c r="C1625" t="e">
        <f t="shared" si="62"/>
        <v>#REF!</v>
      </c>
    </row>
    <row r="1626" spans="1:3" x14ac:dyDescent="0.25">
      <c r="A1626" t="e">
        <f>+#REF!</f>
        <v>#REF!</v>
      </c>
      <c r="B1626" s="3" t="e">
        <f>+#REF!</f>
        <v>#REF!</v>
      </c>
      <c r="C1626" t="e">
        <f t="shared" si="62"/>
        <v>#REF!</v>
      </c>
    </row>
    <row r="1627" spans="1:3" x14ac:dyDescent="0.25">
      <c r="A1627" t="e">
        <f>+#REF!</f>
        <v>#REF!</v>
      </c>
      <c r="B1627" s="3" t="e">
        <f>+#REF!</f>
        <v>#REF!</v>
      </c>
      <c r="C1627" t="e">
        <f t="shared" si="62"/>
        <v>#REF!</v>
      </c>
    </row>
    <row r="1628" spans="1:3" x14ac:dyDescent="0.25">
      <c r="A1628" t="e">
        <f>+#REF!</f>
        <v>#REF!</v>
      </c>
      <c r="B1628" s="3" t="e">
        <f>+#REF!</f>
        <v>#REF!</v>
      </c>
      <c r="C1628" t="e">
        <f t="shared" si="62"/>
        <v>#REF!</v>
      </c>
    </row>
    <row r="1629" spans="1:3" x14ac:dyDescent="0.25">
      <c r="A1629" t="e">
        <f>+#REF!</f>
        <v>#REF!</v>
      </c>
      <c r="B1629" s="3" t="e">
        <f>+#REF!</f>
        <v>#REF!</v>
      </c>
      <c r="C1629" t="e">
        <f t="shared" si="62"/>
        <v>#REF!</v>
      </c>
    </row>
    <row r="1630" spans="1:3" x14ac:dyDescent="0.25">
      <c r="A1630" t="e">
        <f>+#REF!</f>
        <v>#REF!</v>
      </c>
      <c r="B1630" s="3" t="e">
        <f>+#REF!</f>
        <v>#REF!</v>
      </c>
      <c r="C1630" t="e">
        <f t="shared" si="62"/>
        <v>#REF!</v>
      </c>
    </row>
    <row r="1631" spans="1:3" x14ac:dyDescent="0.25">
      <c r="A1631" t="e">
        <f>+#REF!</f>
        <v>#REF!</v>
      </c>
      <c r="B1631" s="3" t="e">
        <f>+#REF!</f>
        <v>#REF!</v>
      </c>
      <c r="C1631" t="e">
        <f t="shared" si="62"/>
        <v>#REF!</v>
      </c>
    </row>
    <row r="1632" spans="1:3" x14ac:dyDescent="0.25">
      <c r="A1632" t="e">
        <f>+#REF!</f>
        <v>#REF!</v>
      </c>
      <c r="B1632" s="3" t="e">
        <f>+#REF!</f>
        <v>#REF!</v>
      </c>
      <c r="C1632" t="e">
        <f t="shared" si="62"/>
        <v>#REF!</v>
      </c>
    </row>
    <row r="1633" spans="1:3" x14ac:dyDescent="0.25">
      <c r="A1633" t="e">
        <f>+#REF!</f>
        <v>#REF!</v>
      </c>
      <c r="B1633" s="3" t="e">
        <f>+#REF!</f>
        <v>#REF!</v>
      </c>
      <c r="C1633" t="e">
        <f t="shared" si="62"/>
        <v>#REF!</v>
      </c>
    </row>
    <row r="1634" spans="1:3" x14ac:dyDescent="0.25">
      <c r="A1634" t="e">
        <f>+#REF!</f>
        <v>#REF!</v>
      </c>
      <c r="B1634" s="3" t="e">
        <f>+#REF!</f>
        <v>#REF!</v>
      </c>
      <c r="C1634" t="e">
        <f t="shared" si="62"/>
        <v>#REF!</v>
      </c>
    </row>
    <row r="1635" spans="1:3" x14ac:dyDescent="0.25">
      <c r="A1635" t="e">
        <f>+#REF!</f>
        <v>#REF!</v>
      </c>
      <c r="B1635" s="3" t="e">
        <f>+#REF!</f>
        <v>#REF!</v>
      </c>
      <c r="C1635" t="e">
        <f t="shared" si="62"/>
        <v>#REF!</v>
      </c>
    </row>
    <row r="1636" spans="1:3" x14ac:dyDescent="0.25">
      <c r="A1636" t="e">
        <f>+#REF!</f>
        <v>#REF!</v>
      </c>
      <c r="B1636" s="3" t="e">
        <f>+#REF!</f>
        <v>#REF!</v>
      </c>
      <c r="C1636" t="e">
        <f t="shared" si="62"/>
        <v>#REF!</v>
      </c>
    </row>
    <row r="1637" spans="1:3" x14ac:dyDescent="0.25">
      <c r="A1637" t="e">
        <f>+#REF!</f>
        <v>#REF!</v>
      </c>
      <c r="B1637" s="3" t="e">
        <f>+#REF!</f>
        <v>#REF!</v>
      </c>
      <c r="C1637" t="e">
        <f t="shared" si="62"/>
        <v>#REF!</v>
      </c>
    </row>
    <row r="1638" spans="1:3" x14ac:dyDescent="0.25">
      <c r="A1638" t="e">
        <f>+#REF!</f>
        <v>#REF!</v>
      </c>
      <c r="B1638" s="3" t="e">
        <f>+#REF!</f>
        <v>#REF!</v>
      </c>
      <c r="C1638" t="e">
        <f t="shared" si="62"/>
        <v>#REF!</v>
      </c>
    </row>
    <row r="1639" spans="1:3" x14ac:dyDescent="0.25">
      <c r="A1639" t="e">
        <f>+#REF!</f>
        <v>#REF!</v>
      </c>
      <c r="B1639" s="3" t="e">
        <f>+#REF!</f>
        <v>#REF!</v>
      </c>
      <c r="C1639" t="e">
        <f t="shared" si="62"/>
        <v>#REF!</v>
      </c>
    </row>
    <row r="1640" spans="1:3" x14ac:dyDescent="0.25">
      <c r="A1640" t="e">
        <f>+#REF!</f>
        <v>#REF!</v>
      </c>
      <c r="B1640" s="3" t="e">
        <f>+#REF!</f>
        <v>#REF!</v>
      </c>
      <c r="C1640" t="e">
        <f t="shared" si="62"/>
        <v>#REF!</v>
      </c>
    </row>
    <row r="1641" spans="1:3" x14ac:dyDescent="0.25">
      <c r="A1641" t="e">
        <f>+#REF!</f>
        <v>#REF!</v>
      </c>
      <c r="B1641" s="3" t="e">
        <f>+#REF!</f>
        <v>#REF!</v>
      </c>
      <c r="C1641" t="e">
        <f t="shared" si="62"/>
        <v>#REF!</v>
      </c>
    </row>
    <row r="1642" spans="1:3" x14ac:dyDescent="0.25">
      <c r="A1642" t="e">
        <f>+#REF!</f>
        <v>#REF!</v>
      </c>
      <c r="B1642" s="3" t="e">
        <f>+#REF!</f>
        <v>#REF!</v>
      </c>
      <c r="C1642" t="e">
        <f t="shared" si="62"/>
        <v>#REF!</v>
      </c>
    </row>
    <row r="1643" spans="1:3" x14ac:dyDescent="0.25">
      <c r="A1643" t="e">
        <f>+#REF!</f>
        <v>#REF!</v>
      </c>
      <c r="B1643" s="3" t="e">
        <f>+#REF!</f>
        <v>#REF!</v>
      </c>
      <c r="C1643" t="e">
        <f t="shared" si="62"/>
        <v>#REF!</v>
      </c>
    </row>
    <row r="1644" spans="1:3" x14ac:dyDescent="0.25">
      <c r="A1644" t="e">
        <f>+#REF!</f>
        <v>#REF!</v>
      </c>
      <c r="B1644" s="3" t="e">
        <f>+#REF!</f>
        <v>#REF!</v>
      </c>
      <c r="C1644" t="e">
        <f t="shared" si="62"/>
        <v>#REF!</v>
      </c>
    </row>
    <row r="1645" spans="1:3" x14ac:dyDescent="0.25">
      <c r="A1645" t="e">
        <f>+#REF!</f>
        <v>#REF!</v>
      </c>
      <c r="B1645" s="3" t="e">
        <f>+#REF!</f>
        <v>#REF!</v>
      </c>
      <c r="C1645" t="e">
        <f t="shared" si="62"/>
        <v>#REF!</v>
      </c>
    </row>
    <row r="1646" spans="1:3" x14ac:dyDescent="0.25">
      <c r="A1646" t="e">
        <f>+#REF!</f>
        <v>#REF!</v>
      </c>
      <c r="B1646" s="3" t="e">
        <f>+#REF!</f>
        <v>#REF!</v>
      </c>
      <c r="C1646" t="e">
        <f t="shared" si="62"/>
        <v>#REF!</v>
      </c>
    </row>
    <row r="1647" spans="1:3" x14ac:dyDescent="0.25">
      <c r="A1647" t="e">
        <f>+#REF!</f>
        <v>#REF!</v>
      </c>
      <c r="B1647" s="3" t="e">
        <f>+#REF!</f>
        <v>#REF!</v>
      </c>
      <c r="C1647" t="e">
        <f t="shared" si="62"/>
        <v>#REF!</v>
      </c>
    </row>
    <row r="1648" spans="1:3" x14ac:dyDescent="0.25">
      <c r="A1648" t="e">
        <f>+#REF!</f>
        <v>#REF!</v>
      </c>
      <c r="B1648" s="3" t="e">
        <f>+#REF!</f>
        <v>#REF!</v>
      </c>
      <c r="C1648" t="e">
        <f t="shared" si="62"/>
        <v>#REF!</v>
      </c>
    </row>
    <row r="1649" spans="1:3" x14ac:dyDescent="0.25">
      <c r="A1649" t="e">
        <f>+#REF!</f>
        <v>#REF!</v>
      </c>
      <c r="B1649" s="3" t="e">
        <f>+#REF!</f>
        <v>#REF!</v>
      </c>
      <c r="C1649" t="e">
        <f t="shared" si="62"/>
        <v>#REF!</v>
      </c>
    </row>
    <row r="1650" spans="1:3" x14ac:dyDescent="0.25">
      <c r="A1650" t="e">
        <f>+#REF!</f>
        <v>#REF!</v>
      </c>
      <c r="B1650" s="3" t="e">
        <f>+#REF!</f>
        <v>#REF!</v>
      </c>
      <c r="C1650" t="e">
        <f t="shared" si="62"/>
        <v>#REF!</v>
      </c>
    </row>
    <row r="1651" spans="1:3" x14ac:dyDescent="0.25">
      <c r="A1651" t="e">
        <f>+#REF!</f>
        <v>#REF!</v>
      </c>
      <c r="B1651" s="3" t="e">
        <f>+#REF!</f>
        <v>#REF!</v>
      </c>
      <c r="C1651" t="e">
        <f t="shared" si="62"/>
        <v>#REF!</v>
      </c>
    </row>
    <row r="1652" spans="1:3" x14ac:dyDescent="0.25">
      <c r="A1652" t="e">
        <f>+#REF!</f>
        <v>#REF!</v>
      </c>
      <c r="B1652" s="3" t="e">
        <f>+#REF!</f>
        <v>#REF!</v>
      </c>
      <c r="C1652" t="e">
        <f t="shared" si="62"/>
        <v>#REF!</v>
      </c>
    </row>
    <row r="1653" spans="1:3" x14ac:dyDescent="0.25">
      <c r="A1653" t="e">
        <f>+#REF!</f>
        <v>#REF!</v>
      </c>
      <c r="B1653" s="3" t="e">
        <f>+#REF!</f>
        <v>#REF!</v>
      </c>
      <c r="C1653" t="e">
        <f t="shared" si="62"/>
        <v>#REF!</v>
      </c>
    </row>
    <row r="1654" spans="1:3" x14ac:dyDescent="0.25">
      <c r="A1654" t="e">
        <f>+#REF!</f>
        <v>#REF!</v>
      </c>
      <c r="B1654" s="3" t="e">
        <f>+#REF!</f>
        <v>#REF!</v>
      </c>
      <c r="C1654" t="e">
        <f t="shared" si="62"/>
        <v>#REF!</v>
      </c>
    </row>
    <row r="1655" spans="1:3" x14ac:dyDescent="0.25">
      <c r="A1655" t="e">
        <f>+#REF!</f>
        <v>#REF!</v>
      </c>
      <c r="B1655" s="3" t="e">
        <f>+#REF!</f>
        <v>#REF!</v>
      </c>
      <c r="C1655" t="e">
        <f t="shared" si="62"/>
        <v>#REF!</v>
      </c>
    </row>
    <row r="1656" spans="1:3" x14ac:dyDescent="0.25">
      <c r="A1656" t="e">
        <f>+#REF!</f>
        <v>#REF!</v>
      </c>
      <c r="B1656" s="3" t="e">
        <f>+#REF!</f>
        <v>#REF!</v>
      </c>
      <c r="C1656" t="e">
        <f t="shared" si="62"/>
        <v>#REF!</v>
      </c>
    </row>
    <row r="1657" spans="1:3" x14ac:dyDescent="0.25">
      <c r="A1657" t="e">
        <f>+#REF!</f>
        <v>#REF!</v>
      </c>
      <c r="B1657" s="3" t="e">
        <f>+#REF!</f>
        <v>#REF!</v>
      </c>
      <c r="C1657" t="e">
        <f t="shared" si="62"/>
        <v>#REF!</v>
      </c>
    </row>
    <row r="1658" spans="1:3" x14ac:dyDescent="0.25">
      <c r="A1658" t="e">
        <f>+#REF!</f>
        <v>#REF!</v>
      </c>
      <c r="B1658" s="3" t="e">
        <f>+#REF!</f>
        <v>#REF!</v>
      </c>
      <c r="C1658" t="e">
        <f t="shared" si="62"/>
        <v>#REF!</v>
      </c>
    </row>
    <row r="1659" spans="1:3" x14ac:dyDescent="0.25">
      <c r="A1659" t="e">
        <f>+#REF!</f>
        <v>#REF!</v>
      </c>
      <c r="B1659" s="3" t="e">
        <f>+#REF!</f>
        <v>#REF!</v>
      </c>
      <c r="C1659" t="e">
        <f t="shared" si="62"/>
        <v>#REF!</v>
      </c>
    </row>
    <row r="1660" spans="1:3" x14ac:dyDescent="0.25">
      <c r="A1660" t="e">
        <f>+#REF!</f>
        <v>#REF!</v>
      </c>
      <c r="B1660" s="3" t="e">
        <f>+#REF!</f>
        <v>#REF!</v>
      </c>
      <c r="C1660" t="e">
        <f t="shared" si="62"/>
        <v>#REF!</v>
      </c>
    </row>
    <row r="1661" spans="1:3" x14ac:dyDescent="0.25">
      <c r="A1661" t="e">
        <f>+#REF!</f>
        <v>#REF!</v>
      </c>
      <c r="B1661" s="3" t="e">
        <f>+#REF!</f>
        <v>#REF!</v>
      </c>
      <c r="C1661" t="e">
        <f t="shared" si="62"/>
        <v>#REF!</v>
      </c>
    </row>
    <row r="1662" spans="1:3" x14ac:dyDescent="0.25">
      <c r="A1662" t="e">
        <f>+#REF!</f>
        <v>#REF!</v>
      </c>
      <c r="B1662" s="3" t="e">
        <f>+#REF!</f>
        <v>#REF!</v>
      </c>
      <c r="C1662" t="e">
        <f t="shared" si="62"/>
        <v>#REF!</v>
      </c>
    </row>
    <row r="1663" spans="1:3" x14ac:dyDescent="0.25">
      <c r="A1663" t="e">
        <f>+#REF!</f>
        <v>#REF!</v>
      </c>
      <c r="B1663" s="3" t="e">
        <f>+#REF!</f>
        <v>#REF!</v>
      </c>
      <c r="C1663" t="e">
        <f t="shared" si="62"/>
        <v>#REF!</v>
      </c>
    </row>
    <row r="1664" spans="1:3" x14ac:dyDescent="0.25">
      <c r="A1664" t="e">
        <f>+#REF!</f>
        <v>#REF!</v>
      </c>
      <c r="B1664" s="3" t="e">
        <f>+#REF!</f>
        <v>#REF!</v>
      </c>
      <c r="C1664" t="e">
        <f t="shared" si="62"/>
        <v>#REF!</v>
      </c>
    </row>
    <row r="1665" spans="1:3" x14ac:dyDescent="0.25">
      <c r="A1665" t="e">
        <f>+#REF!</f>
        <v>#REF!</v>
      </c>
      <c r="B1665" s="3" t="e">
        <f>+#REF!</f>
        <v>#REF!</v>
      </c>
      <c r="C1665" t="e">
        <f t="shared" si="62"/>
        <v>#REF!</v>
      </c>
    </row>
    <row r="1666" spans="1:3" x14ac:dyDescent="0.25">
      <c r="A1666" t="e">
        <f>+#REF!</f>
        <v>#REF!</v>
      </c>
      <c r="B1666" s="3" t="e">
        <f>+#REF!</f>
        <v>#REF!</v>
      </c>
      <c r="C1666" t="e">
        <f t="shared" si="62"/>
        <v>#REF!</v>
      </c>
    </row>
    <row r="1667" spans="1:3" x14ac:dyDescent="0.25">
      <c r="A1667" t="e">
        <f>+#REF!</f>
        <v>#REF!</v>
      </c>
      <c r="B1667" s="3" t="e">
        <f>+#REF!</f>
        <v>#REF!</v>
      </c>
      <c r="C1667" t="e">
        <f t="shared" si="62"/>
        <v>#REF!</v>
      </c>
    </row>
    <row r="1668" spans="1:3" x14ac:dyDescent="0.25">
      <c r="A1668" t="e">
        <f>+#REF!</f>
        <v>#REF!</v>
      </c>
      <c r="B1668" s="3" t="e">
        <f>+#REF!</f>
        <v>#REF!</v>
      </c>
      <c r="C1668" t="e">
        <f t="shared" si="62"/>
        <v>#REF!</v>
      </c>
    </row>
    <row r="1669" spans="1:3" x14ac:dyDescent="0.25">
      <c r="A1669" t="e">
        <f>+#REF!</f>
        <v>#REF!</v>
      </c>
      <c r="B1669" s="3" t="e">
        <f>+#REF!</f>
        <v>#REF!</v>
      </c>
      <c r="C1669" t="e">
        <f t="shared" si="62"/>
        <v>#REF!</v>
      </c>
    </row>
    <row r="1670" spans="1:3" x14ac:dyDescent="0.25">
      <c r="A1670" t="e">
        <f>+#REF!</f>
        <v>#REF!</v>
      </c>
      <c r="B1670" s="3" t="e">
        <f>+#REF!</f>
        <v>#REF!</v>
      </c>
      <c r="C1670" t="e">
        <f t="shared" si="62"/>
        <v>#REF!</v>
      </c>
    </row>
    <row r="1671" spans="1:3" x14ac:dyDescent="0.25">
      <c r="A1671" t="e">
        <f>+#REF!</f>
        <v>#REF!</v>
      </c>
      <c r="B1671" s="3" t="e">
        <f>+#REF!</f>
        <v>#REF!</v>
      </c>
      <c r="C1671" t="e">
        <f t="shared" si="62"/>
        <v>#REF!</v>
      </c>
    </row>
    <row r="1672" spans="1:3" x14ac:dyDescent="0.25">
      <c r="A1672" t="e">
        <f>+#REF!</f>
        <v>#REF!</v>
      </c>
      <c r="B1672" s="3" t="e">
        <f>+#REF!</f>
        <v>#REF!</v>
      </c>
      <c r="C1672" t="e">
        <f t="shared" si="62"/>
        <v>#REF!</v>
      </c>
    </row>
    <row r="1673" spans="1:3" x14ac:dyDescent="0.25">
      <c r="A1673" t="e">
        <f>+#REF!</f>
        <v>#REF!</v>
      </c>
      <c r="B1673" s="3" t="e">
        <f>+#REF!</f>
        <v>#REF!</v>
      </c>
      <c r="C1673" t="e">
        <f t="shared" si="62"/>
        <v>#REF!</v>
      </c>
    </row>
    <row r="1674" spans="1:3" x14ac:dyDescent="0.25">
      <c r="A1674" t="e">
        <f>+#REF!</f>
        <v>#REF!</v>
      </c>
      <c r="B1674" s="3" t="e">
        <f>+#REF!</f>
        <v>#REF!</v>
      </c>
      <c r="C1674" t="e">
        <f t="shared" si="62"/>
        <v>#REF!</v>
      </c>
    </row>
    <row r="1675" spans="1:3" x14ac:dyDescent="0.25">
      <c r="A1675" t="e">
        <f>+#REF!</f>
        <v>#REF!</v>
      </c>
      <c r="B1675" s="3" t="e">
        <f>+#REF!</f>
        <v>#REF!</v>
      </c>
      <c r="C1675" t="e">
        <f t="shared" si="62"/>
        <v>#REF!</v>
      </c>
    </row>
    <row r="1676" spans="1:3" x14ac:dyDescent="0.25">
      <c r="A1676" t="e">
        <f>+#REF!</f>
        <v>#REF!</v>
      </c>
      <c r="B1676" s="3" t="e">
        <f>+#REF!</f>
        <v>#REF!</v>
      </c>
      <c r="C1676" t="e">
        <f t="shared" si="62"/>
        <v>#REF!</v>
      </c>
    </row>
    <row r="1677" spans="1:3" x14ac:dyDescent="0.25">
      <c r="A1677" t="e">
        <f>+#REF!</f>
        <v>#REF!</v>
      </c>
      <c r="B1677" s="3" t="e">
        <f>+#REF!</f>
        <v>#REF!</v>
      </c>
      <c r="C1677" t="e">
        <f t="shared" si="62"/>
        <v>#REF!</v>
      </c>
    </row>
    <row r="1678" spans="1:3" x14ac:dyDescent="0.25">
      <c r="A1678" t="e">
        <f>+#REF!</f>
        <v>#REF!</v>
      </c>
      <c r="B1678" s="3" t="e">
        <f>+#REF!</f>
        <v>#REF!</v>
      </c>
      <c r="C1678" t="e">
        <f t="shared" si="62"/>
        <v>#REF!</v>
      </c>
    </row>
    <row r="1679" spans="1:3" x14ac:dyDescent="0.25">
      <c r="A1679" t="e">
        <f>+#REF!</f>
        <v>#REF!</v>
      </c>
      <c r="B1679" s="3" t="e">
        <f>+#REF!</f>
        <v>#REF!</v>
      </c>
      <c r="C1679" t="e">
        <f t="shared" si="62"/>
        <v>#REF!</v>
      </c>
    </row>
    <row r="1680" spans="1:3" x14ac:dyDescent="0.25">
      <c r="A1680" t="e">
        <f>+#REF!</f>
        <v>#REF!</v>
      </c>
      <c r="B1680" s="3" t="e">
        <f>+#REF!</f>
        <v>#REF!</v>
      </c>
      <c r="C1680" t="e">
        <f t="shared" si="62"/>
        <v>#REF!</v>
      </c>
    </row>
    <row r="1681" spans="1:3" x14ac:dyDescent="0.25">
      <c r="A1681" t="e">
        <f>+#REF!</f>
        <v>#REF!</v>
      </c>
      <c r="B1681" s="3" t="e">
        <f>+#REF!</f>
        <v>#REF!</v>
      </c>
      <c r="C1681" t="e">
        <f t="shared" si="62"/>
        <v>#REF!</v>
      </c>
    </row>
    <row r="1682" spans="1:3" x14ac:dyDescent="0.25">
      <c r="A1682" t="e">
        <f>+#REF!</f>
        <v>#REF!</v>
      </c>
      <c r="B1682" s="3" t="e">
        <f>+#REF!</f>
        <v>#REF!</v>
      </c>
      <c r="C1682" t="e">
        <f t="shared" si="62"/>
        <v>#REF!</v>
      </c>
    </row>
    <row r="1683" spans="1:3" x14ac:dyDescent="0.25">
      <c r="A1683" t="e">
        <f>+#REF!</f>
        <v>#REF!</v>
      </c>
      <c r="B1683" s="3" t="e">
        <f>+#REF!</f>
        <v>#REF!</v>
      </c>
      <c r="C1683" t="e">
        <f t="shared" ref="C1683:C1740" si="63">VLOOKUP(A1683,F:G,2,0)</f>
        <v>#REF!</v>
      </c>
    </row>
    <row r="1684" spans="1:3" x14ac:dyDescent="0.25">
      <c r="A1684" t="e">
        <f>+#REF!</f>
        <v>#REF!</v>
      </c>
      <c r="B1684" s="3" t="e">
        <f>+#REF!</f>
        <v>#REF!</v>
      </c>
      <c r="C1684" t="e">
        <f t="shared" si="63"/>
        <v>#REF!</v>
      </c>
    </row>
    <row r="1685" spans="1:3" x14ac:dyDescent="0.25">
      <c r="A1685" t="e">
        <f>+#REF!</f>
        <v>#REF!</v>
      </c>
      <c r="B1685" s="3" t="e">
        <f>+#REF!</f>
        <v>#REF!</v>
      </c>
      <c r="C1685" t="e">
        <f t="shared" si="63"/>
        <v>#REF!</v>
      </c>
    </row>
    <row r="1686" spans="1:3" x14ac:dyDescent="0.25">
      <c r="A1686" t="e">
        <f>+#REF!</f>
        <v>#REF!</v>
      </c>
      <c r="B1686" s="3" t="e">
        <f>+#REF!</f>
        <v>#REF!</v>
      </c>
      <c r="C1686" t="e">
        <f t="shared" si="63"/>
        <v>#REF!</v>
      </c>
    </row>
    <row r="1687" spans="1:3" x14ac:dyDescent="0.25">
      <c r="A1687" t="e">
        <f>+#REF!</f>
        <v>#REF!</v>
      </c>
      <c r="B1687" s="3" t="e">
        <f>+#REF!</f>
        <v>#REF!</v>
      </c>
      <c r="C1687" t="e">
        <f t="shared" si="63"/>
        <v>#REF!</v>
      </c>
    </row>
    <row r="1688" spans="1:3" x14ac:dyDescent="0.25">
      <c r="A1688" t="e">
        <f>+#REF!</f>
        <v>#REF!</v>
      </c>
      <c r="B1688" s="3" t="e">
        <f>+#REF!</f>
        <v>#REF!</v>
      </c>
      <c r="C1688" t="e">
        <f t="shared" si="63"/>
        <v>#REF!</v>
      </c>
    </row>
    <row r="1689" spans="1:3" x14ac:dyDescent="0.25">
      <c r="A1689" t="e">
        <f>+#REF!</f>
        <v>#REF!</v>
      </c>
      <c r="B1689" s="3" t="e">
        <f>+#REF!</f>
        <v>#REF!</v>
      </c>
      <c r="C1689" t="e">
        <f t="shared" si="63"/>
        <v>#REF!</v>
      </c>
    </row>
    <row r="1690" spans="1:3" x14ac:dyDescent="0.25">
      <c r="A1690" t="e">
        <f>+#REF!</f>
        <v>#REF!</v>
      </c>
      <c r="B1690" s="3" t="e">
        <f>+#REF!</f>
        <v>#REF!</v>
      </c>
      <c r="C1690" t="e">
        <f t="shared" si="63"/>
        <v>#REF!</v>
      </c>
    </row>
    <row r="1691" spans="1:3" x14ac:dyDescent="0.25">
      <c r="A1691" t="e">
        <f>+#REF!</f>
        <v>#REF!</v>
      </c>
      <c r="B1691" s="3" t="e">
        <f>+#REF!</f>
        <v>#REF!</v>
      </c>
      <c r="C1691" t="e">
        <f t="shared" si="63"/>
        <v>#REF!</v>
      </c>
    </row>
    <row r="1692" spans="1:3" x14ac:dyDescent="0.25">
      <c r="A1692" t="e">
        <f>+#REF!</f>
        <v>#REF!</v>
      </c>
      <c r="B1692" s="3" t="e">
        <f>+#REF!</f>
        <v>#REF!</v>
      </c>
      <c r="C1692" t="e">
        <f t="shared" si="63"/>
        <v>#REF!</v>
      </c>
    </row>
    <row r="1693" spans="1:3" x14ac:dyDescent="0.25">
      <c r="A1693" t="e">
        <f>+#REF!</f>
        <v>#REF!</v>
      </c>
      <c r="B1693" s="3" t="e">
        <f>+#REF!</f>
        <v>#REF!</v>
      </c>
      <c r="C1693" t="e">
        <f t="shared" si="63"/>
        <v>#REF!</v>
      </c>
    </row>
    <row r="1694" spans="1:3" x14ac:dyDescent="0.25">
      <c r="A1694" t="e">
        <f>+#REF!</f>
        <v>#REF!</v>
      </c>
      <c r="B1694" s="3" t="e">
        <f>+#REF!</f>
        <v>#REF!</v>
      </c>
      <c r="C1694" t="e">
        <f t="shared" si="63"/>
        <v>#REF!</v>
      </c>
    </row>
    <row r="1695" spans="1:3" x14ac:dyDescent="0.25">
      <c r="A1695" t="e">
        <f>+#REF!</f>
        <v>#REF!</v>
      </c>
      <c r="B1695" s="3" t="e">
        <f>+#REF!</f>
        <v>#REF!</v>
      </c>
      <c r="C1695" t="e">
        <f t="shared" si="63"/>
        <v>#REF!</v>
      </c>
    </row>
    <row r="1696" spans="1:3" x14ac:dyDescent="0.25">
      <c r="A1696" t="e">
        <f>+#REF!</f>
        <v>#REF!</v>
      </c>
      <c r="B1696" s="3" t="e">
        <f>+#REF!</f>
        <v>#REF!</v>
      </c>
      <c r="C1696" t="e">
        <f t="shared" si="63"/>
        <v>#REF!</v>
      </c>
    </row>
    <row r="1697" spans="1:3" x14ac:dyDescent="0.25">
      <c r="A1697" t="e">
        <f>+#REF!</f>
        <v>#REF!</v>
      </c>
      <c r="B1697" s="3" t="e">
        <f>+#REF!</f>
        <v>#REF!</v>
      </c>
      <c r="C1697" t="e">
        <f t="shared" si="63"/>
        <v>#REF!</v>
      </c>
    </row>
    <row r="1698" spans="1:3" x14ac:dyDescent="0.25">
      <c r="A1698" t="e">
        <f>+#REF!</f>
        <v>#REF!</v>
      </c>
      <c r="B1698" s="3" t="e">
        <f>+#REF!</f>
        <v>#REF!</v>
      </c>
      <c r="C1698" t="e">
        <f t="shared" si="63"/>
        <v>#REF!</v>
      </c>
    </row>
    <row r="1699" spans="1:3" x14ac:dyDescent="0.25">
      <c r="A1699" t="e">
        <f>+#REF!</f>
        <v>#REF!</v>
      </c>
      <c r="B1699" s="3" t="e">
        <f>+#REF!</f>
        <v>#REF!</v>
      </c>
      <c r="C1699" t="e">
        <f t="shared" si="63"/>
        <v>#REF!</v>
      </c>
    </row>
    <row r="1700" spans="1:3" x14ac:dyDescent="0.25">
      <c r="A1700" t="e">
        <f>+#REF!</f>
        <v>#REF!</v>
      </c>
      <c r="B1700" s="3" t="e">
        <f>+#REF!</f>
        <v>#REF!</v>
      </c>
      <c r="C1700" t="e">
        <f t="shared" si="63"/>
        <v>#REF!</v>
      </c>
    </row>
    <row r="1701" spans="1:3" x14ac:dyDescent="0.25">
      <c r="A1701" t="e">
        <f>+#REF!</f>
        <v>#REF!</v>
      </c>
      <c r="B1701" s="3" t="e">
        <f>+#REF!</f>
        <v>#REF!</v>
      </c>
      <c r="C1701" t="e">
        <f t="shared" si="63"/>
        <v>#REF!</v>
      </c>
    </row>
    <row r="1702" spans="1:3" x14ac:dyDescent="0.25">
      <c r="A1702" t="e">
        <f>+#REF!</f>
        <v>#REF!</v>
      </c>
      <c r="B1702" s="3" t="e">
        <f>+#REF!</f>
        <v>#REF!</v>
      </c>
      <c r="C1702" t="e">
        <f t="shared" si="63"/>
        <v>#REF!</v>
      </c>
    </row>
    <row r="1703" spans="1:3" x14ac:dyDescent="0.25">
      <c r="A1703" t="e">
        <f>+#REF!</f>
        <v>#REF!</v>
      </c>
      <c r="B1703" s="3" t="e">
        <f>+#REF!</f>
        <v>#REF!</v>
      </c>
      <c r="C1703" t="e">
        <f t="shared" si="63"/>
        <v>#REF!</v>
      </c>
    </row>
    <row r="1704" spans="1:3" x14ac:dyDescent="0.25">
      <c r="A1704" t="e">
        <f>+#REF!</f>
        <v>#REF!</v>
      </c>
      <c r="B1704" s="3" t="e">
        <f>+#REF!</f>
        <v>#REF!</v>
      </c>
      <c r="C1704" t="e">
        <f t="shared" si="63"/>
        <v>#REF!</v>
      </c>
    </row>
    <row r="1705" spans="1:3" x14ac:dyDescent="0.25">
      <c r="A1705" t="e">
        <f>+#REF!</f>
        <v>#REF!</v>
      </c>
      <c r="B1705" s="3" t="e">
        <f>+#REF!</f>
        <v>#REF!</v>
      </c>
      <c r="C1705" t="e">
        <f t="shared" si="63"/>
        <v>#REF!</v>
      </c>
    </row>
    <row r="1706" spans="1:3" x14ac:dyDescent="0.25">
      <c r="A1706" t="e">
        <f>+#REF!</f>
        <v>#REF!</v>
      </c>
      <c r="B1706" s="3" t="e">
        <f>+#REF!</f>
        <v>#REF!</v>
      </c>
      <c r="C1706" t="e">
        <f t="shared" si="63"/>
        <v>#REF!</v>
      </c>
    </row>
    <row r="1707" spans="1:3" x14ac:dyDescent="0.25">
      <c r="A1707" t="e">
        <f>+#REF!</f>
        <v>#REF!</v>
      </c>
      <c r="B1707" s="3" t="e">
        <f>+#REF!</f>
        <v>#REF!</v>
      </c>
      <c r="C1707" t="e">
        <f t="shared" si="63"/>
        <v>#REF!</v>
      </c>
    </row>
    <row r="1708" spans="1:3" x14ac:dyDescent="0.25">
      <c r="A1708" t="e">
        <f>+#REF!</f>
        <v>#REF!</v>
      </c>
      <c r="B1708" s="3" t="e">
        <f>+#REF!</f>
        <v>#REF!</v>
      </c>
      <c r="C1708" t="e">
        <f t="shared" si="63"/>
        <v>#REF!</v>
      </c>
    </row>
    <row r="1709" spans="1:3" x14ac:dyDescent="0.25">
      <c r="A1709" t="e">
        <f>+#REF!</f>
        <v>#REF!</v>
      </c>
      <c r="B1709" s="3" t="e">
        <f>+#REF!</f>
        <v>#REF!</v>
      </c>
      <c r="C1709" t="e">
        <f t="shared" si="63"/>
        <v>#REF!</v>
      </c>
    </row>
    <row r="1710" spans="1:3" x14ac:dyDescent="0.25">
      <c r="A1710" t="e">
        <f>+#REF!</f>
        <v>#REF!</v>
      </c>
      <c r="B1710" s="3" t="e">
        <f>+#REF!</f>
        <v>#REF!</v>
      </c>
      <c r="C1710" t="e">
        <f t="shared" si="63"/>
        <v>#REF!</v>
      </c>
    </row>
    <row r="1711" spans="1:3" x14ac:dyDescent="0.25">
      <c r="A1711" t="e">
        <f>+#REF!</f>
        <v>#REF!</v>
      </c>
      <c r="B1711" s="3" t="e">
        <f>+#REF!</f>
        <v>#REF!</v>
      </c>
      <c r="C1711" t="e">
        <f t="shared" si="63"/>
        <v>#REF!</v>
      </c>
    </row>
    <row r="1712" spans="1:3" x14ac:dyDescent="0.25">
      <c r="A1712" t="e">
        <f>+#REF!</f>
        <v>#REF!</v>
      </c>
      <c r="B1712" s="3" t="e">
        <f>+#REF!</f>
        <v>#REF!</v>
      </c>
      <c r="C1712" t="e">
        <f t="shared" si="63"/>
        <v>#REF!</v>
      </c>
    </row>
    <row r="1713" spans="1:3" x14ac:dyDescent="0.25">
      <c r="A1713" t="e">
        <f>+#REF!</f>
        <v>#REF!</v>
      </c>
      <c r="B1713" s="3" t="e">
        <f>+#REF!</f>
        <v>#REF!</v>
      </c>
      <c r="C1713" t="e">
        <f t="shared" si="63"/>
        <v>#REF!</v>
      </c>
    </row>
    <row r="1714" spans="1:3" x14ac:dyDescent="0.25">
      <c r="A1714" t="e">
        <f>+#REF!</f>
        <v>#REF!</v>
      </c>
      <c r="B1714" s="3" t="e">
        <f>+#REF!</f>
        <v>#REF!</v>
      </c>
      <c r="C1714" t="e">
        <f t="shared" si="63"/>
        <v>#REF!</v>
      </c>
    </row>
    <row r="1715" spans="1:3" x14ac:dyDescent="0.25">
      <c r="A1715" t="e">
        <f>+#REF!</f>
        <v>#REF!</v>
      </c>
      <c r="B1715" s="3" t="e">
        <f>+#REF!</f>
        <v>#REF!</v>
      </c>
      <c r="C1715" t="e">
        <f t="shared" si="63"/>
        <v>#REF!</v>
      </c>
    </row>
    <row r="1716" spans="1:3" x14ac:dyDescent="0.25">
      <c r="A1716" t="e">
        <f>+#REF!</f>
        <v>#REF!</v>
      </c>
      <c r="B1716" s="3" t="e">
        <f>+#REF!</f>
        <v>#REF!</v>
      </c>
      <c r="C1716" t="e">
        <f t="shared" si="63"/>
        <v>#REF!</v>
      </c>
    </row>
    <row r="1717" spans="1:3" x14ac:dyDescent="0.25">
      <c r="A1717" t="e">
        <f>+#REF!</f>
        <v>#REF!</v>
      </c>
      <c r="B1717" s="3" t="e">
        <f>+#REF!</f>
        <v>#REF!</v>
      </c>
      <c r="C1717" t="e">
        <f t="shared" si="63"/>
        <v>#REF!</v>
      </c>
    </row>
    <row r="1718" spans="1:3" x14ac:dyDescent="0.25">
      <c r="A1718" t="e">
        <f>+#REF!</f>
        <v>#REF!</v>
      </c>
      <c r="B1718" s="3" t="e">
        <f>+#REF!</f>
        <v>#REF!</v>
      </c>
      <c r="C1718" t="e">
        <f t="shared" si="63"/>
        <v>#REF!</v>
      </c>
    </row>
    <row r="1719" spans="1:3" x14ac:dyDescent="0.25">
      <c r="A1719" t="e">
        <f>+#REF!</f>
        <v>#REF!</v>
      </c>
      <c r="B1719" s="3" t="e">
        <f>+#REF!</f>
        <v>#REF!</v>
      </c>
      <c r="C1719" t="e">
        <f t="shared" si="63"/>
        <v>#REF!</v>
      </c>
    </row>
    <row r="1720" spans="1:3" x14ac:dyDescent="0.25">
      <c r="A1720" t="e">
        <f>+#REF!</f>
        <v>#REF!</v>
      </c>
      <c r="B1720" s="3" t="e">
        <f>+#REF!</f>
        <v>#REF!</v>
      </c>
      <c r="C1720" t="e">
        <f t="shared" si="63"/>
        <v>#REF!</v>
      </c>
    </row>
    <row r="1721" spans="1:3" x14ac:dyDescent="0.25">
      <c r="A1721" t="e">
        <f>+#REF!</f>
        <v>#REF!</v>
      </c>
      <c r="B1721" s="3" t="e">
        <f>+#REF!</f>
        <v>#REF!</v>
      </c>
      <c r="C1721" t="e">
        <f t="shared" si="63"/>
        <v>#REF!</v>
      </c>
    </row>
    <row r="1722" spans="1:3" x14ac:dyDescent="0.25">
      <c r="A1722" t="e">
        <f>+#REF!</f>
        <v>#REF!</v>
      </c>
      <c r="B1722" s="3" t="e">
        <f>+#REF!</f>
        <v>#REF!</v>
      </c>
      <c r="C1722" t="e">
        <f t="shared" si="63"/>
        <v>#REF!</v>
      </c>
    </row>
    <row r="1723" spans="1:3" x14ac:dyDescent="0.25">
      <c r="A1723" t="e">
        <f>+#REF!</f>
        <v>#REF!</v>
      </c>
      <c r="B1723" s="3" t="e">
        <f>+#REF!</f>
        <v>#REF!</v>
      </c>
      <c r="C1723" t="e">
        <f t="shared" si="63"/>
        <v>#REF!</v>
      </c>
    </row>
    <row r="1724" spans="1:3" x14ac:dyDescent="0.25">
      <c r="A1724" t="e">
        <f>+#REF!</f>
        <v>#REF!</v>
      </c>
      <c r="B1724" s="3" t="e">
        <f>+#REF!</f>
        <v>#REF!</v>
      </c>
      <c r="C1724" t="e">
        <f t="shared" si="63"/>
        <v>#REF!</v>
      </c>
    </row>
    <row r="1725" spans="1:3" x14ac:dyDescent="0.25">
      <c r="A1725" t="e">
        <f>+#REF!</f>
        <v>#REF!</v>
      </c>
      <c r="B1725" s="3" t="e">
        <f>+#REF!</f>
        <v>#REF!</v>
      </c>
      <c r="C1725" t="e">
        <f t="shared" si="63"/>
        <v>#REF!</v>
      </c>
    </row>
    <row r="1726" spans="1:3" x14ac:dyDescent="0.25">
      <c r="A1726" t="e">
        <f>+#REF!</f>
        <v>#REF!</v>
      </c>
      <c r="B1726" s="3" t="e">
        <f>+#REF!</f>
        <v>#REF!</v>
      </c>
      <c r="C1726" t="e">
        <f t="shared" si="63"/>
        <v>#REF!</v>
      </c>
    </row>
    <row r="1727" spans="1:3" x14ac:dyDescent="0.25">
      <c r="A1727" t="e">
        <f>+#REF!</f>
        <v>#REF!</v>
      </c>
      <c r="B1727" s="3" t="e">
        <f>+#REF!</f>
        <v>#REF!</v>
      </c>
      <c r="C1727" t="e">
        <f t="shared" si="63"/>
        <v>#REF!</v>
      </c>
    </row>
    <row r="1728" spans="1:3" x14ac:dyDescent="0.25">
      <c r="A1728" t="e">
        <f>+#REF!</f>
        <v>#REF!</v>
      </c>
      <c r="B1728" s="3" t="e">
        <f>+#REF!</f>
        <v>#REF!</v>
      </c>
      <c r="C1728" t="e">
        <f t="shared" si="63"/>
        <v>#REF!</v>
      </c>
    </row>
    <row r="1729" spans="1:3" x14ac:dyDescent="0.25">
      <c r="A1729" t="e">
        <f>+#REF!</f>
        <v>#REF!</v>
      </c>
      <c r="B1729" s="3" t="e">
        <f>+#REF!</f>
        <v>#REF!</v>
      </c>
      <c r="C1729" t="e">
        <f t="shared" si="63"/>
        <v>#REF!</v>
      </c>
    </row>
    <row r="1730" spans="1:3" x14ac:dyDescent="0.25">
      <c r="A1730" t="e">
        <f>+#REF!</f>
        <v>#REF!</v>
      </c>
      <c r="B1730" s="3" t="e">
        <f>+#REF!</f>
        <v>#REF!</v>
      </c>
      <c r="C1730" t="e">
        <f t="shared" si="63"/>
        <v>#REF!</v>
      </c>
    </row>
    <row r="1731" spans="1:3" x14ac:dyDescent="0.25">
      <c r="A1731" t="e">
        <f>+#REF!</f>
        <v>#REF!</v>
      </c>
      <c r="B1731" s="3" t="e">
        <f>+#REF!</f>
        <v>#REF!</v>
      </c>
      <c r="C1731" t="e">
        <f t="shared" si="63"/>
        <v>#REF!</v>
      </c>
    </row>
    <row r="1732" spans="1:3" x14ac:dyDescent="0.25">
      <c r="A1732" t="e">
        <f>+#REF!</f>
        <v>#REF!</v>
      </c>
      <c r="B1732" s="3" t="e">
        <f>+#REF!</f>
        <v>#REF!</v>
      </c>
      <c r="C1732" t="e">
        <f t="shared" si="63"/>
        <v>#REF!</v>
      </c>
    </row>
    <row r="1733" spans="1:3" x14ac:dyDescent="0.25">
      <c r="A1733" t="e">
        <f>+#REF!</f>
        <v>#REF!</v>
      </c>
      <c r="B1733" s="3" t="e">
        <f>+#REF!</f>
        <v>#REF!</v>
      </c>
      <c r="C1733" t="e">
        <f t="shared" si="63"/>
        <v>#REF!</v>
      </c>
    </row>
    <row r="1734" spans="1:3" x14ac:dyDescent="0.25">
      <c r="A1734" t="e">
        <f>+#REF!</f>
        <v>#REF!</v>
      </c>
      <c r="B1734" s="3" t="e">
        <f>+#REF!</f>
        <v>#REF!</v>
      </c>
      <c r="C1734" t="e">
        <f t="shared" si="63"/>
        <v>#REF!</v>
      </c>
    </row>
    <row r="1735" spans="1:3" x14ac:dyDescent="0.25">
      <c r="A1735" t="e">
        <f>+#REF!</f>
        <v>#REF!</v>
      </c>
      <c r="B1735" s="3" t="e">
        <f>+#REF!</f>
        <v>#REF!</v>
      </c>
      <c r="C1735" t="e">
        <f t="shared" si="63"/>
        <v>#REF!</v>
      </c>
    </row>
    <row r="1736" spans="1:3" x14ac:dyDescent="0.25">
      <c r="A1736" t="e">
        <f>+#REF!</f>
        <v>#REF!</v>
      </c>
      <c r="B1736" s="3" t="e">
        <f>+#REF!</f>
        <v>#REF!</v>
      </c>
      <c r="C1736" t="e">
        <f t="shared" si="63"/>
        <v>#REF!</v>
      </c>
    </row>
    <row r="1737" spans="1:3" x14ac:dyDescent="0.25">
      <c r="A1737" t="e">
        <f>+#REF!</f>
        <v>#REF!</v>
      </c>
      <c r="B1737" s="3" t="e">
        <f>+#REF!</f>
        <v>#REF!</v>
      </c>
      <c r="C1737" t="e">
        <f t="shared" si="63"/>
        <v>#REF!</v>
      </c>
    </row>
    <row r="1738" spans="1:3" x14ac:dyDescent="0.25">
      <c r="A1738" t="e">
        <f>+#REF!</f>
        <v>#REF!</v>
      </c>
      <c r="B1738" s="3" t="e">
        <f>+#REF!</f>
        <v>#REF!</v>
      </c>
      <c r="C1738" t="e">
        <f t="shared" si="63"/>
        <v>#REF!</v>
      </c>
    </row>
    <row r="1739" spans="1:3" x14ac:dyDescent="0.25">
      <c r="A1739" t="e">
        <f>+#REF!</f>
        <v>#REF!</v>
      </c>
      <c r="B1739" s="3" t="e">
        <f>+#REF!</f>
        <v>#REF!</v>
      </c>
      <c r="C1739" t="e">
        <f t="shared" si="63"/>
        <v>#REF!</v>
      </c>
    </row>
    <row r="1740" spans="1:3" x14ac:dyDescent="0.25">
      <c r="A1740" t="e">
        <f>+#REF!</f>
        <v>#REF!</v>
      </c>
      <c r="B1740" s="3" t="e">
        <f>+#REF!</f>
        <v>#REF!</v>
      </c>
      <c r="C1740" t="e">
        <f t="shared" si="63"/>
        <v>#REF!</v>
      </c>
    </row>
  </sheetData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T6"/>
  <sheetViews>
    <sheetView workbookViewId="0"/>
  </sheetViews>
  <sheetFormatPr defaultRowHeight="15" x14ac:dyDescent="0.25"/>
  <sheetData>
    <row r="1" spans="1:20" x14ac:dyDescent="0.25">
      <c r="A1" s="17"/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</row>
    <row r="2" spans="1:20" x14ac:dyDescent="0.25">
      <c r="A2" s="17" t="s">
        <v>575</v>
      </c>
      <c r="B2" s="17" t="s">
        <v>578</v>
      </c>
      <c r="C2" s="17" t="s">
        <v>576</v>
      </c>
      <c r="D2" s="17" t="s">
        <v>577</v>
      </c>
      <c r="E2" t="s">
        <v>994</v>
      </c>
    </row>
    <row r="3" spans="1:20" x14ac:dyDescent="0.25">
      <c r="A3" s="17" t="s">
        <v>579</v>
      </c>
      <c r="B3" s="17" t="s">
        <v>580</v>
      </c>
      <c r="C3" s="17" t="s">
        <v>581</v>
      </c>
      <c r="D3" s="17" t="s">
        <v>582</v>
      </c>
      <c r="E3" t="s">
        <v>995</v>
      </c>
    </row>
    <row r="4" spans="1:20" x14ac:dyDescent="0.25">
      <c r="A4" s="17" t="s">
        <v>587</v>
      </c>
      <c r="B4" s="17" t="s">
        <v>588</v>
      </c>
      <c r="C4" s="17" t="s">
        <v>589</v>
      </c>
      <c r="D4" s="17" t="s">
        <v>590</v>
      </c>
      <c r="E4" t="s">
        <v>996</v>
      </c>
    </row>
    <row r="5" spans="1:20" x14ac:dyDescent="0.25">
      <c r="A5" s="17" t="s">
        <v>583</v>
      </c>
      <c r="B5" s="17" t="s">
        <v>584</v>
      </c>
      <c r="C5" s="17" t="s">
        <v>585</v>
      </c>
      <c r="D5" s="17" t="s">
        <v>586</v>
      </c>
      <c r="E5" t="s">
        <v>997</v>
      </c>
    </row>
    <row r="6" spans="1:20" x14ac:dyDescent="0.25">
      <c r="A6" s="17" t="s">
        <v>591</v>
      </c>
      <c r="B6" s="17" t="s">
        <v>592</v>
      </c>
      <c r="C6" s="17" t="s">
        <v>593</v>
      </c>
      <c r="D6" s="17" t="s">
        <v>594</v>
      </c>
      <c r="E6" t="s">
        <v>998</v>
      </c>
    </row>
  </sheetData>
  <dataValidations count="1">
    <dataValidation type="list" allowBlank="1" showInputMessage="1" showErrorMessage="1" sqref="A2:A6">
      <formula1>"Germany"</formula1>
    </dataValidation>
  </dataValidation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CO318"/>
  <sheetViews>
    <sheetView workbookViewId="0"/>
  </sheetViews>
  <sheetFormatPr defaultRowHeight="15" x14ac:dyDescent="0.25"/>
  <cols>
    <col min="1" max="1" width="9.140625" style="17"/>
    <col min="2" max="2" width="9.7109375" bestFit="1" customWidth="1"/>
    <col min="3" max="9" width="9.140625" style="19"/>
    <col min="10" max="36" width="9.140625" style="17"/>
    <col min="45" max="45" width="9.140625" style="17"/>
    <col min="54" max="55" width="9.140625" style="17"/>
    <col min="58" max="58" width="9.140625" style="17"/>
    <col min="63" max="87" width="9.140625" style="17"/>
  </cols>
  <sheetData>
    <row r="1" spans="1:93" x14ac:dyDescent="0.25">
      <c r="C1" s="17"/>
      <c r="D1" s="17" t="s">
        <v>947</v>
      </c>
      <c r="E1" s="17" t="s">
        <v>610</v>
      </c>
      <c r="F1" s="17" t="s">
        <v>948</v>
      </c>
      <c r="G1" s="17" t="s">
        <v>949</v>
      </c>
      <c r="H1" s="17" t="s">
        <v>950</v>
      </c>
      <c r="I1" s="17" t="s">
        <v>951</v>
      </c>
      <c r="AM1" t="s">
        <v>947</v>
      </c>
      <c r="AN1" t="s">
        <v>610</v>
      </c>
      <c r="AO1" t="s">
        <v>948</v>
      </c>
      <c r="AP1" t="s">
        <v>949</v>
      </c>
      <c r="AQ1" t="s">
        <v>950</v>
      </c>
      <c r="AR1" t="s">
        <v>951</v>
      </c>
      <c r="BA1" s="17" t="s">
        <v>947</v>
      </c>
      <c r="BB1" s="17" t="s">
        <v>610</v>
      </c>
      <c r="BC1" s="17" t="s">
        <v>948</v>
      </c>
      <c r="BD1" s="17" t="s">
        <v>949</v>
      </c>
      <c r="BE1" s="17" t="s">
        <v>950</v>
      </c>
      <c r="BF1" s="17" t="s">
        <v>951</v>
      </c>
      <c r="BM1" s="1"/>
      <c r="BN1" s="1" t="s">
        <v>947</v>
      </c>
      <c r="BO1" s="1" t="s">
        <v>610</v>
      </c>
      <c r="BP1" s="1" t="s">
        <v>948</v>
      </c>
      <c r="BQ1" s="1" t="s">
        <v>949</v>
      </c>
      <c r="BR1" s="1" t="s">
        <v>950</v>
      </c>
      <c r="BS1" s="1" t="s">
        <v>951</v>
      </c>
      <c r="BZ1" s="1"/>
      <c r="CA1" s="1" t="s">
        <v>947</v>
      </c>
      <c r="CB1" s="1" t="s">
        <v>610</v>
      </c>
      <c r="CC1" s="1" t="s">
        <v>948</v>
      </c>
      <c r="CD1" s="1" t="s">
        <v>949</v>
      </c>
      <c r="CE1" s="1" t="s">
        <v>950</v>
      </c>
      <c r="CF1" s="1" t="s">
        <v>951</v>
      </c>
      <c r="CG1" s="1"/>
      <c r="CH1" s="1"/>
      <c r="CI1" s="1"/>
    </row>
    <row r="2" spans="1:93" x14ac:dyDescent="0.25">
      <c r="C2" s="17" t="s">
        <v>1</v>
      </c>
      <c r="D2" s="17">
        <v>0.89860869370165597</v>
      </c>
      <c r="E2" s="17">
        <v>-1.6316527207539198E-2</v>
      </c>
      <c r="F2" s="17">
        <v>9.5749932482454794E-2</v>
      </c>
      <c r="G2" s="17">
        <v>0.37111582374980301</v>
      </c>
      <c r="H2" s="17">
        <v>0.29650278397928698</v>
      </c>
      <c r="I2" s="17">
        <v>0.99287205480651997</v>
      </c>
      <c r="AL2" t="s">
        <v>1</v>
      </c>
      <c r="AM2">
        <v>0.89860869370165597</v>
      </c>
      <c r="AN2">
        <v>-1.6316527207539198E-2</v>
      </c>
      <c r="AO2">
        <v>9.5749932482454794E-2</v>
      </c>
      <c r="AP2">
        <v>0.37111582374980301</v>
      </c>
      <c r="AQ2">
        <v>0.29650278397928698</v>
      </c>
      <c r="AR2">
        <v>0.99287205480651997</v>
      </c>
      <c r="AY2" t="s">
        <v>2</v>
      </c>
      <c r="BA2">
        <v>1.44181799379114</v>
      </c>
      <c r="BB2">
        <v>3.0335913717506699E-2</v>
      </c>
      <c r="BC2">
        <v>0.12122859210646</v>
      </c>
      <c r="BD2">
        <v>1.03606332710632</v>
      </c>
      <c r="BE2">
        <v>-0.147579865278016</v>
      </c>
      <c r="BF2">
        <v>0.98933745583641697</v>
      </c>
      <c r="BM2" s="17" t="s">
        <v>3</v>
      </c>
      <c r="BN2" s="16">
        <v>0.81919761338431396</v>
      </c>
      <c r="BO2" s="16">
        <v>-3.5517465819641401E-2</v>
      </c>
      <c r="BP2" s="16">
        <v>6.8323965712912299E-2</v>
      </c>
      <c r="BQ2" s="16">
        <v>0.266585558469491</v>
      </c>
      <c r="BR2" s="16">
        <v>0.70688806809405402</v>
      </c>
      <c r="BS2" s="16">
        <v>0.96718840035770604</v>
      </c>
      <c r="BZ2" s="17" t="s">
        <v>0</v>
      </c>
      <c r="CA2" s="16">
        <v>1.6427759576123599</v>
      </c>
      <c r="CB2" s="16">
        <v>-2.1269185112789898E-2</v>
      </c>
      <c r="CC2" s="16">
        <v>-2.60322298011047E-2</v>
      </c>
      <c r="CD2" s="16">
        <v>0.46289263542289699</v>
      </c>
      <c r="CE2" s="16">
        <v>0.48525573853028903</v>
      </c>
      <c r="CF2" s="16">
        <v>0.91257721238748502</v>
      </c>
      <c r="CG2" s="16"/>
      <c r="CH2" s="16"/>
      <c r="CI2" s="16"/>
      <c r="CL2" t="s">
        <v>960</v>
      </c>
      <c r="CM2" t="s">
        <v>961</v>
      </c>
      <c r="CN2" t="s">
        <v>962</v>
      </c>
      <c r="CO2" t="s">
        <v>963</v>
      </c>
    </row>
    <row r="3" spans="1:93" x14ac:dyDescent="0.25">
      <c r="E3" s="19" t="s">
        <v>993</v>
      </c>
      <c r="CK3" t="s">
        <v>715</v>
      </c>
      <c r="CL3">
        <v>-0.27504405880912702</v>
      </c>
      <c r="CM3">
        <v>1.3702947638585599E-2</v>
      </c>
      <c r="CN3">
        <v>-0.107947908068418</v>
      </c>
      <c r="CO3">
        <v>-2.3190178492747002E-2</v>
      </c>
    </row>
    <row r="4" spans="1:93" x14ac:dyDescent="0.25">
      <c r="CK4" t="s">
        <v>716</v>
      </c>
      <c r="CL4">
        <v>-0.103728634402677</v>
      </c>
      <c r="CM4">
        <v>-5.8662275215055501E-2</v>
      </c>
      <c r="CN4">
        <v>-8.6791951272859102E-2</v>
      </c>
      <c r="CO4">
        <v>-4.6538467709870399E-2</v>
      </c>
    </row>
    <row r="5" spans="1:93" x14ac:dyDescent="0.25">
      <c r="C5" s="19" t="s">
        <v>611</v>
      </c>
      <c r="D5" s="19" t="s">
        <v>615</v>
      </c>
      <c r="E5" s="19" t="s">
        <v>952</v>
      </c>
      <c r="F5" s="19" t="s">
        <v>953</v>
      </c>
      <c r="G5" s="19" t="s">
        <v>954</v>
      </c>
      <c r="H5" s="19" t="s">
        <v>955</v>
      </c>
      <c r="I5" s="19" t="s">
        <v>970</v>
      </c>
      <c r="L5" s="17" t="s">
        <v>971</v>
      </c>
      <c r="M5" s="17" t="s">
        <v>972</v>
      </c>
      <c r="N5" s="17" t="s">
        <v>973</v>
      </c>
      <c r="O5" s="17" t="s">
        <v>974</v>
      </c>
      <c r="P5" s="17" t="s">
        <v>975</v>
      </c>
      <c r="Q5" s="17" t="s">
        <v>976</v>
      </c>
      <c r="R5" s="17" t="s">
        <v>977</v>
      </c>
      <c r="T5" s="17" t="s">
        <v>978</v>
      </c>
      <c r="U5" s="17" t="s">
        <v>979</v>
      </c>
      <c r="V5" s="17" t="s">
        <v>980</v>
      </c>
      <c r="W5" s="17" t="s">
        <v>981</v>
      </c>
      <c r="X5" s="17" t="s">
        <v>982</v>
      </c>
      <c r="Y5" s="17" t="s">
        <v>983</v>
      </c>
      <c r="Z5" s="17" t="s">
        <v>984</v>
      </c>
      <c r="AB5" s="17" t="s">
        <v>985</v>
      </c>
      <c r="AC5" s="17" t="s">
        <v>986</v>
      </c>
      <c r="AD5" s="17" t="s">
        <v>987</v>
      </c>
      <c r="AE5" s="17" t="s">
        <v>988</v>
      </c>
      <c r="AF5" s="17" t="s">
        <v>989</v>
      </c>
      <c r="AG5" s="17" t="s">
        <v>990</v>
      </c>
      <c r="AH5" s="17" t="s">
        <v>991</v>
      </c>
      <c r="AL5" t="s">
        <v>611</v>
      </c>
      <c r="AM5" t="s">
        <v>615</v>
      </c>
      <c r="AN5" t="s">
        <v>952</v>
      </c>
      <c r="AO5" t="s">
        <v>953</v>
      </c>
      <c r="AP5" t="s">
        <v>954</v>
      </c>
      <c r="AQ5" t="s">
        <v>955</v>
      </c>
      <c r="AR5" t="s">
        <v>992</v>
      </c>
      <c r="AZ5" t="s">
        <v>612</v>
      </c>
      <c r="BA5" t="s">
        <v>616</v>
      </c>
      <c r="BB5" t="s">
        <v>956</v>
      </c>
      <c r="BC5" s="17" t="s">
        <v>959</v>
      </c>
      <c r="BD5" t="s">
        <v>957</v>
      </c>
      <c r="BE5" t="s">
        <v>958</v>
      </c>
      <c r="BM5" s="17" t="s">
        <v>613</v>
      </c>
      <c r="BN5" s="17" t="s">
        <v>617</v>
      </c>
      <c r="BO5" s="17" t="s">
        <v>964</v>
      </c>
      <c r="BP5" s="17" t="s">
        <v>965</v>
      </c>
      <c r="BQ5" s="17" t="s">
        <v>602</v>
      </c>
      <c r="BR5" s="17" t="s">
        <v>966</v>
      </c>
      <c r="BZ5" s="17" t="s">
        <v>618</v>
      </c>
      <c r="CA5" s="17" t="s">
        <v>614</v>
      </c>
      <c r="CB5" s="17" t="s">
        <v>967</v>
      </c>
      <c r="CC5" s="17" t="s">
        <v>968</v>
      </c>
      <c r="CD5" s="17" t="s">
        <v>603</v>
      </c>
      <c r="CE5" s="17" t="s">
        <v>969</v>
      </c>
      <c r="CF5" s="17" t="s">
        <v>963</v>
      </c>
      <c r="CK5" t="s">
        <v>717</v>
      </c>
      <c r="CL5">
        <v>-2.64573093984545E-2</v>
      </c>
      <c r="CM5">
        <v>2.0451442317251399E-2</v>
      </c>
      <c r="CN5">
        <v>-2.5718227208810701E-2</v>
      </c>
      <c r="CO5">
        <v>-8.5762901998281293E-2</v>
      </c>
    </row>
    <row r="6" spans="1:93" x14ac:dyDescent="0.25">
      <c r="A6" s="17" t="str">
        <f t="shared" ref="A6:A69" si="0">+AK6</f>
        <v>1998M01</v>
      </c>
      <c r="B6" s="18">
        <f>+DATE(LEFT(A6,4),RIGHT(A6,2),1)</f>
        <v>35796</v>
      </c>
      <c r="C6" s="19" t="e">
        <f>+(AL6/AL5)-1</f>
        <v>#VALUE!</v>
      </c>
      <c r="D6" s="19" t="e">
        <f>+(AM6/AM5)-1</f>
        <v>#VALUE!</v>
      </c>
      <c r="E6" s="19" t="e">
        <f>+(AN$2*(AN6-AN5))/$AL5</f>
        <v>#VALUE!</v>
      </c>
      <c r="F6" s="19" t="e">
        <f>+(AO$2*(AO6-AO5))/$AL5</f>
        <v>#VALUE!</v>
      </c>
      <c r="G6" s="19" t="e">
        <f>+(AP$2*(AP6-AP5))/$AL5</f>
        <v>#VALUE!</v>
      </c>
      <c r="H6" s="19" t="e">
        <f>+(AQ$2*(AQ6-AQ5))/$AL5</f>
        <v>#VALUE!</v>
      </c>
      <c r="I6" s="19" t="e">
        <f>+(AR$2*(AR6-AR5))/$AL5</f>
        <v>#VALUE!</v>
      </c>
      <c r="AK6" t="s">
        <v>715</v>
      </c>
      <c r="AL6" s="34">
        <v>4.4532461603330002</v>
      </c>
      <c r="AM6" s="20">
        <v>5.1643233151838297</v>
      </c>
      <c r="AN6" s="20">
        <v>2.7395213899023299</v>
      </c>
      <c r="AO6" s="20">
        <v>2.1272135275539701</v>
      </c>
      <c r="AP6" s="20">
        <v>4.0474107927774599</v>
      </c>
      <c r="AQ6" s="20">
        <v>5.1815067391312501</v>
      </c>
      <c r="AR6" s="20">
        <v>-0.27504405880912702</v>
      </c>
      <c r="AS6" s="20"/>
      <c r="AT6" s="20"/>
      <c r="AU6" s="20"/>
      <c r="AV6" s="20"/>
      <c r="AY6" t="s">
        <v>715</v>
      </c>
      <c r="AZ6" s="20">
        <v>1.38081132308518</v>
      </c>
      <c r="BA6" s="20">
        <v>1.9106306489734599</v>
      </c>
      <c r="BB6" s="20">
        <v>0.95542128048117103</v>
      </c>
      <c r="BC6" s="20">
        <v>0.35935355101302102</v>
      </c>
      <c r="BD6" s="20">
        <v>0.65935989860103394</v>
      </c>
      <c r="BE6" s="20">
        <v>5.6318694762486396</v>
      </c>
      <c r="BF6" s="20">
        <v>1.3702947638585599E-2</v>
      </c>
      <c r="BG6" s="20" t="s">
        <v>609</v>
      </c>
      <c r="BH6" s="20"/>
      <c r="BI6" s="20"/>
      <c r="BL6" s="17" t="s">
        <v>715</v>
      </c>
      <c r="BM6" s="17">
        <v>6.2619106231569104</v>
      </c>
      <c r="BN6" s="17">
        <v>6.15888626691219</v>
      </c>
      <c r="BO6" s="17">
        <v>1.9128380434999499</v>
      </c>
      <c r="BP6" s="17">
        <v>2.8101430110874701</v>
      </c>
      <c r="BQ6" s="17">
        <v>6.8388522238060396</v>
      </c>
      <c r="BR6" s="17">
        <v>4.9497178317676402</v>
      </c>
      <c r="BS6" s="17">
        <v>-0.107947908068418</v>
      </c>
      <c r="BY6" s="17" t="s">
        <v>715</v>
      </c>
      <c r="BZ6" s="20">
        <v>5.6474846927978897</v>
      </c>
      <c r="CA6" s="20">
        <v>5.57428184917495</v>
      </c>
      <c r="CB6" s="20">
        <v>2.1876599695308898</v>
      </c>
      <c r="CC6" s="20">
        <v>2.4448680402309901</v>
      </c>
      <c r="CD6" s="20">
        <v>5.1326627165340604</v>
      </c>
      <c r="CE6" s="20">
        <v>3.4953922777067001</v>
      </c>
      <c r="CF6" s="20">
        <v>-2.3190178492747002E-2</v>
      </c>
      <c r="CG6" s="20" t="s">
        <v>609</v>
      </c>
      <c r="CH6" s="20">
        <f>+$CA$2+$CB$2*CB6+$CC$2*CC6+$CD$2*CD6+$CE$2*CE6+$CF$2*CF6</f>
        <v>5.5834689504211488</v>
      </c>
      <c r="CI6" s="20">
        <f>+CA6-CH6</f>
        <v>-9.1871012461988144E-3</v>
      </c>
      <c r="CK6" t="s">
        <v>718</v>
      </c>
      <c r="CL6">
        <v>-8.9208954870690305E-2</v>
      </c>
      <c r="CM6">
        <v>-2.5010110063351802E-2</v>
      </c>
      <c r="CN6">
        <v>-3.7856102231045199E-2</v>
      </c>
      <c r="CO6">
        <v>9.6180880530085194E-2</v>
      </c>
    </row>
    <row r="7" spans="1:93" x14ac:dyDescent="0.25">
      <c r="A7" s="17" t="str">
        <f t="shared" si="0"/>
        <v>1998M02</v>
      </c>
      <c r="B7" s="18">
        <f t="shared" ref="B7:B70" si="1">+DATE(LEFT(A7,4),RIGHT(A7,2),1)</f>
        <v>35827</v>
      </c>
      <c r="C7" s="20">
        <f t="shared" ref="C7:C70" si="2">+(AL7/AL6)-1</f>
        <v>-1.6548209192671304E-2</v>
      </c>
      <c r="D7" s="20">
        <f t="shared" ref="D7:D70" si="3">+(AM7/AM6)-1</f>
        <v>-3.6812978990581002E-2</v>
      </c>
      <c r="E7" s="16">
        <f t="shared" ref="E7:E38" si="4">+(AN$2*(AN7-AN6))/$AL6</f>
        <v>2.1700158692885733E-4</v>
      </c>
      <c r="F7" s="16">
        <f t="shared" ref="F7:F70" si="5">+(AO$2*(AO7-AO6))/$AL6</f>
        <v>-4.3720786856446661E-4</v>
      </c>
      <c r="G7" s="16">
        <f t="shared" ref="G7:G70" si="6">+(AP$2*(AP7-AP6))/$AL6</f>
        <v>-9.1632995092904065E-3</v>
      </c>
      <c r="H7" s="16">
        <f t="shared" ref="H7:H70" si="7">+(AQ$2*(AQ7-AQ6))/$AL6</f>
        <v>-8.3048028475886694E-3</v>
      </c>
      <c r="I7" s="16" t="e">
        <f>+(AR$2*(AR6-AR5))/$AL6</f>
        <v>#VALUE!</v>
      </c>
      <c r="J7" s="20" t="e">
        <f>+SUM(E7:I7)</f>
        <v>#VALUE!</v>
      </c>
      <c r="K7" s="20" t="e">
        <f>+J7-C7</f>
        <v>#VALUE!</v>
      </c>
      <c r="AK7" t="s">
        <v>716</v>
      </c>
      <c r="AL7" s="34">
        <v>4.3795529112853497</v>
      </c>
      <c r="AM7" s="20">
        <v>4.9742091894813996</v>
      </c>
      <c r="AN7" s="20">
        <v>2.6802954607885301</v>
      </c>
      <c r="AO7" s="20">
        <v>2.1068793694874999</v>
      </c>
      <c r="AP7" s="20">
        <v>3.9374547474021502</v>
      </c>
      <c r="AQ7" s="20">
        <v>5.0567749207752701</v>
      </c>
      <c r="AR7" s="20">
        <v>-0.103728634402677</v>
      </c>
      <c r="AS7" s="20"/>
      <c r="AT7" s="20">
        <f>+$AM$2+$AN$2*AN7+$AO$2*AO7+$AP$2*AP7+$AQ$2*AQ7+AR2*AR6</f>
        <v>3.7441251814626453</v>
      </c>
      <c r="AU7" s="20">
        <f>+AL7-AT7</f>
        <v>0.63542772982270446</v>
      </c>
      <c r="AV7" s="20"/>
      <c r="AY7" t="s">
        <v>716</v>
      </c>
      <c r="AZ7" s="20">
        <v>1.48061042660529</v>
      </c>
      <c r="BA7" s="20">
        <v>1.94496238213133</v>
      </c>
      <c r="BB7" s="20">
        <v>0.92900469070927305</v>
      </c>
      <c r="BC7" s="20">
        <v>0.233061533828229</v>
      </c>
      <c r="BD7" s="20">
        <v>0.75171299951454196</v>
      </c>
      <c r="BE7" s="20">
        <v>5.5015989913609697</v>
      </c>
      <c r="BF7" s="20">
        <v>-5.8662275215055501E-2</v>
      </c>
      <c r="BG7" s="20" t="s">
        <v>609</v>
      </c>
      <c r="BH7" s="20">
        <f>+$BA$2+$BB$2*BB7+$BC$2*BC7+$BD$2*BD7+$BE$2*BE7+$BF$2*BF6</f>
        <v>1.4787077942534286</v>
      </c>
      <c r="BI7" s="20">
        <f t="shared" ref="BI7:BI70" si="8">+AZ7-BH7</f>
        <v>1.9026323518613886E-3</v>
      </c>
      <c r="BL7" s="17" t="s">
        <v>716</v>
      </c>
      <c r="BM7" s="17">
        <v>6.1326952721071804</v>
      </c>
      <c r="BN7" s="17">
        <v>5.9494571785639598</v>
      </c>
      <c r="BO7" s="17">
        <v>1.98026272961797</v>
      </c>
      <c r="BP7" s="17">
        <v>2.70815742143995</v>
      </c>
      <c r="BQ7" s="17">
        <v>6.7308119756081801</v>
      </c>
      <c r="BR7" s="17">
        <v>4.8252797849781199</v>
      </c>
      <c r="BS7" s="17">
        <v>-8.6791951272859102E-2</v>
      </c>
      <c r="BT7" s="17" t="s">
        <v>609</v>
      </c>
      <c r="BU7" s="17">
        <f>+$BN$2+$BO$2*BO7+$BP$2*BP7+$BQ$2*BQ7+$BR$2*BR7+$BS$2*BS6</f>
        <v>6.034759764539297</v>
      </c>
      <c r="BV7" s="20">
        <f>+BM7-BU7</f>
        <v>9.7935507567883384E-2</v>
      </c>
      <c r="BY7" s="17" t="s">
        <v>716</v>
      </c>
      <c r="BZ7" s="20">
        <v>5.5351922004572902</v>
      </c>
      <c r="CA7" s="20">
        <v>5.5203242230824499</v>
      </c>
      <c r="CB7" s="20">
        <v>2.1494599737759499</v>
      </c>
      <c r="CC7" s="20">
        <v>2.4559566046059098</v>
      </c>
      <c r="CD7" s="20">
        <v>5.0651784316132202</v>
      </c>
      <c r="CE7" s="20">
        <v>3.4309035036829698</v>
      </c>
      <c r="CF7" s="20">
        <v>-4.6538467709870399E-2</v>
      </c>
      <c r="CG7" s="20"/>
      <c r="CH7" s="20">
        <f t="shared" ref="CH7:CH70" si="9">+$CA$2+$CB$2*CB7+$CC$2*CC7+$CD$2*CD7+$CE$2*CE7+$CF$2*CF7</f>
        <v>5.5001541302959822</v>
      </c>
      <c r="CI7" s="20">
        <f t="shared" ref="CI7:CI70" si="10">+CA7-CH7</f>
        <v>2.0170092786467642E-2</v>
      </c>
      <c r="CK7" t="s">
        <v>719</v>
      </c>
      <c r="CL7">
        <v>8.60855059900433E-3</v>
      </c>
      <c r="CM7">
        <v>-1.39880698533677E-2</v>
      </c>
      <c r="CN7">
        <v>-0.126477607765974</v>
      </c>
      <c r="CO7">
        <v>-2.7665522212837299E-3</v>
      </c>
    </row>
    <row r="8" spans="1:93" x14ac:dyDescent="0.25">
      <c r="A8" s="17" t="str">
        <f t="shared" si="0"/>
        <v>1998M03</v>
      </c>
      <c r="B8" s="18">
        <f t="shared" si="1"/>
        <v>35855</v>
      </c>
      <c r="C8" s="20">
        <f t="shared" si="2"/>
        <v>-1.4693271748792314E-2</v>
      </c>
      <c r="D8" s="20">
        <f t="shared" si="3"/>
        <v>-1.9137267636330391E-2</v>
      </c>
      <c r="E8" s="16">
        <f t="shared" si="4"/>
        <v>-5.3010846036861391E-6</v>
      </c>
      <c r="F8" s="16">
        <f t="shared" si="5"/>
        <v>-3.0254391370768984E-3</v>
      </c>
      <c r="G8" s="16">
        <f t="shared" si="6"/>
        <v>-5.7329364699274937E-3</v>
      </c>
      <c r="H8" s="16">
        <f t="shared" si="7"/>
        <v>-5.3733865313050477E-3</v>
      </c>
      <c r="I8" s="16">
        <f>+(AR$2*(AR8-AR7))/$AL7</f>
        <v>1.7517892987859392E-2</v>
      </c>
      <c r="J8" s="20">
        <f>+SUM(E8:I8)</f>
        <v>3.3808297649462662E-3</v>
      </c>
      <c r="K8" s="20">
        <f t="shared" ref="K8:K71" si="11">+J8-C8</f>
        <v>1.8074101513738582E-2</v>
      </c>
      <c r="AK8" t="s">
        <v>717</v>
      </c>
      <c r="AL8" s="34">
        <v>4.3152029502216198</v>
      </c>
      <c r="AM8" s="20">
        <v>4.8790164169432</v>
      </c>
      <c r="AN8" s="20">
        <v>2.6817183359024401</v>
      </c>
      <c r="AO8" s="20">
        <v>1.9684973316398</v>
      </c>
      <c r="AP8" s="20">
        <v>3.8698001312410999</v>
      </c>
      <c r="AQ8" s="20">
        <v>4.9774062541111403</v>
      </c>
      <c r="AR8" s="20">
        <v>-2.64573093984545E-2</v>
      </c>
      <c r="AS8" s="20"/>
      <c r="AT8" s="20">
        <f t="shared" ref="AT8:AT71" si="12">+$AM$2+$AN$2*AN8+$AO$2*AO8+$AP$2*AP8+$AQ$2*AQ8+AR3*AR7</f>
        <v>3.9552947248998547</v>
      </c>
      <c r="AU8" s="20">
        <f t="shared" ref="AU8:AU71" si="13">+AL8-AT8</f>
        <v>0.35990822532176514</v>
      </c>
      <c r="AV8" s="20"/>
      <c r="AY8" t="s">
        <v>717</v>
      </c>
      <c r="AZ8" s="20">
        <v>1.4647437580013001</v>
      </c>
      <c r="BA8" s="20">
        <v>1.94300088629453</v>
      </c>
      <c r="BB8" s="20">
        <v>0.978530073479702</v>
      </c>
      <c r="BC8" s="20">
        <v>0.34938892542558297</v>
      </c>
      <c r="BD8" s="20">
        <v>0.70465432679654605</v>
      </c>
      <c r="BE8" s="20">
        <v>5.3941708287914096</v>
      </c>
      <c r="BF8" s="20">
        <v>2.0451442317251399E-2</v>
      </c>
      <c r="BG8" s="20" t="s">
        <v>609</v>
      </c>
      <c r="BH8" s="20">
        <f t="shared" ref="BH8:BH71" si="14">+$BA$2+$BB$2*BB8+$BC$2*BC8+$BD$2*BD8+$BE$2*BE8+$BF$2*BF7</f>
        <v>1.3898172411633525</v>
      </c>
      <c r="BI8" s="20">
        <f t="shared" si="8"/>
        <v>7.4926516837947599E-2</v>
      </c>
      <c r="BL8" s="17" t="s">
        <v>717</v>
      </c>
      <c r="BM8" s="17">
        <v>6.0724471027485398</v>
      </c>
      <c r="BN8" s="17">
        <v>5.8702776253736104</v>
      </c>
      <c r="BO8" s="17">
        <v>1.91590378839955</v>
      </c>
      <c r="BP8" s="17">
        <v>2.7037422349638298</v>
      </c>
      <c r="BQ8" s="17">
        <v>6.7396931986051696</v>
      </c>
      <c r="BR8" s="17">
        <v>4.7346886728660502</v>
      </c>
      <c r="BS8" s="17">
        <v>-2.5718227208810701E-2</v>
      </c>
      <c r="BT8" s="17" t="s">
        <v>609</v>
      </c>
      <c r="BU8" s="17">
        <f t="shared" ref="BU8:BU71" si="15">+$BN$2+$BO$2*BO8+$BP$2*BP8+$BQ$2*BQ8+$BR$2*BR8+$BS$2*BS7</f>
        <v>5.995535593561085</v>
      </c>
      <c r="BV8" s="20">
        <f t="shared" ref="BV8:BV71" si="16">+BM8-BU8</f>
        <v>7.6911509187454818E-2</v>
      </c>
      <c r="BY8" s="17" t="s">
        <v>717</v>
      </c>
      <c r="BZ8" s="20">
        <v>5.4227734703094903</v>
      </c>
      <c r="CA8" s="20">
        <v>5.4888538321330902</v>
      </c>
      <c r="CB8" s="20">
        <v>2.13210817036838</v>
      </c>
      <c r="CC8" s="20">
        <v>2.4413828088984002</v>
      </c>
      <c r="CD8" s="20">
        <v>5.0442932932711502</v>
      </c>
      <c r="CE8" s="20">
        <v>3.3930133515301901</v>
      </c>
      <c r="CF8" s="20">
        <v>-8.5762901998281293E-2</v>
      </c>
      <c r="CG8" s="20"/>
      <c r="CH8" s="20">
        <f t="shared" si="9"/>
        <v>5.4370532620189813</v>
      </c>
      <c r="CI8" s="20">
        <f t="shared" si="10"/>
        <v>5.1800570114108879E-2</v>
      </c>
      <c r="CK8" t="s">
        <v>720</v>
      </c>
      <c r="CL8">
        <v>0.103508654521237</v>
      </c>
      <c r="CM8">
        <v>-0.17071697096974001</v>
      </c>
      <c r="CN8">
        <v>1.02098963906902E-2</v>
      </c>
      <c r="CO8">
        <v>9.6313693189603103E-2</v>
      </c>
    </row>
    <row r="9" spans="1:93" x14ac:dyDescent="0.25">
      <c r="A9" s="17" t="str">
        <f t="shared" si="0"/>
        <v>1998M04</v>
      </c>
      <c r="B9" s="18">
        <f t="shared" si="1"/>
        <v>35886</v>
      </c>
      <c r="C9" s="20">
        <f t="shared" si="2"/>
        <v>-3.6485773273753352E-4</v>
      </c>
      <c r="D9" s="20">
        <f t="shared" si="3"/>
        <v>-1.9529238556425521E-2</v>
      </c>
      <c r="E9" s="16">
        <f t="shared" si="4"/>
        <v>5.9447940475216491E-5</v>
      </c>
      <c r="F9" s="16">
        <f t="shared" si="5"/>
        <v>-1.1896718561355654E-3</v>
      </c>
      <c r="G9" s="16">
        <f t="shared" si="6"/>
        <v>1.9108419934673407E-3</v>
      </c>
      <c r="H9" s="16">
        <f t="shared" si="7"/>
        <v>-6.6249688066230886E-4</v>
      </c>
      <c r="I9" s="16">
        <f t="shared" ref="I9:I71" si="17">+(AR$2*(AR8-AR7))/$AL8</f>
        <v>1.7779126525352559E-2</v>
      </c>
      <c r="J9" s="20">
        <f t="shared" ref="J9:J72" si="18">+SUM(E9:I9)</f>
        <v>1.7897247722497241E-2</v>
      </c>
      <c r="K9" s="20">
        <f t="shared" si="11"/>
        <v>1.8262105455234774E-2</v>
      </c>
      <c r="AK9" t="s">
        <v>718</v>
      </c>
      <c r="AL9" s="34">
        <v>4.3136285150568998</v>
      </c>
      <c r="AM9" s="20">
        <v>4.7837329414159999</v>
      </c>
      <c r="AN9" s="20">
        <v>2.6659962447454002</v>
      </c>
      <c r="AO9" s="20">
        <v>1.9148818838760899</v>
      </c>
      <c r="AP9" s="20">
        <v>3.89201872306589</v>
      </c>
      <c r="AQ9" s="20">
        <v>4.9677644947469304</v>
      </c>
      <c r="AR9" s="20">
        <v>-8.9208954870690305E-2</v>
      </c>
      <c r="AS9" s="20"/>
      <c r="AT9" s="20">
        <f t="shared" si="12"/>
        <v>3.9558044418382567</v>
      </c>
      <c r="AU9" s="20">
        <f t="shared" si="13"/>
        <v>0.35782407321864307</v>
      </c>
      <c r="AV9" s="20"/>
      <c r="AY9" t="s">
        <v>718</v>
      </c>
      <c r="AZ9" s="20">
        <v>1.3966943831847101</v>
      </c>
      <c r="BA9" s="20">
        <v>1.8380047281429499</v>
      </c>
      <c r="BB9" s="20">
        <v>0.78854942739901701</v>
      </c>
      <c r="BC9" s="20">
        <v>2.72690089405008E-2</v>
      </c>
      <c r="BD9" s="20">
        <v>0.68100919285491102</v>
      </c>
      <c r="BE9" s="20">
        <v>5.43072924570306</v>
      </c>
      <c r="BF9" s="20">
        <v>-2.5010110063351802E-2</v>
      </c>
      <c r="BG9" s="20" t="s">
        <v>609</v>
      </c>
      <c r="BH9" s="20">
        <f t="shared" si="14"/>
        <v>1.3933808823520453</v>
      </c>
      <c r="BI9" s="20">
        <f t="shared" si="8"/>
        <v>3.3135008326647952E-3</v>
      </c>
      <c r="BL9" s="17" t="s">
        <v>718</v>
      </c>
      <c r="BM9" s="17">
        <v>6.0650235074494701</v>
      </c>
      <c r="BN9" s="17">
        <v>5.8231171562904098</v>
      </c>
      <c r="BO9" s="17">
        <v>1.86464970502129</v>
      </c>
      <c r="BP9" s="17">
        <v>2.7476191284017699</v>
      </c>
      <c r="BQ9" s="17">
        <v>6.7209949692729998</v>
      </c>
      <c r="BR9" s="17">
        <v>4.7120511366892499</v>
      </c>
      <c r="BS9" s="17">
        <v>-3.7856102231045199E-2</v>
      </c>
      <c r="BT9" s="17" t="s">
        <v>609</v>
      </c>
      <c r="BU9" s="17">
        <f t="shared" si="15"/>
        <v>6.0384367674364929</v>
      </c>
      <c r="BV9" s="20">
        <f t="shared" si="16"/>
        <v>2.6586740012977117E-2</v>
      </c>
      <c r="BY9" s="17" t="s">
        <v>718</v>
      </c>
      <c r="BZ9" s="20">
        <v>5.4890566439125399</v>
      </c>
      <c r="CA9" s="20">
        <v>5.4578431552160396</v>
      </c>
      <c r="CB9" s="20">
        <v>2.1633856647641498</v>
      </c>
      <c r="CC9" s="20">
        <v>2.4692612590371401</v>
      </c>
      <c r="CD9" s="20">
        <v>5.0602579708602802</v>
      </c>
      <c r="CE9" s="20">
        <v>3.3023658900870698</v>
      </c>
      <c r="CF9" s="20">
        <v>9.6180880530085194E-2</v>
      </c>
      <c r="CG9" s="20"/>
      <c r="CH9" s="20">
        <f t="shared" si="9"/>
        <v>5.5651027576857075</v>
      </c>
      <c r="CI9" s="20">
        <f t="shared" si="10"/>
        <v>-0.10725960246966793</v>
      </c>
      <c r="CK9" t="s">
        <v>721</v>
      </c>
      <c r="CL9">
        <v>-0.106986778582671</v>
      </c>
      <c r="CM9">
        <v>-6.3450726775342997E-2</v>
      </c>
      <c r="CN9">
        <v>-5.41318739473012E-2</v>
      </c>
      <c r="CO9">
        <v>-0.119568870443175</v>
      </c>
    </row>
    <row r="10" spans="1:93" x14ac:dyDescent="0.25">
      <c r="A10" s="17" t="str">
        <f t="shared" si="0"/>
        <v>1998M05</v>
      </c>
      <c r="B10" s="18">
        <f t="shared" si="1"/>
        <v>35916</v>
      </c>
      <c r="C10" s="20">
        <f t="shared" si="2"/>
        <v>2.4815446668235985E-4</v>
      </c>
      <c r="D10" s="20">
        <f t="shared" si="3"/>
        <v>0</v>
      </c>
      <c r="E10" s="16">
        <f t="shared" si="4"/>
        <v>-7.2095016357832007E-5</v>
      </c>
      <c r="F10" s="16">
        <f t="shared" si="5"/>
        <v>-1.8932513734789824E-3</v>
      </c>
      <c r="G10" s="16">
        <f t="shared" si="6"/>
        <v>6.879755761885438E-3</v>
      </c>
      <c r="H10" s="16">
        <f t="shared" si="7"/>
        <v>-5.5419834945030586E-3</v>
      </c>
      <c r="I10" s="16">
        <f t="shared" si="17"/>
        <v>-1.4443607038722288E-2</v>
      </c>
      <c r="J10" s="20">
        <f t="shared" si="18"/>
        <v>-1.5071181161176724E-2</v>
      </c>
      <c r="K10" s="20">
        <f t="shared" si="11"/>
        <v>-1.5319335627859084E-2</v>
      </c>
      <c r="AK10" t="s">
        <v>719</v>
      </c>
      <c r="AL10" s="34">
        <v>4.31469896124052</v>
      </c>
      <c r="AM10" s="20">
        <v>4.7837329414159999</v>
      </c>
      <c r="AN10" s="20">
        <v>2.6850561288983799</v>
      </c>
      <c r="AO10" s="20">
        <v>1.8295890497291201</v>
      </c>
      <c r="AP10" s="20">
        <v>3.9719848919326299</v>
      </c>
      <c r="AQ10" s="20">
        <v>4.8871377373484801</v>
      </c>
      <c r="AR10" s="20">
        <v>8.60855059900433E-3</v>
      </c>
      <c r="AS10" s="20"/>
      <c r="AT10" s="20" t="e">
        <f t="shared" si="12"/>
        <v>#VALUE!</v>
      </c>
      <c r="AU10" s="20" t="e">
        <f t="shared" si="13"/>
        <v>#VALUE!</v>
      </c>
      <c r="AV10" s="20"/>
      <c r="AY10" t="s">
        <v>719</v>
      </c>
      <c r="AZ10" s="20">
        <v>1.4181714101851399</v>
      </c>
      <c r="BA10" s="20">
        <v>1.84389528166033</v>
      </c>
      <c r="BB10" s="20">
        <v>0.74268976467872905</v>
      </c>
      <c r="BC10" s="20">
        <v>0.10903144819902701</v>
      </c>
      <c r="BD10" s="20">
        <v>0.69117728562505998</v>
      </c>
      <c r="BE10" s="20">
        <v>5.3915664142121198</v>
      </c>
      <c r="BF10" s="20">
        <v>-1.39880698533677E-2</v>
      </c>
      <c r="BG10" s="20" t="s">
        <v>609</v>
      </c>
      <c r="BH10" s="20">
        <f t="shared" si="14"/>
        <v>1.3732392498296546</v>
      </c>
      <c r="BI10" s="20">
        <f t="shared" si="8"/>
        <v>4.4932160355485307E-2</v>
      </c>
      <c r="BL10" s="17" t="s">
        <v>719</v>
      </c>
      <c r="BM10" s="17">
        <v>6.0010191259651897</v>
      </c>
      <c r="BN10" s="17">
        <v>5.6507924539872896</v>
      </c>
      <c r="BO10" s="17">
        <v>1.7907661921331901</v>
      </c>
      <c r="BP10" s="17">
        <v>2.65723778251968</v>
      </c>
      <c r="BQ10" s="17">
        <v>6.5680230250725602</v>
      </c>
      <c r="BR10" s="17">
        <v>4.6987575535425901</v>
      </c>
      <c r="BS10" s="17">
        <v>-0.126477607765974</v>
      </c>
      <c r="BT10" s="17" t="s">
        <v>609</v>
      </c>
      <c r="BU10" s="17">
        <f t="shared" si="15"/>
        <v>5.9729689121930711</v>
      </c>
      <c r="BV10" s="20">
        <f t="shared" si="16"/>
        <v>2.8050213772118582E-2</v>
      </c>
      <c r="BY10" s="17" t="s">
        <v>719</v>
      </c>
      <c r="BZ10" s="20">
        <v>5.4582877770291702</v>
      </c>
      <c r="CA10" s="20">
        <v>5.4317674884574396</v>
      </c>
      <c r="CB10" s="20">
        <v>2.2028312612908398</v>
      </c>
      <c r="CC10" s="20">
        <v>2.50642044010478</v>
      </c>
      <c r="CD10" s="20">
        <v>5.0407902543845697</v>
      </c>
      <c r="CE10" s="20">
        <v>3.2690651227830201</v>
      </c>
      <c r="CF10" s="20">
        <v>-2.7665522212837299E-3</v>
      </c>
      <c r="CG10" s="20"/>
      <c r="CH10" s="20">
        <f t="shared" si="9"/>
        <v>5.4478284222805211</v>
      </c>
      <c r="CI10" s="20">
        <f t="shared" si="10"/>
        <v>-1.6060933823081491E-2</v>
      </c>
      <c r="CK10" t="s">
        <v>722</v>
      </c>
      <c r="CL10">
        <v>-0.11146888168552101</v>
      </c>
      <c r="CM10">
        <v>0.143133615363154</v>
      </c>
      <c r="CN10">
        <v>0.134644024595138</v>
      </c>
      <c r="CO10">
        <v>-3.2544483336695601E-2</v>
      </c>
    </row>
    <row r="11" spans="1:93" x14ac:dyDescent="0.25">
      <c r="A11" s="17" t="str">
        <f t="shared" si="0"/>
        <v>1998M06</v>
      </c>
      <c r="B11" s="18">
        <f t="shared" si="1"/>
        <v>35947</v>
      </c>
      <c r="C11" s="20">
        <f t="shared" si="2"/>
        <v>-1.1791082586321E-3</v>
      </c>
      <c r="D11" s="20">
        <f t="shared" si="3"/>
        <v>1.9918226350444268E-2</v>
      </c>
      <c r="E11" s="16">
        <f t="shared" si="4"/>
        <v>-3.9441802463352905E-5</v>
      </c>
      <c r="F11" s="16">
        <f t="shared" si="5"/>
        <v>-2.3357907557115891E-3</v>
      </c>
      <c r="G11" s="16">
        <f t="shared" si="6"/>
        <v>2.1553152028065204E-3</v>
      </c>
      <c r="H11" s="16">
        <f t="shared" si="7"/>
        <v>-3.1417640899911859E-4</v>
      </c>
      <c r="I11" s="16">
        <f t="shared" si="17"/>
        <v>2.2509164260169068E-2</v>
      </c>
      <c r="J11" s="20">
        <f t="shared" si="18"/>
        <v>2.1975070495801528E-2</v>
      </c>
      <c r="K11" s="20">
        <f t="shared" si="11"/>
        <v>2.3154178754433628E-2</v>
      </c>
      <c r="AK11" t="s">
        <v>720</v>
      </c>
      <c r="AL11" s="34">
        <v>4.3096114640618097</v>
      </c>
      <c r="AM11" s="20">
        <v>4.8790164169432</v>
      </c>
      <c r="AN11" s="20">
        <v>2.6954860140052701</v>
      </c>
      <c r="AO11" s="20">
        <v>1.7243332684867601</v>
      </c>
      <c r="AP11" s="20">
        <v>3.9970432043827202</v>
      </c>
      <c r="AQ11" s="20">
        <v>4.8825658523652704</v>
      </c>
      <c r="AR11" s="20">
        <v>0.103508654521237</v>
      </c>
      <c r="AS11" s="20"/>
      <c r="AT11" s="20">
        <f t="shared" si="12"/>
        <v>3.94842513570079</v>
      </c>
      <c r="AU11" s="20">
        <f t="shared" si="13"/>
        <v>0.36118632836101972</v>
      </c>
      <c r="AV11" s="20"/>
      <c r="AY11" t="s">
        <v>720</v>
      </c>
      <c r="AZ11" s="20">
        <v>1.33963649135422</v>
      </c>
      <c r="BA11" s="20">
        <v>1.58635065881671</v>
      </c>
      <c r="BB11" s="20">
        <v>0.92074807509131196</v>
      </c>
      <c r="BC11" s="20">
        <v>4.1657988521629698E-2</v>
      </c>
      <c r="BD11" s="20">
        <v>0.62305497506361596</v>
      </c>
      <c r="BE11" s="20">
        <v>5.4507074988616404</v>
      </c>
      <c r="BF11" s="20">
        <v>-0.17071697096974001</v>
      </c>
      <c r="BG11" s="20" t="s">
        <v>609</v>
      </c>
      <c r="BH11" s="20">
        <f t="shared" si="14"/>
        <v>1.3020706778930244</v>
      </c>
      <c r="BI11" s="20">
        <f t="shared" si="8"/>
        <v>3.7565813461195585E-2</v>
      </c>
      <c r="BL11" s="17" t="s">
        <v>720</v>
      </c>
      <c r="BM11" s="17">
        <v>6.0256442332740798</v>
      </c>
      <c r="BN11" s="17">
        <v>5.6969951637618896</v>
      </c>
      <c r="BO11" s="17">
        <v>1.79802394644204</v>
      </c>
      <c r="BP11" s="17">
        <v>2.6502819865999299</v>
      </c>
      <c r="BQ11" s="17">
        <v>6.5832683348284604</v>
      </c>
      <c r="BR11" s="17">
        <v>4.7283084417283003</v>
      </c>
      <c r="BS11" s="17">
        <v>1.02098963906902E-2</v>
      </c>
      <c r="BT11" s="17" t="s">
        <v>609</v>
      </c>
      <c r="BU11" s="17">
        <f t="shared" si="15"/>
        <v>5.91147554509031</v>
      </c>
      <c r="BV11" s="20">
        <f t="shared" si="16"/>
        <v>0.1141686881837698</v>
      </c>
      <c r="BY11" s="17" t="s">
        <v>720</v>
      </c>
      <c r="BZ11" s="20">
        <v>5.5131917437999496</v>
      </c>
      <c r="CA11" s="20">
        <v>5.38539417103022</v>
      </c>
      <c r="CB11" s="20">
        <v>2.2387518877629198</v>
      </c>
      <c r="CC11" s="20">
        <v>2.4814556374438199</v>
      </c>
      <c r="CD11" s="20">
        <v>5.0779526067570204</v>
      </c>
      <c r="CE11" s="20">
        <v>3.1499441772857102</v>
      </c>
      <c r="CF11" s="20">
        <v>9.6313693189603103E-2</v>
      </c>
      <c r="CG11" s="20"/>
      <c r="CH11" s="20">
        <f t="shared" si="9"/>
        <v>5.4975307403127376</v>
      </c>
      <c r="CI11" s="20">
        <f t="shared" si="10"/>
        <v>-0.11213656928251758</v>
      </c>
      <c r="CK11" t="s">
        <v>723</v>
      </c>
      <c r="CL11">
        <v>-7.5289919500154401E-4</v>
      </c>
      <c r="CM11">
        <v>8.4538156308938597E-4</v>
      </c>
      <c r="CN11">
        <v>-0.102121427471874</v>
      </c>
      <c r="CO11">
        <v>7.2089318215570797E-2</v>
      </c>
    </row>
    <row r="12" spans="1:93" x14ac:dyDescent="0.25">
      <c r="A12" s="17" t="str">
        <f t="shared" si="0"/>
        <v>1998M07</v>
      </c>
      <c r="B12" s="18">
        <f t="shared" si="1"/>
        <v>35977</v>
      </c>
      <c r="C12" s="20">
        <f t="shared" si="2"/>
        <v>-1.8470197081332018E-2</v>
      </c>
      <c r="D12" s="20">
        <f t="shared" si="3"/>
        <v>-3.9077102998889002E-2</v>
      </c>
      <c r="E12" s="16">
        <f t="shared" si="4"/>
        <v>-8.4863349364750824E-5</v>
      </c>
      <c r="F12" s="16">
        <f t="shared" si="5"/>
        <v>-1.8376209688315275E-3</v>
      </c>
      <c r="G12" s="16">
        <f t="shared" si="6"/>
        <v>-8.0087608715230883E-3</v>
      </c>
      <c r="H12" s="16">
        <f t="shared" si="7"/>
        <v>-7.9484923510035454E-3</v>
      </c>
      <c r="I12" s="16">
        <f t="shared" si="17"/>
        <v>2.1863609276232439E-2</v>
      </c>
      <c r="J12" s="20">
        <f t="shared" si="18"/>
        <v>3.9838717355095282E-3</v>
      </c>
      <c r="K12" s="20">
        <f t="shared" si="11"/>
        <v>2.2454068816841546E-2</v>
      </c>
      <c r="AK12" t="s">
        <v>721</v>
      </c>
      <c r="AL12" s="34">
        <v>4.2300120909766203</v>
      </c>
      <c r="AM12" s="20">
        <v>4.6883585898850404</v>
      </c>
      <c r="AN12" s="20">
        <v>2.7179005914854599</v>
      </c>
      <c r="AO12" s="20">
        <v>1.6416237334661701</v>
      </c>
      <c r="AP12" s="20">
        <v>3.9040408437824499</v>
      </c>
      <c r="AQ12" s="20">
        <v>4.7670360306949098</v>
      </c>
      <c r="AR12" s="20">
        <v>-0.106986778582671</v>
      </c>
      <c r="AS12" s="20"/>
      <c r="AT12" s="20">
        <f t="shared" si="12"/>
        <v>3.8630013331357418</v>
      </c>
      <c r="AU12" s="20">
        <f t="shared" si="13"/>
        <v>0.36701075784087855</v>
      </c>
      <c r="AV12" s="20"/>
      <c r="AY12" t="s">
        <v>721</v>
      </c>
      <c r="AZ12" s="20">
        <v>1.3302190809811101</v>
      </c>
      <c r="BA12" s="20">
        <v>1.5125037745068499</v>
      </c>
      <c r="BB12" s="20">
        <v>0.61146009998539497</v>
      </c>
      <c r="BC12" s="20">
        <v>-0.213561213042156</v>
      </c>
      <c r="BD12" s="20">
        <v>0.63261018026890203</v>
      </c>
      <c r="BE12" s="20">
        <v>5.2954693010401597</v>
      </c>
      <c r="BF12" s="20">
        <v>-6.3450726775342997E-2</v>
      </c>
      <c r="BG12" s="20" t="s">
        <v>609</v>
      </c>
      <c r="BH12" s="20">
        <f t="shared" si="14"/>
        <v>1.1395003378123958</v>
      </c>
      <c r="BI12" s="20">
        <f t="shared" si="8"/>
        <v>0.19071874316871429</v>
      </c>
      <c r="BL12" s="17" t="s">
        <v>721</v>
      </c>
      <c r="BM12" s="17">
        <v>5.9814098795790596</v>
      </c>
      <c r="BN12" s="17">
        <v>5.6063648135930402</v>
      </c>
      <c r="BO12" s="17">
        <v>1.5836894715223799</v>
      </c>
      <c r="BP12" s="17">
        <v>2.6605866968920999</v>
      </c>
      <c r="BQ12" s="17">
        <v>6.7966233563424696</v>
      </c>
      <c r="BR12" s="17">
        <v>4.5688153960289997</v>
      </c>
      <c r="BS12" s="17">
        <v>-5.41318739473012E-2</v>
      </c>
      <c r="BT12" s="17" t="s">
        <v>609</v>
      </c>
      <c r="BU12" s="17">
        <f t="shared" si="15"/>
        <v>5.9961284262578616</v>
      </c>
      <c r="BV12" s="20">
        <f t="shared" si="16"/>
        <v>-1.4718546678802014E-2</v>
      </c>
      <c r="BY12" s="17" t="s">
        <v>721</v>
      </c>
      <c r="BZ12" s="20">
        <v>5.3564463329732401</v>
      </c>
      <c r="CA12" s="20">
        <v>5.3626523456101696</v>
      </c>
      <c r="CB12" s="20">
        <v>2.2229347945545102</v>
      </c>
      <c r="CC12" s="20">
        <v>2.4522926932644502</v>
      </c>
      <c r="CD12" s="20">
        <v>5.1215791384270402</v>
      </c>
      <c r="CE12" s="20">
        <v>3.0481143778986999</v>
      </c>
      <c r="CF12" s="20">
        <v>-0.119568870443175</v>
      </c>
      <c r="CG12" s="20"/>
      <c r="CH12" s="20">
        <f t="shared" si="9"/>
        <v>5.2723977310507841</v>
      </c>
      <c r="CI12" s="20">
        <f t="shared" si="10"/>
        <v>9.0254614559385438E-2</v>
      </c>
      <c r="CK12" t="s">
        <v>724</v>
      </c>
      <c r="CL12">
        <v>-0.17460754021932601</v>
      </c>
      <c r="CM12">
        <v>-0.376967250557043</v>
      </c>
      <c r="CN12">
        <v>2.87902571138689E-2</v>
      </c>
      <c r="CO12">
        <v>-5.2718504383036803E-2</v>
      </c>
    </row>
    <row r="13" spans="1:93" x14ac:dyDescent="0.25">
      <c r="A13" s="17" t="str">
        <f t="shared" si="0"/>
        <v>1998M08</v>
      </c>
      <c r="B13" s="18">
        <f t="shared" si="1"/>
        <v>36008</v>
      </c>
      <c r="C13" s="20">
        <f t="shared" si="2"/>
        <v>4.0913597172849148E-3</v>
      </c>
      <c r="D13" s="20">
        <f t="shared" si="3"/>
        <v>-2.036222255930531E-2</v>
      </c>
      <c r="E13" s="16">
        <f t="shared" si="4"/>
        <v>1.927216633404686E-4</v>
      </c>
      <c r="F13" s="16">
        <f t="shared" si="5"/>
        <v>-2.5145878009056712E-3</v>
      </c>
      <c r="G13" s="16">
        <f t="shared" si="6"/>
        <v>5.0322812182276586E-3</v>
      </c>
      <c r="H13" s="16">
        <f t="shared" si="7"/>
        <v>2.4456104954914512E-3</v>
      </c>
      <c r="I13" s="16">
        <f t="shared" si="17"/>
        <v>-4.9407668039315927E-2</v>
      </c>
      <c r="J13" s="20">
        <f t="shared" si="18"/>
        <v>-4.4251642463162016E-2</v>
      </c>
      <c r="K13" s="20">
        <f t="shared" si="11"/>
        <v>-4.8343002180446931E-2</v>
      </c>
      <c r="AK13" t="s">
        <v>722</v>
      </c>
      <c r="AL13" s="34">
        <v>4.24731859204927</v>
      </c>
      <c r="AM13" s="20">
        <v>4.5928931888399704</v>
      </c>
      <c r="AN13" s="20">
        <v>2.66793806234221</v>
      </c>
      <c r="AO13" s="20">
        <v>1.53053502012841</v>
      </c>
      <c r="AP13" s="20">
        <v>3.9613992452195399</v>
      </c>
      <c r="AQ13" s="20">
        <v>4.8019259626777098</v>
      </c>
      <c r="AR13" s="20">
        <v>-0.11146888168552101</v>
      </c>
      <c r="AS13" s="20"/>
      <c r="AT13" s="20">
        <f t="shared" si="12"/>
        <v>3.8983787773491092</v>
      </c>
      <c r="AU13" s="20">
        <f t="shared" si="13"/>
        <v>0.34893981470016078</v>
      </c>
      <c r="AV13" s="20"/>
      <c r="AY13" t="s">
        <v>722</v>
      </c>
      <c r="AZ13" s="20">
        <v>1.3322412615557799</v>
      </c>
      <c r="BA13" s="20">
        <v>1.66014304974253</v>
      </c>
      <c r="BB13" s="20">
        <v>0.51119118861761104</v>
      </c>
      <c r="BC13" s="20">
        <v>-0.16889254319616201</v>
      </c>
      <c r="BD13" s="20">
        <v>0.63133620565920201</v>
      </c>
      <c r="BE13" s="20">
        <v>5.2573305991056802</v>
      </c>
      <c r="BF13" s="20">
        <v>0.143133615363154</v>
      </c>
      <c r="BG13" s="20" t="s">
        <v>609</v>
      </c>
      <c r="BH13" s="20">
        <f t="shared" si="14"/>
        <v>1.2523048079742993</v>
      </c>
      <c r="BI13" s="20">
        <f t="shared" si="8"/>
        <v>7.9936453581480604E-2</v>
      </c>
      <c r="BL13" s="17" t="s">
        <v>722</v>
      </c>
      <c r="BM13" s="17">
        <v>5.8995153833376497</v>
      </c>
      <c r="BN13" s="17">
        <v>5.6701642869303797</v>
      </c>
      <c r="BO13" s="17">
        <v>1.39733450661782</v>
      </c>
      <c r="BP13" s="17">
        <v>2.6050575159121001</v>
      </c>
      <c r="BQ13" s="17">
        <v>6.5733720064230301</v>
      </c>
      <c r="BR13" s="17">
        <v>4.5311593575875504</v>
      </c>
      <c r="BS13" s="17">
        <v>0.134644024595138</v>
      </c>
      <c r="BT13" s="17" t="s">
        <v>609</v>
      </c>
      <c r="BU13" s="17">
        <f t="shared" si="15"/>
        <v>5.8505885045041577</v>
      </c>
      <c r="BV13" s="20">
        <f t="shared" si="16"/>
        <v>4.8926878833492005E-2</v>
      </c>
      <c r="BY13" s="17" t="s">
        <v>722</v>
      </c>
      <c r="BZ13" s="20">
        <v>5.31615481142323</v>
      </c>
      <c r="CA13" s="20">
        <v>5.3554123919574002</v>
      </c>
      <c r="CB13" s="20">
        <v>2.2231048841321899</v>
      </c>
      <c r="CC13" s="20">
        <v>2.41070753432331</v>
      </c>
      <c r="CD13" s="20">
        <v>5.0149783685471503</v>
      </c>
      <c r="CE13" s="20">
        <v>3.1270980697044499</v>
      </c>
      <c r="CF13" s="20">
        <v>-3.2544483336695601E-2</v>
      </c>
      <c r="CG13" s="20"/>
      <c r="CH13" s="20">
        <f t="shared" si="9"/>
        <v>5.3418757187845376</v>
      </c>
      <c r="CI13" s="20">
        <f t="shared" si="10"/>
        <v>1.3536673172862557E-2</v>
      </c>
      <c r="CK13" t="s">
        <v>725</v>
      </c>
      <c r="CL13">
        <v>0.20707665560292801</v>
      </c>
      <c r="CM13">
        <v>-0.30255358893384898</v>
      </c>
      <c r="CN13">
        <v>2.8273304069434499E-2</v>
      </c>
      <c r="CO13">
        <v>-0.189560411773466</v>
      </c>
    </row>
    <row r="14" spans="1:93" x14ac:dyDescent="0.25">
      <c r="A14" s="17" t="str">
        <f t="shared" si="0"/>
        <v>1998M09</v>
      </c>
      <c r="B14" s="18">
        <f t="shared" si="1"/>
        <v>36039</v>
      </c>
      <c r="C14" s="20">
        <f t="shared" si="2"/>
        <v>-4.5317953824822621E-2</v>
      </c>
      <c r="D14" s="20">
        <f t="shared" si="3"/>
        <v>-4.1630545127230079E-2</v>
      </c>
      <c r="E14" s="16">
        <f t="shared" si="4"/>
        <v>1.0131800059126408E-3</v>
      </c>
      <c r="F14" s="16">
        <f t="shared" si="5"/>
        <v>-4.2735111158738182E-3</v>
      </c>
      <c r="G14" s="16">
        <f t="shared" si="6"/>
        <v>-2.8171979967572695E-2</v>
      </c>
      <c r="H14" s="16">
        <f t="shared" si="7"/>
        <v>-1.2237855652610059E-2</v>
      </c>
      <c r="I14" s="16">
        <f t="shared" si="17"/>
        <v>-1.0477563246401608E-3</v>
      </c>
      <c r="J14" s="20">
        <f t="shared" si="18"/>
        <v>-4.4717923054784087E-2</v>
      </c>
      <c r="K14" s="20">
        <f t="shared" si="11"/>
        <v>6.0003077003853433E-4</v>
      </c>
      <c r="AK14" t="s">
        <v>723</v>
      </c>
      <c r="AL14" s="34">
        <v>4.0548388042154704</v>
      </c>
      <c r="AM14" s="20">
        <v>4.4016885416774203</v>
      </c>
      <c r="AN14" s="20">
        <v>2.4041994480237801</v>
      </c>
      <c r="AO14" s="20">
        <v>1.34096869099177</v>
      </c>
      <c r="AP14" s="20">
        <v>3.6389786782868301</v>
      </c>
      <c r="AQ14" s="20">
        <v>4.6266221387386501</v>
      </c>
      <c r="AR14" s="20">
        <v>-7.5289919500154401E-4</v>
      </c>
      <c r="AS14" s="20"/>
      <c r="AT14" s="20">
        <f t="shared" si="12"/>
        <v>3.7200111064115422</v>
      </c>
      <c r="AU14" s="20">
        <f t="shared" si="13"/>
        <v>0.33482769780392818</v>
      </c>
      <c r="AV14" s="20"/>
      <c r="AY14" t="s">
        <v>723</v>
      </c>
      <c r="AZ14" s="20">
        <v>1.1511156504432101</v>
      </c>
      <c r="BA14" s="20">
        <v>1.4711256865693201</v>
      </c>
      <c r="BB14" s="20">
        <v>0.32447301648890198</v>
      </c>
      <c r="BC14" s="20">
        <v>-0.250313021811847</v>
      </c>
      <c r="BD14" s="20">
        <v>0.4489905272852</v>
      </c>
      <c r="BE14" s="20">
        <v>5.1335132843876599</v>
      </c>
      <c r="BF14" s="20">
        <v>8.4538156308938597E-4</v>
      </c>
      <c r="BG14" s="20" t="s">
        <v>609</v>
      </c>
      <c r="BH14" s="20">
        <f t="shared" si="14"/>
        <v>1.2705029514963826</v>
      </c>
      <c r="BI14" s="20">
        <f t="shared" si="8"/>
        <v>-0.11938730105317252</v>
      </c>
      <c r="BL14" s="17" t="s">
        <v>723</v>
      </c>
      <c r="BM14" s="17">
        <v>5.7505488231668602</v>
      </c>
      <c r="BN14" s="17">
        <v>5.4208790196290702</v>
      </c>
      <c r="BO14" s="17">
        <v>1.1417332122692401</v>
      </c>
      <c r="BP14" s="17">
        <v>2.5734962342620999</v>
      </c>
      <c r="BQ14" s="17">
        <v>6.3617958661035203</v>
      </c>
      <c r="BR14" s="17">
        <v>4.3821675984921296</v>
      </c>
      <c r="BS14" s="17">
        <v>-0.102121427471874</v>
      </c>
      <c r="BT14" s="17" t="s">
        <v>609</v>
      </c>
      <c r="BU14" s="17">
        <f t="shared" si="15"/>
        <v>5.8783686418768877</v>
      </c>
      <c r="BV14" s="20">
        <f t="shared" si="16"/>
        <v>-0.12781981871002746</v>
      </c>
      <c r="BY14" s="17" t="s">
        <v>723</v>
      </c>
      <c r="BZ14" s="20">
        <v>5.2165413980679398</v>
      </c>
      <c r="CA14" s="20">
        <v>5.18226150618744</v>
      </c>
      <c r="CB14" s="20">
        <v>2.1046197633367498</v>
      </c>
      <c r="CC14" s="20">
        <v>2.3641403603345399</v>
      </c>
      <c r="CD14" s="20">
        <v>4.8375999740235702</v>
      </c>
      <c r="CE14" s="20">
        <v>2.9247863929172699</v>
      </c>
      <c r="CF14" s="20">
        <v>7.2089318215570797E-2</v>
      </c>
      <c r="CG14" s="20"/>
      <c r="CH14" s="20">
        <f t="shared" si="9"/>
        <v>5.2608144164276176</v>
      </c>
      <c r="CI14" s="20">
        <f t="shared" si="10"/>
        <v>-7.8552910240177631E-2</v>
      </c>
      <c r="CK14" t="s">
        <v>726</v>
      </c>
      <c r="CL14">
        <v>9.2429110679348404E-4</v>
      </c>
      <c r="CM14">
        <v>0.15072712189515999</v>
      </c>
      <c r="CN14">
        <v>-9.84410529744459E-2</v>
      </c>
      <c r="CO14">
        <v>0.234288020247122</v>
      </c>
    </row>
    <row r="15" spans="1:93" x14ac:dyDescent="0.25">
      <c r="A15" s="17" t="str">
        <f t="shared" si="0"/>
        <v>1998M10</v>
      </c>
      <c r="B15" s="18">
        <f t="shared" si="1"/>
        <v>36069</v>
      </c>
      <c r="C15" s="20">
        <f t="shared" si="2"/>
        <v>-5.0248272578572228E-2</v>
      </c>
      <c r="D15" s="20">
        <f t="shared" si="3"/>
        <v>-8.7127831686178325E-2</v>
      </c>
      <c r="E15" s="16">
        <f t="shared" si="4"/>
        <v>6.142770631729392E-4</v>
      </c>
      <c r="F15" s="16">
        <f t="shared" si="5"/>
        <v>-1.845241282459074E-3</v>
      </c>
      <c r="G15" s="16">
        <f t="shared" si="6"/>
        <v>-1.9002240601690212E-2</v>
      </c>
      <c r="H15" s="16">
        <f t="shared" si="7"/>
        <v>-3.0070200117790876E-2</v>
      </c>
      <c r="I15" s="16">
        <f t="shared" si="17"/>
        <v>2.7110030840437657E-2</v>
      </c>
      <c r="J15" s="20">
        <f t="shared" si="18"/>
        <v>-2.3193374098329569E-2</v>
      </c>
      <c r="K15" s="20">
        <f t="shared" si="11"/>
        <v>2.7054898480242659E-2</v>
      </c>
      <c r="AK15" t="s">
        <v>724</v>
      </c>
      <c r="AL15" s="34">
        <v>3.8510901587190798</v>
      </c>
      <c r="AM15" s="20">
        <v>4.0181789632831704</v>
      </c>
      <c r="AN15" s="20">
        <v>2.2515447537612499</v>
      </c>
      <c r="AO15" s="20">
        <v>1.2628260149473101</v>
      </c>
      <c r="AP15" s="20">
        <v>3.4313587989180698</v>
      </c>
      <c r="AQ15" s="20">
        <v>4.2153955976190201</v>
      </c>
      <c r="AR15" s="20">
        <v>-0.17460754021932601</v>
      </c>
      <c r="AS15" s="20"/>
      <c r="AT15" s="20">
        <f t="shared" si="12"/>
        <v>3.5060884042750784</v>
      </c>
      <c r="AU15" s="20">
        <f t="shared" si="13"/>
        <v>0.34500175444400139</v>
      </c>
      <c r="AV15" s="20"/>
      <c r="AY15" t="s">
        <v>724</v>
      </c>
      <c r="AZ15" s="20">
        <v>1.1388843621686899</v>
      </c>
      <c r="BA15" s="20">
        <v>1.0791561078198599</v>
      </c>
      <c r="BB15" s="20">
        <v>-0.235571369245903</v>
      </c>
      <c r="BC15" s="20">
        <v>-0.36315862340497701</v>
      </c>
      <c r="BD15" s="20">
        <v>0.40372936963735401</v>
      </c>
      <c r="BE15" s="20">
        <v>4.68487679008427</v>
      </c>
      <c r="BF15" s="20">
        <v>-0.376967250557043</v>
      </c>
      <c r="BG15" s="20" t="s">
        <v>609</v>
      </c>
      <c r="BH15" s="20">
        <f t="shared" si="14"/>
        <v>1.1183785885097877</v>
      </c>
      <c r="BI15" s="20">
        <f t="shared" si="8"/>
        <v>2.0505773658902271E-2</v>
      </c>
      <c r="BL15" s="17" t="s">
        <v>724</v>
      </c>
      <c r="BM15" s="17">
        <v>5.3529022392793504</v>
      </c>
      <c r="BN15" s="17">
        <v>5.0617065796526299</v>
      </c>
      <c r="BO15" s="17">
        <v>0.98088781335036201</v>
      </c>
      <c r="BP15" s="17">
        <v>2.4030372451845201</v>
      </c>
      <c r="BQ15" s="17">
        <v>6.0116257326983797</v>
      </c>
      <c r="BR15" s="17">
        <v>3.9585972550922301</v>
      </c>
      <c r="BS15" s="17">
        <v>2.87902571138689E-2</v>
      </c>
      <c r="BT15" s="17" t="s">
        <v>609</v>
      </c>
      <c r="BU15" s="17">
        <f t="shared" si="15"/>
        <v>5.2506711075443429</v>
      </c>
      <c r="BV15" s="20">
        <f t="shared" si="16"/>
        <v>0.10223113173500753</v>
      </c>
      <c r="BY15" s="17" t="s">
        <v>724</v>
      </c>
      <c r="BZ15" s="20">
        <v>4.7479782184321504</v>
      </c>
      <c r="CA15" s="20">
        <v>4.783674256456</v>
      </c>
      <c r="CB15" s="20">
        <v>1.9766315816301301</v>
      </c>
      <c r="CC15" s="20">
        <v>2.2920492273439002</v>
      </c>
      <c r="CD15" s="20">
        <v>4.33509678826975</v>
      </c>
      <c r="CE15" s="20">
        <v>2.5415704605543401</v>
      </c>
      <c r="CF15" s="20">
        <v>-5.2718504383036803E-2</v>
      </c>
      <c r="CG15" s="20"/>
      <c r="CH15" s="20">
        <f t="shared" si="9"/>
        <v>4.7329537846286964</v>
      </c>
      <c r="CI15" s="20">
        <f t="shared" si="10"/>
        <v>5.0720471827303548E-2</v>
      </c>
      <c r="CK15" t="s">
        <v>727</v>
      </c>
      <c r="CL15">
        <v>-0.22813932888792801</v>
      </c>
      <c r="CM15">
        <v>0.39080518577801998</v>
      </c>
      <c r="CN15">
        <v>-0.18052993576253501</v>
      </c>
      <c r="CO15">
        <v>-0.34357045095752098</v>
      </c>
    </row>
    <row r="16" spans="1:93" x14ac:dyDescent="0.25">
      <c r="A16" s="17" t="str">
        <f t="shared" si="0"/>
        <v>1998M11</v>
      </c>
      <c r="B16" s="18">
        <f t="shared" si="1"/>
        <v>36100</v>
      </c>
      <c r="C16" s="20">
        <f t="shared" si="2"/>
        <v>-2.6722320359448326E-2</v>
      </c>
      <c r="D16" s="20">
        <f t="shared" si="3"/>
        <v>2.3895244764284174E-2</v>
      </c>
      <c r="E16" s="16">
        <f t="shared" si="4"/>
        <v>4.8386900928080383E-4</v>
      </c>
      <c r="F16" s="16">
        <f t="shared" si="5"/>
        <v>2.9276131562327778E-4</v>
      </c>
      <c r="G16" s="16">
        <f t="shared" si="6"/>
        <v>-1.0292402900171155E-2</v>
      </c>
      <c r="H16" s="16">
        <f t="shared" si="7"/>
        <v>-1.8375337240898376E-2</v>
      </c>
      <c r="I16" s="16">
        <f t="shared" si="17"/>
        <v>-4.4822480793045093E-2</v>
      </c>
      <c r="J16" s="20">
        <f t="shared" si="18"/>
        <v>-7.2713590609210538E-2</v>
      </c>
      <c r="K16" s="20">
        <f t="shared" si="11"/>
        <v>-4.5991270249762212E-2</v>
      </c>
      <c r="AK16" t="s">
        <v>725</v>
      </c>
      <c r="AL16" s="34">
        <v>3.7481800937646699</v>
      </c>
      <c r="AM16" s="20">
        <v>4.1141943331175197</v>
      </c>
      <c r="AN16" s="20">
        <v>2.1373401098410998</v>
      </c>
      <c r="AO16" s="20">
        <v>1.2746009602889901</v>
      </c>
      <c r="AP16" s="20">
        <v>3.32455394452538</v>
      </c>
      <c r="AQ16" s="20">
        <v>3.9767297764693899</v>
      </c>
      <c r="AR16" s="20">
        <v>0.20707665560292801</v>
      </c>
      <c r="AS16" s="20"/>
      <c r="AT16" s="20">
        <f t="shared" si="12"/>
        <v>3.3806103155597413</v>
      </c>
      <c r="AU16" s="20">
        <f t="shared" si="13"/>
        <v>0.36756977820492853</v>
      </c>
      <c r="AV16" s="20"/>
      <c r="AY16" t="s">
        <v>725</v>
      </c>
      <c r="AZ16" s="20">
        <v>1.2445870515884601</v>
      </c>
      <c r="BA16" s="20">
        <v>0.88606284321964601</v>
      </c>
      <c r="BB16" s="20">
        <v>-0.58062976530223098</v>
      </c>
      <c r="BC16" s="20">
        <v>-0.49567086530431598</v>
      </c>
      <c r="BD16" s="20">
        <v>0.49875415110389598</v>
      </c>
      <c r="BE16" s="20">
        <v>4.4332755730286904</v>
      </c>
      <c r="BF16" s="20">
        <v>-0.30255358893384898</v>
      </c>
      <c r="BG16" s="20" t="s">
        <v>609</v>
      </c>
      <c r="BH16" s="20">
        <f t="shared" si="14"/>
        <v>0.85364543097322576</v>
      </c>
      <c r="BI16" s="20">
        <f t="shared" si="8"/>
        <v>0.3909416206152343</v>
      </c>
      <c r="BL16" s="17" t="s">
        <v>725</v>
      </c>
      <c r="BM16" s="17">
        <v>5.1267906318910104</v>
      </c>
      <c r="BN16" s="17">
        <v>4.8820639895518596</v>
      </c>
      <c r="BO16" s="17">
        <v>0.74903953333205797</v>
      </c>
      <c r="BP16" s="17">
        <v>2.3535665355496498</v>
      </c>
      <c r="BQ16" s="17">
        <v>5.5234555864387698</v>
      </c>
      <c r="BR16" s="17">
        <v>3.8283468415686599</v>
      </c>
      <c r="BS16" s="17">
        <v>2.8273304069434499E-2</v>
      </c>
      <c r="BT16" s="17" t="s">
        <v>609</v>
      </c>
      <c r="BU16" s="17">
        <f t="shared" si="15"/>
        <v>5.1599304243860873</v>
      </c>
      <c r="BV16" s="20">
        <f t="shared" si="16"/>
        <v>-3.3139792495076925E-2</v>
      </c>
      <c r="BY16" s="17" t="s">
        <v>725</v>
      </c>
      <c r="BZ16" s="20">
        <v>4.4342191350735503</v>
      </c>
      <c r="CA16" s="20">
        <v>4.6485609833659396</v>
      </c>
      <c r="CB16" s="20">
        <v>1.9991146478564701</v>
      </c>
      <c r="CC16" s="20">
        <v>2.2035426860612399</v>
      </c>
      <c r="CD16" s="20">
        <v>4.1926838500760102</v>
      </c>
      <c r="CE16" s="20">
        <v>2.4117523066762399</v>
      </c>
      <c r="CF16" s="20">
        <v>-0.189560411773466</v>
      </c>
      <c r="CG16" s="20"/>
      <c r="CH16" s="20">
        <f t="shared" si="9"/>
        <v>4.4809838999550777</v>
      </c>
      <c r="CI16" s="20">
        <f t="shared" si="10"/>
        <v>0.16757708341086186</v>
      </c>
      <c r="CK16" t="s">
        <v>728</v>
      </c>
      <c r="CL16">
        <v>-0.17750205136778099</v>
      </c>
      <c r="CM16">
        <v>0.26800642651435003</v>
      </c>
      <c r="CN16">
        <v>-0.208190968196554</v>
      </c>
      <c r="CO16">
        <v>-2.90886271874836E-2</v>
      </c>
    </row>
    <row r="17" spans="1:93" x14ac:dyDescent="0.25">
      <c r="A17" s="17" t="str">
        <f t="shared" si="0"/>
        <v>1998M12</v>
      </c>
      <c r="B17" s="18">
        <f t="shared" si="1"/>
        <v>36130</v>
      </c>
      <c r="C17" s="20">
        <f t="shared" si="2"/>
        <v>-1.77287278832583E-3</v>
      </c>
      <c r="D17" s="20">
        <f t="shared" si="3"/>
        <v>0</v>
      </c>
      <c r="E17" s="16">
        <f t="shared" si="4"/>
        <v>5.1310740642908576E-4</v>
      </c>
      <c r="F17" s="16">
        <f t="shared" si="5"/>
        <v>-2.2901559050870503E-3</v>
      </c>
      <c r="G17" s="16">
        <f t="shared" si="6"/>
        <v>-5.7462545909050975E-3</v>
      </c>
      <c r="H17" s="16">
        <f t="shared" si="7"/>
        <v>8.6373982814345364E-3</v>
      </c>
      <c r="I17" s="16">
        <f t="shared" si="17"/>
        <v>0.10110602007188631</v>
      </c>
      <c r="J17" s="20">
        <f t="shared" si="18"/>
        <v>0.10222011526375778</v>
      </c>
      <c r="K17" s="20">
        <f t="shared" si="11"/>
        <v>0.10399298805208361</v>
      </c>
      <c r="AK17" t="s">
        <v>726</v>
      </c>
      <c r="AL17" s="34">
        <v>3.7415350472706899</v>
      </c>
      <c r="AM17" s="20">
        <v>4.1141943331175197</v>
      </c>
      <c r="AN17" s="20">
        <v>2.0194707285519198</v>
      </c>
      <c r="AO17" s="20">
        <v>1.1849516357149199</v>
      </c>
      <c r="AP17" s="20">
        <v>3.2665181624514399</v>
      </c>
      <c r="AQ17" s="20">
        <v>4.0859177033613401</v>
      </c>
      <c r="AR17" s="20">
        <v>9.2429110679348404E-4</v>
      </c>
      <c r="AS17" s="20"/>
      <c r="AT17" s="20">
        <f t="shared" si="12"/>
        <v>3.3807050722352074</v>
      </c>
      <c r="AU17" s="20">
        <f t="shared" si="13"/>
        <v>0.36082997503548242</v>
      </c>
      <c r="AV17" s="20"/>
      <c r="AY17" t="s">
        <v>726</v>
      </c>
      <c r="AZ17" s="20">
        <v>1.15904561888359</v>
      </c>
      <c r="BA17" s="20">
        <v>0.95443078429209005</v>
      </c>
      <c r="BB17" s="20">
        <v>-0.62548147509111096</v>
      </c>
      <c r="BC17" s="20">
        <v>-0.53894972844381595</v>
      </c>
      <c r="BD17" s="20">
        <v>0.45351551653913602</v>
      </c>
      <c r="BE17" s="20">
        <v>4.6535817631316103</v>
      </c>
      <c r="BF17" s="20">
        <v>0.15072712189515999</v>
      </c>
      <c r="BG17" s="20" t="s">
        <v>609</v>
      </c>
      <c r="BH17" s="20">
        <f t="shared" si="14"/>
        <v>0.84127555230216666</v>
      </c>
      <c r="BI17" s="20">
        <f t="shared" si="8"/>
        <v>0.31777006658142337</v>
      </c>
      <c r="BL17" s="17" t="s">
        <v>726</v>
      </c>
      <c r="BM17" s="17">
        <v>5.1593913948918999</v>
      </c>
      <c r="BN17" s="17">
        <v>4.8232866050536103</v>
      </c>
      <c r="BO17" s="17">
        <v>0.66563685711649601</v>
      </c>
      <c r="BP17" s="17">
        <v>2.2948932985544501</v>
      </c>
      <c r="BQ17" s="17">
        <v>5.2750565385528896</v>
      </c>
      <c r="BR17" s="17">
        <v>3.9680100003087699</v>
      </c>
      <c r="BS17" s="17">
        <v>-9.84410529744459E-2</v>
      </c>
      <c r="BT17" s="17" t="s">
        <v>609</v>
      </c>
      <c r="BU17" s="17">
        <f t="shared" si="15"/>
        <v>5.1908905184287706</v>
      </c>
      <c r="BV17" s="20">
        <f t="shared" si="16"/>
        <v>-3.1499123536870677E-2</v>
      </c>
      <c r="BY17" s="17" t="s">
        <v>726</v>
      </c>
      <c r="BZ17" s="20">
        <v>4.7193652327103397</v>
      </c>
      <c r="CA17" s="20">
        <v>4.6769807449743697</v>
      </c>
      <c r="CB17" s="20">
        <v>2.2777083074537399</v>
      </c>
      <c r="CC17" s="20">
        <v>2.0707195426606502</v>
      </c>
      <c r="CD17" s="20">
        <v>4.23807789842484</v>
      </c>
      <c r="CE17" s="20">
        <v>2.4387521732134601</v>
      </c>
      <c r="CF17" s="20">
        <v>0.234288020247122</v>
      </c>
      <c r="CG17" s="20"/>
      <c r="CH17" s="20">
        <f t="shared" si="9"/>
        <v>4.8994249538473591</v>
      </c>
      <c r="CI17" s="20">
        <f t="shared" si="10"/>
        <v>-0.22244420887298944</v>
      </c>
      <c r="CK17" t="s">
        <v>729</v>
      </c>
      <c r="CL17">
        <v>0.13348927042737499</v>
      </c>
      <c r="CM17">
        <v>0.401609849425347</v>
      </c>
      <c r="CN17">
        <v>-5.3989773366506698E-2</v>
      </c>
      <c r="CO17">
        <v>9.5996288933315299E-2</v>
      </c>
    </row>
    <row r="18" spans="1:93" x14ac:dyDescent="0.25">
      <c r="A18" s="17" t="str">
        <f t="shared" si="0"/>
        <v>1999M01</v>
      </c>
      <c r="B18" s="18">
        <f t="shared" si="1"/>
        <v>36161</v>
      </c>
      <c r="C18" s="20">
        <f t="shared" si="2"/>
        <v>-1.5847283449377803E-2</v>
      </c>
      <c r="D18" s="20">
        <f t="shared" si="3"/>
        <v>-7.0080092981418263E-2</v>
      </c>
      <c r="E18" s="16">
        <f t="shared" si="4"/>
        <v>-2.0020172613830589E-3</v>
      </c>
      <c r="F18" s="16">
        <f t="shared" si="5"/>
        <v>1.1364695714965475E-2</v>
      </c>
      <c r="G18" s="16">
        <f t="shared" si="6"/>
        <v>-1.6835140091250152E-2</v>
      </c>
      <c r="H18" s="16">
        <f t="shared" si="7"/>
        <v>-7.2577056279090326E-3</v>
      </c>
      <c r="I18" s="16">
        <f t="shared" si="17"/>
        <v>-5.4705600550182823E-2</v>
      </c>
      <c r="J18" s="20">
        <f t="shared" si="18"/>
        <v>-6.9435767815759594E-2</v>
      </c>
      <c r="K18" s="20">
        <f t="shared" si="11"/>
        <v>-5.3588484366381792E-2</v>
      </c>
      <c r="AK18" t="s">
        <v>727</v>
      </c>
      <c r="AL18" s="34">
        <v>3.6822418808408099</v>
      </c>
      <c r="AM18" s="20">
        <v>3.8258712117090199</v>
      </c>
      <c r="AN18" s="20">
        <v>2.4785523488886598</v>
      </c>
      <c r="AO18" s="20">
        <v>1.62903975376035</v>
      </c>
      <c r="AP18" s="20">
        <v>3.0967887608843698</v>
      </c>
      <c r="AQ18" s="20">
        <v>3.9943335380959901</v>
      </c>
      <c r="AR18" s="20">
        <v>-0.22813932888792801</v>
      </c>
      <c r="AS18" s="20"/>
      <c r="AT18" s="20">
        <f t="shared" si="12"/>
        <v>3.3476430697654975</v>
      </c>
      <c r="AU18" s="20">
        <f t="shared" si="13"/>
        <v>0.33459881107531242</v>
      </c>
      <c r="AV18" s="20"/>
      <c r="AY18" t="s">
        <v>727</v>
      </c>
      <c r="AZ18" s="20">
        <v>1.3093077763194101</v>
      </c>
      <c r="BA18" s="20">
        <v>1.4996981005907699</v>
      </c>
      <c r="BB18" s="20">
        <v>7.2700839261726297E-2</v>
      </c>
      <c r="BC18" s="20">
        <v>-0.28221603691734698</v>
      </c>
      <c r="BD18" s="20">
        <v>0.52007383991719502</v>
      </c>
      <c r="BE18" s="20">
        <v>4.44206944737663</v>
      </c>
      <c r="BF18" s="20">
        <v>0.39080518577801998</v>
      </c>
      <c r="BG18" s="20" t="s">
        <v>609</v>
      </c>
      <c r="BH18" s="20">
        <f t="shared" si="14"/>
        <v>1.4422001969802571</v>
      </c>
      <c r="BI18" s="20">
        <f t="shared" si="8"/>
        <v>-0.13289242066084705</v>
      </c>
      <c r="BL18" s="17" t="s">
        <v>727</v>
      </c>
      <c r="BM18" s="17">
        <v>4.9454535491010096</v>
      </c>
      <c r="BN18" s="17">
        <v>4.4394804427010497</v>
      </c>
      <c r="BO18" s="17">
        <v>1.8401085370891299</v>
      </c>
      <c r="BP18" s="17">
        <v>2.1761491781512698</v>
      </c>
      <c r="BQ18" s="17">
        <v>4.9230984101631003</v>
      </c>
      <c r="BR18" s="17">
        <v>3.8678719900945899</v>
      </c>
      <c r="BS18" s="17">
        <v>-0.18052993576253501</v>
      </c>
      <c r="BT18" s="17" t="s">
        <v>609</v>
      </c>
      <c r="BU18" s="17">
        <f t="shared" si="15"/>
        <v>4.8538932163787898</v>
      </c>
      <c r="BV18" s="20">
        <f t="shared" si="16"/>
        <v>9.1560332722219862E-2</v>
      </c>
      <c r="BY18" s="17" t="s">
        <v>727</v>
      </c>
      <c r="BZ18" s="20">
        <v>4.54034834538498</v>
      </c>
      <c r="CA18" s="20">
        <v>4.8404232734999599</v>
      </c>
      <c r="CB18" s="20">
        <v>2.1908252048879602</v>
      </c>
      <c r="CC18" s="20">
        <v>2.3032699110572699</v>
      </c>
      <c r="CD18" s="20">
        <v>4.3407739507497798</v>
      </c>
      <c r="CE18" s="20">
        <v>2.6946427584577899</v>
      </c>
      <c r="CF18" s="20">
        <v>-0.34357045095752098</v>
      </c>
      <c r="CG18" s="20"/>
      <c r="CH18" s="20">
        <f t="shared" si="9"/>
        <v>4.53958823043605</v>
      </c>
      <c r="CI18" s="20">
        <f t="shared" si="10"/>
        <v>0.30083504306390996</v>
      </c>
      <c r="CK18" t="s">
        <v>730</v>
      </c>
      <c r="CL18">
        <v>0.22824102536384899</v>
      </c>
      <c r="CM18">
        <v>-0.12784848678618899</v>
      </c>
      <c r="CN18">
        <v>8.9187487905372606E-2</v>
      </c>
      <c r="CO18">
        <v>0.24413954060509899</v>
      </c>
    </row>
    <row r="19" spans="1:93" x14ac:dyDescent="0.25">
      <c r="A19" s="17" t="str">
        <f t="shared" si="0"/>
        <v>1999M02</v>
      </c>
      <c r="B19" s="18">
        <f t="shared" si="1"/>
        <v>36192</v>
      </c>
      <c r="C19" s="20">
        <f t="shared" si="2"/>
        <v>-4.8004797305042368E-3</v>
      </c>
      <c r="D19" s="20">
        <f t="shared" si="3"/>
        <v>-5.0361937532113266E-2</v>
      </c>
      <c r="E19" s="16">
        <f t="shared" si="4"/>
        <v>-4.0820048831641291E-4</v>
      </c>
      <c r="F19" s="16">
        <f t="shared" si="5"/>
        <v>4.141975224617999E-5</v>
      </c>
      <c r="G19" s="16">
        <f t="shared" si="6"/>
        <v>-3.7837634069095806E-3</v>
      </c>
      <c r="H19" s="16">
        <f t="shared" si="7"/>
        <v>9.546144926978903E-4</v>
      </c>
      <c r="I19" s="16">
        <f t="shared" si="17"/>
        <v>-6.1764238859193847E-2</v>
      </c>
      <c r="J19" s="20">
        <f t="shared" si="18"/>
        <v>-6.4960168509475766E-2</v>
      </c>
      <c r="K19" s="20">
        <f t="shared" si="11"/>
        <v>-6.0159688778971529E-2</v>
      </c>
      <c r="AK19" t="s">
        <v>728</v>
      </c>
      <c r="AL19" s="34">
        <v>3.6645653533290199</v>
      </c>
      <c r="AM19" s="20">
        <v>3.6331929247390198</v>
      </c>
      <c r="AN19" s="20">
        <v>2.5706732343405498</v>
      </c>
      <c r="AO19" s="20">
        <v>1.6306326274309699</v>
      </c>
      <c r="AP19" s="20">
        <v>3.0592459475832898</v>
      </c>
      <c r="AQ19" s="20">
        <v>4.0061888111490598</v>
      </c>
      <c r="AR19" s="20">
        <v>-0.17750205136778099</v>
      </c>
      <c r="AS19" s="20"/>
      <c r="AT19" s="20">
        <f t="shared" si="12"/>
        <v>3.3361496793721019</v>
      </c>
      <c r="AU19" s="20">
        <f t="shared" si="13"/>
        <v>0.32841567395691795</v>
      </c>
      <c r="AV19" s="20"/>
      <c r="AY19" t="s">
        <v>728</v>
      </c>
      <c r="AZ19" s="20">
        <v>1.4444965071304401</v>
      </c>
      <c r="BA19" s="20">
        <v>1.8959134401146001</v>
      </c>
      <c r="BB19" s="20">
        <v>0.15442615595573</v>
      </c>
      <c r="BC19" s="20">
        <v>-0.13645669617969899</v>
      </c>
      <c r="BD19" s="20">
        <v>0.62802379571504496</v>
      </c>
      <c r="BE19" s="20">
        <v>4.45277833903579</v>
      </c>
      <c r="BF19" s="20">
        <v>0.26800642651435003</v>
      </c>
      <c r="BG19" s="20" t="s">
        <v>609</v>
      </c>
      <c r="BH19" s="20">
        <f t="shared" si="14"/>
        <v>1.8101304033005796</v>
      </c>
      <c r="BI19" s="20">
        <f t="shared" si="8"/>
        <v>-0.36563389617013953</v>
      </c>
      <c r="BL19" s="17" t="s">
        <v>728</v>
      </c>
      <c r="BM19" s="17">
        <v>4.9167985846374798</v>
      </c>
      <c r="BN19" s="17">
        <v>4.2236353842392003</v>
      </c>
      <c r="BO19" s="17">
        <v>1.76864191180981</v>
      </c>
      <c r="BP19" s="17">
        <v>2.1883793500004201</v>
      </c>
      <c r="BQ19" s="17">
        <v>4.8100271075494199</v>
      </c>
      <c r="BR19" s="17">
        <v>3.8712580794093499</v>
      </c>
      <c r="BS19" s="17">
        <v>-0.208190968196554</v>
      </c>
      <c r="BT19" s="17" t="s">
        <v>609</v>
      </c>
      <c r="BU19" s="17">
        <f t="shared" si="15"/>
        <v>4.7501221381904788</v>
      </c>
      <c r="BV19" s="20">
        <f t="shared" si="16"/>
        <v>0.16667644644700097</v>
      </c>
      <c r="BY19" s="17" t="s">
        <v>728</v>
      </c>
      <c r="BZ19" s="20">
        <v>4.6081737787004897</v>
      </c>
      <c r="CA19" s="20">
        <v>4.9179097841805604</v>
      </c>
      <c r="CB19" s="20">
        <v>2.21341741672666</v>
      </c>
      <c r="CC19" s="20">
        <v>2.3251388695538502</v>
      </c>
      <c r="CD19" s="20">
        <v>4.3642361370033598</v>
      </c>
      <c r="CE19" s="20">
        <v>2.81779388054585</v>
      </c>
      <c r="CF19" s="20">
        <v>-2.90886271874836E-2</v>
      </c>
      <c r="CG19" s="20"/>
      <c r="CH19" s="20">
        <f t="shared" si="9"/>
        <v>4.8961476227572218</v>
      </c>
      <c r="CI19" s="20">
        <f t="shared" si="10"/>
        <v>2.1762161423338533E-2</v>
      </c>
      <c r="CK19" t="s">
        <v>731</v>
      </c>
      <c r="CL19">
        <v>-0.16450035905513599</v>
      </c>
      <c r="CM19">
        <v>-0.19021721951085299</v>
      </c>
      <c r="CN19">
        <v>-4.5382347663177301E-2</v>
      </c>
      <c r="CO19">
        <v>6.3212138691058004E-2</v>
      </c>
    </row>
    <row r="20" spans="1:93" x14ac:dyDescent="0.25">
      <c r="A20" s="17" t="str">
        <f t="shared" si="0"/>
        <v>1999M03</v>
      </c>
      <c r="B20" s="18">
        <f t="shared" si="1"/>
        <v>36220</v>
      </c>
      <c r="C20" s="20">
        <f t="shared" si="2"/>
        <v>1.4585618094318908E-2</v>
      </c>
      <c r="D20" s="20">
        <f t="shared" si="3"/>
        <v>5.3032770612873703E-2</v>
      </c>
      <c r="E20" s="16">
        <f t="shared" si="4"/>
        <v>1.8430052448754235E-4</v>
      </c>
      <c r="F20" s="16">
        <f t="shared" si="5"/>
        <v>-3.6052789088458766E-3</v>
      </c>
      <c r="G20" s="16">
        <f t="shared" si="6"/>
        <v>4.0561093951663784E-3</v>
      </c>
      <c r="H20" s="16">
        <f t="shared" si="7"/>
        <v>1.6094697206908318E-2</v>
      </c>
      <c r="I20" s="16">
        <f t="shared" si="17"/>
        <v>1.371959098384303E-2</v>
      </c>
      <c r="J20" s="20">
        <f t="shared" si="18"/>
        <v>3.0449419201559393E-2</v>
      </c>
      <c r="K20" s="20">
        <f t="shared" si="11"/>
        <v>1.5863801107240484E-2</v>
      </c>
      <c r="AK20" t="s">
        <v>729</v>
      </c>
      <c r="AL20" s="34">
        <v>3.71801530405435</v>
      </c>
      <c r="AM20" s="20">
        <v>3.8258712117090199</v>
      </c>
      <c r="AN20" s="20">
        <v>2.5292807671784598</v>
      </c>
      <c r="AO20" s="20">
        <v>1.49265049171651</v>
      </c>
      <c r="AP20" s="20">
        <v>3.0992978047330402</v>
      </c>
      <c r="AQ20" s="20">
        <v>4.2051079206602804</v>
      </c>
      <c r="AR20" s="20">
        <v>0.13348927042737499</v>
      </c>
      <c r="AS20" s="20"/>
      <c r="AT20" s="20">
        <f t="shared" si="12"/>
        <v>3.4282786588820371</v>
      </c>
      <c r="AU20" s="20">
        <f t="shared" si="13"/>
        <v>0.2897366451723129</v>
      </c>
      <c r="AV20" s="20"/>
      <c r="AY20" t="s">
        <v>729</v>
      </c>
      <c r="AZ20" s="20">
        <v>1.25851592112538</v>
      </c>
      <c r="BA20" s="20">
        <v>2.10371590657997</v>
      </c>
      <c r="BB20" s="20">
        <v>0.15442615595573</v>
      </c>
      <c r="BC20" s="20">
        <v>-0.154664999216167</v>
      </c>
      <c r="BD20" s="20">
        <v>0.48320567870999598</v>
      </c>
      <c r="BE20" s="20">
        <v>4.7002515524776696</v>
      </c>
      <c r="BF20" s="20">
        <v>0.401609849425347</v>
      </c>
      <c r="BG20" s="20" t="s">
        <v>609</v>
      </c>
      <c r="BH20" s="20">
        <f t="shared" si="14"/>
        <v>1.4998708206598392</v>
      </c>
      <c r="BI20" s="20">
        <f t="shared" si="8"/>
        <v>-0.24135489953445921</v>
      </c>
      <c r="BL20" s="17" t="s">
        <v>729</v>
      </c>
      <c r="BM20" s="17">
        <v>5.0590672371352996</v>
      </c>
      <c r="BN20" s="17">
        <v>4.3370743697813001</v>
      </c>
      <c r="BO20" s="17">
        <v>1.8405335436235899</v>
      </c>
      <c r="BP20" s="17">
        <v>2.2087596464004702</v>
      </c>
      <c r="BQ20" s="17">
        <v>4.7431216526854501</v>
      </c>
      <c r="BR20" s="17">
        <v>4.1024428318425299</v>
      </c>
      <c r="BS20" s="17">
        <v>-5.3989773366506698E-2</v>
      </c>
      <c r="BT20" s="17" t="s">
        <v>609</v>
      </c>
      <c r="BU20" s="17">
        <f t="shared" si="15"/>
        <v>4.8677934775458942</v>
      </c>
      <c r="BV20" s="20">
        <f t="shared" si="16"/>
        <v>0.1912737595894054</v>
      </c>
      <c r="BY20" s="17" t="s">
        <v>729</v>
      </c>
      <c r="BZ20" s="20">
        <v>4.8790164169432</v>
      </c>
      <c r="CA20" s="20">
        <v>5.0638283069707599</v>
      </c>
      <c r="CB20" s="20">
        <v>2.2074554318310602</v>
      </c>
      <c r="CC20" s="20">
        <v>2.3872764411556102</v>
      </c>
      <c r="CD20" s="20">
        <v>4.4936594853441898</v>
      </c>
      <c r="CE20" s="20">
        <v>3.0010618612693301</v>
      </c>
      <c r="CF20" s="20">
        <v>9.5996288933315299E-2</v>
      </c>
      <c r="CG20" s="20"/>
      <c r="CH20" s="20">
        <f t="shared" si="9"/>
        <v>5.1576474479732974</v>
      </c>
      <c r="CI20" s="20">
        <f t="shared" si="10"/>
        <v>-9.3819141002537521E-2</v>
      </c>
      <c r="CK20" t="s">
        <v>732</v>
      </c>
      <c r="CL20">
        <v>3.6493886515657201E-2</v>
      </c>
      <c r="CM20">
        <v>-0.14847308541899901</v>
      </c>
      <c r="CN20">
        <v>0.14358806932430301</v>
      </c>
      <c r="CO20">
        <v>0.25373157466521101</v>
      </c>
    </row>
    <row r="21" spans="1:93" x14ac:dyDescent="0.25">
      <c r="A21" s="17" t="str">
        <f t="shared" si="0"/>
        <v>1999M04</v>
      </c>
      <c r="B21" s="18">
        <f t="shared" si="1"/>
        <v>36251</v>
      </c>
      <c r="C21" s="20">
        <f t="shared" si="2"/>
        <v>-1.1080385030264983E-2</v>
      </c>
      <c r="D21" s="20">
        <f t="shared" si="3"/>
        <v>5.0265087592492819E-2</v>
      </c>
      <c r="E21" s="16">
        <f t="shared" si="4"/>
        <v>-2.131451183001537E-4</v>
      </c>
      <c r="F21" s="16">
        <f t="shared" si="5"/>
        <v>1.6317701995271269E-3</v>
      </c>
      <c r="G21" s="16">
        <f t="shared" si="6"/>
        <v>-2.0692892335482545E-2</v>
      </c>
      <c r="H21" s="16">
        <f t="shared" si="7"/>
        <v>1.0431286424850111E-2</v>
      </c>
      <c r="I21" s="16">
        <f t="shared" si="17"/>
        <v>8.3048230694759542E-2</v>
      </c>
      <c r="J21" s="20">
        <f t="shared" si="18"/>
        <v>7.4205249865354081E-2</v>
      </c>
      <c r="K21" s="20">
        <f t="shared" si="11"/>
        <v>8.5285634895619064E-2</v>
      </c>
      <c r="AK21" t="s">
        <v>730</v>
      </c>
      <c r="AL21" s="34">
        <v>3.6768182629370099</v>
      </c>
      <c r="AM21" s="20">
        <v>4.0181789632831704</v>
      </c>
      <c r="AN21" s="20">
        <v>2.57784973052124</v>
      </c>
      <c r="AO21" s="20">
        <v>1.5560129027098899</v>
      </c>
      <c r="AP21" s="20">
        <v>2.8919865410658199</v>
      </c>
      <c r="AQ21" s="20">
        <v>4.3359116927128101</v>
      </c>
      <c r="AR21" s="20">
        <v>0.22824102536384899</v>
      </c>
      <c r="AS21" s="20"/>
      <c r="AT21" s="20">
        <f t="shared" si="12"/>
        <v>3.3920496359306109</v>
      </c>
      <c r="AU21" s="20">
        <f t="shared" si="13"/>
        <v>0.28476862700639893</v>
      </c>
      <c r="AV21" s="20"/>
      <c r="AY21" t="s">
        <v>730</v>
      </c>
      <c r="AZ21" s="20">
        <v>1.0826633673618</v>
      </c>
      <c r="BA21" s="20">
        <v>1.7908678043292201</v>
      </c>
      <c r="BB21" s="20">
        <v>0.12300124551998499</v>
      </c>
      <c r="BC21" s="20">
        <v>-0.161669075591477</v>
      </c>
      <c r="BD21" s="20">
        <v>0.346274776288715</v>
      </c>
      <c r="BE21" s="20">
        <v>4.9175064315416703</v>
      </c>
      <c r="BF21" s="20">
        <v>-0.12784848678618899</v>
      </c>
      <c r="BG21" s="20" t="s">
        <v>609</v>
      </c>
      <c r="BH21" s="20">
        <f t="shared" si="14"/>
        <v>1.4563157613545774</v>
      </c>
      <c r="BI21" s="20">
        <f t="shared" si="8"/>
        <v>-0.37365239399277739</v>
      </c>
      <c r="BL21" s="17" t="s">
        <v>730</v>
      </c>
      <c r="BM21" s="17">
        <v>5.1582679369755997</v>
      </c>
      <c r="BN21" s="17">
        <v>4.5546814955970296</v>
      </c>
      <c r="BO21" s="17">
        <v>1.9377700426236399</v>
      </c>
      <c r="BP21" s="17">
        <v>2.2087596464004702</v>
      </c>
      <c r="BQ21" s="17">
        <v>4.7703860069010302</v>
      </c>
      <c r="BR21" s="17">
        <v>4.2447344766167898</v>
      </c>
      <c r="BS21" s="17">
        <v>8.9187487905372606E-2</v>
      </c>
      <c r="BT21" s="17" t="s">
        <v>609</v>
      </c>
      <c r="BU21" s="17">
        <f t="shared" si="15"/>
        <v>5.1213340394524316</v>
      </c>
      <c r="BV21" s="20">
        <f t="shared" si="16"/>
        <v>3.6933897523168113E-2</v>
      </c>
      <c r="BY21" s="17" t="s">
        <v>730</v>
      </c>
      <c r="BZ21" s="20">
        <v>5.10020019660322</v>
      </c>
      <c r="CA21" s="20">
        <v>5.0282698809948201</v>
      </c>
      <c r="CB21" s="20">
        <v>2.2517299308877798</v>
      </c>
      <c r="CC21" s="20">
        <v>2.41603201718417</v>
      </c>
      <c r="CD21" s="20">
        <v>4.4927839704319901</v>
      </c>
      <c r="CE21" s="20">
        <v>2.9236586538702301</v>
      </c>
      <c r="CF21" s="20">
        <v>0.24413954060509899</v>
      </c>
      <c r="CG21" s="20"/>
      <c r="CH21" s="20">
        <f t="shared" si="9"/>
        <v>5.2531837293623758</v>
      </c>
      <c r="CI21" s="20">
        <f t="shared" si="10"/>
        <v>-0.22491384836755568</v>
      </c>
      <c r="CK21" t="s">
        <v>733</v>
      </c>
      <c r="CL21">
        <v>0.26040950711590999</v>
      </c>
      <c r="CM21">
        <v>0.450719568090027</v>
      </c>
      <c r="CN21">
        <v>-4.0889360961462597E-2</v>
      </c>
      <c r="CO21">
        <v>0.15415809773126199</v>
      </c>
    </row>
    <row r="22" spans="1:93" x14ac:dyDescent="0.25">
      <c r="A22" s="17" t="str">
        <f t="shared" si="0"/>
        <v>1999M05</v>
      </c>
      <c r="B22" s="18">
        <f t="shared" si="1"/>
        <v>36281</v>
      </c>
      <c r="C22" s="20">
        <f t="shared" si="2"/>
        <v>-6.2707661972480899E-3</v>
      </c>
      <c r="D22" s="20">
        <f t="shared" si="3"/>
        <v>-4.7859429192028791E-2</v>
      </c>
      <c r="E22" s="16">
        <f t="shared" si="4"/>
        <v>2.3455280373295176E-4</v>
      </c>
      <c r="F22" s="16">
        <f t="shared" si="5"/>
        <v>-9.2418296062031957E-4</v>
      </c>
      <c r="G22" s="16">
        <f t="shared" si="6"/>
        <v>1.1396305402530736E-3</v>
      </c>
      <c r="H22" s="16">
        <f t="shared" si="7"/>
        <v>-6.7454822446031907E-3</v>
      </c>
      <c r="I22" s="16">
        <f t="shared" si="17"/>
        <v>2.558635289881132E-2</v>
      </c>
      <c r="J22" s="20">
        <f t="shared" si="18"/>
        <v>1.9290871037573834E-2</v>
      </c>
      <c r="K22" s="20">
        <f t="shared" si="11"/>
        <v>2.5561637234821924E-2</v>
      </c>
      <c r="AK22" t="s">
        <v>731</v>
      </c>
      <c r="AL22" s="34">
        <v>3.65376179526036</v>
      </c>
      <c r="AM22" s="20">
        <v>3.8258712117090199</v>
      </c>
      <c r="AN22" s="20">
        <v>2.5249948539032601</v>
      </c>
      <c r="AO22" s="20">
        <v>1.5205240757227101</v>
      </c>
      <c r="AP22" s="20">
        <v>2.9032773945278598</v>
      </c>
      <c r="AQ22" s="20">
        <v>4.2522635327312601</v>
      </c>
      <c r="AR22" s="20">
        <v>-0.16450035905513599</v>
      </c>
      <c r="AS22" s="20"/>
      <c r="AT22" s="20">
        <f t="shared" si="12"/>
        <v>3.341470742720198</v>
      </c>
      <c r="AU22" s="20">
        <f t="shared" si="13"/>
        <v>0.3122910525401621</v>
      </c>
      <c r="AV22" s="20"/>
      <c r="AY22" t="s">
        <v>731</v>
      </c>
      <c r="AZ22" s="20">
        <v>1.0377655275913999</v>
      </c>
      <c r="BA22" s="20">
        <v>1.5440184487877799</v>
      </c>
      <c r="BB22" s="20">
        <v>0.158208118265141</v>
      </c>
      <c r="BC22" s="20">
        <v>-0.15845881302383499</v>
      </c>
      <c r="BD22" s="20">
        <v>0.28899377513790703</v>
      </c>
      <c r="BE22" s="20">
        <v>4.8561084891740096</v>
      </c>
      <c r="BF22" s="20">
        <v>-0.19021721951085299</v>
      </c>
      <c r="BG22" s="20" t="s">
        <v>609</v>
      </c>
      <c r="BH22" s="20">
        <f t="shared" si="14"/>
        <v>0.88367436173158143</v>
      </c>
      <c r="BI22" s="20">
        <f t="shared" si="8"/>
        <v>0.15409116585981852</v>
      </c>
      <c r="BL22" s="17" t="s">
        <v>731</v>
      </c>
      <c r="BM22" s="17">
        <v>5.1243394751665798</v>
      </c>
      <c r="BN22" s="17">
        <v>4.4916002620831499</v>
      </c>
      <c r="BO22" s="17">
        <v>2.0752858986637102</v>
      </c>
      <c r="BP22" s="17">
        <v>2.2917201560325</v>
      </c>
      <c r="BQ22" s="17">
        <v>4.9643658624289202</v>
      </c>
      <c r="BR22" s="17">
        <v>4.1167068069781196</v>
      </c>
      <c r="BS22" s="17">
        <v>-4.5382347663177301E-2</v>
      </c>
      <c r="BT22" s="17" t="s">
        <v>609</v>
      </c>
      <c r="BU22" s="17">
        <f t="shared" si="15"/>
        <v>5.2218083981129118</v>
      </c>
      <c r="BV22" s="20">
        <f t="shared" si="16"/>
        <v>-9.7468922946331915E-2</v>
      </c>
      <c r="BY22" s="17" t="s">
        <v>731</v>
      </c>
      <c r="BZ22" s="20">
        <v>5.0598052763091399</v>
      </c>
      <c r="CA22" s="20">
        <v>4.9316437230434804</v>
      </c>
      <c r="CB22" s="20">
        <v>2.3570031512431999</v>
      </c>
      <c r="CC22" s="20">
        <v>2.4692612590371401</v>
      </c>
      <c r="CD22" s="20">
        <v>4.4925563352992297</v>
      </c>
      <c r="CE22" s="20">
        <v>2.73041267429514</v>
      </c>
      <c r="CF22" s="20">
        <v>6.3212138691058004E-2</v>
      </c>
      <c r="CG22" s="20"/>
      <c r="CH22" s="20">
        <f t="shared" si="9"/>
        <v>4.9905696626486984</v>
      </c>
      <c r="CI22" s="20">
        <f t="shared" si="10"/>
        <v>-5.892593960521797E-2</v>
      </c>
      <c r="CK22" t="s">
        <v>734</v>
      </c>
      <c r="CL22">
        <v>0.240845518152009</v>
      </c>
      <c r="CM22">
        <v>5.6795870696887803E-2</v>
      </c>
      <c r="CN22">
        <v>7.7202939753891794E-2</v>
      </c>
      <c r="CO22">
        <v>-0.112460131418592</v>
      </c>
    </row>
    <row r="23" spans="1:93" x14ac:dyDescent="0.25">
      <c r="A23" s="17" t="str">
        <f t="shared" si="0"/>
        <v>1999M06</v>
      </c>
      <c r="B23" s="18">
        <f t="shared" si="1"/>
        <v>36312</v>
      </c>
      <c r="C23" s="20">
        <f t="shared" si="2"/>
        <v>1.5440561925518237E-2</v>
      </c>
      <c r="D23" s="20">
        <f t="shared" si="3"/>
        <v>2.5144626751860244E-2</v>
      </c>
      <c r="E23" s="16">
        <f t="shared" si="4"/>
        <v>3.5003886796230061E-4</v>
      </c>
      <c r="F23" s="16">
        <f t="shared" si="5"/>
        <v>-1.2908377431461078E-3</v>
      </c>
      <c r="G23" s="16">
        <f t="shared" si="6"/>
        <v>0</v>
      </c>
      <c r="H23" s="16">
        <f t="shared" si="7"/>
        <v>1.8227229780341882E-2</v>
      </c>
      <c r="I23" s="16">
        <f t="shared" si="17"/>
        <v>-0.10672341745470806</v>
      </c>
      <c r="J23" s="20">
        <f t="shared" si="18"/>
        <v>-8.9436986549549985E-2</v>
      </c>
      <c r="K23" s="20">
        <f t="shared" si="11"/>
        <v>-0.10487754847506822</v>
      </c>
      <c r="AK23" t="s">
        <v>732</v>
      </c>
      <c r="AL23" s="34">
        <v>3.7101779305211702</v>
      </c>
      <c r="AM23" s="20">
        <v>3.9220713153281301</v>
      </c>
      <c r="AN23" s="20">
        <v>2.4466106103476899</v>
      </c>
      <c r="AO23" s="20">
        <v>1.47126645738808</v>
      </c>
      <c r="AP23" s="20">
        <v>2.9032773945278598</v>
      </c>
      <c r="AQ23" s="20">
        <v>4.4768751026836604</v>
      </c>
      <c r="AR23" s="20">
        <v>3.6493886515657201E-2</v>
      </c>
      <c r="AS23" s="20"/>
      <c r="AT23" s="20">
        <f t="shared" si="12"/>
        <v>3.4419492839045849</v>
      </c>
      <c r="AU23" s="20">
        <f t="shared" si="13"/>
        <v>0.2682286466165853</v>
      </c>
      <c r="AV23" s="20"/>
      <c r="AY23" t="s">
        <v>732</v>
      </c>
      <c r="AZ23" s="20">
        <v>0.96488327921960504</v>
      </c>
      <c r="BA23" s="20">
        <v>1.3212331472134899</v>
      </c>
      <c r="BB23" s="20">
        <v>-8.7538303595389805E-2</v>
      </c>
      <c r="BC23" s="20">
        <v>-5.0012504168224198E-2</v>
      </c>
      <c r="BD23" s="20">
        <v>0.25966258472659098</v>
      </c>
      <c r="BE23" s="20">
        <v>5.15372905895142</v>
      </c>
      <c r="BF23" s="20">
        <v>-0.14847308541899901</v>
      </c>
      <c r="BG23" s="20" t="s">
        <v>609</v>
      </c>
      <c r="BH23" s="20">
        <f t="shared" si="14"/>
        <v>0.75335071514852836</v>
      </c>
      <c r="BI23" s="20">
        <f t="shared" si="8"/>
        <v>0.21153256407107668</v>
      </c>
      <c r="BL23" s="17" t="s">
        <v>732</v>
      </c>
      <c r="BM23" s="17">
        <v>5.2555394589255799</v>
      </c>
      <c r="BN23" s="17">
        <v>4.7877843369435897</v>
      </c>
      <c r="BO23" s="17">
        <v>2.1167242004346898</v>
      </c>
      <c r="BP23" s="17">
        <v>2.3228126119207202</v>
      </c>
      <c r="BQ23" s="17">
        <v>5.0162847981404104</v>
      </c>
      <c r="BR23" s="17">
        <v>4.2821837243389798</v>
      </c>
      <c r="BS23" s="17">
        <v>0.14358806932430301</v>
      </c>
      <c r="BT23" s="17" t="s">
        <v>609</v>
      </c>
      <c r="BU23" s="17">
        <f t="shared" si="15"/>
        <v>5.2231210874353939</v>
      </c>
      <c r="BV23" s="20">
        <f t="shared" si="16"/>
        <v>3.2418371490186004E-2</v>
      </c>
      <c r="BY23" s="17" t="s">
        <v>732</v>
      </c>
      <c r="BZ23" s="20">
        <v>5.3896154007526897</v>
      </c>
      <c r="CA23" s="20">
        <v>5.0234132950513297</v>
      </c>
      <c r="CB23" s="20">
        <v>2.4819857940786001</v>
      </c>
      <c r="CC23" s="20">
        <v>2.4225907730291301</v>
      </c>
      <c r="CD23" s="20">
        <v>4.7187148424219796</v>
      </c>
      <c r="CE23" s="20">
        <v>2.6972973978779198</v>
      </c>
      <c r="CF23" s="20">
        <v>0.25373157466521101</v>
      </c>
      <c r="CG23" s="20"/>
      <c r="CH23" s="20">
        <f t="shared" si="9"/>
        <v>5.2516077457568491</v>
      </c>
      <c r="CI23" s="20">
        <f t="shared" si="10"/>
        <v>-0.22819445070551936</v>
      </c>
      <c r="CK23" t="s">
        <v>735</v>
      </c>
      <c r="CL23">
        <v>0.14126986484450499</v>
      </c>
      <c r="CM23">
        <v>0.11910819970221601</v>
      </c>
      <c r="CN23">
        <v>-0.168686218718615</v>
      </c>
      <c r="CO23">
        <v>6.2580795053906998E-2</v>
      </c>
    </row>
    <row r="24" spans="1:93" x14ac:dyDescent="0.25">
      <c r="A24" s="17" t="str">
        <f t="shared" si="0"/>
        <v>1999M07</v>
      </c>
      <c r="B24" s="18">
        <f t="shared" si="1"/>
        <v>36342</v>
      </c>
      <c r="C24" s="20">
        <f t="shared" si="2"/>
        <v>3.4622383289384606E-2</v>
      </c>
      <c r="D24" s="20">
        <f t="shared" si="3"/>
        <v>9.7876249525680636E-2</v>
      </c>
      <c r="E24" s="16">
        <f t="shared" si="4"/>
        <v>7.6634310409426741E-6</v>
      </c>
      <c r="F24" s="16">
        <f t="shared" si="5"/>
        <v>-1.3067854274729815E-3</v>
      </c>
      <c r="G24" s="16">
        <f t="shared" si="6"/>
        <v>1.1804106606226666E-2</v>
      </c>
      <c r="H24" s="16">
        <f t="shared" si="7"/>
        <v>2.3767741435720365E-2</v>
      </c>
      <c r="I24" s="16">
        <f t="shared" si="17"/>
        <v>5.3787600848600604E-2</v>
      </c>
      <c r="J24" s="20">
        <f t="shared" si="18"/>
        <v>8.8060326894115595E-2</v>
      </c>
      <c r="K24" s="20">
        <f t="shared" si="11"/>
        <v>5.3437943604730989E-2</v>
      </c>
      <c r="AK24" t="s">
        <v>733</v>
      </c>
      <c r="AL24" s="34">
        <v>3.8386331329034902</v>
      </c>
      <c r="AM24" s="20">
        <v>4.3059489460447002</v>
      </c>
      <c r="AN24" s="20">
        <v>2.4448680402309901</v>
      </c>
      <c r="AO24" s="20">
        <v>1.42063032295712</v>
      </c>
      <c r="AP24" s="20">
        <v>3.0212872798984902</v>
      </c>
      <c r="AQ24" s="20">
        <v>4.77428394502122</v>
      </c>
      <c r="AR24" s="20">
        <v>0.26040950711590999</v>
      </c>
      <c r="AS24" s="20"/>
      <c r="AT24" s="20">
        <f t="shared" si="12"/>
        <v>3.5251004544618789</v>
      </c>
      <c r="AU24" s="20">
        <f t="shared" si="13"/>
        <v>0.31353267844161126</v>
      </c>
      <c r="AV24" s="20"/>
      <c r="AY24" t="s">
        <v>733</v>
      </c>
      <c r="AZ24" s="20">
        <v>0.83659025399402398</v>
      </c>
      <c r="BA24" s="20">
        <v>1.64538892716804</v>
      </c>
      <c r="BB24" s="20">
        <v>-0.16889254319616201</v>
      </c>
      <c r="BC24" s="20">
        <v>-8.7538303595389805E-2</v>
      </c>
      <c r="BD24" s="20">
        <v>0.19596171570353699</v>
      </c>
      <c r="BE24" s="20">
        <v>5.4891406745037399</v>
      </c>
      <c r="BF24" s="20">
        <v>0.450719568090027</v>
      </c>
      <c r="BG24" s="20" t="s">
        <v>609</v>
      </c>
      <c r="BH24" s="20">
        <f t="shared" si="14"/>
        <v>0.6721344602062681</v>
      </c>
      <c r="BI24" s="20">
        <f t="shared" si="8"/>
        <v>0.16445579378775588</v>
      </c>
      <c r="BL24" s="17" t="s">
        <v>733</v>
      </c>
      <c r="BM24" s="17">
        <v>5.5212247415717304</v>
      </c>
      <c r="BN24" s="17">
        <v>5.0274775873622497</v>
      </c>
      <c r="BO24" s="17">
        <v>2.2535816832937501</v>
      </c>
      <c r="BP24" s="17">
        <v>2.2983836390375298</v>
      </c>
      <c r="BQ24" s="17">
        <v>5.0930728668542802</v>
      </c>
      <c r="BR24" s="17">
        <v>4.6371446352581902</v>
      </c>
      <c r="BS24" s="17">
        <v>-4.0889360961462597E-2</v>
      </c>
      <c r="BT24" s="17" t="s">
        <v>609</v>
      </c>
      <c r="BU24" s="17">
        <f t="shared" si="15"/>
        <v>5.6707493902316299</v>
      </c>
      <c r="BV24" s="20">
        <f t="shared" si="16"/>
        <v>-0.14952464865989956</v>
      </c>
      <c r="BY24" s="17" t="s">
        <v>733</v>
      </c>
      <c r="BZ24" s="20">
        <v>5.7277851151473396</v>
      </c>
      <c r="CA24" s="20">
        <v>5.2409111258780898</v>
      </c>
      <c r="CB24" s="20">
        <v>2.6243515748251598</v>
      </c>
      <c r="CC24" s="20">
        <v>2.3938448013668601</v>
      </c>
      <c r="CD24" s="20">
        <v>4.8563381086477797</v>
      </c>
      <c r="CE24" s="20">
        <v>3.0164986363724902</v>
      </c>
      <c r="CF24" s="20">
        <v>0.15415809773126199</v>
      </c>
      <c r="CG24" s="20"/>
      <c r="CH24" s="20">
        <f t="shared" si="9"/>
        <v>5.3770586064687125</v>
      </c>
      <c r="CI24" s="20">
        <f t="shared" si="10"/>
        <v>-0.13614748059062265</v>
      </c>
      <c r="CK24" t="s">
        <v>736</v>
      </c>
      <c r="CL24">
        <v>0.105829376571109</v>
      </c>
      <c r="CM24">
        <v>-0.190737981301633</v>
      </c>
      <c r="CN24">
        <v>9.9203502359926005E-2</v>
      </c>
      <c r="CO24">
        <v>-1.7954958781210398E-2</v>
      </c>
    </row>
    <row r="25" spans="1:93" x14ac:dyDescent="0.25">
      <c r="A25" s="17" t="str">
        <f t="shared" si="0"/>
        <v>1999M08</v>
      </c>
      <c r="B25" s="18">
        <f t="shared" si="1"/>
        <v>36373</v>
      </c>
      <c r="C25" s="20">
        <f t="shared" si="2"/>
        <v>1.1563719142403395E-2</v>
      </c>
      <c r="D25" s="20">
        <f t="shared" si="3"/>
        <v>6.6639025773598037E-2</v>
      </c>
      <c r="E25" s="16">
        <f t="shared" si="4"/>
        <v>-2.1886306737593192E-4</v>
      </c>
      <c r="F25" s="16">
        <f t="shared" si="5"/>
        <v>-1.1910893010150384E-4</v>
      </c>
      <c r="G25" s="16">
        <f t="shared" si="6"/>
        <v>1.0394185055637547E-2</v>
      </c>
      <c r="H25" s="16">
        <f t="shared" si="7"/>
        <v>3.3908643610191477E-3</v>
      </c>
      <c r="I25" s="16">
        <f t="shared" si="17"/>
        <v>5.7916334963870483E-2</v>
      </c>
      <c r="J25" s="20">
        <f t="shared" si="18"/>
        <v>7.1363412383049746E-2</v>
      </c>
      <c r="K25" s="20">
        <f t="shared" si="11"/>
        <v>5.9799693240646351E-2</v>
      </c>
      <c r="AK25" t="s">
        <v>734</v>
      </c>
      <c r="AL25" s="34">
        <v>3.8830220083431102</v>
      </c>
      <c r="AM25" s="20">
        <v>4.5928931888399704</v>
      </c>
      <c r="AN25" s="20">
        <v>2.4963578585797102</v>
      </c>
      <c r="AO25" s="20">
        <v>1.4158552231355499</v>
      </c>
      <c r="AP25" s="20">
        <v>3.1287994380731301</v>
      </c>
      <c r="AQ25" s="20">
        <v>4.8181833111947903</v>
      </c>
      <c r="AR25" s="20">
        <v>0.240845518152009</v>
      </c>
      <c r="AS25" s="20"/>
      <c r="AT25" s="20">
        <f t="shared" si="12"/>
        <v>3.6179584662200255</v>
      </c>
      <c r="AU25" s="20">
        <f t="shared" si="13"/>
        <v>0.26506354212308469</v>
      </c>
      <c r="AV25" s="20"/>
      <c r="AY25" t="s">
        <v>734</v>
      </c>
      <c r="AZ25" s="20">
        <v>0.81539197835891897</v>
      </c>
      <c r="BA25" s="20">
        <v>1.67981182758809</v>
      </c>
      <c r="BB25" s="20">
        <v>-0.14009809156281</v>
      </c>
      <c r="BC25" s="20">
        <v>-0.19352046345105101</v>
      </c>
      <c r="BD25" s="20">
        <v>0.19267141222758</v>
      </c>
      <c r="BE25" s="20">
        <v>5.4767968340878701</v>
      </c>
      <c r="BF25" s="20">
        <v>5.6795870696887803E-2</v>
      </c>
      <c r="BG25" s="20" t="s">
        <v>609</v>
      </c>
      <c r="BH25" s="20">
        <f t="shared" si="14"/>
        <v>1.251376373096446</v>
      </c>
      <c r="BI25" s="20">
        <f t="shared" si="8"/>
        <v>-0.43598439473752704</v>
      </c>
      <c r="BL25" s="17" t="s">
        <v>734</v>
      </c>
      <c r="BM25" s="17">
        <v>5.6192455916726498</v>
      </c>
      <c r="BN25" s="17">
        <v>5.2186295543304402</v>
      </c>
      <c r="BO25" s="17">
        <v>2.38337072513972</v>
      </c>
      <c r="BP25" s="17">
        <v>2.2661282543079002</v>
      </c>
      <c r="BQ25" s="17">
        <v>5.2657136659002299</v>
      </c>
      <c r="BR25" s="17">
        <v>4.7194618648001398</v>
      </c>
      <c r="BS25" s="17">
        <v>7.7202939753891794E-2</v>
      </c>
      <c r="BT25" s="17" t="s">
        <v>609</v>
      </c>
      <c r="BU25" s="17">
        <f t="shared" si="15"/>
        <v>5.5897239770636347</v>
      </c>
      <c r="BV25" s="20">
        <f t="shared" si="16"/>
        <v>2.9521614609015145E-2</v>
      </c>
      <c r="BY25" s="17" t="s">
        <v>734</v>
      </c>
      <c r="BZ25" s="20">
        <v>5.64559449442151</v>
      </c>
      <c r="CA25" s="20">
        <v>5.3062799331825401</v>
      </c>
      <c r="CB25" s="20">
        <v>2.6287791943162602</v>
      </c>
      <c r="CC25" s="20">
        <v>2.4426501798008502</v>
      </c>
      <c r="CD25" s="20">
        <v>4.8833453275735099</v>
      </c>
      <c r="CE25" s="20">
        <v>3.1444579299454598</v>
      </c>
      <c r="CF25" s="20">
        <v>-0.112460131418592</v>
      </c>
      <c r="CG25" s="20"/>
      <c r="CH25" s="20">
        <f t="shared" si="9"/>
        <v>5.2069786257025026</v>
      </c>
      <c r="CI25" s="20">
        <f t="shared" si="10"/>
        <v>9.9301307480037515E-2</v>
      </c>
      <c r="CK25" t="s">
        <v>737</v>
      </c>
      <c r="CL25">
        <v>0.103518896510125</v>
      </c>
      <c r="CM25">
        <v>-3.2406542109806001E-2</v>
      </c>
      <c r="CN25">
        <v>8.4010057877196606E-2</v>
      </c>
      <c r="CO25">
        <v>7.6362493756186506E-2</v>
      </c>
    </row>
    <row r="26" spans="1:93" x14ac:dyDescent="0.25">
      <c r="A26" s="17" t="str">
        <f t="shared" si="0"/>
        <v>1999M09</v>
      </c>
      <c r="B26" s="18">
        <f t="shared" si="1"/>
        <v>36404</v>
      </c>
      <c r="C26" s="20">
        <f t="shared" si="2"/>
        <v>1.4319206877128954E-2</v>
      </c>
      <c r="D26" s="20">
        <f t="shared" si="3"/>
        <v>4.1551097473753851E-2</v>
      </c>
      <c r="E26" s="16">
        <f t="shared" si="4"/>
        <v>-2.6176187375755774E-4</v>
      </c>
      <c r="F26" s="16">
        <f t="shared" si="5"/>
        <v>1.8008188018844141E-4</v>
      </c>
      <c r="G26" s="16">
        <f t="shared" si="6"/>
        <v>6.155683045555695E-3</v>
      </c>
      <c r="H26" s="16">
        <f t="shared" si="7"/>
        <v>8.5452676140815205E-3</v>
      </c>
      <c r="I26" s="16">
        <f t="shared" si="17"/>
        <v>-5.0024279751865039E-3</v>
      </c>
      <c r="J26" s="20">
        <f t="shared" si="18"/>
        <v>9.6168426908815954E-3</v>
      </c>
      <c r="K26" s="20">
        <f t="shared" si="11"/>
        <v>-4.7023641862473584E-3</v>
      </c>
      <c r="AK26" t="s">
        <v>735</v>
      </c>
      <c r="AL26" s="34">
        <v>3.93862380378902</v>
      </c>
      <c r="AM26" s="20">
        <v>4.7837329414159999</v>
      </c>
      <c r="AN26" s="20">
        <v>2.5586521877477502</v>
      </c>
      <c r="AO26" s="20">
        <v>1.4231582246724299</v>
      </c>
      <c r="AP26" s="20">
        <v>3.19320696589224</v>
      </c>
      <c r="AQ26" s="20">
        <v>4.9300927569252497</v>
      </c>
      <c r="AR26" s="20">
        <v>0.14126986484450499</v>
      </c>
      <c r="AS26" s="20"/>
      <c r="AT26" s="20">
        <f t="shared" si="12"/>
        <v>3.6949343688623402</v>
      </c>
      <c r="AU26" s="20">
        <f t="shared" si="13"/>
        <v>0.24368943492667983</v>
      </c>
      <c r="AV26" s="20"/>
      <c r="AY26" t="s">
        <v>735</v>
      </c>
      <c r="AZ26" s="20">
        <v>0.874287214401126</v>
      </c>
      <c r="BA26" s="20">
        <v>1.84880381121311</v>
      </c>
      <c r="BB26" s="20">
        <v>0.42984407602144897</v>
      </c>
      <c r="BC26" s="20">
        <v>-3.8468936808319698E-2</v>
      </c>
      <c r="BD26" s="20">
        <v>0.233061533828229</v>
      </c>
      <c r="BE26" s="20">
        <v>5.60368777203976</v>
      </c>
      <c r="BF26" s="20">
        <v>0.11910819970221601</v>
      </c>
      <c r="BG26" s="20" t="s">
        <v>609</v>
      </c>
      <c r="BH26" s="20">
        <f t="shared" si="14"/>
        <v>0.92085947546235991</v>
      </c>
      <c r="BI26" s="20">
        <f t="shared" si="8"/>
        <v>-4.6572261061233911E-2</v>
      </c>
      <c r="BL26" s="17" t="s">
        <v>735</v>
      </c>
      <c r="BM26" s="17">
        <v>5.85233487965652</v>
      </c>
      <c r="BN26" s="17">
        <v>5.2943432161030701</v>
      </c>
      <c r="BO26" s="17">
        <v>2.5705232925554302</v>
      </c>
      <c r="BP26" s="17">
        <v>2.2438667233446399</v>
      </c>
      <c r="BQ26" s="17">
        <v>5.74892769731012</v>
      </c>
      <c r="BR26" s="17">
        <v>4.87546443239113</v>
      </c>
      <c r="BS26" s="17">
        <v>-0.168686218718615</v>
      </c>
      <c r="BT26" s="17" t="s">
        <v>609</v>
      </c>
      <c r="BU26" s="17">
        <f t="shared" si="15"/>
        <v>5.9348675355383902</v>
      </c>
      <c r="BV26" s="20">
        <f t="shared" si="16"/>
        <v>-8.2532655881870198E-2</v>
      </c>
      <c r="BY26" s="17" t="s">
        <v>735</v>
      </c>
      <c r="BZ26" s="20">
        <v>5.7679111586677898</v>
      </c>
      <c r="CA26" s="20">
        <v>5.3976943254255501</v>
      </c>
      <c r="CB26" s="20">
        <v>2.6818953428738599</v>
      </c>
      <c r="CC26" s="20">
        <v>2.43377824615709</v>
      </c>
      <c r="CD26" s="20">
        <v>4.9171044006449298</v>
      </c>
      <c r="CE26" s="20">
        <v>3.2977395208382401</v>
      </c>
      <c r="CF26" s="20">
        <v>6.2580795053906998E-2</v>
      </c>
      <c r="CG26" s="20"/>
      <c r="CH26" s="20">
        <f t="shared" si="9"/>
        <v>5.4558258033509803</v>
      </c>
      <c r="CI26" s="20">
        <f t="shared" si="10"/>
        <v>-5.8131477925430275E-2</v>
      </c>
      <c r="CK26" t="s">
        <v>738</v>
      </c>
      <c r="CL26">
        <v>-0.14662807160368299</v>
      </c>
      <c r="CM26">
        <v>-4.3292344865895498E-2</v>
      </c>
      <c r="CN26">
        <v>-0.50005835195867099</v>
      </c>
      <c r="CO26">
        <v>-6.8158231291882698E-3</v>
      </c>
    </row>
    <row r="27" spans="1:93" x14ac:dyDescent="0.25">
      <c r="A27" s="17" t="str">
        <f t="shared" si="0"/>
        <v>1999M10</v>
      </c>
      <c r="B27" s="18">
        <f t="shared" si="1"/>
        <v>36434</v>
      </c>
      <c r="C27" s="20">
        <f t="shared" si="2"/>
        <v>2.2292391595946315E-2</v>
      </c>
      <c r="D27" s="20">
        <f t="shared" si="3"/>
        <v>3.9817491987547804E-2</v>
      </c>
      <c r="E27" s="16">
        <f t="shared" si="4"/>
        <v>-1.6283580379078074E-4</v>
      </c>
      <c r="F27" s="16">
        <f t="shared" si="5"/>
        <v>6.3911101263131064E-5</v>
      </c>
      <c r="G27" s="16">
        <f t="shared" si="6"/>
        <v>2.0163360830948291E-2</v>
      </c>
      <c r="H27" s="16">
        <f t="shared" si="7"/>
        <v>3.4969908365601577E-3</v>
      </c>
      <c r="I27" s="16">
        <f t="shared" si="17"/>
        <v>-2.5101631542726315E-2</v>
      </c>
      <c r="J27" s="20">
        <f t="shared" si="18"/>
        <v>-1.540204577745518E-3</v>
      </c>
      <c r="K27" s="20">
        <f t="shared" si="11"/>
        <v>-2.3832596173691833E-2</v>
      </c>
      <c r="AK27" t="s">
        <v>736</v>
      </c>
      <c r="AL27" s="34">
        <v>4.0264251479722004</v>
      </c>
      <c r="AM27" s="20">
        <v>4.9742091894813996</v>
      </c>
      <c r="AN27" s="20">
        <v>2.5979588958947599</v>
      </c>
      <c r="AO27" s="20">
        <v>1.42578717466994</v>
      </c>
      <c r="AP27" s="20">
        <v>3.4071991695410402</v>
      </c>
      <c r="AQ27" s="20">
        <v>4.9765453775909299</v>
      </c>
      <c r="AR27" s="20">
        <v>0.105829376571109</v>
      </c>
      <c r="AS27" s="20"/>
      <c r="AT27" s="20">
        <f t="shared" si="12"/>
        <v>3.7095241944499566</v>
      </c>
      <c r="AU27" s="20">
        <f t="shared" si="13"/>
        <v>0.31690095352224379</v>
      </c>
      <c r="AV27" s="20"/>
      <c r="AY27" t="s">
        <v>736</v>
      </c>
      <c r="AZ27" s="20">
        <v>0.94367601312055205</v>
      </c>
      <c r="BA27" s="20">
        <v>1.7211036730354301</v>
      </c>
      <c r="BB27" s="20">
        <v>0.35818129365562501</v>
      </c>
      <c r="BC27" s="20">
        <v>-4.1184950424762001E-2</v>
      </c>
      <c r="BD27" s="20">
        <v>0.31105418601569401</v>
      </c>
      <c r="BE27" s="20">
        <v>5.6360152868113298</v>
      </c>
      <c r="BF27" s="20">
        <v>-0.190737981301633</v>
      </c>
      <c r="BG27" s="20" t="s">
        <v>609</v>
      </c>
      <c r="BH27" s="20">
        <f t="shared" si="14"/>
        <v>1.0560386184586934</v>
      </c>
      <c r="BI27" s="20">
        <f t="shared" si="8"/>
        <v>-0.11236260533814135</v>
      </c>
      <c r="BL27" s="17" t="s">
        <v>736</v>
      </c>
      <c r="BM27" s="17">
        <v>5.9214523297889698</v>
      </c>
      <c r="BN27" s="17">
        <v>5.4786436257371403</v>
      </c>
      <c r="BO27" s="17">
        <v>2.76151670329733</v>
      </c>
      <c r="BP27" s="17">
        <v>2.2100136828302399</v>
      </c>
      <c r="BQ27" s="17">
        <v>5.88190712219098</v>
      </c>
      <c r="BR27" s="17">
        <v>4.9323001584561403</v>
      </c>
      <c r="BS27" s="17">
        <v>9.9203502359926005E-2</v>
      </c>
      <c r="BT27" s="17" t="s">
        <v>609</v>
      </c>
      <c r="BU27" s="17">
        <f t="shared" si="15"/>
        <v>5.7635767086165117</v>
      </c>
      <c r="BV27" s="20">
        <f t="shared" si="16"/>
        <v>0.15787562117245812</v>
      </c>
      <c r="BY27" s="17" t="s">
        <v>736</v>
      </c>
      <c r="BZ27" s="20">
        <v>5.7584711850927102</v>
      </c>
      <c r="CA27" s="20">
        <v>5.4394762641158199</v>
      </c>
      <c r="CB27" s="20">
        <v>2.82781944402935</v>
      </c>
      <c r="CC27" s="20">
        <v>2.50029857056836</v>
      </c>
      <c r="CD27" s="20">
        <v>4.9992448654502404</v>
      </c>
      <c r="CE27" s="20">
        <v>3.3134100173859502</v>
      </c>
      <c r="CF27" s="20">
        <v>-1.7954958781210398E-2</v>
      </c>
      <c r="CG27" s="20"/>
      <c r="CH27" s="20">
        <f t="shared" si="9"/>
        <v>5.4231217651311798</v>
      </c>
      <c r="CI27" s="20">
        <f t="shared" si="10"/>
        <v>1.6354498984640031E-2</v>
      </c>
      <c r="CK27" t="s">
        <v>739</v>
      </c>
      <c r="CL27">
        <v>5.9866552220193504E-3</v>
      </c>
      <c r="CM27">
        <v>0.12939490089809799</v>
      </c>
      <c r="CN27">
        <v>4.5967297452022299E-2</v>
      </c>
      <c r="CO27">
        <v>0.106630766210598</v>
      </c>
    </row>
    <row r="28" spans="1:93" x14ac:dyDescent="0.25">
      <c r="A28" s="17" t="str">
        <f t="shared" si="0"/>
        <v>1999M11</v>
      </c>
      <c r="B28" s="18">
        <f t="shared" si="1"/>
        <v>36465</v>
      </c>
      <c r="C28" s="20">
        <f t="shared" si="2"/>
        <v>2.3423705901970848E-2</v>
      </c>
      <c r="D28" s="20">
        <f t="shared" si="3"/>
        <v>3.8219969941041265E-2</v>
      </c>
      <c r="E28" s="16">
        <f t="shared" si="4"/>
        <v>-2.5322833845082681E-4</v>
      </c>
      <c r="F28" s="16">
        <f t="shared" si="5"/>
        <v>-1.0245313809397973E-3</v>
      </c>
      <c r="G28" s="16">
        <f t="shared" si="6"/>
        <v>1.4258016501126278E-2</v>
      </c>
      <c r="H28" s="16">
        <f t="shared" si="7"/>
        <v>1.0724191978835527E-2</v>
      </c>
      <c r="I28" s="16">
        <f t="shared" si="17"/>
        <v>-8.7392337177991421E-3</v>
      </c>
      <c r="J28" s="20">
        <f t="shared" si="18"/>
        <v>1.496521504277204E-2</v>
      </c>
      <c r="K28" s="20">
        <f t="shared" si="11"/>
        <v>-8.4584908591988084E-3</v>
      </c>
      <c r="AK28" t="s">
        <v>737</v>
      </c>
      <c r="AL28" s="34">
        <v>4.1207389464746003</v>
      </c>
      <c r="AM28" s="20">
        <v>5.1643233151838297</v>
      </c>
      <c r="AN28" s="20">
        <v>2.6604479866889399</v>
      </c>
      <c r="AO28" s="20">
        <v>1.38270412687919</v>
      </c>
      <c r="AP28" s="20">
        <v>3.5618916739464601</v>
      </c>
      <c r="AQ28" s="20">
        <v>5.12217691499424</v>
      </c>
      <c r="AR28" s="20">
        <v>0.103518896510125</v>
      </c>
      <c r="AS28" s="20"/>
      <c r="AT28" s="20">
        <f t="shared" si="12"/>
        <v>3.8320694518075387</v>
      </c>
      <c r="AU28" s="20">
        <f t="shared" si="13"/>
        <v>0.2886694946670616</v>
      </c>
      <c r="AV28" s="20"/>
      <c r="AY28" t="s">
        <v>737</v>
      </c>
      <c r="AZ28" s="20">
        <v>0.95551549010308701</v>
      </c>
      <c r="BA28" s="20">
        <v>1.6866949859772</v>
      </c>
      <c r="BB28" s="20">
        <v>0.57611504350716602</v>
      </c>
      <c r="BC28" s="20">
        <v>-2.2224691723884801E-2</v>
      </c>
      <c r="BD28" s="20">
        <v>0.33070257574960699</v>
      </c>
      <c r="BE28" s="20">
        <v>5.7913286507490502</v>
      </c>
      <c r="BF28" s="20">
        <v>-3.2406542109806001E-2</v>
      </c>
      <c r="BG28" s="20" t="s">
        <v>609</v>
      </c>
      <c r="BH28" s="20">
        <f t="shared" si="14"/>
        <v>0.75584178165782123</v>
      </c>
      <c r="BI28" s="20">
        <f t="shared" si="8"/>
        <v>0.19967370844526577</v>
      </c>
      <c r="BL28" s="17" t="s">
        <v>737</v>
      </c>
      <c r="BM28" s="17">
        <v>6.0488779718628898</v>
      </c>
      <c r="BN28" s="17">
        <v>5.7053074958670198</v>
      </c>
      <c r="BO28" s="17">
        <v>2.8675799976666299</v>
      </c>
      <c r="BP28" s="17">
        <v>2.2339513629046102</v>
      </c>
      <c r="BQ28" s="17">
        <v>6.0004108482234804</v>
      </c>
      <c r="BR28" s="17">
        <v>5.0716314751986502</v>
      </c>
      <c r="BS28" s="17">
        <v>8.4010057877196606E-2</v>
      </c>
      <c r="BT28" s="17" t="s">
        <v>609</v>
      </c>
      <c r="BU28" s="17">
        <f t="shared" si="15"/>
        <v>6.1506279845211083</v>
      </c>
      <c r="BV28" s="20">
        <f t="shared" si="16"/>
        <v>-0.10175001265821848</v>
      </c>
      <c r="BY28" s="17" t="s">
        <v>737</v>
      </c>
      <c r="BZ28" s="20">
        <v>5.9004486576403599</v>
      </c>
      <c r="CA28" s="20">
        <v>5.5331644424758304</v>
      </c>
      <c r="CB28" s="20">
        <v>3.0881845433434401</v>
      </c>
      <c r="CC28" s="20">
        <v>2.5389234004819499</v>
      </c>
      <c r="CD28" s="20">
        <v>5.1358292275141997</v>
      </c>
      <c r="CE28" s="20">
        <v>3.3892855984788501</v>
      </c>
      <c r="CF28" s="20">
        <v>7.6362493756186506E-2</v>
      </c>
      <c r="CG28" s="20"/>
      <c r="CH28" s="20">
        <f t="shared" si="9"/>
        <v>5.6026934355576774</v>
      </c>
      <c r="CI28" s="20">
        <f t="shared" si="10"/>
        <v>-6.9528993081847013E-2</v>
      </c>
      <c r="CK28" t="s">
        <v>740</v>
      </c>
      <c r="CL28">
        <v>0.24404152473464599</v>
      </c>
      <c r="CM28">
        <v>-3.8157317593130097E-2</v>
      </c>
      <c r="CN28">
        <v>2.6370512625462002E-4</v>
      </c>
      <c r="CO28">
        <v>0.25921992497959701</v>
      </c>
    </row>
    <row r="29" spans="1:93" x14ac:dyDescent="0.25">
      <c r="A29" s="17" t="str">
        <f t="shared" si="0"/>
        <v>1999M12</v>
      </c>
      <c r="B29" s="18">
        <f t="shared" si="1"/>
        <v>36495</v>
      </c>
      <c r="C29" s="20">
        <f t="shared" si="2"/>
        <v>-9.1809122721391301E-3</v>
      </c>
      <c r="D29" s="20">
        <f t="shared" si="3"/>
        <v>-3.6812978990581002E-2</v>
      </c>
      <c r="E29" s="16">
        <f t="shared" si="4"/>
        <v>-1.4829174234681036E-5</v>
      </c>
      <c r="F29" s="16">
        <f t="shared" si="5"/>
        <v>-9.872161849039855E-5</v>
      </c>
      <c r="G29" s="16">
        <f t="shared" si="6"/>
        <v>7.7429167731345918E-3</v>
      </c>
      <c r="H29" s="16">
        <f t="shared" si="7"/>
        <v>-1.5871162658347624E-2</v>
      </c>
      <c r="I29" s="16">
        <f t="shared" si="17"/>
        <v>-5.5669895995262293E-4</v>
      </c>
      <c r="J29" s="20">
        <f t="shared" si="18"/>
        <v>-8.7984956378907332E-3</v>
      </c>
      <c r="K29" s="20">
        <f t="shared" si="11"/>
        <v>3.8241663424839686E-4</v>
      </c>
      <c r="AK29" t="s">
        <v>738</v>
      </c>
      <c r="AL29" s="34">
        <v>4.08290680371063</v>
      </c>
      <c r="AM29" s="20">
        <v>4.9742091894813996</v>
      </c>
      <c r="AN29" s="20">
        <v>2.6641930946421</v>
      </c>
      <c r="AO29" s="20">
        <v>1.37845549706165</v>
      </c>
      <c r="AP29" s="20">
        <v>3.64786628527933</v>
      </c>
      <c r="AQ29" s="20">
        <v>4.9016025338219702</v>
      </c>
      <c r="AR29" s="20">
        <v>-0.14662807160368299</v>
      </c>
      <c r="AS29" s="20"/>
      <c r="AT29" s="20">
        <f t="shared" si="12"/>
        <v>3.8212023388066099</v>
      </c>
      <c r="AU29" s="20">
        <f t="shared" si="13"/>
        <v>0.26170446490402011</v>
      </c>
      <c r="AV29" s="20"/>
      <c r="AY29" t="s">
        <v>738</v>
      </c>
      <c r="AZ29" s="20">
        <v>1.0780800826135899</v>
      </c>
      <c r="BA29" s="20">
        <v>1.75746570165105</v>
      </c>
      <c r="BB29" s="20">
        <v>0.79681696491768805</v>
      </c>
      <c r="BC29" s="20">
        <v>1.6665277932077598E-2</v>
      </c>
      <c r="BD29" s="20">
        <v>0.42133336528684601</v>
      </c>
      <c r="BE29" s="20">
        <v>5.6783915053453899</v>
      </c>
      <c r="BF29" s="20">
        <v>-4.3292344865895498E-2</v>
      </c>
      <c r="BG29" s="20" t="s">
        <v>609</v>
      </c>
      <c r="BH29" s="20">
        <f t="shared" si="14"/>
        <v>1.0344612616502147</v>
      </c>
      <c r="BI29" s="20">
        <f t="shared" si="8"/>
        <v>4.3618820963375216E-2</v>
      </c>
      <c r="BL29" s="17" t="s">
        <v>738</v>
      </c>
      <c r="BM29" s="17">
        <v>6.0064734975092096</v>
      </c>
      <c r="BN29" s="17">
        <v>5.1719203675311904</v>
      </c>
      <c r="BO29" s="17">
        <v>2.9614812622149498</v>
      </c>
      <c r="BP29" s="17">
        <v>2.1761491781512698</v>
      </c>
      <c r="BQ29" s="17">
        <v>6.1086547198038099</v>
      </c>
      <c r="BR29" s="17">
        <v>4.9777494626622003</v>
      </c>
      <c r="BS29" s="17">
        <v>-0.50005835195867099</v>
      </c>
      <c r="BT29" s="17" t="s">
        <v>609</v>
      </c>
      <c r="BU29" s="17">
        <f t="shared" si="15"/>
        <v>6.0911408302981691</v>
      </c>
      <c r="BV29" s="20">
        <f t="shared" si="16"/>
        <v>-8.4667332788959548E-2</v>
      </c>
      <c r="BY29" s="17" t="s">
        <v>738</v>
      </c>
      <c r="BZ29" s="20">
        <v>5.8457569571568602</v>
      </c>
      <c r="CA29" s="20">
        <v>5.5212839122238</v>
      </c>
      <c r="CB29" s="20">
        <v>3.2991415405066502</v>
      </c>
      <c r="CC29" s="20">
        <v>2.5540609249201101</v>
      </c>
      <c r="CD29" s="20">
        <v>5.2427433617145898</v>
      </c>
      <c r="CE29" s="20">
        <v>3.2648936617566</v>
      </c>
      <c r="CF29" s="20">
        <v>-6.8158231291882698E-3</v>
      </c>
      <c r="CG29" s="20"/>
      <c r="CH29" s="20">
        <f t="shared" si="9"/>
        <v>5.5110337162876499</v>
      </c>
      <c r="CI29" s="20">
        <f t="shared" si="10"/>
        <v>1.0250195936150064E-2</v>
      </c>
      <c r="CK29" t="s">
        <v>741</v>
      </c>
      <c r="CL29">
        <v>-0.13576755169395299</v>
      </c>
      <c r="CM29">
        <v>0.119632252610613</v>
      </c>
      <c r="CN29">
        <v>-0.130693121303914</v>
      </c>
      <c r="CO29">
        <v>-0.16224404675764501</v>
      </c>
    </row>
    <row r="30" spans="1:93" x14ac:dyDescent="0.25">
      <c r="A30" s="17" t="str">
        <f t="shared" si="0"/>
        <v>2000M01</v>
      </c>
      <c r="B30" s="18">
        <f t="shared" si="1"/>
        <v>36526</v>
      </c>
      <c r="C30" s="20">
        <f t="shared" si="2"/>
        <v>2.3802641395604951E-2</v>
      </c>
      <c r="D30" s="20">
        <f t="shared" si="3"/>
        <v>1.9119067664366884E-2</v>
      </c>
      <c r="E30" s="16">
        <f t="shared" si="4"/>
        <v>-8.4583183432479329E-5</v>
      </c>
      <c r="F30" s="16">
        <f t="shared" si="5"/>
        <v>4.2962984173158534E-3</v>
      </c>
      <c r="G30" s="16">
        <f t="shared" si="6"/>
        <v>4.5078461909749566E-3</v>
      </c>
      <c r="H30" s="16">
        <f t="shared" si="7"/>
        <v>1.516692714020876E-2</v>
      </c>
      <c r="I30" s="16">
        <f t="shared" si="17"/>
        <v>-6.0830174719897913E-2</v>
      </c>
      <c r="J30" s="20">
        <f t="shared" si="18"/>
        <v>-3.6943686154830825E-2</v>
      </c>
      <c r="K30" s="20">
        <f t="shared" si="11"/>
        <v>-6.0746327550435776E-2</v>
      </c>
      <c r="AK30" t="s">
        <v>739</v>
      </c>
      <c r="AL30" s="34">
        <v>4.1800907702110299</v>
      </c>
      <c r="AM30" s="20">
        <v>5.0693114315518102</v>
      </c>
      <c r="AN30" s="20">
        <v>2.6853584597178499</v>
      </c>
      <c r="AO30" s="20">
        <v>1.5616554804354701</v>
      </c>
      <c r="AP30" s="20">
        <v>3.6974602791361399</v>
      </c>
      <c r="AQ30" s="20">
        <v>5.1104543671203304</v>
      </c>
      <c r="AR30" s="20">
        <v>5.9866552220193504E-3</v>
      </c>
      <c r="AS30" s="20"/>
      <c r="AT30" s="20">
        <f t="shared" si="12"/>
        <v>3.8564566267872755</v>
      </c>
      <c r="AU30" s="20">
        <f t="shared" si="13"/>
        <v>0.32363414342375441</v>
      </c>
      <c r="AV30" s="20"/>
      <c r="AY30" t="s">
        <v>739</v>
      </c>
      <c r="AZ30" s="20">
        <v>0.93707592175080801</v>
      </c>
      <c r="BA30" s="20">
        <v>1.7328982121774801</v>
      </c>
      <c r="BB30" s="20">
        <v>1.25871155054713</v>
      </c>
      <c r="BC30" s="20">
        <v>-6.6688898770376703E-2</v>
      </c>
      <c r="BD30" s="20">
        <v>0.30861420518684302</v>
      </c>
      <c r="BE30" s="20">
        <v>5.9068648963078001</v>
      </c>
      <c r="BF30" s="20">
        <v>0.12939490089809799</v>
      </c>
      <c r="BG30" s="20" t="s">
        <v>609</v>
      </c>
      <c r="BH30" s="20">
        <f t="shared" si="14"/>
        <v>0.87709635375549189</v>
      </c>
      <c r="BI30" s="20">
        <f t="shared" si="8"/>
        <v>5.9979567995316119E-2</v>
      </c>
      <c r="BL30" s="17" t="s">
        <v>739</v>
      </c>
      <c r="BM30" s="17">
        <v>6.17282747084655</v>
      </c>
      <c r="BN30" s="17">
        <v>5.4150178355557399</v>
      </c>
      <c r="BO30" s="17">
        <v>2.6291333954068499</v>
      </c>
      <c r="BP30" s="17">
        <v>2.38337072513972</v>
      </c>
      <c r="BQ30" s="17">
        <v>6.2074550553706702</v>
      </c>
      <c r="BR30" s="17">
        <v>5.1437361960967998</v>
      </c>
      <c r="BS30" s="17">
        <v>4.5967297452022299E-2</v>
      </c>
      <c r="BT30" s="17" t="s">
        <v>609</v>
      </c>
      <c r="BU30" s="17">
        <f t="shared" si="15"/>
        <v>5.6958717751214412</v>
      </c>
      <c r="BV30" s="20">
        <f t="shared" si="16"/>
        <v>0.47695569572510887</v>
      </c>
      <c r="BY30" s="17" t="s">
        <v>739</v>
      </c>
      <c r="BZ30" s="20">
        <v>6.0850478661798402</v>
      </c>
      <c r="CA30" s="20">
        <v>5.68434270083561</v>
      </c>
      <c r="CB30" s="20">
        <v>2.9514670641104801</v>
      </c>
      <c r="CC30" s="20">
        <v>2.50177629752879</v>
      </c>
      <c r="CD30" s="20">
        <v>5.50088830307992</v>
      </c>
      <c r="CE30" s="20">
        <v>3.3331660835889001</v>
      </c>
      <c r="CF30" s="20">
        <v>0.106630766210598</v>
      </c>
      <c r="CG30" s="20"/>
      <c r="CH30" s="20">
        <f t="shared" si="9"/>
        <v>5.7759413034821687</v>
      </c>
      <c r="CI30" s="20">
        <f t="shared" si="10"/>
        <v>-9.1598602646558724E-2</v>
      </c>
      <c r="CK30" t="s">
        <v>742</v>
      </c>
      <c r="CL30">
        <v>-0.15218855372398901</v>
      </c>
      <c r="CM30">
        <v>-6.5275695233695197E-2</v>
      </c>
      <c r="CN30">
        <v>-0.18998828740542001</v>
      </c>
      <c r="CO30">
        <v>-0.21882742115749601</v>
      </c>
    </row>
    <row r="31" spans="1:93" x14ac:dyDescent="0.25">
      <c r="A31" s="17" t="str">
        <f t="shared" si="0"/>
        <v>2000M02</v>
      </c>
      <c r="B31" s="18">
        <f t="shared" si="1"/>
        <v>36557</v>
      </c>
      <c r="C31" s="20">
        <f t="shared" si="2"/>
        <v>3.3775953823113269E-2</v>
      </c>
      <c r="D31" s="20">
        <f t="shared" si="3"/>
        <v>7.4863638184285985E-2</v>
      </c>
      <c r="E31" s="16">
        <f t="shared" si="4"/>
        <v>-5.4483202790212601E-4</v>
      </c>
      <c r="F31" s="16">
        <f t="shared" si="5"/>
        <v>-4.9029699016335494E-4</v>
      </c>
      <c r="G31" s="16">
        <f t="shared" si="6"/>
        <v>1.7451141211572631E-2</v>
      </c>
      <c r="H31" s="16">
        <f t="shared" si="7"/>
        <v>1.799927236842238E-2</v>
      </c>
      <c r="I31" s="16">
        <f t="shared" si="17"/>
        <v>3.6249666752935381E-2</v>
      </c>
      <c r="J31" s="20">
        <f t="shared" si="18"/>
        <v>7.0664951314864916E-2</v>
      </c>
      <c r="K31" s="20">
        <f t="shared" si="11"/>
        <v>3.6888997491751646E-2</v>
      </c>
      <c r="AK31" t="s">
        <v>740</v>
      </c>
      <c r="AL31" s="34">
        <v>4.3212773230421</v>
      </c>
      <c r="AM31" s="20">
        <v>5.4488185284069699</v>
      </c>
      <c r="AN31" s="20">
        <v>2.8249376301001798</v>
      </c>
      <c r="AO31" s="20">
        <v>1.5402509126189901</v>
      </c>
      <c r="AP31" s="20">
        <v>3.8940225102236599</v>
      </c>
      <c r="AQ31" s="20">
        <v>5.3642077764070804</v>
      </c>
      <c r="AR31" s="20">
        <v>0.24404152473464599</v>
      </c>
      <c r="AS31" s="20"/>
      <c r="AT31" s="20">
        <f t="shared" si="12"/>
        <v>4.0364760879938864</v>
      </c>
      <c r="AU31" s="20">
        <f t="shared" si="13"/>
        <v>0.28480123504821364</v>
      </c>
      <c r="AV31" s="20"/>
      <c r="AY31" t="s">
        <v>740</v>
      </c>
      <c r="AZ31" s="20">
        <v>0.94433990637324094</v>
      </c>
      <c r="BA31" s="20">
        <v>1.6935776706202199</v>
      </c>
      <c r="BB31" s="20">
        <v>1.6295082486502399</v>
      </c>
      <c r="BC31" s="20">
        <v>8.5677571998179894E-2</v>
      </c>
      <c r="BD31" s="20">
        <v>0.33851729222376398</v>
      </c>
      <c r="BE31" s="20">
        <v>6.2673206035568203</v>
      </c>
      <c r="BF31" s="20">
        <v>-3.8157317593130097E-2</v>
      </c>
      <c r="BG31" s="20" t="s">
        <v>609</v>
      </c>
      <c r="BH31" s="20">
        <f t="shared" si="14"/>
        <v>1.0554474306426536</v>
      </c>
      <c r="BI31" s="20">
        <f t="shared" si="8"/>
        <v>-0.11110752426941262</v>
      </c>
      <c r="BL31" s="17" t="s">
        <v>740</v>
      </c>
      <c r="BM31" s="17">
        <v>6.3924227092640704</v>
      </c>
      <c r="BN31" s="17">
        <v>5.6575257726358696</v>
      </c>
      <c r="BO31" s="17">
        <v>2.6236136191836801</v>
      </c>
      <c r="BP31" s="17">
        <v>2.3228126119207202</v>
      </c>
      <c r="BQ31" s="17">
        <v>6.1722058627996796</v>
      </c>
      <c r="BR31" s="17">
        <v>5.4698105378840003</v>
      </c>
      <c r="BS31" s="17">
        <v>2.6370512625462002E-4</v>
      </c>
      <c r="BT31" s="17" t="s">
        <v>609</v>
      </c>
      <c r="BU31" s="17">
        <f t="shared" si="15"/>
        <v>6.4411410633752304</v>
      </c>
      <c r="BV31" s="20">
        <f t="shared" si="16"/>
        <v>-4.8718354111159989E-2</v>
      </c>
      <c r="BY31" s="17" t="s">
        <v>740</v>
      </c>
      <c r="BZ31" s="20">
        <v>6.4546333607053796</v>
      </c>
      <c r="CA31" s="20">
        <v>5.8285171464410102</v>
      </c>
      <c r="CB31" s="20">
        <v>2.9898550345863302</v>
      </c>
      <c r="CC31" s="20">
        <v>2.5034017719641701</v>
      </c>
      <c r="CD31" s="20">
        <v>5.6905295388422799</v>
      </c>
      <c r="CE31" s="20">
        <v>3.4546912786806798</v>
      </c>
      <c r="CF31" s="20">
        <v>0.25921992497959701</v>
      </c>
      <c r="CG31" s="20"/>
      <c r="CH31" s="20">
        <f t="shared" si="9"/>
        <v>6.0610862267591337</v>
      </c>
      <c r="CI31" s="20">
        <f t="shared" si="10"/>
        <v>-0.23256908031812351</v>
      </c>
      <c r="CK31" t="s">
        <v>743</v>
      </c>
      <c r="CL31">
        <v>-0.13926931033259701</v>
      </c>
      <c r="CM31">
        <v>-0.17291056899555701</v>
      </c>
      <c r="CN31">
        <v>7.6366678944042102E-2</v>
      </c>
      <c r="CO31">
        <v>-0.28828389782872399</v>
      </c>
    </row>
    <row r="32" spans="1:93" x14ac:dyDescent="0.25">
      <c r="A32" s="17" t="str">
        <f t="shared" si="0"/>
        <v>2000M03</v>
      </c>
      <c r="B32" s="18">
        <f t="shared" si="1"/>
        <v>36586</v>
      </c>
      <c r="C32" s="20">
        <f t="shared" si="2"/>
        <v>1.1704836847872713E-2</v>
      </c>
      <c r="D32" s="20">
        <f t="shared" si="3"/>
        <v>-1.7387592394584539E-2</v>
      </c>
      <c r="E32" s="16">
        <f t="shared" si="4"/>
        <v>1.1234701990181528E-4</v>
      </c>
      <c r="F32" s="16">
        <f t="shared" si="5"/>
        <v>3.6486512446465235E-5</v>
      </c>
      <c r="G32" s="16">
        <f t="shared" si="6"/>
        <v>1.8565165651877574E-2</v>
      </c>
      <c r="H32" s="16">
        <f t="shared" si="7"/>
        <v>-6.8890594441814957E-3</v>
      </c>
      <c r="I32" s="16">
        <f t="shared" si="17"/>
        <v>5.469633392640208E-2</v>
      </c>
      <c r="J32" s="20">
        <f t="shared" si="18"/>
        <v>6.6521273666446445E-2</v>
      </c>
      <c r="K32" s="20">
        <f t="shared" si="11"/>
        <v>5.4816436818573733E-2</v>
      </c>
      <c r="AK32" t="s">
        <v>741</v>
      </c>
      <c r="AL32" s="34">
        <v>4.3718571690827197</v>
      </c>
      <c r="AM32" s="20">
        <v>5.3540766928029697</v>
      </c>
      <c r="AN32" s="20">
        <v>2.7951835884932899</v>
      </c>
      <c r="AO32" s="20">
        <v>1.5418975805042201</v>
      </c>
      <c r="AP32" s="20">
        <v>4.11019553275709</v>
      </c>
      <c r="AQ32" s="20">
        <v>5.2638055611101402</v>
      </c>
      <c r="AR32" s="20">
        <v>-0.13576755169395299</v>
      </c>
      <c r="AS32" s="20"/>
      <c r="AT32" s="20">
        <f t="shared" si="12"/>
        <v>4.1125559603849249</v>
      </c>
      <c r="AU32" s="20">
        <f t="shared" si="13"/>
        <v>0.25930120869779483</v>
      </c>
      <c r="AV32" s="20"/>
      <c r="AY32" t="s">
        <v>741</v>
      </c>
      <c r="AZ32" s="20">
        <v>0.92435512135067799</v>
      </c>
      <c r="BA32" s="20">
        <v>1.78300948973719</v>
      </c>
      <c r="BB32" s="20">
        <v>1.6119381879883301</v>
      </c>
      <c r="BC32" s="20">
        <v>0.124921940043189</v>
      </c>
      <c r="BD32" s="20">
        <v>0.29539660763590397</v>
      </c>
      <c r="BE32" s="20">
        <v>6.1425078413584604</v>
      </c>
      <c r="BF32" s="20">
        <v>0.119632252610613</v>
      </c>
      <c r="BG32" s="20" t="s">
        <v>609</v>
      </c>
      <c r="BH32" s="20">
        <f t="shared" si="14"/>
        <v>0.86765037141175838</v>
      </c>
      <c r="BI32" s="20">
        <f t="shared" si="8"/>
        <v>5.6704749938919607E-2</v>
      </c>
      <c r="BL32" s="17" t="s">
        <v>741</v>
      </c>
      <c r="BM32" s="17">
        <v>6.3491428642898198</v>
      </c>
      <c r="BN32" s="17">
        <v>5.5056205748078302</v>
      </c>
      <c r="BO32" s="17">
        <v>2.62245396360135</v>
      </c>
      <c r="BP32" s="17">
        <v>2.2992885222397401</v>
      </c>
      <c r="BQ32" s="17">
        <v>6.2403744121712696</v>
      </c>
      <c r="BR32" s="17">
        <v>5.3820008009041898</v>
      </c>
      <c r="BS32" s="17">
        <v>-0.130693121303914</v>
      </c>
      <c r="BT32" s="17" t="s">
        <v>609</v>
      </c>
      <c r="BU32" s="17">
        <f t="shared" si="15"/>
        <v>6.3514721034245625</v>
      </c>
      <c r="BV32" s="20">
        <f t="shared" si="16"/>
        <v>-2.3292391347426999E-3</v>
      </c>
      <c r="BY32" s="17" t="s">
        <v>741</v>
      </c>
      <c r="BZ32" s="20">
        <v>6.3279916927477098</v>
      </c>
      <c r="CA32" s="20">
        <v>5.9164891242522</v>
      </c>
      <c r="CB32" s="20">
        <v>3.0276147251945602</v>
      </c>
      <c r="CC32" s="20">
        <v>2.5159099738628501</v>
      </c>
      <c r="CD32" s="20">
        <v>5.8965957991262696</v>
      </c>
      <c r="CE32" s="20">
        <v>3.4473345871558498</v>
      </c>
      <c r="CF32" s="20">
        <v>-0.16224404675764501</v>
      </c>
      <c r="CG32" s="20"/>
      <c r="CH32" s="20">
        <f t="shared" si="9"/>
        <v>5.7671557535894067</v>
      </c>
      <c r="CI32" s="20">
        <f t="shared" si="10"/>
        <v>0.14933337066279329</v>
      </c>
      <c r="CK32" t="s">
        <v>744</v>
      </c>
      <c r="CL32">
        <v>3.8972977755967898E-2</v>
      </c>
      <c r="CM32">
        <v>0.137288248812688</v>
      </c>
      <c r="CN32">
        <v>-0.12590511041144001</v>
      </c>
      <c r="CO32">
        <v>0.40752317472306099</v>
      </c>
    </row>
    <row r="33" spans="1:93" x14ac:dyDescent="0.25">
      <c r="A33" s="17" t="str">
        <f t="shared" si="0"/>
        <v>2000M04</v>
      </c>
      <c r="B33" s="18">
        <f t="shared" si="1"/>
        <v>36617</v>
      </c>
      <c r="C33" s="20">
        <f t="shared" si="2"/>
        <v>-4.9145008598433515E-3</v>
      </c>
      <c r="D33" s="20">
        <f t="shared" si="3"/>
        <v>-3.5440915120661165E-2</v>
      </c>
      <c r="E33" s="16">
        <f t="shared" si="4"/>
        <v>9.4921266451804385E-6</v>
      </c>
      <c r="F33" s="16">
        <f t="shared" si="5"/>
        <v>-4.7119192571055165E-4</v>
      </c>
      <c r="G33" s="16">
        <f t="shared" si="6"/>
        <v>8.305198232473103E-3</v>
      </c>
      <c r="H33" s="16">
        <f t="shared" si="7"/>
        <v>-1.4369612921478135E-2</v>
      </c>
      <c r="I33" s="16">
        <f t="shared" si="17"/>
        <v>-8.6256664745282874E-2</v>
      </c>
      <c r="J33" s="20">
        <f t="shared" si="18"/>
        <v>-9.2782779233353277E-2</v>
      </c>
      <c r="K33" s="20">
        <f t="shared" si="11"/>
        <v>-8.7868278373509925E-2</v>
      </c>
      <c r="AK33" t="s">
        <v>742</v>
      </c>
      <c r="AL33" s="34">
        <v>4.3503716732661504</v>
      </c>
      <c r="AM33" s="20">
        <v>5.1643233151838297</v>
      </c>
      <c r="AN33" s="20">
        <v>2.7926402640838899</v>
      </c>
      <c r="AO33" s="20">
        <v>1.5203833742272701</v>
      </c>
      <c r="AP33" s="20">
        <v>4.2080332915096497</v>
      </c>
      <c r="AQ33" s="20">
        <v>5.0519293202715501</v>
      </c>
      <c r="AR33" s="20">
        <v>-0.15218855372398901</v>
      </c>
      <c r="AS33" s="20"/>
      <c r="AT33" s="20">
        <f t="shared" si="12"/>
        <v>4.0441434504206306</v>
      </c>
      <c r="AU33" s="20">
        <f t="shared" si="13"/>
        <v>0.30622822284551976</v>
      </c>
      <c r="AV33" s="20"/>
      <c r="AY33" t="s">
        <v>742</v>
      </c>
      <c r="AZ33" s="20">
        <v>1.01623061724604</v>
      </c>
      <c r="BA33" s="20">
        <v>1.79774332306527</v>
      </c>
      <c r="BB33" s="20">
        <v>1.518413532504</v>
      </c>
      <c r="BC33" s="20">
        <v>6.9975511427326498E-2</v>
      </c>
      <c r="BD33" s="20">
        <v>0.356032119475724</v>
      </c>
      <c r="BE33" s="20">
        <v>5.8982802601891304</v>
      </c>
      <c r="BF33" s="20">
        <v>-6.5275695233695197E-2</v>
      </c>
      <c r="BG33" s="20" t="s">
        <v>609</v>
      </c>
      <c r="BH33" s="20">
        <f t="shared" si="14"/>
        <v>1.1131245729567441</v>
      </c>
      <c r="BI33" s="20">
        <f t="shared" si="8"/>
        <v>-9.6893955710704027E-2</v>
      </c>
      <c r="BL33" s="17" t="s">
        <v>742</v>
      </c>
      <c r="BM33" s="17">
        <v>6.2405488610392199</v>
      </c>
      <c r="BN33" s="17">
        <v>5.24102703375861</v>
      </c>
      <c r="BO33" s="17">
        <v>2.6479632804378501</v>
      </c>
      <c r="BP33" s="17">
        <v>2.3105988714475099</v>
      </c>
      <c r="BQ33" s="17">
        <v>6.3703351051532904</v>
      </c>
      <c r="BR33" s="17">
        <v>5.1883873868523702</v>
      </c>
      <c r="BS33" s="17">
        <v>-0.18998828740542001</v>
      </c>
      <c r="BT33" s="17" t="s">
        <v>609</v>
      </c>
      <c r="BU33" s="17">
        <f t="shared" si="15"/>
        <v>6.1224615532778053</v>
      </c>
      <c r="BV33" s="20">
        <f t="shared" si="16"/>
        <v>0.11808730776141463</v>
      </c>
      <c r="BY33" s="17" t="s">
        <v>742</v>
      </c>
      <c r="BZ33" s="20">
        <v>6.0775198714458698</v>
      </c>
      <c r="CA33" s="20">
        <v>5.9199557768463702</v>
      </c>
      <c r="CB33" s="20">
        <v>3.04516074558284</v>
      </c>
      <c r="CC33" s="20">
        <v>2.50827803674632</v>
      </c>
      <c r="CD33" s="20">
        <v>6.0064240742650004</v>
      </c>
      <c r="CE33" s="20">
        <v>3.3520805201816</v>
      </c>
      <c r="CF33" s="20">
        <v>-0.21882742115749601</v>
      </c>
      <c r="CG33" s="20"/>
      <c r="CH33" s="20">
        <f t="shared" si="9"/>
        <v>5.7199606594026413</v>
      </c>
      <c r="CI33" s="20">
        <f t="shared" si="10"/>
        <v>0.19999511744372889</v>
      </c>
      <c r="CK33" t="s">
        <v>745</v>
      </c>
      <c r="CL33">
        <v>-0.142484226450664</v>
      </c>
      <c r="CM33">
        <v>-0.23807391571703601</v>
      </c>
      <c r="CN33">
        <v>-6.7071367623418102E-2</v>
      </c>
      <c r="CO33">
        <v>-0.16932878054082801</v>
      </c>
    </row>
    <row r="34" spans="1:93" x14ac:dyDescent="0.25">
      <c r="A34" s="17" t="str">
        <f t="shared" si="0"/>
        <v>2000M05</v>
      </c>
      <c r="B34" s="18">
        <f t="shared" si="1"/>
        <v>36647</v>
      </c>
      <c r="C34" s="20">
        <f t="shared" si="2"/>
        <v>1.1525955529428256E-2</v>
      </c>
      <c r="D34" s="20">
        <f t="shared" si="3"/>
        <v>-1.8397741162461956E-2</v>
      </c>
      <c r="E34" s="16">
        <f t="shared" si="4"/>
        <v>-2.4793534508607199E-4</v>
      </c>
      <c r="F34" s="16">
        <f t="shared" si="5"/>
        <v>-4.6948004433121718E-4</v>
      </c>
      <c r="G34" s="16">
        <f t="shared" si="6"/>
        <v>2.2810328570540925E-2</v>
      </c>
      <c r="H34" s="16">
        <f t="shared" si="7"/>
        <v>-1.0107310215931775E-2</v>
      </c>
      <c r="I34" s="16">
        <f t="shared" si="17"/>
        <v>-3.747715195861253E-3</v>
      </c>
      <c r="J34" s="20">
        <f t="shared" si="18"/>
        <v>8.2378877693306072E-3</v>
      </c>
      <c r="K34" s="20">
        <f t="shared" si="11"/>
        <v>-3.2880677600976484E-3</v>
      </c>
      <c r="AK34" t="s">
        <v>743</v>
      </c>
      <c r="AL34" s="34">
        <v>4.4005138637087002</v>
      </c>
      <c r="AM34" s="20">
        <v>5.0693114315518102</v>
      </c>
      <c r="AN34" s="20">
        <v>2.8587456851912401</v>
      </c>
      <c r="AO34" s="20">
        <v>1.4990526783920901</v>
      </c>
      <c r="AP34" s="20">
        <v>4.4754253047860102</v>
      </c>
      <c r="AQ34" s="20">
        <v>4.9036320413516501</v>
      </c>
      <c r="AR34" s="20">
        <v>-0.13926931033259701</v>
      </c>
      <c r="AS34" s="20"/>
      <c r="AT34" s="20">
        <f t="shared" si="12"/>
        <v>4.1326548993333576</v>
      </c>
      <c r="AU34" s="20">
        <f t="shared" si="13"/>
        <v>0.26785896437534262</v>
      </c>
      <c r="AV34" s="20"/>
      <c r="AY34" t="s">
        <v>743</v>
      </c>
      <c r="AZ34" s="20">
        <v>1.13038905794893</v>
      </c>
      <c r="BA34" s="20">
        <v>1.73388102764897</v>
      </c>
      <c r="BB34" s="20">
        <v>1.9178546680373201</v>
      </c>
      <c r="BC34" s="20">
        <v>7.2700839261726297E-2</v>
      </c>
      <c r="BD34" s="20">
        <v>0.42601434582546199</v>
      </c>
      <c r="BE34" s="20">
        <v>5.6770019941406398</v>
      </c>
      <c r="BF34" s="20">
        <v>-0.17291056899555701</v>
      </c>
      <c r="BG34" s="20" t="s">
        <v>609</v>
      </c>
      <c r="BH34" s="20">
        <f t="shared" si="14"/>
        <v>1.0477982487142841</v>
      </c>
      <c r="BI34" s="20">
        <f t="shared" si="8"/>
        <v>8.2590809234645901E-2</v>
      </c>
      <c r="BL34" s="17" t="s">
        <v>743</v>
      </c>
      <c r="BM34" s="17">
        <v>6.0809302447275098</v>
      </c>
      <c r="BN34" s="17">
        <v>5.1875874654707204</v>
      </c>
      <c r="BO34" s="17">
        <v>2.5911381784501</v>
      </c>
      <c r="BP34" s="17">
        <v>2.28616691432623</v>
      </c>
      <c r="BQ34" s="17">
        <v>6.1974094500165799</v>
      </c>
      <c r="BR34" s="17">
        <v>5.0226969640397101</v>
      </c>
      <c r="BS34" s="17">
        <v>7.6366678944042102E-2</v>
      </c>
      <c r="BT34" s="17" t="s">
        <v>609</v>
      </c>
      <c r="BU34" s="17">
        <f t="shared" si="15"/>
        <v>5.9022368866119885</v>
      </c>
      <c r="BV34" s="20">
        <f t="shared" si="16"/>
        <v>0.17869335811552123</v>
      </c>
      <c r="BY34" s="17" t="s">
        <v>743</v>
      </c>
      <c r="BZ34" s="20">
        <v>5.8198150903761503</v>
      </c>
      <c r="CA34" s="20">
        <v>5.9643119571773804</v>
      </c>
      <c r="CB34" s="20">
        <v>3.1190303805016701</v>
      </c>
      <c r="CC34" s="20">
        <v>2.48699804517801</v>
      </c>
      <c r="CD34" s="20">
        <v>6.1766826395211698</v>
      </c>
      <c r="CE34" s="20">
        <v>3.2832212085872401</v>
      </c>
      <c r="CF34" s="20">
        <v>-0.28828389782872399</v>
      </c>
      <c r="CG34" s="20"/>
      <c r="CH34" s="20">
        <f t="shared" si="9"/>
        <v>5.7009561401034672</v>
      </c>
      <c r="CI34" s="20">
        <f t="shared" si="10"/>
        <v>0.2633558170739132</v>
      </c>
      <c r="CK34" t="s">
        <v>746</v>
      </c>
      <c r="CL34">
        <v>6.6124047723019899E-2</v>
      </c>
      <c r="CM34">
        <v>6.4967414529473102E-3</v>
      </c>
      <c r="CN34">
        <v>4.9077547994480497E-4</v>
      </c>
      <c r="CO34">
        <v>-7.0662695912783499E-2</v>
      </c>
    </row>
    <row r="35" spans="1:93" x14ac:dyDescent="0.25">
      <c r="A35" s="17" t="str">
        <f t="shared" si="0"/>
        <v>2000M06</v>
      </c>
      <c r="B35" s="18">
        <f t="shared" si="1"/>
        <v>36678</v>
      </c>
      <c r="C35" s="20">
        <f t="shared" si="2"/>
        <v>3.4734145372361303E-2</v>
      </c>
      <c r="D35" s="20">
        <f t="shared" si="3"/>
        <v>3.7467333173315742E-2</v>
      </c>
      <c r="E35" s="16">
        <f t="shared" si="4"/>
        <v>2.6692596703261751E-5</v>
      </c>
      <c r="F35" s="16">
        <f t="shared" si="5"/>
        <v>3.3395620716321247E-4</v>
      </c>
      <c r="G35" s="16">
        <f t="shared" si="6"/>
        <v>2.0581334192503447E-2</v>
      </c>
      <c r="H35" s="16">
        <f t="shared" si="7"/>
        <v>1.4916579170219178E-2</v>
      </c>
      <c r="I35" s="16">
        <f t="shared" si="17"/>
        <v>2.9149222408644693E-3</v>
      </c>
      <c r="J35" s="20">
        <f t="shared" si="18"/>
        <v>3.8773484407453568E-2</v>
      </c>
      <c r="K35" s="20">
        <f t="shared" si="11"/>
        <v>4.0393390350922653E-3</v>
      </c>
      <c r="AK35" t="s">
        <v>744</v>
      </c>
      <c r="AL35" s="34">
        <v>4.5533619519638497</v>
      </c>
      <c r="AM35" s="20">
        <v>5.2592450119170602</v>
      </c>
      <c r="AN35" s="20">
        <v>2.8515467794218301</v>
      </c>
      <c r="AO35" s="20">
        <v>1.51440077192482</v>
      </c>
      <c r="AP35" s="20">
        <v>4.7194689177277001</v>
      </c>
      <c r="AQ35" s="20">
        <v>5.1250148309386896</v>
      </c>
      <c r="AR35" s="20">
        <v>3.8972977755967898E-2</v>
      </c>
      <c r="AS35" s="20"/>
      <c r="AT35" s="20">
        <f t="shared" si="12"/>
        <v>4.2673021277834211</v>
      </c>
      <c r="AU35" s="20">
        <f t="shared" si="13"/>
        <v>0.28605982418042863</v>
      </c>
      <c r="AV35" s="20"/>
      <c r="AY35" t="s">
        <v>744</v>
      </c>
      <c r="AZ35" s="20">
        <v>0.94661239214739501</v>
      </c>
      <c r="BA35" s="20">
        <v>1.6827618106258999</v>
      </c>
      <c r="BB35" s="20">
        <v>1.4888612493750499</v>
      </c>
      <c r="BC35" s="20">
        <v>1.7645501913259799E-2</v>
      </c>
      <c r="BD35" s="20">
        <v>0.32300718143929102</v>
      </c>
      <c r="BE35" s="20">
        <v>6.0521922532063899</v>
      </c>
      <c r="BF35" s="20">
        <v>0.137288248812688</v>
      </c>
      <c r="BG35" s="20" t="s">
        <v>609</v>
      </c>
      <c r="BH35" s="20">
        <f t="shared" si="14"/>
        <v>0.75953037484256081</v>
      </c>
      <c r="BI35" s="20">
        <f t="shared" si="8"/>
        <v>0.1870820173048342</v>
      </c>
      <c r="BL35" s="17" t="s">
        <v>744</v>
      </c>
      <c r="BM35" s="17">
        <v>6.2639215931440404</v>
      </c>
      <c r="BN35" s="17">
        <v>5.2732383402055802</v>
      </c>
      <c r="BO35" s="17">
        <v>2.54558419354264</v>
      </c>
      <c r="BP35" s="17">
        <v>2.3164404117040198</v>
      </c>
      <c r="BQ35" s="17">
        <v>6.1431019279661596</v>
      </c>
      <c r="BR35" s="17">
        <v>5.2955395238838099</v>
      </c>
      <c r="BS35" s="17">
        <v>-0.12590511041144001</v>
      </c>
      <c r="BT35" s="17" t="s">
        <v>609</v>
      </c>
      <c r="BU35" s="17">
        <f t="shared" si="15"/>
        <v>6.3419302368687305</v>
      </c>
      <c r="BV35" s="20">
        <f t="shared" si="16"/>
        <v>-7.8008643724690074E-2</v>
      </c>
      <c r="BY35" s="17" t="s">
        <v>744</v>
      </c>
      <c r="BZ35" s="20">
        <v>6.25286902799452</v>
      </c>
      <c r="CA35" s="20">
        <v>5.9754644823218497</v>
      </c>
      <c r="CB35" s="20">
        <v>3.11631903998087</v>
      </c>
      <c r="CC35" s="20">
        <v>2.5592770178720698</v>
      </c>
      <c r="CD35" s="20">
        <v>6.1710005425159196</v>
      </c>
      <c r="CE35" s="20">
        <v>3.3190302798895499</v>
      </c>
      <c r="CF35" s="20">
        <v>0.40752317472306099</v>
      </c>
      <c r="CG35" s="20"/>
      <c r="CH35" s="20">
        <f t="shared" si="9"/>
        <v>6.3488562603921483</v>
      </c>
      <c r="CI35" s="20">
        <f t="shared" si="10"/>
        <v>-0.37339177807029866</v>
      </c>
      <c r="CK35" t="s">
        <v>747</v>
      </c>
      <c r="CL35">
        <v>-2.8459495449597898E-2</v>
      </c>
      <c r="CM35">
        <v>-5.8986628110037E-2</v>
      </c>
      <c r="CN35">
        <v>9.8676320851037905E-2</v>
      </c>
      <c r="CO35">
        <v>-0.153883666432657</v>
      </c>
    </row>
    <row r="36" spans="1:93" x14ac:dyDescent="0.25">
      <c r="A36" s="17" t="str">
        <f t="shared" si="0"/>
        <v>2000M07</v>
      </c>
      <c r="B36" s="18">
        <f t="shared" si="1"/>
        <v>36708</v>
      </c>
      <c r="C36" s="20">
        <f t="shared" si="2"/>
        <v>-7.2957017992544282E-3</v>
      </c>
      <c r="D36" s="20">
        <f t="shared" si="3"/>
        <v>-3.6114229311407731E-2</v>
      </c>
      <c r="E36" s="16">
        <f t="shared" si="4"/>
        <v>-3.8694165721706254E-5</v>
      </c>
      <c r="F36" s="16">
        <f t="shared" si="5"/>
        <v>2.3012461237134974E-4</v>
      </c>
      <c r="G36" s="16">
        <f t="shared" si="6"/>
        <v>5.0688480632688562E-3</v>
      </c>
      <c r="H36" s="16">
        <f t="shared" si="7"/>
        <v>-1.412950147180703E-2</v>
      </c>
      <c r="I36" s="16">
        <f t="shared" si="17"/>
        <v>3.8866180350890352E-2</v>
      </c>
      <c r="J36" s="20">
        <f t="shared" si="18"/>
        <v>2.9996957389001822E-2</v>
      </c>
      <c r="K36" s="20">
        <f t="shared" si="11"/>
        <v>3.729265918825625E-2</v>
      </c>
      <c r="AK36" t="s">
        <v>745</v>
      </c>
      <c r="AL36" s="34">
        <v>4.5201419809782504</v>
      </c>
      <c r="AM36" s="20">
        <v>5.0693114315518102</v>
      </c>
      <c r="AN36" s="20">
        <v>2.86234494374437</v>
      </c>
      <c r="AO36" s="20">
        <v>1.5253442851682799</v>
      </c>
      <c r="AP36" s="20">
        <v>4.7816605528845297</v>
      </c>
      <c r="AQ36" s="20">
        <v>4.9080295684784296</v>
      </c>
      <c r="AR36" s="20">
        <v>-0.142484226450664</v>
      </c>
      <c r="AS36" s="20"/>
      <c r="AT36" s="20">
        <f t="shared" si="12"/>
        <v>4.237262127664259</v>
      </c>
      <c r="AU36" s="20">
        <f t="shared" si="13"/>
        <v>0.28287985331399135</v>
      </c>
      <c r="AV36" s="20"/>
      <c r="AY36" t="s">
        <v>745</v>
      </c>
      <c r="AZ36" s="20">
        <v>1.16536462251229</v>
      </c>
      <c r="BA36" s="20">
        <v>1.66112658051969</v>
      </c>
      <c r="BB36" s="20">
        <v>1.6044508763041001</v>
      </c>
      <c r="BC36" s="20">
        <v>-8.6960302676701608E-3</v>
      </c>
      <c r="BD36" s="20">
        <v>0.49875415110389598</v>
      </c>
      <c r="BE36" s="20">
        <v>5.7671905500376601</v>
      </c>
      <c r="BF36" s="20">
        <v>-0.23807391571703601</v>
      </c>
      <c r="BG36" s="20" t="s">
        <v>609</v>
      </c>
      <c r="BH36" s="20">
        <f t="shared" si="14"/>
        <v>1.2908803572225818</v>
      </c>
      <c r="BI36" s="20">
        <f t="shared" si="8"/>
        <v>-0.12551573471029176</v>
      </c>
      <c r="BL36" s="17" t="s">
        <v>745</v>
      </c>
      <c r="BM36" s="17">
        <v>6.10060071745092</v>
      </c>
      <c r="BN36" s="17">
        <v>5.0816680825349101</v>
      </c>
      <c r="BO36" s="17">
        <v>2.5780201064130499</v>
      </c>
      <c r="BP36" s="17">
        <v>2.3340855100068598</v>
      </c>
      <c r="BQ36" s="17">
        <v>6.14926941304783</v>
      </c>
      <c r="BR36" s="17">
        <v>5.0708383363220397</v>
      </c>
      <c r="BS36" s="17">
        <v>-6.7071367623418102E-2</v>
      </c>
      <c r="BT36" s="17" t="s">
        <v>609</v>
      </c>
      <c r="BU36" s="17">
        <f t="shared" si="15"/>
        <v>5.9891544242301213</v>
      </c>
      <c r="BV36" s="20">
        <f t="shared" si="16"/>
        <v>0.11144629322079869</v>
      </c>
      <c r="BY36" s="17" t="s">
        <v>745</v>
      </c>
      <c r="BZ36" s="20">
        <v>5.9438035748612403</v>
      </c>
      <c r="CA36" s="20">
        <v>5.86881704521016</v>
      </c>
      <c r="CB36" s="20">
        <v>3.08120618909365</v>
      </c>
      <c r="CC36" s="20">
        <v>2.58707800670427</v>
      </c>
      <c r="CD36" s="20">
        <v>6.02480803453569</v>
      </c>
      <c r="CE36" s="20">
        <v>3.2201801516458399</v>
      </c>
      <c r="CF36" s="20">
        <v>-0.16932878054082801</v>
      </c>
      <c r="CG36" s="20"/>
      <c r="CH36" s="20">
        <f t="shared" si="9"/>
        <v>5.7068183838097726</v>
      </c>
      <c r="CI36" s="20">
        <f t="shared" si="10"/>
        <v>0.16199866140038743</v>
      </c>
      <c r="CK36" t="s">
        <v>748</v>
      </c>
      <c r="CL36">
        <v>-5.5434833634893099E-3</v>
      </c>
      <c r="CM36">
        <v>0.108825543993206</v>
      </c>
      <c r="CN36">
        <v>7.3682927844683097E-2</v>
      </c>
      <c r="CO36">
        <v>-0.13490148712956601</v>
      </c>
    </row>
    <row r="37" spans="1:93" x14ac:dyDescent="0.25">
      <c r="A37" s="17" t="str">
        <f t="shared" si="0"/>
        <v>2000M08</v>
      </c>
      <c r="B37" s="18">
        <f t="shared" si="1"/>
        <v>36739</v>
      </c>
      <c r="C37" s="20">
        <f t="shared" si="2"/>
        <v>6.8515834238391804E-3</v>
      </c>
      <c r="D37" s="20">
        <f t="shared" si="3"/>
        <v>1.8742561966238247E-2</v>
      </c>
      <c r="E37" s="16">
        <f t="shared" si="4"/>
        <v>-3.5111681219421347E-4</v>
      </c>
      <c r="F37" s="16">
        <f t="shared" si="5"/>
        <v>4.3087235881846859E-4</v>
      </c>
      <c r="G37" s="16">
        <f t="shared" si="6"/>
        <v>8.8430588536545715E-3</v>
      </c>
      <c r="H37" s="16">
        <f t="shared" si="7"/>
        <v>-1.2048197097356043E-3</v>
      </c>
      <c r="I37" s="16">
        <f t="shared" si="17"/>
        <v>-3.9857992947622815E-2</v>
      </c>
      <c r="J37" s="20">
        <f t="shared" si="18"/>
        <v>-3.2139998257079597E-2</v>
      </c>
      <c r="K37" s="20">
        <f t="shared" si="11"/>
        <v>-3.8991581680918777E-2</v>
      </c>
      <c r="AK37" t="s">
        <v>746</v>
      </c>
      <c r="AL37" s="34">
        <v>4.5511121108485204</v>
      </c>
      <c r="AM37" s="20">
        <v>5.1643233151838297</v>
      </c>
      <c r="AN37" s="20">
        <v>2.9596142843852502</v>
      </c>
      <c r="AO37" s="20">
        <v>1.5456848137414501</v>
      </c>
      <c r="AP37" s="20">
        <v>4.8893678480377902</v>
      </c>
      <c r="AQ37" s="20">
        <v>4.8896622665718601</v>
      </c>
      <c r="AR37" s="20">
        <v>6.6124047723019899E-2</v>
      </c>
      <c r="AS37" s="20"/>
      <c r="AT37" s="20">
        <f t="shared" si="12"/>
        <v>4.2819822691391485</v>
      </c>
      <c r="AU37" s="20">
        <f t="shared" si="13"/>
        <v>0.26912984170937193</v>
      </c>
      <c r="AV37" s="20"/>
      <c r="AY37" t="s">
        <v>746</v>
      </c>
      <c r="AZ37" s="20">
        <v>1.1835019854345401</v>
      </c>
      <c r="BA37" s="20">
        <v>1.6847284176388999</v>
      </c>
      <c r="BB37" s="20">
        <v>1.8554076344722199</v>
      </c>
      <c r="BC37" s="20">
        <v>0</v>
      </c>
      <c r="BD37" s="20">
        <v>0.50636287538790004</v>
      </c>
      <c r="BE37" s="20">
        <v>5.7268682077403197</v>
      </c>
      <c r="BF37" s="20">
        <v>6.4967414529473102E-3</v>
      </c>
      <c r="BG37" s="20" t="s">
        <v>609</v>
      </c>
      <c r="BH37" s="20">
        <f t="shared" si="14"/>
        <v>0.94202160445902783</v>
      </c>
      <c r="BI37" s="20">
        <f t="shared" si="8"/>
        <v>0.24148038097551228</v>
      </c>
      <c r="BL37" s="17" t="s">
        <v>746</v>
      </c>
      <c r="BM37" s="17">
        <v>6.0886047425895597</v>
      </c>
      <c r="BN37" s="17">
        <v>5.1040012314354097</v>
      </c>
      <c r="BO37" s="17">
        <v>2.6133779336926501</v>
      </c>
      <c r="BP37" s="17">
        <v>2.32493658842961</v>
      </c>
      <c r="BQ37" s="17">
        <v>6.0784609017799998</v>
      </c>
      <c r="BR37" s="17">
        <v>5.0833270659274499</v>
      </c>
      <c r="BS37" s="17">
        <v>4.9077547994480497E-4</v>
      </c>
      <c r="BT37" s="17" t="s">
        <v>609</v>
      </c>
      <c r="BU37" s="17">
        <f t="shared" si="15"/>
        <v>6.0341284342013015</v>
      </c>
      <c r="BV37" s="20">
        <f t="shared" si="16"/>
        <v>5.4476308388258232E-2</v>
      </c>
      <c r="BY37" s="17" t="s">
        <v>746</v>
      </c>
      <c r="BZ37" s="20">
        <v>5.8764068530692697</v>
      </c>
      <c r="CA37" s="20">
        <v>5.8842843246758596</v>
      </c>
      <c r="CB37" s="20">
        <v>3.3031729045192102</v>
      </c>
      <c r="CC37" s="20">
        <v>2.5830176701018002</v>
      </c>
      <c r="CD37" s="20">
        <v>6.0153922819747097</v>
      </c>
      <c r="CE37" s="20">
        <v>3.26025934109395</v>
      </c>
      <c r="CF37" s="20">
        <v>-7.0662695912783499E-2</v>
      </c>
      <c r="CG37" s="20"/>
      <c r="CH37" s="20">
        <f t="shared" si="9"/>
        <v>5.8073336268909586</v>
      </c>
      <c r="CI37" s="20">
        <f t="shared" si="10"/>
        <v>7.6950697784901045E-2</v>
      </c>
      <c r="CK37" t="s">
        <v>749</v>
      </c>
      <c r="CL37">
        <v>-6.0203374732538402E-2</v>
      </c>
      <c r="CM37">
        <v>-8.8730319309262506E-2</v>
      </c>
      <c r="CN37">
        <v>-0.113877769536188</v>
      </c>
      <c r="CO37">
        <v>-4.14088055470513E-2</v>
      </c>
    </row>
    <row r="38" spans="1:93" x14ac:dyDescent="0.25">
      <c r="A38" s="17" t="str">
        <f t="shared" si="0"/>
        <v>2000M09</v>
      </c>
      <c r="B38" s="18">
        <f t="shared" si="1"/>
        <v>36770</v>
      </c>
      <c r="C38" s="20">
        <f t="shared" si="2"/>
        <v>7.8546186323136258E-3</v>
      </c>
      <c r="D38" s="20">
        <f t="shared" si="3"/>
        <v>0</v>
      </c>
      <c r="E38" s="16">
        <f t="shared" si="4"/>
        <v>1.3387254338422807E-5</v>
      </c>
      <c r="F38" s="16">
        <f t="shared" si="5"/>
        <v>1.6526553178709115E-3</v>
      </c>
      <c r="G38" s="16">
        <f t="shared" si="6"/>
        <v>9.3194514636006417E-3</v>
      </c>
      <c r="H38" s="16">
        <f t="shared" si="7"/>
        <v>-3.3199693407728994E-3</v>
      </c>
      <c r="I38" s="16">
        <f t="shared" si="17"/>
        <v>4.5510046947591275E-2</v>
      </c>
      <c r="J38" s="20">
        <f t="shared" si="18"/>
        <v>5.3175571642628351E-2</v>
      </c>
      <c r="K38" s="20">
        <f t="shared" si="11"/>
        <v>4.5320953010314725E-2</v>
      </c>
      <c r="AK38" t="s">
        <v>747</v>
      </c>
      <c r="AL38" s="34">
        <v>4.5868593608321397</v>
      </c>
      <c r="AM38" s="20">
        <v>5.1643233151838297</v>
      </c>
      <c r="AN38" s="20">
        <v>2.95588022415444</v>
      </c>
      <c r="AO38" s="20">
        <v>1.62423755458645</v>
      </c>
      <c r="AP38" s="20">
        <v>5.00365526373972</v>
      </c>
      <c r="AQ38" s="20">
        <v>4.83870303957353</v>
      </c>
      <c r="AR38" s="20">
        <v>-2.8459495449597898E-2</v>
      </c>
      <c r="AS38" s="20"/>
      <c r="AT38" s="20">
        <f t="shared" si="12"/>
        <v>4.287460873645184</v>
      </c>
      <c r="AU38" s="20">
        <f t="shared" si="13"/>
        <v>0.29939848718695572</v>
      </c>
      <c r="AV38" s="20"/>
      <c r="AY38" t="s">
        <v>747</v>
      </c>
      <c r="AZ38" s="20">
        <v>1.30323215727847</v>
      </c>
      <c r="BA38" s="20">
        <v>1.73388102764897</v>
      </c>
      <c r="BB38" s="20">
        <v>1.93381231459991</v>
      </c>
      <c r="BC38" s="20">
        <v>-5.0012504168224198E-2</v>
      </c>
      <c r="BD38" s="20">
        <v>0.59820716775474603</v>
      </c>
      <c r="BE38" s="20">
        <v>5.5772885889166197</v>
      </c>
      <c r="BF38" s="20">
        <v>-5.8986628110037E-2</v>
      </c>
      <c r="BG38" s="20" t="s">
        <v>609</v>
      </c>
      <c r="BH38" s="20">
        <f t="shared" si="14"/>
        <v>1.2975314914588485</v>
      </c>
      <c r="BI38" s="20">
        <f t="shared" si="8"/>
        <v>5.7006658196214754E-3</v>
      </c>
      <c r="BL38" s="17" t="s">
        <v>747</v>
      </c>
      <c r="BM38" s="17">
        <v>6.0379473672937403</v>
      </c>
      <c r="BN38" s="17">
        <v>5.1837896065132503</v>
      </c>
      <c r="BO38" s="17">
        <v>2.6811257450656698</v>
      </c>
      <c r="BP38" s="17">
        <v>2.3631604533277</v>
      </c>
      <c r="BQ38" s="17">
        <v>6.10637410757335</v>
      </c>
      <c r="BR38" s="17">
        <v>4.9996051124687204</v>
      </c>
      <c r="BS38" s="17">
        <v>9.8676320851037905E-2</v>
      </c>
      <c r="BT38" s="17" t="s">
        <v>609</v>
      </c>
      <c r="BU38" s="17">
        <f t="shared" si="15"/>
        <v>6.0479383383916883</v>
      </c>
      <c r="BV38" s="20">
        <f t="shared" si="16"/>
        <v>-9.9909710979479982E-3</v>
      </c>
      <c r="BY38" s="17" t="s">
        <v>747</v>
      </c>
      <c r="BZ38" s="20">
        <v>5.6805573821451896</v>
      </c>
      <c r="CA38" s="20">
        <v>5.8400926292542499</v>
      </c>
      <c r="CB38" s="20">
        <v>3.58750416591699</v>
      </c>
      <c r="CC38" s="20">
        <v>2.7410353924218498</v>
      </c>
      <c r="CD38" s="20">
        <v>5.9009873433549398</v>
      </c>
      <c r="CE38" s="20">
        <v>3.3046762253016699</v>
      </c>
      <c r="CF38" s="20">
        <v>-0.153883666432657</v>
      </c>
      <c r="CG38" s="20"/>
      <c r="CH38" s="20">
        <f t="shared" si="9"/>
        <v>5.6898233621159768</v>
      </c>
      <c r="CI38" s="20">
        <f t="shared" si="10"/>
        <v>0.15026926713827304</v>
      </c>
      <c r="CK38" t="s">
        <v>750</v>
      </c>
      <c r="CL38">
        <v>7.32996296731456E-2</v>
      </c>
      <c r="CM38">
        <v>-3.6827206409019597E-2</v>
      </c>
      <c r="CN38">
        <v>-7.2158867465490203E-2</v>
      </c>
      <c r="CO38">
        <v>0.148426579462686</v>
      </c>
    </row>
    <row r="39" spans="1:93" x14ac:dyDescent="0.25">
      <c r="A39" s="17" t="str">
        <f t="shared" si="0"/>
        <v>2000M10</v>
      </c>
      <c r="B39" s="18">
        <f t="shared" si="1"/>
        <v>36800</v>
      </c>
      <c r="C39" s="20">
        <f t="shared" si="2"/>
        <v>3.2765143948785269E-3</v>
      </c>
      <c r="D39" s="20">
        <f t="shared" si="3"/>
        <v>0</v>
      </c>
      <c r="E39" s="16">
        <f t="shared" ref="E39:E70" si="19">+(AN$2*(AN39-AN38))/$AL38</f>
        <v>1.5278926369179661E-4</v>
      </c>
      <c r="F39" s="16">
        <f t="shared" si="5"/>
        <v>2.3882107859907226E-3</v>
      </c>
      <c r="G39" s="16">
        <f t="shared" si="6"/>
        <v>-1.3783814485812413E-3</v>
      </c>
      <c r="H39" s="16">
        <f t="shared" si="7"/>
        <v>1.3929382735961525E-3</v>
      </c>
      <c r="I39" s="16">
        <f t="shared" si="17"/>
        <v>-2.0473563602709056E-2</v>
      </c>
      <c r="J39" s="20">
        <f t="shared" si="18"/>
        <v>-1.7918006728011627E-2</v>
      </c>
      <c r="K39" s="20">
        <f t="shared" si="11"/>
        <v>-2.1194521122890154E-2</v>
      </c>
      <c r="AK39" t="s">
        <v>748</v>
      </c>
      <c r="AL39" s="34">
        <v>4.6018882715551896</v>
      </c>
      <c r="AM39" s="20">
        <v>5.1643233151838297</v>
      </c>
      <c r="AN39" s="20">
        <v>2.9129285068260402</v>
      </c>
      <c r="AO39" s="20">
        <v>1.7386437658009499</v>
      </c>
      <c r="AP39" s="20">
        <v>4.9866189601234003</v>
      </c>
      <c r="AQ39" s="20">
        <v>4.8602516128231903</v>
      </c>
      <c r="AR39" s="20">
        <v>-5.5434833634893099E-3</v>
      </c>
      <c r="AS39" s="20"/>
      <c r="AT39" s="20">
        <f t="shared" si="12"/>
        <v>4.3132097111110514</v>
      </c>
      <c r="AU39" s="20">
        <f t="shared" si="13"/>
        <v>0.2886785604441382</v>
      </c>
      <c r="AV39" s="20"/>
      <c r="AY39" t="s">
        <v>748</v>
      </c>
      <c r="AZ39" s="20">
        <v>1.31791854040534</v>
      </c>
      <c r="BA39" s="20">
        <v>1.8537120998411101</v>
      </c>
      <c r="BB39" s="20">
        <v>1.9674741881336899</v>
      </c>
      <c r="BC39" s="20">
        <v>-6.3656620164384406E-2</v>
      </c>
      <c r="BD39" s="20">
        <v>0.60925139991573796</v>
      </c>
      <c r="BE39" s="20">
        <v>5.5439708532432901</v>
      </c>
      <c r="BF39" s="20">
        <v>0.108825543993206</v>
      </c>
      <c r="BG39" s="20" t="s">
        <v>609</v>
      </c>
      <c r="BH39" s="20">
        <f t="shared" si="14"/>
        <v>1.2484729987942385</v>
      </c>
      <c r="BI39" s="20">
        <f t="shared" si="8"/>
        <v>6.9445541611101502E-2</v>
      </c>
      <c r="BL39" s="17" t="s">
        <v>748</v>
      </c>
      <c r="BM39" s="17">
        <v>5.9923770332174904</v>
      </c>
      <c r="BN39" s="17">
        <v>5.2463409535728003</v>
      </c>
      <c r="BO39" s="17">
        <v>2.6682501366533402</v>
      </c>
      <c r="BP39" s="17">
        <v>2.2780216019489901</v>
      </c>
      <c r="BQ39" s="17">
        <v>5.9996973906296196</v>
      </c>
      <c r="BR39" s="17">
        <v>4.9915813229030102</v>
      </c>
      <c r="BS39" s="17">
        <v>7.3682927844683097E-2</v>
      </c>
      <c r="BT39" s="17" t="s">
        <v>609</v>
      </c>
      <c r="BU39" s="17">
        <f t="shared" si="15"/>
        <v>6.1034321507096267</v>
      </c>
      <c r="BV39" s="20">
        <f t="shared" si="16"/>
        <v>-0.11105511749213637</v>
      </c>
      <c r="BY39" s="17" t="s">
        <v>748</v>
      </c>
      <c r="BZ39" s="20">
        <v>5.6323621052943604</v>
      </c>
      <c r="CA39" s="20">
        <v>5.91841235681476</v>
      </c>
      <c r="CB39" s="20">
        <v>3.5166029664097702</v>
      </c>
      <c r="CC39" s="20">
        <v>2.6844766589395599</v>
      </c>
      <c r="CD39" s="20">
        <v>5.97077929885688</v>
      </c>
      <c r="CE39" s="20">
        <v>3.3836711982348202</v>
      </c>
      <c r="CF39" s="20">
        <v>-0.13490148712956601</v>
      </c>
      <c r="CG39" s="20"/>
      <c r="CH39" s="20">
        <f t="shared" si="9"/>
        <v>5.7807653732182063</v>
      </c>
      <c r="CI39" s="20">
        <f t="shared" si="10"/>
        <v>0.1376469835965537</v>
      </c>
      <c r="CK39" t="s">
        <v>751</v>
      </c>
      <c r="CL39">
        <v>-0.118934952518085</v>
      </c>
      <c r="CM39">
        <v>-0.238740052182083</v>
      </c>
      <c r="CN39">
        <v>1.56384420098344E-2</v>
      </c>
      <c r="CO39">
        <v>-9.0691043118820897E-2</v>
      </c>
    </row>
    <row r="40" spans="1:93" x14ac:dyDescent="0.25">
      <c r="A40" s="17" t="str">
        <f t="shared" si="0"/>
        <v>2000M11</v>
      </c>
      <c r="B40" s="18">
        <f t="shared" si="1"/>
        <v>36831</v>
      </c>
      <c r="C40" s="20">
        <f t="shared" si="2"/>
        <v>-5.2141498293613031E-3</v>
      </c>
      <c r="D40" s="20">
        <f t="shared" si="3"/>
        <v>-1.8397741162461956E-2</v>
      </c>
      <c r="E40" s="16">
        <f t="shared" si="19"/>
        <v>2.5980113203961361E-4</v>
      </c>
      <c r="F40" s="16">
        <f t="shared" si="5"/>
        <v>1.4043505888654053E-4</v>
      </c>
      <c r="G40" s="16">
        <f t="shared" si="6"/>
        <v>-6.9385859613600883E-4</v>
      </c>
      <c r="H40" s="16">
        <f t="shared" si="7"/>
        <v>-5.945895859161764E-3</v>
      </c>
      <c r="I40" s="16">
        <f t="shared" si="17"/>
        <v>4.9442026110330809E-3</v>
      </c>
      <c r="J40" s="20">
        <f t="shared" si="18"/>
        <v>-1.2953156533385378E-3</v>
      </c>
      <c r="K40" s="20">
        <f t="shared" si="11"/>
        <v>3.9188341760227653E-3</v>
      </c>
      <c r="AK40" t="s">
        <v>749</v>
      </c>
      <c r="AL40" s="34">
        <v>4.5778933366093204</v>
      </c>
      <c r="AM40" s="20">
        <v>5.0693114315518102</v>
      </c>
      <c r="AN40" s="20">
        <v>2.8396545945981102</v>
      </c>
      <c r="AO40" s="20">
        <v>1.74539328962462</v>
      </c>
      <c r="AP40" s="20">
        <v>4.97801501620257</v>
      </c>
      <c r="AQ40" s="20">
        <v>4.76796799898678</v>
      </c>
      <c r="AR40" s="20">
        <v>-6.0203374732538402E-2</v>
      </c>
      <c r="AS40" s="20"/>
      <c r="AT40" s="20">
        <f t="shared" si="12"/>
        <v>4.2803165648325896</v>
      </c>
      <c r="AU40" s="20">
        <f t="shared" si="13"/>
        <v>0.29757677177673081</v>
      </c>
      <c r="AV40" s="20"/>
      <c r="AY40" t="s">
        <v>749</v>
      </c>
      <c r="AZ40" s="20">
        <v>1.36283005313574</v>
      </c>
      <c r="BA40" s="20">
        <v>1.8046183691062301</v>
      </c>
      <c r="BB40" s="20">
        <v>1.93762789631386</v>
      </c>
      <c r="BC40" s="20">
        <v>-9.0950438284049903E-2</v>
      </c>
      <c r="BD40" s="20">
        <v>0.64789660977090702</v>
      </c>
      <c r="BE40" s="20">
        <v>5.4786295762866501</v>
      </c>
      <c r="BF40" s="20">
        <v>-8.8730319309262506E-2</v>
      </c>
      <c r="BG40" s="20" t="s">
        <v>609</v>
      </c>
      <c r="BH40" s="20">
        <f t="shared" si="14"/>
        <v>1.4599636020735764</v>
      </c>
      <c r="BI40" s="20">
        <f t="shared" si="8"/>
        <v>-9.7133548937836434E-2</v>
      </c>
      <c r="BL40" s="17" t="s">
        <v>749</v>
      </c>
      <c r="BM40" s="17">
        <v>5.9193950112356504</v>
      </c>
      <c r="BN40" s="17">
        <v>5.0854698218310999</v>
      </c>
      <c r="BO40" s="17">
        <v>2.6472575765864801</v>
      </c>
      <c r="BP40" s="17">
        <v>2.27819868101213</v>
      </c>
      <c r="BQ40" s="17">
        <v>5.9113115921066903</v>
      </c>
      <c r="BR40" s="17">
        <v>4.9220091677628597</v>
      </c>
      <c r="BS40" s="17">
        <v>-0.113877769536188</v>
      </c>
      <c r="BT40" s="17" t="s">
        <v>609</v>
      </c>
      <c r="BU40" s="17">
        <f t="shared" si="15"/>
        <v>6.0072744283866113</v>
      </c>
      <c r="BV40" s="20">
        <f t="shared" si="16"/>
        <v>-8.7879417150960926E-2</v>
      </c>
      <c r="BY40" s="17" t="s">
        <v>749</v>
      </c>
      <c r="BZ40" s="20">
        <v>5.5813064819212599</v>
      </c>
      <c r="CA40" s="20">
        <v>5.8793853004784298</v>
      </c>
      <c r="CB40" s="20">
        <v>3.3476823810410501</v>
      </c>
      <c r="CC40" s="20">
        <v>2.66842652605057</v>
      </c>
      <c r="CD40" s="20">
        <v>5.9787670363069498</v>
      </c>
      <c r="CE40" s="20">
        <v>3.2989917657685202</v>
      </c>
      <c r="CF40" s="20">
        <v>-4.14088055470513E-2</v>
      </c>
      <c r="CG40" s="20"/>
      <c r="CH40" s="20">
        <f t="shared" si="9"/>
        <v>5.8327015722022502</v>
      </c>
      <c r="CI40" s="20">
        <f t="shared" si="10"/>
        <v>4.6683728276179615E-2</v>
      </c>
      <c r="CK40" t="s">
        <v>752</v>
      </c>
      <c r="CL40">
        <v>9.4145373870529903E-2</v>
      </c>
      <c r="CM40">
        <v>-5.7686246780349303E-2</v>
      </c>
      <c r="CN40">
        <v>3.8583320059412202E-2</v>
      </c>
      <c r="CO40">
        <v>2.89522774650307E-2</v>
      </c>
    </row>
    <row r="41" spans="1:93" x14ac:dyDescent="0.25">
      <c r="A41" s="17" t="str">
        <f t="shared" si="0"/>
        <v>2000M12</v>
      </c>
      <c r="B41" s="18">
        <f t="shared" si="1"/>
        <v>36861</v>
      </c>
      <c r="C41" s="20">
        <f t="shared" si="2"/>
        <v>-1.6579678053464053E-2</v>
      </c>
      <c r="D41" s="20">
        <f t="shared" si="3"/>
        <v>0</v>
      </c>
      <c r="E41" s="16">
        <f t="shared" si="19"/>
        <v>4.3395561196840269E-4</v>
      </c>
      <c r="F41" s="16">
        <f t="shared" si="5"/>
        <v>2.4045580812967181E-4</v>
      </c>
      <c r="G41" s="16">
        <f t="shared" si="6"/>
        <v>-1.3277264394855553E-2</v>
      </c>
      <c r="H41" s="16">
        <f t="shared" si="7"/>
        <v>-2.1806407620747962E-3</v>
      </c>
      <c r="I41" s="16">
        <f t="shared" si="17"/>
        <v>-1.1854858702165605E-2</v>
      </c>
      <c r="J41" s="20">
        <f t="shared" si="18"/>
        <v>-2.663835243899788E-2</v>
      </c>
      <c r="K41" s="20">
        <f t="shared" si="11"/>
        <v>-1.0058674385533827E-2</v>
      </c>
      <c r="AK41" t="s">
        <v>750</v>
      </c>
      <c r="AL41" s="34">
        <v>4.5019933389252396</v>
      </c>
      <c r="AM41" s="20">
        <v>5.0693114315518102</v>
      </c>
      <c r="AN41" s="20">
        <v>2.7179005914854599</v>
      </c>
      <c r="AO41" s="20">
        <v>1.7568897054783601</v>
      </c>
      <c r="AP41" s="20">
        <v>4.8142335326014098</v>
      </c>
      <c r="AQ41" s="20">
        <v>4.7342997120308699</v>
      </c>
      <c r="AR41" s="20">
        <v>7.32996296731456E-2</v>
      </c>
      <c r="AS41" s="20"/>
      <c r="AT41" s="20">
        <f t="shared" si="12"/>
        <v>4.2214333846952403</v>
      </c>
      <c r="AU41" s="20">
        <f t="shared" si="13"/>
        <v>0.28055995422999924</v>
      </c>
      <c r="AV41" s="20"/>
      <c r="AY41" t="s">
        <v>750</v>
      </c>
      <c r="AZ41" s="20">
        <v>1.33003364439917</v>
      </c>
      <c r="BA41" s="20">
        <v>1.73388102764897</v>
      </c>
      <c r="BB41" s="20">
        <v>1.98959936190149</v>
      </c>
      <c r="BC41" s="20">
        <v>-0.25747403724689999</v>
      </c>
      <c r="BD41" s="20">
        <v>0.63781874763179902</v>
      </c>
      <c r="BE41" s="20">
        <v>5.47886762113915</v>
      </c>
      <c r="BF41" s="20">
        <v>-3.6827206409019597E-2</v>
      </c>
      <c r="BG41" s="20" t="s">
        <v>609</v>
      </c>
      <c r="BH41" s="20">
        <f t="shared" si="14"/>
        <v>1.2354269333241912</v>
      </c>
      <c r="BI41" s="20">
        <f t="shared" si="8"/>
        <v>9.4606711074978866E-2</v>
      </c>
      <c r="BL41" s="17" t="s">
        <v>750</v>
      </c>
      <c r="BM41" s="17">
        <v>5.8901643460567001</v>
      </c>
      <c r="BN41" s="17">
        <v>5.0189185083139201</v>
      </c>
      <c r="BO41" s="17">
        <v>2.6856124168998199</v>
      </c>
      <c r="BP41" s="17">
        <v>2.2250608934819698</v>
      </c>
      <c r="BQ41" s="17">
        <v>5.8596992116419999</v>
      </c>
      <c r="BR41" s="17">
        <v>4.9169899349769999</v>
      </c>
      <c r="BS41" s="17">
        <v>-7.2158867465490203E-2</v>
      </c>
      <c r="BT41" s="17" t="s">
        <v>609</v>
      </c>
      <c r="BU41" s="17">
        <f t="shared" si="15"/>
        <v>5.8035678953762835</v>
      </c>
      <c r="BV41" s="20">
        <f t="shared" si="16"/>
        <v>8.6596450680416659E-2</v>
      </c>
      <c r="BY41" s="17" t="s">
        <v>750</v>
      </c>
      <c r="BZ41" s="20">
        <v>5.5883990996912498</v>
      </c>
      <c r="CA41" s="20">
        <v>5.7022463892313597</v>
      </c>
      <c r="CB41" s="20">
        <v>2.951658944684</v>
      </c>
      <c r="CC41" s="20">
        <v>2.62184892056767</v>
      </c>
      <c r="CD41" s="20">
        <v>5.6537850960257803</v>
      </c>
      <c r="CE41" s="20">
        <v>3.2457845938529402</v>
      </c>
      <c r="CF41" s="20">
        <v>0.148426579462686</v>
      </c>
      <c r="CG41" s="20"/>
      <c r="CH41" s="20">
        <f t="shared" si="9"/>
        <v>5.8393258010687381</v>
      </c>
      <c r="CI41" s="20">
        <f t="shared" si="10"/>
        <v>-0.13707941183737837</v>
      </c>
      <c r="CK41" t="s">
        <v>753</v>
      </c>
      <c r="CL41">
        <v>-7.3832334328986796E-2</v>
      </c>
      <c r="CM41">
        <v>0.27925479148753801</v>
      </c>
      <c r="CN41">
        <v>-6.7910982614196496E-3</v>
      </c>
      <c r="CO41">
        <v>0.16607855584209399</v>
      </c>
    </row>
    <row r="42" spans="1:93" x14ac:dyDescent="0.25">
      <c r="A42" s="17" t="str">
        <f t="shared" si="0"/>
        <v>2001M01</v>
      </c>
      <c r="B42" s="18">
        <f t="shared" si="1"/>
        <v>36892</v>
      </c>
      <c r="C42" s="20">
        <f t="shared" si="2"/>
        <v>-3.6600775740822544E-2</v>
      </c>
      <c r="D42" s="20">
        <f t="shared" si="3"/>
        <v>-5.6334769325543155E-2</v>
      </c>
      <c r="E42" s="16">
        <f t="shared" si="19"/>
        <v>1.267923638876185E-4</v>
      </c>
      <c r="F42" s="16">
        <f t="shared" si="5"/>
        <v>-5.0558790627291492E-3</v>
      </c>
      <c r="G42" s="16">
        <f t="shared" si="6"/>
        <v>-1.0034348665219538E-2</v>
      </c>
      <c r="H42" s="16">
        <f t="shared" si="7"/>
        <v>-2.069605001193121E-2</v>
      </c>
      <c r="I42" s="16">
        <f t="shared" si="17"/>
        <v>2.9442825061744612E-2</v>
      </c>
      <c r="J42" s="20">
        <f t="shared" si="18"/>
        <v>-6.2166603142476649E-3</v>
      </c>
      <c r="K42" s="20">
        <f t="shared" si="11"/>
        <v>3.0384115426574879E-2</v>
      </c>
      <c r="AK42" t="s">
        <v>751</v>
      </c>
      <c r="AL42" s="34">
        <v>4.3372168903405601</v>
      </c>
      <c r="AM42" s="20">
        <v>4.7837329414159999</v>
      </c>
      <c r="AN42" s="20">
        <v>2.6829165308218101</v>
      </c>
      <c r="AO42" s="20">
        <v>1.51917116852807</v>
      </c>
      <c r="AP42" s="20">
        <v>4.69250719284359</v>
      </c>
      <c r="AQ42" s="20">
        <v>4.42005821302934</v>
      </c>
      <c r="AR42" s="20">
        <v>-0.118934952518085</v>
      </c>
      <c r="AS42" s="20"/>
      <c r="AT42" s="20">
        <f t="shared" si="12"/>
        <v>4.0571634559951226</v>
      </c>
      <c r="AU42" s="20">
        <f t="shared" si="13"/>
        <v>0.2800534343454375</v>
      </c>
      <c r="AV42" s="20"/>
      <c r="AY42" t="s">
        <v>751</v>
      </c>
      <c r="AZ42" s="20">
        <v>1.45282718932026</v>
      </c>
      <c r="BA42" s="20">
        <v>1.6119381879883301</v>
      </c>
      <c r="BB42" s="20">
        <v>1.8464834454519701</v>
      </c>
      <c r="BC42" s="20">
        <v>-3.6370249537124401E-2</v>
      </c>
      <c r="BD42" s="20">
        <v>0.67627949508173602</v>
      </c>
      <c r="BE42" s="20">
        <v>5.0799942434829797</v>
      </c>
      <c r="BF42" s="20">
        <v>-0.238740052182083</v>
      </c>
      <c r="BG42" s="20" t="s">
        <v>609</v>
      </c>
      <c r="BH42" s="20">
        <f t="shared" si="14"/>
        <v>1.4079526250948176</v>
      </c>
      <c r="BI42" s="20">
        <f t="shared" si="8"/>
        <v>4.4874564225442448E-2</v>
      </c>
      <c r="BL42" s="17" t="s">
        <v>751</v>
      </c>
      <c r="BM42" s="17">
        <v>5.6254963777575799</v>
      </c>
      <c r="BN42" s="17">
        <v>4.7954195797601704</v>
      </c>
      <c r="BO42" s="17">
        <v>2.5821628413881101</v>
      </c>
      <c r="BP42" s="17">
        <v>2.3825027675307799</v>
      </c>
      <c r="BQ42" s="17">
        <v>5.6466255161468801</v>
      </c>
      <c r="BR42" s="17">
        <v>4.5971007714315597</v>
      </c>
      <c r="BS42" s="17">
        <v>1.56384420098344E-2</v>
      </c>
      <c r="BT42" s="17" t="s">
        <v>609</v>
      </c>
      <c r="BU42" s="17">
        <f t="shared" si="15"/>
        <v>5.5754210505697186</v>
      </c>
      <c r="BV42" s="20">
        <f t="shared" si="16"/>
        <v>5.007532718786134E-2</v>
      </c>
      <c r="BY42" s="17" t="s">
        <v>751</v>
      </c>
      <c r="BZ42" s="20">
        <v>5.15292665439312</v>
      </c>
      <c r="CA42" s="20">
        <v>5.3529548061243197</v>
      </c>
      <c r="CB42" s="20">
        <v>3.47573257474509</v>
      </c>
      <c r="CC42" s="20">
        <v>2.4024867233356799</v>
      </c>
      <c r="CD42" s="20">
        <v>5.1193289387217202</v>
      </c>
      <c r="CE42" s="20">
        <v>3.0354940693124499</v>
      </c>
      <c r="CF42" s="20">
        <v>-9.0691043118820897E-2</v>
      </c>
      <c r="CG42" s="20"/>
      <c r="CH42" s="20">
        <f t="shared" si="9"/>
        <v>5.2662358727338132</v>
      </c>
      <c r="CI42" s="20">
        <f t="shared" si="10"/>
        <v>8.6718933390506514E-2</v>
      </c>
      <c r="CK42" t="s">
        <v>754</v>
      </c>
      <c r="CL42">
        <v>7.69282282702976E-3</v>
      </c>
      <c r="CM42">
        <v>-8.57998556345069E-2</v>
      </c>
      <c r="CN42">
        <v>3.2347800915119601E-2</v>
      </c>
      <c r="CO42">
        <v>-2.0073496687152598E-2</v>
      </c>
    </row>
    <row r="43" spans="1:93" x14ac:dyDescent="0.25">
      <c r="A43" s="17" t="str">
        <f t="shared" si="0"/>
        <v>2001M02</v>
      </c>
      <c r="B43" s="18">
        <f t="shared" si="1"/>
        <v>36923</v>
      </c>
      <c r="C43" s="20">
        <f t="shared" si="2"/>
        <v>-2.0711370617854108E-2</v>
      </c>
      <c r="D43" s="20">
        <f t="shared" si="3"/>
        <v>0</v>
      </c>
      <c r="E43" s="16">
        <f t="shared" si="19"/>
        <v>5.6348712700755478E-5</v>
      </c>
      <c r="F43" s="16">
        <f t="shared" si="5"/>
        <v>2.5087240296801417E-4</v>
      </c>
      <c r="G43" s="16">
        <f t="shared" si="6"/>
        <v>-1.34994892270268E-2</v>
      </c>
      <c r="H43" s="16">
        <f t="shared" si="7"/>
        <v>-7.3120968850737995E-3</v>
      </c>
      <c r="I43" s="16">
        <f t="shared" si="17"/>
        <v>-4.4006179411999205E-2</v>
      </c>
      <c r="J43" s="20">
        <f t="shared" si="18"/>
        <v>-6.4510544408431042E-2</v>
      </c>
      <c r="K43" s="20">
        <f t="shared" si="11"/>
        <v>-4.3799173790576934E-2</v>
      </c>
      <c r="AK43" t="s">
        <v>752</v>
      </c>
      <c r="AL43" s="34">
        <v>4.2473871838747002</v>
      </c>
      <c r="AM43" s="20">
        <v>4.7837329414159999</v>
      </c>
      <c r="AN43" s="20">
        <v>2.66793806234221</v>
      </c>
      <c r="AO43" s="20">
        <v>1.53053502012841</v>
      </c>
      <c r="AP43" s="20">
        <v>4.5347391621117499</v>
      </c>
      <c r="AQ43" s="20">
        <v>4.3130974968832003</v>
      </c>
      <c r="AR43" s="20">
        <v>9.4145373870529903E-2</v>
      </c>
      <c r="AS43" s="20"/>
      <c r="AT43" s="20">
        <f t="shared" si="12"/>
        <v>3.9667695383362904</v>
      </c>
      <c r="AU43" s="20">
        <f t="shared" si="13"/>
        <v>0.28061764553840973</v>
      </c>
      <c r="AV43" s="20"/>
      <c r="AY43" t="s">
        <v>752</v>
      </c>
      <c r="AZ43" s="20">
        <v>1.39095776605923</v>
      </c>
      <c r="BA43" s="20">
        <v>1.49181687072078</v>
      </c>
      <c r="BB43" s="20">
        <v>1.7462032018706199</v>
      </c>
      <c r="BC43" s="20">
        <v>-0.20020026706730701</v>
      </c>
      <c r="BD43" s="20">
        <v>0.62338623745490196</v>
      </c>
      <c r="BE43" s="20">
        <v>4.9644284148812199</v>
      </c>
      <c r="BF43" s="20">
        <v>-5.7686246780349303E-2</v>
      </c>
      <c r="BG43" s="20" t="s">
        <v>609</v>
      </c>
      <c r="BH43" s="20">
        <f t="shared" si="14"/>
        <v>1.1475441337076302</v>
      </c>
      <c r="BI43" s="20">
        <f t="shared" si="8"/>
        <v>0.24341363235159985</v>
      </c>
      <c r="BL43" s="17" t="s">
        <v>752</v>
      </c>
      <c r="BM43" s="17">
        <v>5.4992651906196004</v>
      </c>
      <c r="BN43" s="17">
        <v>4.7329574217533201</v>
      </c>
      <c r="BO43" s="17">
        <v>2.6410068393503101</v>
      </c>
      <c r="BP43" s="17">
        <v>2.3204863001715701</v>
      </c>
      <c r="BQ43" s="17">
        <v>5.3990902568603998</v>
      </c>
      <c r="BR43" s="17">
        <v>4.51701452844003</v>
      </c>
      <c r="BS43" s="17">
        <v>3.8583320059412202E-2</v>
      </c>
      <c r="BT43" s="17" t="s">
        <v>609</v>
      </c>
      <c r="BU43" s="17">
        <f t="shared" si="15"/>
        <v>5.531409054274099</v>
      </c>
      <c r="BV43" s="20">
        <f t="shared" si="16"/>
        <v>-3.2143863654498617E-2</v>
      </c>
      <c r="BY43" s="17" t="s">
        <v>752</v>
      </c>
      <c r="BZ43" s="20">
        <v>5.0146386940572203</v>
      </c>
      <c r="CA43" s="20">
        <v>5.1627645605252104</v>
      </c>
      <c r="CB43" s="20">
        <v>3.3918218203460602</v>
      </c>
      <c r="CC43" s="20">
        <v>2.3627744267188802</v>
      </c>
      <c r="CD43" s="20">
        <v>4.7987837378823901</v>
      </c>
      <c r="CE43" s="20">
        <v>2.95549113878951</v>
      </c>
      <c r="CF43" s="20">
        <v>2.89522774650307E-2</v>
      </c>
      <c r="CG43" s="20"/>
      <c r="CH43" s="20">
        <f t="shared" si="9"/>
        <v>5.1910382597885558</v>
      </c>
      <c r="CI43" s="20">
        <f t="shared" si="10"/>
        <v>-2.8273699263345442E-2</v>
      </c>
      <c r="CK43" t="s">
        <v>755</v>
      </c>
      <c r="CL43">
        <v>0.14101975591688301</v>
      </c>
      <c r="CM43">
        <v>0.197204629173204</v>
      </c>
      <c r="CN43">
        <v>6.8309822349072402E-2</v>
      </c>
      <c r="CO43">
        <v>0.255819870931076</v>
      </c>
    </row>
    <row r="44" spans="1:93" x14ac:dyDescent="0.25">
      <c r="A44" s="17" t="str">
        <f t="shared" si="0"/>
        <v>2001M03</v>
      </c>
      <c r="B44" s="18">
        <f t="shared" si="1"/>
        <v>36951</v>
      </c>
      <c r="C44" s="20">
        <f t="shared" si="2"/>
        <v>-4.630664217606828E-3</v>
      </c>
      <c r="D44" s="20">
        <f t="shared" si="3"/>
        <v>-1.9937223231096257E-2</v>
      </c>
      <c r="E44" s="16">
        <f t="shared" si="19"/>
        <v>1.2949754304846932E-4</v>
      </c>
      <c r="F44" s="16">
        <f t="shared" si="5"/>
        <v>5.1226909082386848E-4</v>
      </c>
      <c r="G44" s="16">
        <f t="shared" si="6"/>
        <v>-2.5087010681453473E-3</v>
      </c>
      <c r="H44" s="16">
        <f t="shared" si="7"/>
        <v>-1.8281890114028329E-3</v>
      </c>
      <c r="I44" s="16">
        <f t="shared" si="17"/>
        <v>4.9809798904961143E-2</v>
      </c>
      <c r="J44" s="20">
        <f t="shared" si="18"/>
        <v>4.6114675459285298E-2</v>
      </c>
      <c r="K44" s="20">
        <f t="shared" si="11"/>
        <v>5.0745339676892126E-2</v>
      </c>
      <c r="AK44" t="s">
        <v>753</v>
      </c>
      <c r="AL44" s="34">
        <v>4.2277189600240099</v>
      </c>
      <c r="AM44" s="20">
        <v>4.6883585898850404</v>
      </c>
      <c r="AN44" s="20">
        <v>2.6342283030477698</v>
      </c>
      <c r="AO44" s="20">
        <v>1.5532588499489599</v>
      </c>
      <c r="AP44" s="20">
        <v>4.5060273042950998</v>
      </c>
      <c r="AQ44" s="20">
        <v>4.2869087829948498</v>
      </c>
      <c r="AR44" s="20">
        <v>-7.3832334328986796E-2</v>
      </c>
      <c r="AS44" s="20"/>
      <c r="AT44" s="20">
        <f t="shared" si="12"/>
        <v>3.9471681963165048</v>
      </c>
      <c r="AU44" s="20">
        <f t="shared" si="13"/>
        <v>0.28055076370750509</v>
      </c>
      <c r="AV44" s="20"/>
      <c r="AY44" t="s">
        <v>753</v>
      </c>
      <c r="AZ44" s="20">
        <v>1.01341138887622</v>
      </c>
      <c r="BA44" s="20">
        <v>1.3922628840356099</v>
      </c>
      <c r="BB44" s="20">
        <v>1.6705831135725899</v>
      </c>
      <c r="BC44" s="20">
        <v>-0.18478600884796101</v>
      </c>
      <c r="BD44" s="20">
        <v>0.257360850369653</v>
      </c>
      <c r="BE44" s="20">
        <v>4.9509140573706203</v>
      </c>
      <c r="BF44" s="20">
        <v>0.27925479148753801</v>
      </c>
      <c r="BG44" s="20" t="s">
        <v>609</v>
      </c>
      <c r="BH44" s="20">
        <f t="shared" si="14"/>
        <v>0.94901105597347202</v>
      </c>
      <c r="BI44" s="20">
        <f t="shared" si="8"/>
        <v>6.4400332902747937E-2</v>
      </c>
      <c r="BL44" s="17" t="s">
        <v>753</v>
      </c>
      <c r="BM44" s="17">
        <v>5.4633175728707402</v>
      </c>
      <c r="BN44" s="17">
        <v>4.7079177456597403</v>
      </c>
      <c r="BO44" s="17">
        <v>2.7105494833825001</v>
      </c>
      <c r="BP44" s="17">
        <v>2.21341741672666</v>
      </c>
      <c r="BQ44" s="17">
        <v>5.4038273482871597</v>
      </c>
      <c r="BR44" s="17">
        <v>4.4668959032203901</v>
      </c>
      <c r="BS44" s="17">
        <v>-6.7910982614196496E-3</v>
      </c>
      <c r="BT44" s="17" t="s">
        <v>609</v>
      </c>
      <c r="BU44" s="17">
        <f t="shared" si="15"/>
        <v>5.5096503069739242</v>
      </c>
      <c r="BV44" s="20">
        <f t="shared" si="16"/>
        <v>-4.6332734103184059E-2</v>
      </c>
      <c r="BY44" s="17" t="s">
        <v>753</v>
      </c>
      <c r="BZ44" s="20">
        <v>5.0146386940572203</v>
      </c>
      <c r="CA44" s="20">
        <v>4.9847705914299496</v>
      </c>
      <c r="CB44" s="20">
        <v>3.3346852403936902</v>
      </c>
      <c r="CC44" s="20">
        <v>2.3183714243464202</v>
      </c>
      <c r="CD44" s="20">
        <v>4.4927839704319901</v>
      </c>
      <c r="CE44" s="20">
        <v>2.8732330646624802</v>
      </c>
      <c r="CF44" s="20">
        <v>0.16607855584209399</v>
      </c>
      <c r="CG44" s="20"/>
      <c r="CH44" s="20">
        <f t="shared" si="9"/>
        <v>5.1369864930078029</v>
      </c>
      <c r="CI44" s="20">
        <f t="shared" si="10"/>
        <v>-0.15221590157785325</v>
      </c>
      <c r="CK44" t="s">
        <v>756</v>
      </c>
      <c r="CL44">
        <v>0.172577362651015</v>
      </c>
      <c r="CM44">
        <v>-2.0917001665900801E-2</v>
      </c>
      <c r="CN44">
        <v>-1.8945937934050801E-2</v>
      </c>
      <c r="CO44">
        <v>0.33497423902086099</v>
      </c>
    </row>
    <row r="45" spans="1:93" x14ac:dyDescent="0.25">
      <c r="A45" s="17" t="str">
        <f t="shared" si="0"/>
        <v>2001M04</v>
      </c>
      <c r="B45" s="18">
        <f t="shared" si="1"/>
        <v>36982</v>
      </c>
      <c r="C45" s="20">
        <f t="shared" si="2"/>
        <v>-2.2995680673917773E-2</v>
      </c>
      <c r="D45" s="20">
        <f t="shared" si="3"/>
        <v>-2.036222255930531E-2</v>
      </c>
      <c r="E45" s="16">
        <f t="shared" si="19"/>
        <v>2.766868191877021E-4</v>
      </c>
      <c r="F45" s="16">
        <f t="shared" si="5"/>
        <v>-1.9764247532594821E-4</v>
      </c>
      <c r="G45" s="16">
        <f t="shared" si="6"/>
        <v>-1.0620038121310679E-2</v>
      </c>
      <c r="H45" s="16">
        <f t="shared" si="7"/>
        <v>-1.2610682178615315E-2</v>
      </c>
      <c r="I45" s="16">
        <f t="shared" si="17"/>
        <v>-3.9449257123940179E-2</v>
      </c>
      <c r="J45" s="20">
        <f t="shared" si="18"/>
        <v>-6.2600933080004417E-2</v>
      </c>
      <c r="K45" s="20">
        <f t="shared" si="11"/>
        <v>-3.9605252406086644E-2</v>
      </c>
      <c r="AK45" t="s">
        <v>754</v>
      </c>
      <c r="AL45" s="34">
        <v>4.1304996848402302</v>
      </c>
      <c r="AM45" s="20">
        <v>4.5928931888399704</v>
      </c>
      <c r="AN45" s="20">
        <v>2.5625369378087202</v>
      </c>
      <c r="AO45" s="20">
        <v>1.5445321927223901</v>
      </c>
      <c r="AP45" s="20">
        <v>4.3850447601718603</v>
      </c>
      <c r="AQ45" s="20">
        <v>4.1070979244597297</v>
      </c>
      <c r="AR45" s="20">
        <v>7.69282282702976E-3</v>
      </c>
      <c r="AS45" s="20"/>
      <c r="AT45" s="20">
        <f t="shared" si="12"/>
        <v>3.8542562659255073</v>
      </c>
      <c r="AU45" s="20">
        <f t="shared" si="13"/>
        <v>0.27624341891472293</v>
      </c>
      <c r="AV45" s="20"/>
      <c r="AY45" t="s">
        <v>754</v>
      </c>
      <c r="AZ45" s="20">
        <v>0.879556558434339</v>
      </c>
      <c r="BA45" s="20">
        <v>1.17210394506964</v>
      </c>
      <c r="BB45" s="20">
        <v>1.6201379338008</v>
      </c>
      <c r="BC45" s="20">
        <v>-0.236643416158688</v>
      </c>
      <c r="BD45" s="20">
        <v>0.109939544330106</v>
      </c>
      <c r="BE45" s="20">
        <v>4.7455114103923899</v>
      </c>
      <c r="BF45" s="20">
        <v>-8.57998556345069E-2</v>
      </c>
      <c r="BG45" s="20" t="s">
        <v>609</v>
      </c>
      <c r="BH45" s="20">
        <f t="shared" si="14"/>
        <v>1.1521180305878156</v>
      </c>
      <c r="BI45" s="20">
        <f t="shared" si="8"/>
        <v>-0.27256147215347659</v>
      </c>
      <c r="BL45" s="17" t="s">
        <v>754</v>
      </c>
      <c r="BM45" s="17">
        <v>5.3125809622078597</v>
      </c>
      <c r="BN45" s="17">
        <v>4.61161158965559</v>
      </c>
      <c r="BO45" s="17">
        <v>2.6605866968920999</v>
      </c>
      <c r="BP45" s="17">
        <v>2.2341159937733899</v>
      </c>
      <c r="BQ45" s="17">
        <v>5.2808745511214301</v>
      </c>
      <c r="BR45" s="17">
        <v>4.2912712618239599</v>
      </c>
      <c r="BS45" s="17">
        <v>3.2347800915119601E-2</v>
      </c>
      <c r="BT45" s="17" t="s">
        <v>609</v>
      </c>
      <c r="BU45" s="17">
        <f t="shared" si="15"/>
        <v>5.3120290527666656</v>
      </c>
      <c r="BV45" s="20">
        <f t="shared" si="16"/>
        <v>5.5190944119409835E-4</v>
      </c>
      <c r="BY45" s="17" t="s">
        <v>754</v>
      </c>
      <c r="BZ45" s="20">
        <v>4.7818263455475396</v>
      </c>
      <c r="CA45" s="20">
        <v>4.7797457917852704</v>
      </c>
      <c r="CB45" s="20">
        <v>3.0820142339886099</v>
      </c>
      <c r="CC45" s="20">
        <v>2.29349712824959</v>
      </c>
      <c r="CD45" s="20">
        <v>4.1981322240101502</v>
      </c>
      <c r="CE45" s="20">
        <v>2.7087536097440701</v>
      </c>
      <c r="CF45" s="20">
        <v>-2.0073496687152598E-2</v>
      </c>
      <c r="CG45" s="20"/>
      <c r="CH45" s="20">
        <f t="shared" si="9"/>
        <v>4.7569232888277959</v>
      </c>
      <c r="CI45" s="20">
        <f t="shared" si="10"/>
        <v>2.2822502957474455E-2</v>
      </c>
      <c r="CK45" t="s">
        <v>757</v>
      </c>
      <c r="CL45">
        <v>-8.9646525293487003E-2</v>
      </c>
      <c r="CM45">
        <v>-2.4475952210334301E-2</v>
      </c>
      <c r="CN45">
        <v>9.6925175784022197E-2</v>
      </c>
      <c r="CO45">
        <v>3.7581949669646703E-2</v>
      </c>
    </row>
    <row r="46" spans="1:93" x14ac:dyDescent="0.25">
      <c r="A46" s="17" t="str">
        <f t="shared" si="0"/>
        <v>2001M05</v>
      </c>
      <c r="B46" s="18">
        <f t="shared" si="1"/>
        <v>37012</v>
      </c>
      <c r="C46" s="20">
        <f t="shared" si="2"/>
        <v>1.2234159195079197E-2</v>
      </c>
      <c r="D46" s="20">
        <f t="shared" si="3"/>
        <v>4.1551097473753851E-2</v>
      </c>
      <c r="E46" s="16">
        <f t="shared" si="19"/>
        <v>5.0612625349916033E-4</v>
      </c>
      <c r="F46" s="16">
        <f t="shared" si="5"/>
        <v>1.6440164837052988E-3</v>
      </c>
      <c r="G46" s="16">
        <f t="shared" si="6"/>
        <v>-3.6317073043540139E-3</v>
      </c>
      <c r="H46" s="16">
        <f t="shared" si="7"/>
        <v>1.4825384387901888E-2</v>
      </c>
      <c r="I46" s="16">
        <f t="shared" si="17"/>
        <v>1.959667267401077E-2</v>
      </c>
      <c r="J46" s="20">
        <f t="shared" si="18"/>
        <v>3.2940492494763107E-2</v>
      </c>
      <c r="K46" s="20">
        <f t="shared" si="11"/>
        <v>2.070633329968391E-2</v>
      </c>
      <c r="AK46" t="s">
        <v>755</v>
      </c>
      <c r="AL46" s="34">
        <v>4.1810328755397901</v>
      </c>
      <c r="AM46" s="20">
        <v>4.7837329414159999</v>
      </c>
      <c r="AN46" s="20">
        <v>2.4344119818069498</v>
      </c>
      <c r="AO46" s="20">
        <v>1.61545244709501</v>
      </c>
      <c r="AP46" s="20">
        <v>4.3446240480488996</v>
      </c>
      <c r="AQ46" s="20">
        <v>4.31362632436218</v>
      </c>
      <c r="AR46" s="20">
        <v>0.14101975591688301</v>
      </c>
      <c r="AS46" s="20"/>
      <c r="AT46" s="20">
        <f t="shared" si="12"/>
        <v>3.9054918348630654</v>
      </c>
      <c r="AU46" s="20">
        <f t="shared" si="13"/>
        <v>0.27554104067672469</v>
      </c>
      <c r="AV46" s="20"/>
      <c r="AY46" t="s">
        <v>755</v>
      </c>
      <c r="AZ46" s="20">
        <v>0.85498770925523304</v>
      </c>
      <c r="BA46" s="20">
        <v>1.3370218938171601</v>
      </c>
      <c r="BB46" s="20">
        <v>1.52674721307883</v>
      </c>
      <c r="BC46" s="20">
        <v>-0.29273574560124799</v>
      </c>
      <c r="BD46" s="20">
        <v>0.121925640472937</v>
      </c>
      <c r="BE46" s="20">
        <v>4.9617538445080003</v>
      </c>
      <c r="BF46" s="20">
        <v>0.197204629173204</v>
      </c>
      <c r="BG46" s="20" t="s">
        <v>609</v>
      </c>
      <c r="BH46" s="20">
        <f t="shared" si="14"/>
        <v>0.76182803314528569</v>
      </c>
      <c r="BI46" s="20">
        <f t="shared" si="8"/>
        <v>9.3159676109947354E-2</v>
      </c>
      <c r="BL46" s="17" t="s">
        <v>755</v>
      </c>
      <c r="BM46" s="17">
        <v>5.4282613443181003</v>
      </c>
      <c r="BN46" s="17">
        <v>4.8193557663729401</v>
      </c>
      <c r="BO46" s="17">
        <v>2.6033177046815799</v>
      </c>
      <c r="BP46" s="17">
        <v>2.2658023892584001</v>
      </c>
      <c r="BQ46" s="17">
        <v>5.1647362132950301</v>
      </c>
      <c r="BR46" s="17">
        <v>4.49356472513744</v>
      </c>
      <c r="BS46" s="17">
        <v>6.8309822349072402E-2</v>
      </c>
      <c r="BT46" s="17" t="s">
        <v>609</v>
      </c>
      <c r="BU46" s="17">
        <f t="shared" si="15"/>
        <v>5.4661207635455815</v>
      </c>
      <c r="BV46" s="20">
        <f t="shared" si="16"/>
        <v>-3.7859419227481261E-2</v>
      </c>
      <c r="BY46" s="17" t="s">
        <v>755</v>
      </c>
      <c r="BZ46" s="20">
        <v>5.0027493599647999</v>
      </c>
      <c r="CA46" s="20">
        <v>4.7449027743847303</v>
      </c>
      <c r="CB46" s="20">
        <v>2.9437435653617099</v>
      </c>
      <c r="CC46" s="20">
        <v>2.4607773360660898</v>
      </c>
      <c r="CD46" s="20">
        <v>3.93809567238509</v>
      </c>
      <c r="CE46" s="20">
        <v>2.8889916652417198</v>
      </c>
      <c r="CF46" s="20">
        <v>0.255819870931076</v>
      </c>
      <c r="CG46" s="20"/>
      <c r="CH46" s="20">
        <f t="shared" si="9"/>
        <v>4.974376062844442</v>
      </c>
      <c r="CI46" s="20">
        <f t="shared" si="10"/>
        <v>-0.22947328845971171</v>
      </c>
      <c r="CK46" t="s">
        <v>758</v>
      </c>
      <c r="CL46">
        <v>0.14648835885044001</v>
      </c>
      <c r="CM46">
        <v>0.15509668074854799</v>
      </c>
      <c r="CN46">
        <v>-9.5018182862073308E-3</v>
      </c>
      <c r="CO46">
        <v>-1.7851319757879701E-2</v>
      </c>
    </row>
    <row r="47" spans="1:93" x14ac:dyDescent="0.25">
      <c r="A47" s="17" t="str">
        <f t="shared" si="0"/>
        <v>2001M06</v>
      </c>
      <c r="B47" s="18">
        <f t="shared" si="1"/>
        <v>37043</v>
      </c>
      <c r="C47" s="20">
        <f t="shared" si="2"/>
        <v>5.1544170644264309E-3</v>
      </c>
      <c r="D47" s="20">
        <f t="shared" si="3"/>
        <v>3.9817491987547804E-2</v>
      </c>
      <c r="E47" s="16">
        <f t="shared" si="19"/>
        <v>3.1821517207519849E-4</v>
      </c>
      <c r="F47" s="16">
        <f t="shared" si="5"/>
        <v>9.1603600397295452E-4</v>
      </c>
      <c r="G47" s="16">
        <f t="shared" si="6"/>
        <v>-6.0901689752039679E-3</v>
      </c>
      <c r="H47" s="16">
        <f t="shared" si="7"/>
        <v>1.0635102015402787E-2</v>
      </c>
      <c r="I47" s="16">
        <f t="shared" si="17"/>
        <v>3.1661216249318197E-2</v>
      </c>
      <c r="J47" s="20">
        <f t="shared" si="18"/>
        <v>3.7440400465565168E-2</v>
      </c>
      <c r="K47" s="20">
        <f t="shared" si="11"/>
        <v>3.2285983401138738E-2</v>
      </c>
      <c r="AK47" t="s">
        <v>756</v>
      </c>
      <c r="AL47" s="34">
        <v>4.2025836627404001</v>
      </c>
      <c r="AM47" s="20">
        <v>4.9742091894813996</v>
      </c>
      <c r="AN47" s="20">
        <v>2.3528708499828199</v>
      </c>
      <c r="AO47" s="20">
        <v>1.6554522314133</v>
      </c>
      <c r="AP47" s="20">
        <v>4.2760115150514197</v>
      </c>
      <c r="AQ47" s="20">
        <v>4.4635935879553097</v>
      </c>
      <c r="AR47" s="20">
        <v>0.172577362651015</v>
      </c>
      <c r="AS47" s="20"/>
      <c r="AT47" s="20">
        <f t="shared" si="12"/>
        <v>3.9123187350265463</v>
      </c>
      <c r="AU47" s="20">
        <f t="shared" si="13"/>
        <v>0.29026492771385382</v>
      </c>
      <c r="AV47" s="20"/>
      <c r="AY47" t="s">
        <v>756</v>
      </c>
      <c r="AZ47" s="20">
        <v>0.81537236487632903</v>
      </c>
      <c r="BA47" s="20">
        <v>1.27385194481877</v>
      </c>
      <c r="BB47" s="20">
        <v>1.4709465234224599</v>
      </c>
      <c r="BC47" s="20">
        <v>-0.30045090202987201</v>
      </c>
      <c r="BD47" s="20">
        <v>0.119928057548218</v>
      </c>
      <c r="BE47" s="20">
        <v>5.1808035274526798</v>
      </c>
      <c r="BF47" s="20">
        <v>-2.0917001665900801E-2</v>
      </c>
      <c r="BG47" s="20" t="s">
        <v>609</v>
      </c>
      <c r="BH47" s="20">
        <f t="shared" si="14"/>
        <v>1.0047899625674028</v>
      </c>
      <c r="BI47" s="20">
        <f t="shared" si="8"/>
        <v>-0.1894175976910738</v>
      </c>
      <c r="BL47" s="17" t="s">
        <v>756</v>
      </c>
      <c r="BM47" s="17">
        <v>5.5780153532514198</v>
      </c>
      <c r="BN47" s="17">
        <v>4.9673107593472796</v>
      </c>
      <c r="BO47" s="17">
        <v>2.63302952460299</v>
      </c>
      <c r="BP47" s="17">
        <v>2.21919275064969</v>
      </c>
      <c r="BQ47" s="17">
        <v>5.2522321433002697</v>
      </c>
      <c r="BR47" s="17">
        <v>4.67410361448787</v>
      </c>
      <c r="BS47" s="17">
        <v>-1.8945937934050801E-2</v>
      </c>
      <c r="BT47" s="17" t="s">
        <v>609</v>
      </c>
      <c r="BU47" s="17">
        <f t="shared" si="15"/>
        <v>5.6476089077042513</v>
      </c>
      <c r="BV47" s="20">
        <f t="shared" si="16"/>
        <v>-6.9593554452831441E-2</v>
      </c>
      <c r="BY47" s="17" t="s">
        <v>756</v>
      </c>
      <c r="BZ47" s="20">
        <v>5.23315052600827</v>
      </c>
      <c r="CA47" s="20">
        <v>4.6643862737876702</v>
      </c>
      <c r="CB47" s="20">
        <v>2.9477892819598002</v>
      </c>
      <c r="CC47" s="20">
        <v>2.5830176701018002</v>
      </c>
      <c r="CD47" s="20">
        <v>3.72556426406467</v>
      </c>
      <c r="CE47" s="20">
        <v>2.9301332323523699</v>
      </c>
      <c r="CF47" s="20">
        <v>0.33497423902086099</v>
      </c>
      <c r="CG47" s="20"/>
      <c r="CH47" s="20">
        <f t="shared" si="9"/>
        <v>4.9649272556872841</v>
      </c>
      <c r="CI47" s="20">
        <f t="shared" si="10"/>
        <v>-0.30054098189961387</v>
      </c>
      <c r="CK47" t="s">
        <v>759</v>
      </c>
      <c r="CL47">
        <v>-0.109995658168063</v>
      </c>
      <c r="CM47">
        <v>-3.0403075811363798E-3</v>
      </c>
      <c r="CN47">
        <v>-7.2975693164720204E-2</v>
      </c>
      <c r="CO47">
        <v>-0.101628280140937</v>
      </c>
    </row>
    <row r="48" spans="1:93" x14ac:dyDescent="0.25">
      <c r="A48" s="17" t="str">
        <f t="shared" si="0"/>
        <v>2001M07</v>
      </c>
      <c r="B48" s="18">
        <f t="shared" si="1"/>
        <v>37073</v>
      </c>
      <c r="C48" s="20">
        <f t="shared" si="2"/>
        <v>9.5420164935511309E-4</v>
      </c>
      <c r="D48" s="20">
        <f t="shared" si="3"/>
        <v>-1.9137267636330391E-2</v>
      </c>
      <c r="E48" s="16">
        <f t="shared" si="19"/>
        <v>5.8764362821096784E-4</v>
      </c>
      <c r="F48" s="16">
        <f t="shared" si="5"/>
        <v>1.6019408939901326E-3</v>
      </c>
      <c r="G48" s="16">
        <f t="shared" si="6"/>
        <v>-1.5865834077243299E-3</v>
      </c>
      <c r="H48" s="16">
        <f t="shared" si="7"/>
        <v>-1.5011339028375345E-4</v>
      </c>
      <c r="I48" s="16">
        <f t="shared" si="17"/>
        <v>7.4555721806766964E-3</v>
      </c>
      <c r="J48" s="20">
        <f t="shared" si="18"/>
        <v>7.9084599048697135E-3</v>
      </c>
      <c r="K48" s="20">
        <f t="shared" si="11"/>
        <v>6.9542582555146004E-3</v>
      </c>
      <c r="AK48" t="s">
        <v>757</v>
      </c>
      <c r="AL48" s="34">
        <v>4.2065937750029399</v>
      </c>
      <c r="AM48" s="20">
        <v>4.8790164169432</v>
      </c>
      <c r="AN48" s="20">
        <v>2.2015137946474299</v>
      </c>
      <c r="AO48" s="20">
        <v>1.7257634102853301</v>
      </c>
      <c r="AP48" s="20">
        <v>4.2580447535118404</v>
      </c>
      <c r="AQ48" s="20">
        <v>4.4614659044540002</v>
      </c>
      <c r="AR48" s="20">
        <v>-8.9646525293487003E-2</v>
      </c>
      <c r="AS48" s="20"/>
      <c r="AT48" s="20">
        <f t="shared" si="12"/>
        <v>3.9472415718797516</v>
      </c>
      <c r="AU48" s="20">
        <f t="shared" si="13"/>
        <v>0.2593522031231883</v>
      </c>
      <c r="AV48" s="20"/>
      <c r="AY48" t="s">
        <v>757</v>
      </c>
      <c r="AZ48" s="20">
        <v>0.75080058056698096</v>
      </c>
      <c r="BA48" s="20">
        <v>1.17210394506964</v>
      </c>
      <c r="BB48" s="20">
        <v>0.77476867908259495</v>
      </c>
      <c r="BC48" s="20">
        <v>-0.44543503493802999</v>
      </c>
      <c r="BD48" s="20">
        <v>8.1300275701146105E-2</v>
      </c>
      <c r="BE48" s="20">
        <v>5.13748215614961</v>
      </c>
      <c r="BF48" s="20">
        <v>-2.4475952210334301E-2</v>
      </c>
      <c r="BG48" s="20" t="s">
        <v>609</v>
      </c>
      <c r="BH48" s="20">
        <f t="shared" si="14"/>
        <v>0.7166711838833385</v>
      </c>
      <c r="BI48" s="20">
        <f t="shared" si="8"/>
        <v>3.4129396683642454E-2</v>
      </c>
      <c r="BL48" s="17" t="s">
        <v>757</v>
      </c>
      <c r="BM48" s="17">
        <v>5.5648514010179104</v>
      </c>
      <c r="BN48" s="17">
        <v>5.0691213173026499</v>
      </c>
      <c r="BO48" s="17">
        <v>2.67168288979971</v>
      </c>
      <c r="BP48" s="17">
        <v>2.3265703858158999</v>
      </c>
      <c r="BQ48" s="17">
        <v>5.36932383038849</v>
      </c>
      <c r="BR48" s="17">
        <v>4.5999093712358601</v>
      </c>
      <c r="BS48" s="17">
        <v>9.6925175784022197E-2</v>
      </c>
      <c r="BT48" s="17" t="s">
        <v>609</v>
      </c>
      <c r="BU48" s="17">
        <f t="shared" si="15"/>
        <v>5.5479476722986982</v>
      </c>
      <c r="BV48" s="20">
        <f t="shared" si="16"/>
        <v>1.6903728719212197E-2</v>
      </c>
      <c r="BY48" s="17" t="s">
        <v>757</v>
      </c>
      <c r="BZ48" s="20">
        <v>5.1833148640017201</v>
      </c>
      <c r="CA48" s="20">
        <v>4.6276887949471703</v>
      </c>
      <c r="CB48" s="20">
        <v>2.8641445244421302</v>
      </c>
      <c r="CC48" s="20">
        <v>2.3825027675307799</v>
      </c>
      <c r="CD48" s="20">
        <v>3.6882817568717798</v>
      </c>
      <c r="CE48" s="20">
        <v>2.87452207329489</v>
      </c>
      <c r="CF48" s="20">
        <v>3.7581949669646703E-2</v>
      </c>
      <c r="CG48" s="20"/>
      <c r="CH48" s="20">
        <f t="shared" si="9"/>
        <v>4.6562893030706007</v>
      </c>
      <c r="CI48" s="20">
        <f t="shared" si="10"/>
        <v>-2.8600508123430401E-2</v>
      </c>
      <c r="CK48" t="s">
        <v>760</v>
      </c>
      <c r="CL48">
        <v>0.24317327898699501</v>
      </c>
      <c r="CM48">
        <v>7.7268172752446795E-2</v>
      </c>
      <c r="CN48">
        <v>0.15884346509980901</v>
      </c>
      <c r="CO48">
        <v>2.7737018321842999E-2</v>
      </c>
    </row>
    <row r="49" spans="1:93" x14ac:dyDescent="0.25">
      <c r="A49" s="17" t="str">
        <f t="shared" si="0"/>
        <v>2001M08</v>
      </c>
      <c r="B49" s="18">
        <f t="shared" si="1"/>
        <v>37104</v>
      </c>
      <c r="C49" s="20">
        <f t="shared" si="2"/>
        <v>-1.0600610113168929E-2</v>
      </c>
      <c r="D49" s="20">
        <f t="shared" si="3"/>
        <v>1.9510648131378927E-2</v>
      </c>
      <c r="E49" s="16">
        <f t="shared" si="19"/>
        <v>2.5022599029000226E-4</v>
      </c>
      <c r="F49" s="16">
        <f t="shared" si="5"/>
        <v>-1.8070830789752813E-3</v>
      </c>
      <c r="G49" s="16">
        <f t="shared" si="6"/>
        <v>-9.1894142449588222E-3</v>
      </c>
      <c r="H49" s="16">
        <f t="shared" si="7"/>
        <v>1.5857535628450192E-4</v>
      </c>
      <c r="I49" s="16">
        <f t="shared" si="17"/>
        <v>-6.18920638331973E-2</v>
      </c>
      <c r="J49" s="20">
        <f t="shared" si="18"/>
        <v>-7.2479759810556904E-2</v>
      </c>
      <c r="K49" s="20">
        <f t="shared" si="11"/>
        <v>-6.1879149697387975E-2</v>
      </c>
      <c r="AK49" t="s">
        <v>758</v>
      </c>
      <c r="AL49" s="34">
        <v>4.1620013144896504</v>
      </c>
      <c r="AM49" s="20">
        <v>4.9742091894813996</v>
      </c>
      <c r="AN49" s="20">
        <v>2.1370025736192502</v>
      </c>
      <c r="AO49" s="20">
        <v>1.6463726030665</v>
      </c>
      <c r="AP49" s="20">
        <v>4.1538828442507896</v>
      </c>
      <c r="AQ49" s="20">
        <v>4.4637156712105304</v>
      </c>
      <c r="AR49" s="20">
        <v>0.14648835885044001</v>
      </c>
      <c r="AS49" s="20"/>
      <c r="AT49" s="20">
        <f t="shared" si="12"/>
        <v>3.8930748877882979</v>
      </c>
      <c r="AU49" s="20">
        <f t="shared" si="13"/>
        <v>0.26892642670135247</v>
      </c>
      <c r="AV49" s="20"/>
      <c r="AY49" t="s">
        <v>758</v>
      </c>
      <c r="AZ49" s="20">
        <v>0.73918032949272405</v>
      </c>
      <c r="BA49" s="20">
        <v>1.3044548720794999</v>
      </c>
      <c r="BB49" s="20">
        <v>0.61477305862340903</v>
      </c>
      <c r="BC49" s="20">
        <v>-0.50125418235442798</v>
      </c>
      <c r="BD49" s="20">
        <v>7.0600072282975407E-2</v>
      </c>
      <c r="BE49" s="20">
        <v>5.1063380287004296</v>
      </c>
      <c r="BF49" s="20">
        <v>0.15509668074854799</v>
      </c>
      <c r="BG49" s="20" t="s">
        <v>609</v>
      </c>
      <c r="BH49" s="20">
        <f t="shared" si="14"/>
        <v>0.69503984859396639</v>
      </c>
      <c r="BI49" s="20">
        <f t="shared" si="8"/>
        <v>4.4140480898757661E-2</v>
      </c>
      <c r="BL49" s="17" t="s">
        <v>758</v>
      </c>
      <c r="BM49" s="17">
        <v>5.5772649888222103</v>
      </c>
      <c r="BN49" s="17">
        <v>5.08214330785112</v>
      </c>
      <c r="BO49" s="17">
        <v>2.6682501366533402</v>
      </c>
      <c r="BP49" s="17">
        <v>2.3390952790575601</v>
      </c>
      <c r="BQ49" s="17">
        <v>5.31572379830535</v>
      </c>
      <c r="BR49" s="17">
        <v>4.6275273537173902</v>
      </c>
      <c r="BS49" s="17">
        <v>-9.5018182862073308E-3</v>
      </c>
      <c r="BT49" s="17" t="s">
        <v>609</v>
      </c>
      <c r="BU49" s="17">
        <f t="shared" si="15"/>
        <v>5.6662283702864498</v>
      </c>
      <c r="BV49" s="20">
        <f t="shared" si="16"/>
        <v>-8.8963381464239433E-2</v>
      </c>
      <c r="BY49" s="17" t="s">
        <v>758</v>
      </c>
      <c r="BZ49" s="20">
        <v>5.1287044368019101</v>
      </c>
      <c r="CA49" s="20">
        <v>4.6427728883837798</v>
      </c>
      <c r="CB49" s="20">
        <v>2.8081984126955999</v>
      </c>
      <c r="CC49" s="20">
        <v>2.4068027333700299</v>
      </c>
      <c r="CD49" s="20">
        <v>3.6112741556093302</v>
      </c>
      <c r="CE49" s="20">
        <v>2.9722069179017998</v>
      </c>
      <c r="CF49" s="20">
        <v>-1.7851319757879701E-2</v>
      </c>
      <c r="CG49" s="20"/>
      <c r="CH49" s="20">
        <f t="shared" si="9"/>
        <v>4.6180153904120678</v>
      </c>
      <c r="CI49" s="20">
        <f t="shared" si="10"/>
        <v>2.4757497971712006E-2</v>
      </c>
      <c r="CK49" t="s">
        <v>761</v>
      </c>
      <c r="CL49">
        <v>-3.7600430791478498E-2</v>
      </c>
      <c r="CM49">
        <v>-1.7964054986721399E-2</v>
      </c>
      <c r="CN49">
        <v>2.15543562336146E-2</v>
      </c>
      <c r="CO49">
        <v>-6.0341420934502503E-2</v>
      </c>
    </row>
    <row r="50" spans="1:93" x14ac:dyDescent="0.25">
      <c r="A50" s="17" t="str">
        <f t="shared" si="0"/>
        <v>2001M09</v>
      </c>
      <c r="B50" s="18">
        <f t="shared" si="1"/>
        <v>37135</v>
      </c>
      <c r="C50" s="20">
        <f t="shared" si="2"/>
        <v>-1.6897353923294833E-2</v>
      </c>
      <c r="D50" s="20">
        <f t="shared" si="3"/>
        <v>-3.8292769927767867E-2</v>
      </c>
      <c r="E50" s="16">
        <f t="shared" si="19"/>
        <v>3.8059443703070844E-4</v>
      </c>
      <c r="F50" s="16">
        <f t="shared" si="5"/>
        <v>-9.6444047075941691E-4</v>
      </c>
      <c r="G50" s="16">
        <f t="shared" si="6"/>
        <v>-2.8388110397706352E-3</v>
      </c>
      <c r="H50" s="16">
        <f t="shared" si="7"/>
        <v>-1.4051423259953235E-2</v>
      </c>
      <c r="I50" s="16">
        <f t="shared" si="17"/>
        <v>5.6331488126939507E-2</v>
      </c>
      <c r="J50" s="20">
        <f t="shared" si="18"/>
        <v>3.8857407793486926E-2</v>
      </c>
      <c r="K50" s="20">
        <f t="shared" si="11"/>
        <v>5.5754761716781759E-2</v>
      </c>
      <c r="AK50" t="s">
        <v>759</v>
      </c>
      <c r="AL50" s="34">
        <v>4.0916745052495003</v>
      </c>
      <c r="AM50" s="20">
        <v>4.7837329414159999</v>
      </c>
      <c r="AN50" s="20">
        <v>2.0399209748782301</v>
      </c>
      <c r="AO50" s="20">
        <v>1.6044508763041001</v>
      </c>
      <c r="AP50" s="20">
        <v>4.1220460576655897</v>
      </c>
      <c r="AQ50" s="20">
        <v>4.26647623455667</v>
      </c>
      <c r="AR50" s="20">
        <v>-0.109995658168063</v>
      </c>
      <c r="AS50" s="20"/>
      <c r="AT50" s="20">
        <f t="shared" si="12"/>
        <v>3.8148558392349288</v>
      </c>
      <c r="AU50" s="20">
        <f t="shared" si="13"/>
        <v>0.2768186660145715</v>
      </c>
      <c r="AV50" s="20"/>
      <c r="AY50" t="s">
        <v>759</v>
      </c>
      <c r="AZ50" s="20">
        <v>0.77216888749199697</v>
      </c>
      <c r="BA50" s="20">
        <v>1.3301146239128401</v>
      </c>
      <c r="BB50" s="20">
        <v>0.51202026945714796</v>
      </c>
      <c r="BC50" s="20">
        <v>-0.57085706208329901</v>
      </c>
      <c r="BD50" s="20">
        <v>7.9199398226043299E-2</v>
      </c>
      <c r="BE50" s="20">
        <v>4.85166037801649</v>
      </c>
      <c r="BF50" s="20">
        <v>-3.0403075811363798E-3</v>
      </c>
      <c r="BG50" s="20" t="s">
        <v>609</v>
      </c>
      <c r="BH50" s="20">
        <f t="shared" si="14"/>
        <v>0.90763756118559069</v>
      </c>
      <c r="BI50" s="20">
        <f t="shared" si="8"/>
        <v>-0.13546867369359372</v>
      </c>
      <c r="BL50" s="17" t="s">
        <v>759</v>
      </c>
      <c r="BM50" s="17">
        <v>5.4223653281018596</v>
      </c>
      <c r="BN50" s="17">
        <v>4.8714923243666304</v>
      </c>
      <c r="BO50" s="17">
        <v>2.54018953579385</v>
      </c>
      <c r="BP50" s="17">
        <v>2.3361349913173801</v>
      </c>
      <c r="BQ50" s="17">
        <v>5.2615039545061197</v>
      </c>
      <c r="BR50" s="17">
        <v>4.4243041790862998</v>
      </c>
      <c r="BS50" s="17">
        <v>-7.2975693164720204E-2</v>
      </c>
      <c r="BT50" s="17" t="s">
        <v>609</v>
      </c>
      <c r="BU50" s="17">
        <f t="shared" si="15"/>
        <v>5.4095292809063356</v>
      </c>
      <c r="BV50" s="20">
        <f t="shared" si="16"/>
        <v>1.2836047195524003E-2</v>
      </c>
      <c r="BY50" s="17" t="s">
        <v>759</v>
      </c>
      <c r="BZ50" s="20">
        <v>4.85996698360624</v>
      </c>
      <c r="CA50" s="20">
        <v>4.5179790930200303</v>
      </c>
      <c r="CB50" s="20">
        <v>2.63878874189307</v>
      </c>
      <c r="CC50" s="20">
        <v>2.3094884574296199</v>
      </c>
      <c r="CD50" s="20">
        <v>3.40962695590291</v>
      </c>
      <c r="CE50" s="20">
        <v>2.8966117240264602</v>
      </c>
      <c r="CF50" s="20">
        <v>-0.101628280140937</v>
      </c>
      <c r="CG50" s="20"/>
      <c r="CH50" s="20">
        <f t="shared" si="9"/>
        <v>4.4176749533547346</v>
      </c>
      <c r="CI50" s="20">
        <f t="shared" si="10"/>
        <v>0.10030413966529572</v>
      </c>
      <c r="CK50" t="s">
        <v>762</v>
      </c>
      <c r="CL50">
        <v>-0.170548334618848</v>
      </c>
      <c r="CM50">
        <v>-1.36226162414699E-2</v>
      </c>
      <c r="CN50">
        <v>-0.193921766210329</v>
      </c>
      <c r="CO50">
        <v>0.21295517430744501</v>
      </c>
    </row>
    <row r="51" spans="1:93" x14ac:dyDescent="0.25">
      <c r="A51" s="17" t="str">
        <f t="shared" si="0"/>
        <v>2001M10</v>
      </c>
      <c r="B51" s="18">
        <f t="shared" si="1"/>
        <v>37165</v>
      </c>
      <c r="C51" s="20">
        <f t="shared" si="2"/>
        <v>-5.9264363703679712E-2</v>
      </c>
      <c r="D51" s="20">
        <f t="shared" si="3"/>
        <v>0</v>
      </c>
      <c r="E51" s="16">
        <f t="shared" si="19"/>
        <v>2.3448394389379273E-3</v>
      </c>
      <c r="F51" s="16">
        <f t="shared" si="5"/>
        <v>1.3262772600987729E-3</v>
      </c>
      <c r="G51" s="16">
        <f t="shared" si="6"/>
        <v>-5.4041382073078167E-2</v>
      </c>
      <c r="H51" s="16">
        <f t="shared" si="7"/>
        <v>-7.3711662219268443E-3</v>
      </c>
      <c r="I51" s="16">
        <f t="shared" si="17"/>
        <v>-6.223755400765027E-2</v>
      </c>
      <c r="J51" s="20">
        <f t="shared" si="18"/>
        <v>-0.11997898560361858</v>
      </c>
      <c r="K51" s="20">
        <f t="shared" si="11"/>
        <v>-6.071462189993887E-2</v>
      </c>
      <c r="AK51" t="s">
        <v>760</v>
      </c>
      <c r="AL51" s="34">
        <v>3.84918401921332</v>
      </c>
      <c r="AM51" s="20">
        <v>4.7837329414159999</v>
      </c>
      <c r="AN51" s="20">
        <v>1.45190860992028</v>
      </c>
      <c r="AO51" s="20">
        <v>1.66112658051969</v>
      </c>
      <c r="AP51" s="20">
        <v>3.5262219749772301</v>
      </c>
      <c r="AQ51" s="20">
        <v>4.1647557296108504</v>
      </c>
      <c r="AR51" s="20">
        <v>0.24317327898699501</v>
      </c>
      <c r="AS51" s="20"/>
      <c r="AT51" s="20">
        <f t="shared" si="12"/>
        <v>3.5619582258194615</v>
      </c>
      <c r="AU51" s="20">
        <f t="shared" si="13"/>
        <v>0.28722579339385845</v>
      </c>
      <c r="AV51" s="20"/>
      <c r="AY51" t="s">
        <v>760</v>
      </c>
      <c r="AZ51" s="20">
        <v>0.74148132338204098</v>
      </c>
      <c r="BA51" s="20">
        <v>1.3646462033850999</v>
      </c>
      <c r="BB51" s="20">
        <v>-0.42442883803271397</v>
      </c>
      <c r="BC51" s="20">
        <v>-0.87716923871238905</v>
      </c>
      <c r="BD51" s="20">
        <v>8.0736629979123994E-2</v>
      </c>
      <c r="BE51" s="20">
        <v>4.6663143411667303</v>
      </c>
      <c r="BF51" s="20">
        <v>7.7268172752446795E-2</v>
      </c>
      <c r="BG51" s="20" t="s">
        <v>609</v>
      </c>
      <c r="BH51" s="20">
        <f t="shared" si="14"/>
        <v>0.714590894827141</v>
      </c>
      <c r="BI51" s="20">
        <f t="shared" si="8"/>
        <v>2.6890428554899981E-2</v>
      </c>
      <c r="BL51" s="17" t="s">
        <v>760</v>
      </c>
      <c r="BM51" s="17">
        <v>5.2422022183552004</v>
      </c>
      <c r="BN51" s="17">
        <v>4.8671109463653996</v>
      </c>
      <c r="BO51" s="17">
        <v>2.11433174366671</v>
      </c>
      <c r="BP51" s="17">
        <v>2.33566756945278</v>
      </c>
      <c r="BQ51" s="17">
        <v>4.8088163438602196</v>
      </c>
      <c r="BR51" s="17">
        <v>4.3173654516163102</v>
      </c>
      <c r="BS51" s="17">
        <v>0.15884346509980901</v>
      </c>
      <c r="BT51" s="17" t="s">
        <v>609</v>
      </c>
      <c r="BU51" s="17">
        <f t="shared" si="15"/>
        <v>5.1669578488965806</v>
      </c>
      <c r="BV51" s="20">
        <f t="shared" si="16"/>
        <v>7.5244369458619786E-2</v>
      </c>
      <c r="BY51" s="17" t="s">
        <v>760</v>
      </c>
      <c r="BZ51" s="20">
        <v>4.6287033951313399</v>
      </c>
      <c r="CA51" s="20">
        <v>4.2971182688039598</v>
      </c>
      <c r="CB51" s="20">
        <v>1.19285708652738</v>
      </c>
      <c r="CC51" s="20">
        <v>2.06737074906325</v>
      </c>
      <c r="CD51" s="20">
        <v>2.8170876966696201</v>
      </c>
      <c r="CE51" s="20">
        <v>2.91471206478053</v>
      </c>
      <c r="CF51" s="20">
        <v>2.7737018321842999E-2</v>
      </c>
      <c r="CG51" s="20"/>
      <c r="CH51" s="20">
        <f t="shared" si="9"/>
        <v>4.307288663589337</v>
      </c>
      <c r="CI51" s="20">
        <f t="shared" si="10"/>
        <v>-1.017039478537729E-2</v>
      </c>
      <c r="CK51" t="s">
        <v>763</v>
      </c>
      <c r="CL51">
        <v>0.13615757484122501</v>
      </c>
      <c r="CM51">
        <v>1.01400550433348E-2</v>
      </c>
      <c r="CN51">
        <v>-2.51983083470953E-2</v>
      </c>
      <c r="CO51">
        <v>0.34527119131246098</v>
      </c>
    </row>
    <row r="52" spans="1:93" x14ac:dyDescent="0.25">
      <c r="A52" s="17" t="str">
        <f t="shared" si="0"/>
        <v>2001M11</v>
      </c>
      <c r="B52" s="18">
        <f t="shared" si="1"/>
        <v>37196</v>
      </c>
      <c r="C52" s="20">
        <f t="shared" si="2"/>
        <v>-3.9407977859715726E-2</v>
      </c>
      <c r="D52" s="20">
        <f t="shared" si="3"/>
        <v>-3.9893479613755445E-2</v>
      </c>
      <c r="E52" s="16">
        <f t="shared" si="19"/>
        <v>1.7752840300794641E-3</v>
      </c>
      <c r="F52" s="16">
        <f t="shared" si="5"/>
        <v>-3.6970494447783786E-3</v>
      </c>
      <c r="G52" s="16">
        <f t="shared" si="6"/>
        <v>-2.7110363351124045E-2</v>
      </c>
      <c r="H52" s="16">
        <f t="shared" si="7"/>
        <v>-8.5449637833319853E-3</v>
      </c>
      <c r="I52" s="16">
        <f t="shared" si="17"/>
        <v>9.1097636947646346E-2</v>
      </c>
      <c r="J52" s="20">
        <f t="shared" si="18"/>
        <v>5.3520544398491403E-2</v>
      </c>
      <c r="K52" s="20">
        <f t="shared" si="11"/>
        <v>9.2928522258207136E-2</v>
      </c>
      <c r="AK52" t="s">
        <v>761</v>
      </c>
      <c r="AL52" s="34">
        <v>3.6974954606061901</v>
      </c>
      <c r="AM52" s="20">
        <v>4.5928931888399704</v>
      </c>
      <c r="AN52" s="20">
        <v>1.03310656759665</v>
      </c>
      <c r="AO52" s="20">
        <v>1.5125037745068499</v>
      </c>
      <c r="AP52" s="20">
        <v>3.2450354270369699</v>
      </c>
      <c r="AQ52" s="20">
        <v>4.0538254455907996</v>
      </c>
      <c r="AR52" s="20">
        <v>-3.7600430791478498E-2</v>
      </c>
      <c r="AS52" s="20"/>
      <c r="AT52" s="20">
        <f t="shared" si="12"/>
        <v>3.4747948457123061</v>
      </c>
      <c r="AU52" s="20">
        <f t="shared" si="13"/>
        <v>0.22270061489388393</v>
      </c>
      <c r="AV52" s="20"/>
      <c r="AY52" t="s">
        <v>761</v>
      </c>
      <c r="AZ52" s="20">
        <v>0.75677876627094998</v>
      </c>
      <c r="BA52" s="20">
        <v>1.3567543221538101</v>
      </c>
      <c r="BB52" s="20">
        <v>-0.55447555494801604</v>
      </c>
      <c r="BC52" s="20">
        <v>-0.91080190307273601</v>
      </c>
      <c r="BD52" s="20">
        <v>8.4630844662549207E-2</v>
      </c>
      <c r="BE52" s="20">
        <v>4.5242961945728899</v>
      </c>
      <c r="BF52" s="20">
        <v>-1.7964054986721399E-2</v>
      </c>
      <c r="BG52" s="20" t="s">
        <v>609</v>
      </c>
      <c r="BH52" s="20">
        <f t="shared" si="14"/>
        <v>0.81101442787240385</v>
      </c>
      <c r="BI52" s="20">
        <f t="shared" si="8"/>
        <v>-5.4235661601453877E-2</v>
      </c>
      <c r="BL52" s="17" t="s">
        <v>761</v>
      </c>
      <c r="BM52" s="17">
        <v>5.0899856040792004</v>
      </c>
      <c r="BN52" s="17">
        <v>4.7403488893802699</v>
      </c>
      <c r="BO52" s="17">
        <v>1.9843476135057201</v>
      </c>
      <c r="BP52" s="17">
        <v>2.3079435130669199</v>
      </c>
      <c r="BQ52" s="17">
        <v>4.57752719790059</v>
      </c>
      <c r="BR52" s="17">
        <v>4.1737289961174397</v>
      </c>
      <c r="BS52" s="17">
        <v>2.15543562336146E-2</v>
      </c>
      <c r="BT52" s="17" t="s">
        <v>609</v>
      </c>
      <c r="BU52" s="17">
        <f t="shared" si="15"/>
        <v>5.2306998964938254</v>
      </c>
      <c r="BV52" s="20">
        <f t="shared" si="16"/>
        <v>-0.14071429241462496</v>
      </c>
      <c r="BY52" s="17" t="s">
        <v>761</v>
      </c>
      <c r="BZ52" s="20">
        <v>4.4925563352992297</v>
      </c>
      <c r="CA52" s="20">
        <v>4.2531429011609898</v>
      </c>
      <c r="CB52" s="20">
        <v>0.74268976467872905</v>
      </c>
      <c r="CC52" s="20">
        <v>1.8777146233443001</v>
      </c>
      <c r="CD52" s="20">
        <v>2.7669207941954501</v>
      </c>
      <c r="CE52" s="20">
        <v>2.83890918831883</v>
      </c>
      <c r="CF52" s="20">
        <v>-6.0341420934502503E-2</v>
      </c>
      <c r="CG52" s="20"/>
      <c r="CH52" s="20">
        <f t="shared" si="9"/>
        <v>4.181416480471956</v>
      </c>
      <c r="CI52" s="20">
        <f t="shared" si="10"/>
        <v>7.1726420689033787E-2</v>
      </c>
      <c r="CK52" t="s">
        <v>764</v>
      </c>
      <c r="CL52">
        <v>5.6350129406285497E-2</v>
      </c>
      <c r="CM52">
        <v>7.3102537955609198E-2</v>
      </c>
      <c r="CN52">
        <v>-1.9437522564072499E-2</v>
      </c>
      <c r="CO52">
        <v>-9.49394519519286E-2</v>
      </c>
    </row>
    <row r="53" spans="1:93" x14ac:dyDescent="0.25">
      <c r="A53" s="17" t="str">
        <f t="shared" si="0"/>
        <v>2001M12</v>
      </c>
      <c r="B53" s="18">
        <f t="shared" si="1"/>
        <v>37226</v>
      </c>
      <c r="C53" s="20">
        <f t="shared" si="2"/>
        <v>-3.2377375190278945E-3</v>
      </c>
      <c r="D53" s="20">
        <f t="shared" si="3"/>
        <v>-4.1630545127230079E-2</v>
      </c>
      <c r="E53" s="16">
        <f t="shared" si="19"/>
        <v>1.4963646623721513E-3</v>
      </c>
      <c r="F53" s="16">
        <f t="shared" si="5"/>
        <v>-5.3412245454262765E-3</v>
      </c>
      <c r="G53" s="16">
        <f t="shared" si="6"/>
        <v>5.8850293829969874E-3</v>
      </c>
      <c r="H53" s="16">
        <f t="shared" si="7"/>
        <v>-5.390392960366629E-3</v>
      </c>
      <c r="I53" s="16">
        <f t="shared" si="17"/>
        <v>-7.5394918839927064E-2</v>
      </c>
      <c r="J53" s="20">
        <f t="shared" si="18"/>
        <v>-7.8745142300350832E-2</v>
      </c>
      <c r="K53" s="20">
        <f t="shared" si="11"/>
        <v>-7.5507404781322937E-2</v>
      </c>
      <c r="AK53" t="s">
        <v>762</v>
      </c>
      <c r="AL53" s="34">
        <v>3.68552394082695</v>
      </c>
      <c r="AM53" s="20">
        <v>4.4016885416774203</v>
      </c>
      <c r="AN53" s="20">
        <v>0.69401470839415602</v>
      </c>
      <c r="AO53" s="20">
        <v>1.3062461511460099</v>
      </c>
      <c r="AP53" s="20">
        <v>3.3036690611658002</v>
      </c>
      <c r="AQ53" s="20">
        <v>3.9866053229519798</v>
      </c>
      <c r="AR53" s="20">
        <v>-0.170548334618848</v>
      </c>
      <c r="AS53" s="20"/>
      <c r="AT53" s="20">
        <f t="shared" si="12"/>
        <v>3.4238119544905925</v>
      </c>
      <c r="AU53" s="20">
        <f t="shared" si="13"/>
        <v>0.2617119863363575</v>
      </c>
      <c r="AV53" s="20"/>
      <c r="AY53" t="s">
        <v>762</v>
      </c>
      <c r="AZ53" s="20">
        <v>0.75386504477680305</v>
      </c>
      <c r="BA53" s="20">
        <v>1.3320881782843199</v>
      </c>
      <c r="BB53" s="20">
        <v>-0.57222230881754399</v>
      </c>
      <c r="BC53" s="20">
        <v>-0.93771618125969303</v>
      </c>
      <c r="BD53" s="20">
        <v>8.2765739710380606E-2</v>
      </c>
      <c r="BE53" s="20">
        <v>4.5153244443944498</v>
      </c>
      <c r="BF53" s="20">
        <v>-1.36226162414699E-2</v>
      </c>
      <c r="BG53" s="20" t="s">
        <v>609</v>
      </c>
      <c r="BH53" s="20">
        <f t="shared" si="14"/>
        <v>0.71238815676147871</v>
      </c>
      <c r="BI53" s="20">
        <f t="shared" si="8"/>
        <v>4.1476888015324342E-2</v>
      </c>
      <c r="BL53" s="17" t="s">
        <v>762</v>
      </c>
      <c r="BM53" s="17">
        <v>5.0506364757930902</v>
      </c>
      <c r="BN53" s="17">
        <v>4.5229546974630903</v>
      </c>
      <c r="BO53" s="17">
        <v>1.9429074807711799</v>
      </c>
      <c r="BP53" s="17">
        <v>2.1621700070933398</v>
      </c>
      <c r="BQ53" s="17">
        <v>4.6432890627498402</v>
      </c>
      <c r="BR53" s="17">
        <v>4.11210125135052</v>
      </c>
      <c r="BS53" s="17">
        <v>-0.193921766210329</v>
      </c>
      <c r="BT53" s="17" t="s">
        <v>609</v>
      </c>
      <c r="BU53" s="17">
        <f t="shared" si="15"/>
        <v>5.0633947334045173</v>
      </c>
      <c r="BV53" s="20">
        <f t="shared" si="16"/>
        <v>-1.2758257611427126E-2</v>
      </c>
      <c r="BY53" s="17" t="s">
        <v>762</v>
      </c>
      <c r="BZ53" s="20">
        <v>4.5317474690459303</v>
      </c>
      <c r="CA53" s="20">
        <v>4.10101635837733</v>
      </c>
      <c r="CB53" s="20">
        <v>0.89243450208319997</v>
      </c>
      <c r="CC53" s="20">
        <v>1.6927349183598901</v>
      </c>
      <c r="CD53" s="20">
        <v>2.5464672199213001</v>
      </c>
      <c r="CE53" s="20">
        <v>2.7338892700794499</v>
      </c>
      <c r="CF53" s="20">
        <v>0.21295517430744501</v>
      </c>
      <c r="CG53" s="20"/>
      <c r="CH53" s="20">
        <f t="shared" si="9"/>
        <v>4.2794433571922168</v>
      </c>
      <c r="CI53" s="20">
        <f t="shared" si="10"/>
        <v>-0.17842699881488677</v>
      </c>
      <c r="CK53" t="s">
        <v>765</v>
      </c>
      <c r="CL53">
        <v>1.7951019025552701E-2</v>
      </c>
      <c r="CM53">
        <v>6.0194293515491897E-3</v>
      </c>
      <c r="CN53">
        <v>-3.9258457780161002E-2</v>
      </c>
      <c r="CO53">
        <v>-0.172695433742242</v>
      </c>
    </row>
    <row r="54" spans="1:93" x14ac:dyDescent="0.25">
      <c r="A54" s="17" t="str">
        <f t="shared" si="0"/>
        <v>2002M01</v>
      </c>
      <c r="B54" s="18">
        <f t="shared" si="1"/>
        <v>37257</v>
      </c>
      <c r="C54" s="20">
        <f t="shared" si="2"/>
        <v>4.3488897922971281E-2</v>
      </c>
      <c r="D54" s="20">
        <f t="shared" si="3"/>
        <v>6.5127290468937726E-2</v>
      </c>
      <c r="E54" s="16">
        <f t="shared" si="19"/>
        <v>-7.6715280721002975E-3</v>
      </c>
      <c r="F54" s="16">
        <f t="shared" si="5"/>
        <v>5.0781815298516393E-3</v>
      </c>
      <c r="G54" s="16">
        <f t="shared" si="6"/>
        <v>1.5687903486152496E-2</v>
      </c>
      <c r="H54" s="16">
        <f t="shared" si="7"/>
        <v>2.9642039838978996E-2</v>
      </c>
      <c r="I54" s="16">
        <f t="shared" si="17"/>
        <v>-3.5815873285490588E-2</v>
      </c>
      <c r="J54" s="20">
        <f t="shared" si="18"/>
        <v>6.9207234973922421E-3</v>
      </c>
      <c r="K54" s="20">
        <f t="shared" si="11"/>
        <v>-3.6568174425579039E-2</v>
      </c>
      <c r="AK54" t="s">
        <v>763</v>
      </c>
      <c r="AL54" s="34">
        <v>3.84580331528224</v>
      </c>
      <c r="AM54" s="20">
        <v>4.6883585898850404</v>
      </c>
      <c r="AN54" s="20">
        <v>2.4268344446544301</v>
      </c>
      <c r="AO54" s="20">
        <v>1.5017111412394799</v>
      </c>
      <c r="AP54" s="20">
        <v>3.4594644764498899</v>
      </c>
      <c r="AQ54" s="20">
        <v>4.3550553119043096</v>
      </c>
      <c r="AR54" s="20">
        <v>0.13615757484122501</v>
      </c>
      <c r="AS54" s="20"/>
      <c r="AT54" s="20">
        <f t="shared" si="12"/>
        <v>3.5529646114703901</v>
      </c>
      <c r="AU54" s="20">
        <f t="shared" si="13"/>
        <v>0.29283870381184984</v>
      </c>
      <c r="AV54" s="20"/>
      <c r="AY54" t="s">
        <v>763</v>
      </c>
      <c r="AZ54" s="20">
        <v>0.75935554996556498</v>
      </c>
      <c r="BA54" s="20">
        <v>1.34096869099177</v>
      </c>
      <c r="BB54" s="20">
        <v>0.71283787840794099</v>
      </c>
      <c r="BC54" s="20">
        <v>-0.73603544062924098</v>
      </c>
      <c r="BD54" s="20">
        <v>8.3964739744356698E-2</v>
      </c>
      <c r="BE54" s="20">
        <v>4.9186087999028603</v>
      </c>
      <c r="BF54" s="20">
        <v>1.01400550433348E-2</v>
      </c>
      <c r="BG54" s="20" t="s">
        <v>609</v>
      </c>
      <c r="BH54" s="20">
        <f t="shared" si="14"/>
        <v>0.72184184103720761</v>
      </c>
      <c r="BI54" s="20">
        <f t="shared" si="8"/>
        <v>3.751370892835737E-2</v>
      </c>
      <c r="BL54" s="17" t="s">
        <v>763</v>
      </c>
      <c r="BM54" s="17">
        <v>5.3040136605004804</v>
      </c>
      <c r="BN54" s="17">
        <v>4.7765830194662904</v>
      </c>
      <c r="BO54" s="17">
        <v>2.7800437992280398</v>
      </c>
      <c r="BP54" s="17">
        <v>2.2646385768416701</v>
      </c>
      <c r="BQ54" s="17">
        <v>4.7646653467352902</v>
      </c>
      <c r="BR54" s="17">
        <v>4.4688093416204602</v>
      </c>
      <c r="BS54" s="17">
        <v>-2.51983083470953E-2</v>
      </c>
      <c r="BT54" s="17" t="s">
        <v>609</v>
      </c>
      <c r="BU54" s="17">
        <f t="shared" si="15"/>
        <v>5.1167666829472926</v>
      </c>
      <c r="BV54" s="20">
        <f t="shared" si="16"/>
        <v>0.18724697755318775</v>
      </c>
      <c r="BY54" s="17" t="s">
        <v>763</v>
      </c>
      <c r="BZ54" s="20">
        <v>4.9670728739580703</v>
      </c>
      <c r="CA54" s="20">
        <v>4.2292569105952502</v>
      </c>
      <c r="CB54" s="20">
        <v>3.4840504660720102</v>
      </c>
      <c r="CC54" s="20">
        <v>2.4470858514731502</v>
      </c>
      <c r="CD54" s="20">
        <v>2.7371946795850599</v>
      </c>
      <c r="CE54" s="20">
        <v>2.9720597159176201</v>
      </c>
      <c r="CF54" s="20">
        <v>0.34527119131246098</v>
      </c>
      <c r="CG54" s="20"/>
      <c r="CH54" s="20">
        <f t="shared" si="9"/>
        <v>4.5292928546666094</v>
      </c>
      <c r="CI54" s="20">
        <f t="shared" si="10"/>
        <v>-0.30003594407135914</v>
      </c>
      <c r="CK54" t="s">
        <v>766</v>
      </c>
      <c r="CL54">
        <v>6.9115896801404897E-2</v>
      </c>
      <c r="CM54">
        <v>-3.4350436621188803E-4</v>
      </c>
      <c r="CN54">
        <v>6.4547005387019102E-2</v>
      </c>
      <c r="CO54">
        <v>0.20766078008423799</v>
      </c>
    </row>
    <row r="55" spans="1:93" x14ac:dyDescent="0.25">
      <c r="A55" s="17" t="str">
        <f t="shared" si="0"/>
        <v>2002M02</v>
      </c>
      <c r="B55" s="18">
        <f t="shared" si="1"/>
        <v>37288</v>
      </c>
      <c r="C55" s="20">
        <f t="shared" si="2"/>
        <v>1.3248511828166887E-2</v>
      </c>
      <c r="D55" s="20">
        <f t="shared" si="3"/>
        <v>2.0342802220104428E-2</v>
      </c>
      <c r="E55" s="16">
        <f t="shared" si="19"/>
        <v>-9.3761381510119678E-5</v>
      </c>
      <c r="F55" s="16">
        <f t="shared" si="5"/>
        <v>9.0623661684403672E-4</v>
      </c>
      <c r="G55" s="16">
        <f t="shared" si="6"/>
        <v>1.1341567857465141E-2</v>
      </c>
      <c r="H55" s="16">
        <f t="shared" si="7"/>
        <v>5.1253020703380937E-5</v>
      </c>
      <c r="I55" s="16">
        <f t="shared" si="17"/>
        <v>7.9182345424905529E-2</v>
      </c>
      <c r="J55" s="20">
        <f t="shared" si="18"/>
        <v>9.1387641538407963E-2</v>
      </c>
      <c r="K55" s="20">
        <f t="shared" si="11"/>
        <v>7.8139129710241076E-2</v>
      </c>
      <c r="AK55" t="s">
        <v>764</v>
      </c>
      <c r="AL55" s="34">
        <v>3.8967544859935601</v>
      </c>
      <c r="AM55" s="20">
        <v>4.7837329414159999</v>
      </c>
      <c r="AN55" s="20">
        <v>2.4489339899357598</v>
      </c>
      <c r="AO55" s="20">
        <v>1.5381102038302299</v>
      </c>
      <c r="AP55" s="20">
        <v>3.57699500593802</v>
      </c>
      <c r="AQ55" s="20">
        <v>4.3557200916217003</v>
      </c>
      <c r="AR55" s="20">
        <v>5.6350129406285497E-2</v>
      </c>
      <c r="AS55" s="20"/>
      <c r="AT55" s="20">
        <f t="shared" si="12"/>
        <v>3.6099103833114623</v>
      </c>
      <c r="AU55" s="20">
        <f t="shared" si="13"/>
        <v>0.28684410268209781</v>
      </c>
      <c r="AV55" s="20"/>
      <c r="AY55" t="s">
        <v>764</v>
      </c>
      <c r="AZ55" s="20">
        <v>0.77542305444222004</v>
      </c>
      <c r="BA55" s="20">
        <v>1.42085783672834</v>
      </c>
      <c r="BB55" s="20">
        <v>0.65617578351410699</v>
      </c>
      <c r="BC55" s="20">
        <v>-0.79405336674177196</v>
      </c>
      <c r="BD55" s="20">
        <v>0.101486946111638</v>
      </c>
      <c r="BE55" s="20">
        <v>4.8925714766252097</v>
      </c>
      <c r="BF55" s="20">
        <v>7.3102537955609198E-2</v>
      </c>
      <c r="BG55" s="20" t="s">
        <v>609</v>
      </c>
      <c r="BH55" s="20">
        <f t="shared" si="14"/>
        <v>0.75859551395732716</v>
      </c>
      <c r="BI55" s="20">
        <f t="shared" si="8"/>
        <v>1.6827540484892878E-2</v>
      </c>
      <c r="BL55" s="17" t="s">
        <v>764</v>
      </c>
      <c r="BM55" s="17">
        <v>5.3325308280091503</v>
      </c>
      <c r="BN55" s="17">
        <v>4.8087536431985001</v>
      </c>
      <c r="BO55" s="17">
        <v>2.7661487990899101</v>
      </c>
      <c r="BP55" s="17">
        <v>2.2320463288520598</v>
      </c>
      <c r="BQ55" s="17">
        <v>4.8439225404644102</v>
      </c>
      <c r="BR55" s="17">
        <v>4.4898827802774601</v>
      </c>
      <c r="BS55" s="17">
        <v>-1.9437522564072499E-2</v>
      </c>
      <c r="BT55" s="17" t="s">
        <v>609</v>
      </c>
      <c r="BU55" s="17">
        <f t="shared" si="15"/>
        <v>5.3142461234125236</v>
      </c>
      <c r="BV55" s="20">
        <f t="shared" si="16"/>
        <v>1.8284704596626788E-2</v>
      </c>
      <c r="BY55" s="17" t="s">
        <v>764</v>
      </c>
      <c r="BZ55" s="20">
        <v>4.9171044006449298</v>
      </c>
      <c r="CA55" s="20">
        <v>4.3382704998611299</v>
      </c>
      <c r="CB55" s="20">
        <v>3.5152620614329702</v>
      </c>
      <c r="CC55" s="20">
        <v>2.3599332250324299</v>
      </c>
      <c r="CD55" s="20">
        <v>2.8967660899328802</v>
      </c>
      <c r="CE55" s="20">
        <v>3.0448446694589899</v>
      </c>
      <c r="CF55" s="20">
        <v>-9.49394519519286E-2</v>
      </c>
      <c r="CG55" s="20"/>
      <c r="CH55" s="20">
        <f t="shared" si="9"/>
        <v>4.2383553320316292</v>
      </c>
      <c r="CI55" s="20">
        <f t="shared" si="10"/>
        <v>9.9915167829500717E-2</v>
      </c>
      <c r="CK55" t="s">
        <v>767</v>
      </c>
      <c r="CL55">
        <v>-1.6411368426038301E-2</v>
      </c>
      <c r="CM55">
        <v>-3.8621208207594099E-2</v>
      </c>
      <c r="CN55">
        <v>-1.83809222892467E-3</v>
      </c>
      <c r="CO55">
        <v>4.7206591852565802E-2</v>
      </c>
    </row>
    <row r="56" spans="1:93" x14ac:dyDescent="0.25">
      <c r="A56" s="17" t="str">
        <f t="shared" si="0"/>
        <v>2002M03</v>
      </c>
      <c r="B56" s="18">
        <f t="shared" si="1"/>
        <v>37316</v>
      </c>
      <c r="C56" s="20">
        <f t="shared" si="2"/>
        <v>2.2522816039974858E-2</v>
      </c>
      <c r="D56" s="20">
        <f t="shared" si="3"/>
        <v>1.9918226350444268E-2</v>
      </c>
      <c r="E56" s="16">
        <f t="shared" si="19"/>
        <v>2.5344921317568833E-5</v>
      </c>
      <c r="F56" s="16">
        <f t="shared" si="5"/>
        <v>1.7671925460608121E-3</v>
      </c>
      <c r="G56" s="16">
        <f t="shared" si="6"/>
        <v>2.2602251145876478E-2</v>
      </c>
      <c r="H56" s="16">
        <f t="shared" si="7"/>
        <v>-2.4296773203300618E-3</v>
      </c>
      <c r="I56" s="16">
        <f t="shared" si="17"/>
        <v>-2.0334507247675385E-2</v>
      </c>
      <c r="J56" s="20">
        <f t="shared" si="18"/>
        <v>1.6306040452494092E-3</v>
      </c>
      <c r="K56" s="20">
        <f t="shared" si="11"/>
        <v>-2.0892211994725449E-2</v>
      </c>
      <c r="AK56" t="s">
        <v>765</v>
      </c>
      <c r="AL56" s="34">
        <v>3.9845203704345402</v>
      </c>
      <c r="AM56" s="20">
        <v>4.8790164169432</v>
      </c>
      <c r="AN56" s="20">
        <v>2.4428810514283699</v>
      </c>
      <c r="AO56" s="20">
        <v>1.6100299984759201</v>
      </c>
      <c r="AP56" s="20">
        <v>3.8143209778039502</v>
      </c>
      <c r="AQ56" s="20">
        <v>4.3237883307442901</v>
      </c>
      <c r="AR56" s="20">
        <v>1.7951019025552701E-2</v>
      </c>
      <c r="AS56" s="20"/>
      <c r="AT56" s="20">
        <f t="shared" si="12"/>
        <v>3.7241826170758103</v>
      </c>
      <c r="AU56" s="20">
        <f t="shared" si="13"/>
        <v>0.26033775335872988</v>
      </c>
      <c r="AV56" s="20"/>
      <c r="AY56" t="s">
        <v>765</v>
      </c>
      <c r="AZ56" s="20">
        <v>0.86535034454542203</v>
      </c>
      <c r="BA56" s="20">
        <v>1.50856374180409</v>
      </c>
      <c r="BB56" s="20">
        <v>1.03665095766313</v>
      </c>
      <c r="BC56" s="20">
        <v>-0.74238348169719004</v>
      </c>
      <c r="BD56" s="20">
        <v>0.16129841556388599</v>
      </c>
      <c r="BE56" s="20">
        <v>4.8310424636922598</v>
      </c>
      <c r="BF56" s="20">
        <v>6.0194293515491897E-3</v>
      </c>
      <c r="BG56" s="20" t="s">
        <v>609</v>
      </c>
      <c r="BH56" s="20">
        <f t="shared" si="14"/>
        <v>0.90974149956694372</v>
      </c>
      <c r="BI56" s="20">
        <f t="shared" si="8"/>
        <v>-4.4391155021521689E-2</v>
      </c>
      <c r="BL56" s="17" t="s">
        <v>765</v>
      </c>
      <c r="BM56" s="17">
        <v>5.3460232477463299</v>
      </c>
      <c r="BN56" s="17">
        <v>4.8023203463580204</v>
      </c>
      <c r="BO56" s="17">
        <v>2.8129003885057702</v>
      </c>
      <c r="BP56" s="17">
        <v>2.2914028362423799</v>
      </c>
      <c r="BQ56" s="17">
        <v>4.8885397729810602</v>
      </c>
      <c r="BR56" s="17">
        <v>4.4915099005879098</v>
      </c>
      <c r="BS56" s="17">
        <v>-3.9258457780161002E-2</v>
      </c>
      <c r="BT56" s="17" t="s">
        <v>609</v>
      </c>
      <c r="BU56" s="17">
        <f t="shared" si="15"/>
        <v>5.3352573643761145</v>
      </c>
      <c r="BV56" s="20">
        <f t="shared" si="16"/>
        <v>1.0765883370215334E-2</v>
      </c>
      <c r="BY56" s="17" t="s">
        <v>765</v>
      </c>
      <c r="BZ56" s="20">
        <v>4.8266217409488004</v>
      </c>
      <c r="CA56" s="20">
        <v>4.4717830200683899</v>
      </c>
      <c r="CB56" s="20">
        <v>3.4573944616492298</v>
      </c>
      <c r="CC56" s="20">
        <v>2.38908975745312</v>
      </c>
      <c r="CD56" s="20">
        <v>3.1139716626571099</v>
      </c>
      <c r="CE56" s="20">
        <v>3.1127717156185502</v>
      </c>
      <c r="CF56" s="20">
        <v>-0.172695433742242</v>
      </c>
      <c r="CG56" s="20"/>
      <c r="CH56" s="20">
        <f t="shared" si="9"/>
        <v>4.3013736309998247</v>
      </c>
      <c r="CI56" s="20">
        <f t="shared" si="10"/>
        <v>0.17040938906856518</v>
      </c>
      <c r="CK56" t="s">
        <v>768</v>
      </c>
      <c r="CL56">
        <v>-1.27647234891872E-2</v>
      </c>
      <c r="CM56">
        <v>-1.62250283857657E-2</v>
      </c>
      <c r="CN56">
        <v>2.25339425885542E-2</v>
      </c>
      <c r="CO56">
        <v>-8.4322323387269901E-2</v>
      </c>
    </row>
    <row r="57" spans="1:93" x14ac:dyDescent="0.25">
      <c r="A57" s="17" t="str">
        <f t="shared" si="0"/>
        <v>2002M04</v>
      </c>
      <c r="B57" s="18">
        <f t="shared" si="1"/>
        <v>37347</v>
      </c>
      <c r="C57" s="20">
        <f t="shared" si="2"/>
        <v>3.2046388011150784E-2</v>
      </c>
      <c r="D57" s="20">
        <f t="shared" si="3"/>
        <v>3.9002741197545321E-2</v>
      </c>
      <c r="E57" s="16">
        <f t="shared" si="19"/>
        <v>-1.6045020658162919E-4</v>
      </c>
      <c r="F57" s="16">
        <f t="shared" si="5"/>
        <v>-3.1710651264175852E-4</v>
      </c>
      <c r="G57" s="16">
        <f t="shared" si="6"/>
        <v>1.7399656639359544E-2</v>
      </c>
      <c r="H57" s="16">
        <f t="shared" si="7"/>
        <v>1.5580778954484566E-2</v>
      </c>
      <c r="I57" s="16">
        <f t="shared" si="17"/>
        <v>-9.5683796497450686E-3</v>
      </c>
      <c r="J57" s="20">
        <f t="shared" si="18"/>
        <v>2.2934499224875653E-2</v>
      </c>
      <c r="K57" s="20">
        <f t="shared" si="11"/>
        <v>-9.1118887862751304E-3</v>
      </c>
      <c r="AK57" t="s">
        <v>766</v>
      </c>
      <c r="AL57" s="34">
        <v>4.1122098562638199</v>
      </c>
      <c r="AM57" s="20">
        <v>5.0693114315518102</v>
      </c>
      <c r="AN57" s="20">
        <v>2.4820632320746001</v>
      </c>
      <c r="AO57" s="20">
        <v>1.5968339854192</v>
      </c>
      <c r="AP57" s="20">
        <v>4.0011340476902797</v>
      </c>
      <c r="AQ57" s="20">
        <v>4.5331689318239698</v>
      </c>
      <c r="AR57" s="20">
        <v>6.9115896801404897E-2</v>
      </c>
      <c r="AS57" s="20"/>
      <c r="AT57" s="20">
        <f t="shared" si="12"/>
        <v>3.8393131882619285</v>
      </c>
      <c r="AU57" s="20">
        <f t="shared" si="13"/>
        <v>0.27289666800189138</v>
      </c>
      <c r="AV57" s="20"/>
      <c r="AY57" t="s">
        <v>766</v>
      </c>
      <c r="AZ57" s="20">
        <v>0.79270567567959804</v>
      </c>
      <c r="BA57" s="20">
        <v>1.4326878396010401</v>
      </c>
      <c r="BB57" s="20">
        <v>1.05649760346857</v>
      </c>
      <c r="BC57" s="20">
        <v>-0.64127637722485797</v>
      </c>
      <c r="BD57" s="20">
        <v>0.11926218770579</v>
      </c>
      <c r="BE57" s="20">
        <v>5.0863836994841698</v>
      </c>
      <c r="BF57" s="20">
        <v>-3.4350436621188803E-4</v>
      </c>
      <c r="BG57" s="20" t="s">
        <v>609</v>
      </c>
      <c r="BH57" s="20">
        <f t="shared" si="14"/>
        <v>0.77499738636113191</v>
      </c>
      <c r="BI57" s="20">
        <f t="shared" si="8"/>
        <v>1.7708289318466131E-2</v>
      </c>
      <c r="BL57" s="17" t="s">
        <v>766</v>
      </c>
      <c r="BM57" s="17">
        <v>5.5165981033021003</v>
      </c>
      <c r="BN57" s="17">
        <v>5.0538159344837101</v>
      </c>
      <c r="BO57" s="17">
        <v>2.8054522658874301</v>
      </c>
      <c r="BP57" s="17">
        <v>2.31563042124125</v>
      </c>
      <c r="BQ57" s="17">
        <v>4.9861019170925003</v>
      </c>
      <c r="BR57" s="17">
        <v>4.6908578617118497</v>
      </c>
      <c r="BS57" s="17">
        <v>6.4547005387019102E-2</v>
      </c>
      <c r="BT57" s="17" t="s">
        <v>609</v>
      </c>
      <c r="BU57" s="17">
        <f t="shared" si="15"/>
        <v>5.4849320026689803</v>
      </c>
      <c r="BV57" s="20">
        <f t="shared" si="16"/>
        <v>3.1666100633120031E-2</v>
      </c>
      <c r="BY57" s="17" t="s">
        <v>766</v>
      </c>
      <c r="BZ57" s="20">
        <v>5.09212251783861</v>
      </c>
      <c r="CA57" s="20">
        <v>4.56050303522054</v>
      </c>
      <c r="CB57" s="20">
        <v>3.4252772041869002</v>
      </c>
      <c r="CC57" s="20">
        <v>2.40545103597601</v>
      </c>
      <c r="CD57" s="20">
        <v>3.23830079672355</v>
      </c>
      <c r="CE57" s="20">
        <v>3.1790723712933402</v>
      </c>
      <c r="CF57" s="20">
        <v>0.20766078008423799</v>
      </c>
      <c r="CG57" s="20"/>
      <c r="CH57" s="20">
        <f t="shared" si="9"/>
        <v>4.7384590458221592</v>
      </c>
      <c r="CI57" s="20">
        <f t="shared" si="10"/>
        <v>-0.17795601060161914</v>
      </c>
      <c r="CK57" t="s">
        <v>769</v>
      </c>
      <c r="CL57">
        <v>-9.8430598826345403E-2</v>
      </c>
      <c r="CM57">
        <v>-5.3549485068364301E-2</v>
      </c>
      <c r="CN57">
        <v>-9.1552303926023502E-3</v>
      </c>
      <c r="CO57">
        <v>7.9377959992469299E-2</v>
      </c>
    </row>
    <row r="58" spans="1:93" x14ac:dyDescent="0.25">
      <c r="A58" s="17" t="str">
        <f t="shared" si="0"/>
        <v>2002M05</v>
      </c>
      <c r="B58" s="18">
        <f t="shared" si="1"/>
        <v>37377</v>
      </c>
      <c r="C58" s="20">
        <f t="shared" si="2"/>
        <v>6.5528562307404226E-3</v>
      </c>
      <c r="D58" s="20">
        <f t="shared" si="3"/>
        <v>0</v>
      </c>
      <c r="E58" s="16">
        <f t="shared" si="19"/>
        <v>-6.7833898421889346E-5</v>
      </c>
      <c r="F58" s="16">
        <f t="shared" si="5"/>
        <v>4.3471835462877595E-4</v>
      </c>
      <c r="G58" s="16">
        <f t="shared" si="6"/>
        <v>5.0053070390416636E-3</v>
      </c>
      <c r="H58" s="16">
        <f t="shared" si="7"/>
        <v>7.4955769830004168E-4</v>
      </c>
      <c r="I58" s="16">
        <f t="shared" si="17"/>
        <v>1.2353498266596178E-2</v>
      </c>
      <c r="J58" s="20">
        <f t="shared" si="18"/>
        <v>1.847524746014477E-2</v>
      </c>
      <c r="K58" s="20">
        <f t="shared" si="11"/>
        <v>1.1922391229404347E-2</v>
      </c>
      <c r="AK58" t="s">
        <v>767</v>
      </c>
      <c r="AL58" s="34">
        <v>4.1391565762425504</v>
      </c>
      <c r="AM58" s="20">
        <v>5.0693114315518102</v>
      </c>
      <c r="AN58" s="20">
        <v>2.4991592245079901</v>
      </c>
      <c r="AO58" s="20">
        <v>1.61550400487776</v>
      </c>
      <c r="AP58" s="20">
        <v>4.0565961746661703</v>
      </c>
      <c r="AQ58" s="20">
        <v>4.5435645797616404</v>
      </c>
      <c r="AR58" s="20">
        <v>-1.6411368426038301E-2</v>
      </c>
      <c r="AS58" s="20"/>
      <c r="AT58" s="20">
        <f t="shared" si="12"/>
        <v>3.8533744705865529</v>
      </c>
      <c r="AU58" s="20">
        <f t="shared" si="13"/>
        <v>0.28578210565599749</v>
      </c>
      <c r="AV58" s="20"/>
      <c r="AY58" t="s">
        <v>767</v>
      </c>
      <c r="AZ58" s="20">
        <v>0.79342817568287805</v>
      </c>
      <c r="BA58" s="20">
        <v>1.38930431874233</v>
      </c>
      <c r="BB58" s="20">
        <v>1.12551286083368</v>
      </c>
      <c r="BC58" s="20">
        <v>-0.57023419029859101</v>
      </c>
      <c r="BD58" s="20">
        <v>0.11127140373903301</v>
      </c>
      <c r="BE58" s="20">
        <v>5.0871506607159898</v>
      </c>
      <c r="BF58" s="20">
        <v>-3.8621208207594099E-2</v>
      </c>
      <c r="BG58" s="20" t="s">
        <v>609</v>
      </c>
      <c r="BH58" s="20">
        <f t="shared" si="14"/>
        <v>0.7710161366409497</v>
      </c>
      <c r="BI58" s="20">
        <f t="shared" si="8"/>
        <v>2.2412039041928344E-2</v>
      </c>
      <c r="BL58" s="17" t="s">
        <v>767</v>
      </c>
      <c r="BM58" s="17">
        <v>5.5520477368759398</v>
      </c>
      <c r="BN58" s="17">
        <v>5.1026946420079602</v>
      </c>
      <c r="BO58" s="17">
        <v>2.7581126811343499</v>
      </c>
      <c r="BP58" s="17">
        <v>2.3194185769889901</v>
      </c>
      <c r="BQ58" s="17">
        <v>5.1287044368019101</v>
      </c>
      <c r="BR58" s="17">
        <v>4.6843071054481999</v>
      </c>
      <c r="BS58" s="17">
        <v>-1.83809222892467E-3</v>
      </c>
      <c r="BT58" s="17" t="s">
        <v>609</v>
      </c>
      <c r="BU58" s="17">
        <f t="shared" si="15"/>
        <v>5.6206567673609653</v>
      </c>
      <c r="BV58" s="20">
        <f t="shared" si="16"/>
        <v>-6.8609030485025535E-2</v>
      </c>
      <c r="BY58" s="17" t="s">
        <v>767</v>
      </c>
      <c r="BZ58" s="20">
        <v>5.0883210314569798</v>
      </c>
      <c r="CA58" s="20">
        <v>4.5481339050467797</v>
      </c>
      <c r="CB58" s="20">
        <v>3.4671921531277499</v>
      </c>
      <c r="CC58" s="20">
        <v>2.3716526617315998</v>
      </c>
      <c r="CD58" s="20">
        <v>3.2425099938198301</v>
      </c>
      <c r="CE58" s="20">
        <v>3.1678218045510702</v>
      </c>
      <c r="CF58" s="20">
        <v>4.7206591852565802E-2</v>
      </c>
      <c r="CG58" s="20"/>
      <c r="CH58" s="20">
        <f t="shared" si="9"/>
        <v>4.5885095645105274</v>
      </c>
      <c r="CI58" s="20">
        <f t="shared" si="10"/>
        <v>-4.037565946374766E-2</v>
      </c>
      <c r="CK58" t="s">
        <v>770</v>
      </c>
      <c r="CL58">
        <v>4.4931440000058803E-2</v>
      </c>
      <c r="CM58">
        <v>-6.5634733098589901E-2</v>
      </c>
      <c r="CN58">
        <v>8.3208374008025707E-2</v>
      </c>
      <c r="CO58">
        <v>-6.2975768167512396E-3</v>
      </c>
    </row>
    <row r="59" spans="1:93" x14ac:dyDescent="0.25">
      <c r="A59" s="17" t="str">
        <f t="shared" si="0"/>
        <v>2002M06</v>
      </c>
      <c r="B59" s="18">
        <f t="shared" si="1"/>
        <v>37408</v>
      </c>
      <c r="C59" s="20">
        <f t="shared" si="2"/>
        <v>3.482640930680958E-3</v>
      </c>
      <c r="D59" s="20">
        <f t="shared" si="3"/>
        <v>0</v>
      </c>
      <c r="E59" s="16">
        <f t="shared" si="19"/>
        <v>3.3783392732880476E-5</v>
      </c>
      <c r="F59" s="16">
        <f t="shared" si="5"/>
        <v>8.6792920539392531E-4</v>
      </c>
      <c r="G59" s="16">
        <f t="shared" si="6"/>
        <v>5.642257322142962E-3</v>
      </c>
      <c r="H59" s="16">
        <f t="shared" si="7"/>
        <v>-1.3864375249943253E-3</v>
      </c>
      <c r="I59" s="16">
        <f t="shared" si="17"/>
        <v>-2.0515684778815591E-2</v>
      </c>
      <c r="J59" s="20">
        <f t="shared" si="18"/>
        <v>-1.5358152383540149E-2</v>
      </c>
      <c r="K59" s="20">
        <f t="shared" si="11"/>
        <v>-1.8840793314221109E-2</v>
      </c>
      <c r="AK59" t="s">
        <v>768</v>
      </c>
      <c r="AL59" s="34">
        <v>4.1535717723534704</v>
      </c>
      <c r="AM59" s="20">
        <v>5.0693114315518102</v>
      </c>
      <c r="AN59" s="20">
        <v>2.4905890949442999</v>
      </c>
      <c r="AO59" s="20">
        <v>1.6530235600887</v>
      </c>
      <c r="AP59" s="20">
        <v>4.1195258182039396</v>
      </c>
      <c r="AQ59" s="20">
        <v>4.5242100161312004</v>
      </c>
      <c r="AR59" s="20">
        <v>-1.27647234891872E-2</v>
      </c>
      <c r="AS59" s="20"/>
      <c r="AT59" s="20">
        <f t="shared" si="12"/>
        <v>3.8842753736880939</v>
      </c>
      <c r="AU59" s="20">
        <f t="shared" si="13"/>
        <v>0.26929639866537647</v>
      </c>
      <c r="AV59" s="20"/>
      <c r="AY59" t="s">
        <v>768</v>
      </c>
      <c r="AZ59" s="20">
        <v>0.79434301013741204</v>
      </c>
      <c r="BA59" s="20">
        <v>1.3695783128986501</v>
      </c>
      <c r="BB59" s="20">
        <v>1.0856656898669299</v>
      </c>
      <c r="BC59" s="20">
        <v>-0.48499747515599001</v>
      </c>
      <c r="BD59" s="20">
        <v>9.9236458620281298E-2</v>
      </c>
      <c r="BE59" s="20">
        <v>5.0435636669956301</v>
      </c>
      <c r="BF59" s="20">
        <v>-1.62250283857657E-2</v>
      </c>
      <c r="BG59" s="20" t="s">
        <v>609</v>
      </c>
      <c r="BH59" s="20">
        <f t="shared" si="14"/>
        <v>0.73623449451928813</v>
      </c>
      <c r="BI59" s="20">
        <f t="shared" si="8"/>
        <v>5.8108515618123913E-2</v>
      </c>
      <c r="BL59" s="17" t="s">
        <v>768</v>
      </c>
      <c r="BM59" s="17">
        <v>5.5428895518042998</v>
      </c>
      <c r="BN59" s="17">
        <v>5.1299394368945501</v>
      </c>
      <c r="BO59" s="17">
        <v>2.7943091753183702</v>
      </c>
      <c r="BP59" s="17">
        <v>2.33258341246442</v>
      </c>
      <c r="BQ59" s="17">
        <v>5.1729562844989898</v>
      </c>
      <c r="BR59" s="17">
        <v>4.6536845995713199</v>
      </c>
      <c r="BS59" s="17">
        <v>2.25339425885542E-2</v>
      </c>
      <c r="BT59" s="17" t="s">
        <v>609</v>
      </c>
      <c r="BU59" s="17">
        <f t="shared" si="15"/>
        <v>5.5462139565250048</v>
      </c>
      <c r="BV59" s="20">
        <f t="shared" si="16"/>
        <v>-3.3244047207050542E-3</v>
      </c>
      <c r="BY59" s="17" t="s">
        <v>768</v>
      </c>
      <c r="BZ59" s="20">
        <v>5.0312813873589102</v>
      </c>
      <c r="CA59" s="20">
        <v>4.61591781531338</v>
      </c>
      <c r="CB59" s="20">
        <v>3.4973816100827499</v>
      </c>
      <c r="CC59" s="20">
        <v>2.4475786917362399</v>
      </c>
      <c r="CD59" s="20">
        <v>3.41378873825616</v>
      </c>
      <c r="CE59" s="20">
        <v>3.1638624378394402</v>
      </c>
      <c r="CF59" s="20">
        <v>-8.4322323387269901E-2</v>
      </c>
      <c r="CG59" s="20"/>
      <c r="CH59" s="20">
        <f t="shared" si="9"/>
        <v>4.5432230086695053</v>
      </c>
      <c r="CI59" s="20">
        <f t="shared" si="10"/>
        <v>7.2694806643874621E-2</v>
      </c>
      <c r="CK59" t="s">
        <v>771</v>
      </c>
      <c r="CL59">
        <v>-0.159510629675751</v>
      </c>
      <c r="CM59">
        <v>-6.2603982457783397E-2</v>
      </c>
      <c r="CN59">
        <v>2.8817134203135E-2</v>
      </c>
      <c r="CO59">
        <v>-0.23093772708066801</v>
      </c>
    </row>
    <row r="60" spans="1:93" x14ac:dyDescent="0.25">
      <c r="A60" s="17" t="str">
        <f t="shared" si="0"/>
        <v>2002M07</v>
      </c>
      <c r="B60" s="18">
        <f t="shared" si="1"/>
        <v>37438</v>
      </c>
      <c r="C60" s="20">
        <f t="shared" si="2"/>
        <v>-1.9658049969565439E-2</v>
      </c>
      <c r="D60" s="20">
        <f t="shared" si="3"/>
        <v>-3.753863166192517E-2</v>
      </c>
      <c r="E60" s="16">
        <f t="shared" si="19"/>
        <v>5.1896351827077178E-4</v>
      </c>
      <c r="F60" s="16">
        <f t="shared" si="5"/>
        <v>-2.4220378177463209E-3</v>
      </c>
      <c r="G60" s="16">
        <f t="shared" si="6"/>
        <v>-6.4433765762814113E-3</v>
      </c>
      <c r="H60" s="16">
        <f t="shared" si="7"/>
        <v>-1.1740711668875747E-2</v>
      </c>
      <c r="I60" s="16">
        <f t="shared" si="17"/>
        <v>8.7169598842627781E-4</v>
      </c>
      <c r="J60" s="20">
        <f t="shared" si="18"/>
        <v>-1.9215466556206429E-2</v>
      </c>
      <c r="K60" s="20">
        <f t="shared" si="11"/>
        <v>4.4258341335901008E-4</v>
      </c>
      <c r="AK60" t="s">
        <v>769</v>
      </c>
      <c r="AL60" s="34">
        <v>4.0719206509003696</v>
      </c>
      <c r="AM60" s="20">
        <v>4.8790164169432</v>
      </c>
      <c r="AN60" s="20">
        <v>2.35848057742994</v>
      </c>
      <c r="AO60" s="20">
        <v>1.5479570848386299</v>
      </c>
      <c r="AP60" s="20">
        <v>4.0474107927774599</v>
      </c>
      <c r="AQ60" s="20">
        <v>4.3597397608414896</v>
      </c>
      <c r="AR60" s="20">
        <v>-9.8430598826345403E-2</v>
      </c>
      <c r="AS60" s="20"/>
      <c r="AT60" s="20">
        <f t="shared" si="12"/>
        <v>3.8023571406602956</v>
      </c>
      <c r="AU60" s="20">
        <f t="shared" si="13"/>
        <v>0.26956351024007397</v>
      </c>
      <c r="AV60" s="20"/>
      <c r="AY60" t="s">
        <v>769</v>
      </c>
      <c r="AZ60" s="20">
        <v>0.83094653741467595</v>
      </c>
      <c r="BA60" s="20">
        <v>1.3389953118759601</v>
      </c>
      <c r="BB60" s="20">
        <v>1.1165034661541</v>
      </c>
      <c r="BC60" s="20">
        <v>-0.53694929436737904</v>
      </c>
      <c r="BD60" s="20">
        <v>0.102300596268284</v>
      </c>
      <c r="BE60" s="20">
        <v>4.8301196171921896</v>
      </c>
      <c r="BF60" s="20">
        <v>-5.3549485068364301E-2</v>
      </c>
      <c r="BG60" s="20" t="s">
        <v>609</v>
      </c>
      <c r="BH60" s="20">
        <f t="shared" si="14"/>
        <v>0.78770400506567961</v>
      </c>
      <c r="BI60" s="20">
        <f t="shared" si="8"/>
        <v>4.3242532348996332E-2</v>
      </c>
      <c r="BL60" s="17" t="s">
        <v>769</v>
      </c>
      <c r="BM60" s="17">
        <v>5.3977169744297298</v>
      </c>
      <c r="BN60" s="17">
        <v>4.9862684052402502</v>
      </c>
      <c r="BO60" s="17">
        <v>2.7457851402293598</v>
      </c>
      <c r="BP60" s="17">
        <v>2.3128804030682799</v>
      </c>
      <c r="BQ60" s="17">
        <v>5.1189879949552797</v>
      </c>
      <c r="BR60" s="17">
        <v>4.4638060764143201</v>
      </c>
      <c r="BS60" s="17">
        <v>-9.1552303926023502E-3</v>
      </c>
      <c r="BT60" s="17" t="s">
        <v>609</v>
      </c>
      <c r="BU60" s="17">
        <f t="shared" si="15"/>
        <v>5.42155353989821</v>
      </c>
      <c r="BV60" s="20">
        <f t="shared" si="16"/>
        <v>-2.3836565468480231E-2</v>
      </c>
      <c r="BY60" s="17" t="s">
        <v>769</v>
      </c>
      <c r="BZ60" s="20">
        <v>4.8075623231563203</v>
      </c>
      <c r="CA60" s="20">
        <v>4.3504642228162798</v>
      </c>
      <c r="CB60" s="20">
        <v>3.5160282950499502</v>
      </c>
      <c r="CC60" s="20">
        <v>2.4622923751010899</v>
      </c>
      <c r="CD60" s="20">
        <v>2.93969768507875</v>
      </c>
      <c r="CE60" s="20">
        <v>3.0671630104557499</v>
      </c>
      <c r="CF60" s="20">
        <v>7.9377959992469299E-2</v>
      </c>
      <c r="CG60" s="20"/>
      <c r="CH60" s="20">
        <f t="shared" si="9"/>
        <v>4.4254553180761107</v>
      </c>
      <c r="CI60" s="20">
        <f t="shared" si="10"/>
        <v>-7.4991095259830942E-2</v>
      </c>
      <c r="CK60" t="s">
        <v>772</v>
      </c>
      <c r="CL60">
        <v>-2.33937650062414E-2</v>
      </c>
      <c r="CM60">
        <v>-0.16574007085961101</v>
      </c>
      <c r="CN60">
        <v>-3.4694204453548698E-2</v>
      </c>
      <c r="CO60">
        <v>-0.26215119174944301</v>
      </c>
    </row>
    <row r="61" spans="1:93" x14ac:dyDescent="0.25">
      <c r="A61" s="17" t="str">
        <f t="shared" si="0"/>
        <v>2002M08</v>
      </c>
      <c r="B61" s="18">
        <f t="shared" si="1"/>
        <v>37469</v>
      </c>
      <c r="C61" s="20">
        <f t="shared" si="2"/>
        <v>-3.28781653008825E-2</v>
      </c>
      <c r="D61" s="20">
        <f t="shared" si="3"/>
        <v>-1.9529238556425521E-2</v>
      </c>
      <c r="E61" s="16">
        <f t="shared" si="19"/>
        <v>8.4862145616976389E-4</v>
      </c>
      <c r="F61" s="16">
        <f t="shared" si="5"/>
        <v>-2.2006552437766891E-3</v>
      </c>
      <c r="G61" s="16">
        <f t="shared" si="6"/>
        <v>-1.9685112292320298E-2</v>
      </c>
      <c r="H61" s="16">
        <f t="shared" si="7"/>
        <v>-1.1513997634400416E-2</v>
      </c>
      <c r="I61" s="16">
        <f t="shared" si="17"/>
        <v>-2.0888239473427928E-2</v>
      </c>
      <c r="J61" s="20">
        <f t="shared" si="18"/>
        <v>-5.3439383187755568E-2</v>
      </c>
      <c r="K61" s="20">
        <f t="shared" si="11"/>
        <v>-2.0561217886873068E-2</v>
      </c>
      <c r="AK61" t="s">
        <v>770</v>
      </c>
      <c r="AL61" s="34">
        <v>3.93804337064799</v>
      </c>
      <c r="AM61" s="20">
        <v>4.7837329414159999</v>
      </c>
      <c r="AN61" s="20">
        <v>2.1467002648534899</v>
      </c>
      <c r="AO61" s="20">
        <v>1.45437066341438</v>
      </c>
      <c r="AP61" s="20">
        <v>3.8314237339436898</v>
      </c>
      <c r="AQ61" s="20">
        <v>4.2016161705240096</v>
      </c>
      <c r="AR61" s="20">
        <v>4.4931440000058803E-2</v>
      </c>
      <c r="AS61" s="20"/>
      <c r="AT61" s="20">
        <f t="shared" si="12"/>
        <v>3.6687638306277219</v>
      </c>
      <c r="AU61" s="20">
        <f t="shared" si="13"/>
        <v>0.2692795400202681</v>
      </c>
      <c r="AV61" s="20"/>
      <c r="AY61" t="s">
        <v>770</v>
      </c>
      <c r="AZ61" s="20">
        <v>0.85907298359867801</v>
      </c>
      <c r="BA61" s="20">
        <v>1.29260968861336</v>
      </c>
      <c r="BB61" s="20">
        <v>1.0657718270597001</v>
      </c>
      <c r="BC61" s="20">
        <v>-0.57104724770256898</v>
      </c>
      <c r="BD61" s="20">
        <v>0.101615021112356</v>
      </c>
      <c r="BE61" s="20">
        <v>4.6177664008372101</v>
      </c>
      <c r="BF61" s="20">
        <v>-6.5634733098589901E-2</v>
      </c>
      <c r="BG61" s="20" t="s">
        <v>609</v>
      </c>
      <c r="BH61" s="20">
        <f t="shared" si="14"/>
        <v>0.77573364433197756</v>
      </c>
      <c r="BI61" s="20">
        <f t="shared" si="8"/>
        <v>8.3339339266700452E-2</v>
      </c>
      <c r="BL61" s="17" t="s">
        <v>770</v>
      </c>
      <c r="BM61" s="17">
        <v>5.2005761228581999</v>
      </c>
      <c r="BN61" s="17">
        <v>4.88663517432754</v>
      </c>
      <c r="BO61" s="17">
        <v>2.6921544707400802</v>
      </c>
      <c r="BP61" s="17">
        <v>2.2797670818832798</v>
      </c>
      <c r="BQ61" s="17">
        <v>4.8153597967788002</v>
      </c>
      <c r="BR61" s="17">
        <v>4.3009678615395002</v>
      </c>
      <c r="BS61" s="17">
        <v>8.3208374008025707E-2</v>
      </c>
      <c r="BT61" s="17" t="s">
        <v>609</v>
      </c>
      <c r="BU61" s="17">
        <f t="shared" si="15"/>
        <v>5.1944952475203827</v>
      </c>
      <c r="BV61" s="20">
        <f t="shared" si="16"/>
        <v>6.0808753378172042E-3</v>
      </c>
      <c r="BY61" s="17" t="s">
        <v>770</v>
      </c>
      <c r="BZ61" s="20">
        <v>4.56662421831314</v>
      </c>
      <c r="CA61" s="20">
        <v>4.1579495814130398</v>
      </c>
      <c r="CB61" s="20">
        <v>3.0729860510046199</v>
      </c>
      <c r="CC61" s="20">
        <v>2.35818192688266</v>
      </c>
      <c r="CD61" s="20">
        <v>2.56677467485778</v>
      </c>
      <c r="CE61" s="20">
        <v>2.9962458667308098</v>
      </c>
      <c r="CF61" s="20">
        <v>-6.2975768167512396E-3</v>
      </c>
      <c r="CG61" s="20"/>
      <c r="CH61" s="20">
        <f t="shared" si="9"/>
        <v>4.1523668841753256</v>
      </c>
      <c r="CI61" s="20">
        <f t="shared" si="10"/>
        <v>5.582697237714207E-3</v>
      </c>
      <c r="CK61" t="s">
        <v>773</v>
      </c>
      <c r="CL61">
        <v>0.158448202763012</v>
      </c>
      <c r="CM61">
        <v>-2.5891217891850699E-2</v>
      </c>
      <c r="CN61">
        <v>8.2538201937690903E-2</v>
      </c>
      <c r="CO61">
        <v>0.10754589621527499</v>
      </c>
    </row>
    <row r="62" spans="1:93" x14ac:dyDescent="0.25">
      <c r="A62" s="17" t="str">
        <f t="shared" si="0"/>
        <v>2002M09</v>
      </c>
      <c r="B62" s="18">
        <f t="shared" si="1"/>
        <v>37500</v>
      </c>
      <c r="C62" s="20">
        <f t="shared" si="2"/>
        <v>-3.1654981384673708E-2</v>
      </c>
      <c r="D62" s="20">
        <f t="shared" si="3"/>
        <v>-5.9868805522850899E-2</v>
      </c>
      <c r="E62" s="16">
        <f t="shared" si="19"/>
        <v>9.6457719222256143E-4</v>
      </c>
      <c r="F62" s="16">
        <f t="shared" si="5"/>
        <v>-8.566056231529049E-4</v>
      </c>
      <c r="G62" s="16">
        <f t="shared" si="6"/>
        <v>-1.0645377767365599E-2</v>
      </c>
      <c r="H62" s="16">
        <f t="shared" si="7"/>
        <v>-1.9668178691062771E-2</v>
      </c>
      <c r="I62" s="16">
        <f t="shared" si="17"/>
        <v>3.6144894475197843E-2</v>
      </c>
      <c r="J62" s="20">
        <f t="shared" si="18"/>
        <v>5.9393095858391309E-3</v>
      </c>
      <c r="K62" s="20">
        <f t="shared" si="11"/>
        <v>3.7594290970512839E-2</v>
      </c>
      <c r="AK62" t="s">
        <v>771</v>
      </c>
      <c r="AL62" s="34">
        <v>3.81338468105809</v>
      </c>
      <c r="AM62" s="20">
        <v>4.4973365642731098</v>
      </c>
      <c r="AN62" s="20">
        <v>1.91389663151936</v>
      </c>
      <c r="AO62" s="20">
        <v>1.41913982817452</v>
      </c>
      <c r="AP62" s="20">
        <v>3.7184618049123901</v>
      </c>
      <c r="AQ62" s="20">
        <v>3.9403904927493598</v>
      </c>
      <c r="AR62" s="20">
        <v>-0.159510629675751</v>
      </c>
      <c r="AS62" s="20"/>
      <c r="AT62" s="20">
        <f t="shared" si="12"/>
        <v>3.5546853336200486</v>
      </c>
      <c r="AU62" s="20">
        <f t="shared" si="13"/>
        <v>0.25869934743804146</v>
      </c>
      <c r="AV62" s="20"/>
      <c r="AY62" t="s">
        <v>771</v>
      </c>
      <c r="AZ62" s="20">
        <v>0.87432837213762904</v>
      </c>
      <c r="BA62" s="20">
        <v>1.24323964929943</v>
      </c>
      <c r="BB62" s="20">
        <v>0.97880291851969503</v>
      </c>
      <c r="BC62" s="20">
        <v>-0.65769241397162603</v>
      </c>
      <c r="BD62" s="20">
        <v>8.3714949256137997E-2</v>
      </c>
      <c r="BE62" s="20">
        <v>4.27986101103021</v>
      </c>
      <c r="BF62" s="20">
        <v>-6.2603982457783397E-2</v>
      </c>
      <c r="BG62" s="20" t="s">
        <v>609</v>
      </c>
      <c r="BH62" s="20">
        <f t="shared" si="14"/>
        <v>0.78195752686903608</v>
      </c>
      <c r="BI62" s="20">
        <f t="shared" si="8"/>
        <v>9.237084526859296E-2</v>
      </c>
      <c r="BL62" s="17" t="s">
        <v>771</v>
      </c>
      <c r="BM62" s="17">
        <v>4.93892019742849</v>
      </c>
      <c r="BN62" s="17">
        <v>4.6602057723894097</v>
      </c>
      <c r="BO62" s="17">
        <v>2.6046894472026598</v>
      </c>
      <c r="BP62" s="17">
        <v>2.2357180992386301</v>
      </c>
      <c r="BQ62" s="17">
        <v>4.6035049573011504</v>
      </c>
      <c r="BR62" s="17">
        <v>4.0049408632287804</v>
      </c>
      <c r="BS62" s="17">
        <v>2.8817134203135E-2</v>
      </c>
      <c r="BT62" s="17" t="s">
        <v>609</v>
      </c>
      <c r="BU62" s="17">
        <f t="shared" si="15"/>
        <v>5.0181897954797412</v>
      </c>
      <c r="BV62" s="20">
        <f t="shared" si="16"/>
        <v>-7.9269598051251222E-2</v>
      </c>
      <c r="BY62" s="17" t="s">
        <v>771</v>
      </c>
      <c r="BZ62" s="20">
        <v>4.21011760186353</v>
      </c>
      <c r="CA62" s="20">
        <v>4.0671892503344802</v>
      </c>
      <c r="CB62" s="20">
        <v>3.0494564002516702</v>
      </c>
      <c r="CC62" s="20">
        <v>2.2774397685337102</v>
      </c>
      <c r="CD62" s="20">
        <v>2.5238804863625499</v>
      </c>
      <c r="CE62" s="20">
        <v>2.8466284081812598</v>
      </c>
      <c r="CF62" s="20">
        <v>-0.23093772708066801</v>
      </c>
      <c r="CG62" s="20"/>
      <c r="CH62" s="20">
        <f t="shared" si="9"/>
        <v>3.8575096226730849</v>
      </c>
      <c r="CI62" s="20">
        <f t="shared" si="10"/>
        <v>0.20967962766139525</v>
      </c>
      <c r="CK62" t="s">
        <v>774</v>
      </c>
      <c r="CL62">
        <v>6.1834019547912997E-2</v>
      </c>
      <c r="CM62">
        <v>-7.1396828039124297E-2</v>
      </c>
      <c r="CN62">
        <v>-1.8999138417253699E-2</v>
      </c>
      <c r="CO62">
        <v>0.17430934807574799</v>
      </c>
    </row>
    <row r="63" spans="1:93" x14ac:dyDescent="0.25">
      <c r="A63" s="17" t="str">
        <f t="shared" si="0"/>
        <v>2002M10</v>
      </c>
      <c r="B63" s="18">
        <f t="shared" si="1"/>
        <v>37530</v>
      </c>
      <c r="C63" s="20">
        <f t="shared" si="2"/>
        <v>-4.3459905450030756E-2</v>
      </c>
      <c r="D63" s="20">
        <f t="shared" si="3"/>
        <v>-4.2555769507844898E-2</v>
      </c>
      <c r="E63" s="16">
        <f t="shared" si="19"/>
        <v>1.79321795631031E-3</v>
      </c>
      <c r="F63" s="16">
        <f t="shared" si="5"/>
        <v>-1.5205029468556214E-3</v>
      </c>
      <c r="G63" s="16">
        <f t="shared" si="6"/>
        <v>-1.9253278161782184E-2</v>
      </c>
      <c r="H63" s="16">
        <f t="shared" si="7"/>
        <v>-2.3305375648008129E-2</v>
      </c>
      <c r="I63" s="16">
        <f t="shared" si="17"/>
        <v>-5.3229567637429469E-2</v>
      </c>
      <c r="J63" s="20">
        <f t="shared" si="18"/>
        <v>-9.5515506437765102E-2</v>
      </c>
      <c r="K63" s="20">
        <f t="shared" si="11"/>
        <v>-5.2055600987734346E-2</v>
      </c>
      <c r="AK63" t="s">
        <v>772</v>
      </c>
      <c r="AL63" s="34">
        <v>3.6476553433747099</v>
      </c>
      <c r="AM63" s="20">
        <v>4.3059489460447002</v>
      </c>
      <c r="AN63" s="20">
        <v>1.49479826595341</v>
      </c>
      <c r="AO63" s="20">
        <v>1.3585835176402501</v>
      </c>
      <c r="AP63" s="20">
        <v>3.52062557346194</v>
      </c>
      <c r="AQ63" s="20">
        <v>3.6406551537090799</v>
      </c>
      <c r="AR63" s="20">
        <v>-2.33937650062414E-2</v>
      </c>
      <c r="AS63" s="20"/>
      <c r="AT63" s="20">
        <f t="shared" si="12"/>
        <v>3.3929450933159844</v>
      </c>
      <c r="AU63" s="20">
        <f t="shared" si="13"/>
        <v>0.2547102500587255</v>
      </c>
      <c r="AV63" s="20"/>
      <c r="AY63" t="s">
        <v>772</v>
      </c>
      <c r="AZ63" s="20">
        <v>0.93160140689347903</v>
      </c>
      <c r="BA63" s="20">
        <v>1.1355284038134399</v>
      </c>
      <c r="BB63" s="20">
        <v>0.87061221337468897</v>
      </c>
      <c r="BC63" s="20">
        <v>-0.62011567035982895</v>
      </c>
      <c r="BD63" s="20">
        <v>9.1208392496816698E-2</v>
      </c>
      <c r="BE63" s="20">
        <v>3.91925693082566</v>
      </c>
      <c r="BF63" s="20">
        <v>-0.16574007085961101</v>
      </c>
      <c r="BG63" s="20" t="s">
        <v>609</v>
      </c>
      <c r="BH63" s="20">
        <f t="shared" si="14"/>
        <v>0.84721085713568467</v>
      </c>
      <c r="BI63" s="20">
        <f t="shared" si="8"/>
        <v>8.4390549757794364E-2</v>
      </c>
      <c r="BL63" s="17" t="s">
        <v>772</v>
      </c>
      <c r="BM63" s="17">
        <v>4.7097958907609296</v>
      </c>
      <c r="BN63" s="17">
        <v>4.4045593138674901</v>
      </c>
      <c r="BO63" s="17">
        <v>2.4331110780260001</v>
      </c>
      <c r="BP63" s="17">
        <v>2.2802960091817002</v>
      </c>
      <c r="BQ63" s="17">
        <v>4.4614792758951296</v>
      </c>
      <c r="BR63" s="17">
        <v>3.7201214599483299</v>
      </c>
      <c r="BS63" s="17">
        <v>-3.4694204453548698E-2</v>
      </c>
      <c r="BT63" s="17" t="s">
        <v>609</v>
      </c>
      <c r="BU63" s="17">
        <f t="shared" si="15"/>
        <v>4.7355255543772499</v>
      </c>
      <c r="BV63" s="20">
        <f t="shared" si="16"/>
        <v>-2.5729663616320231E-2</v>
      </c>
      <c r="BY63" s="17" t="s">
        <v>772</v>
      </c>
      <c r="BZ63" s="20">
        <v>3.8138396891053299</v>
      </c>
      <c r="CA63" s="20">
        <v>3.9511024520723401</v>
      </c>
      <c r="CB63" s="20">
        <v>2.9766824986114502</v>
      </c>
      <c r="CC63" s="20">
        <v>2.2844215460971098</v>
      </c>
      <c r="CD63" s="20">
        <v>2.4286025880155599</v>
      </c>
      <c r="CE63" s="20">
        <v>2.6838531597264099</v>
      </c>
      <c r="CF63" s="20">
        <v>-0.26215119174944301</v>
      </c>
      <c r="CG63" s="20"/>
      <c r="CH63" s="20">
        <f t="shared" si="9"/>
        <v>3.7072999555773118</v>
      </c>
      <c r="CI63" s="20">
        <f t="shared" si="10"/>
        <v>0.24380249649502828</v>
      </c>
      <c r="CK63" t="s">
        <v>775</v>
      </c>
      <c r="CL63">
        <v>-0.139725846144857</v>
      </c>
      <c r="CM63">
        <v>-5.0715205047477903E-2</v>
      </c>
      <c r="CN63">
        <v>-5.13832075447615E-3</v>
      </c>
      <c r="CO63">
        <v>9.4471011631909699E-2</v>
      </c>
    </row>
    <row r="64" spans="1:93" x14ac:dyDescent="0.25">
      <c r="A64" s="17" t="str">
        <f t="shared" si="0"/>
        <v>2002M11</v>
      </c>
      <c r="B64" s="18">
        <f t="shared" si="1"/>
        <v>37561</v>
      </c>
      <c r="C64" s="20">
        <f t="shared" si="2"/>
        <v>-1.5831596311081997E-2</v>
      </c>
      <c r="D64" s="20">
        <f t="shared" si="3"/>
        <v>2.2234261676665534E-2</v>
      </c>
      <c r="E64" s="16">
        <f t="shared" si="19"/>
        <v>1.0655851286353985E-3</v>
      </c>
      <c r="F64" s="16">
        <f t="shared" si="5"/>
        <v>4.9797819183507403E-4</v>
      </c>
      <c r="G64" s="16">
        <f t="shared" si="6"/>
        <v>-2.057451128629886E-2</v>
      </c>
      <c r="H64" s="16">
        <f t="shared" si="7"/>
        <v>3.6086961162228063E-3</v>
      </c>
      <c r="I64" s="16">
        <f t="shared" si="17"/>
        <v>3.7050274325864094E-2</v>
      </c>
      <c r="J64" s="20">
        <f t="shared" si="18"/>
        <v>2.1648022476258515E-2</v>
      </c>
      <c r="K64" s="20">
        <f t="shared" si="11"/>
        <v>3.7479618787340511E-2</v>
      </c>
      <c r="AK64" t="s">
        <v>773</v>
      </c>
      <c r="AL64" s="34">
        <v>3.5899071364964401</v>
      </c>
      <c r="AM64" s="20">
        <v>4.4016885416774203</v>
      </c>
      <c r="AN64" s="20">
        <v>1.25658046146303</v>
      </c>
      <c r="AO64" s="20">
        <v>1.37755431756916</v>
      </c>
      <c r="AP64" s="20">
        <v>3.3184010353851501</v>
      </c>
      <c r="AQ64" s="20">
        <v>3.6850502838130699</v>
      </c>
      <c r="AR64" s="20">
        <v>0.158448202763012</v>
      </c>
      <c r="AS64" s="20"/>
      <c r="AT64" s="20">
        <f t="shared" si="12"/>
        <v>3.3344438142869648</v>
      </c>
      <c r="AU64" s="20">
        <f t="shared" si="13"/>
        <v>0.25546332220947532</v>
      </c>
      <c r="AV64" s="20"/>
      <c r="AY64" t="s">
        <v>773</v>
      </c>
      <c r="AZ64" s="20">
        <v>0.91315334386335101</v>
      </c>
      <c r="BA64" s="20">
        <v>1.0860807332745901</v>
      </c>
      <c r="BB64" s="20">
        <v>0.80119490848944197</v>
      </c>
      <c r="BC64" s="20">
        <v>-0.66540584387642598</v>
      </c>
      <c r="BD64" s="20">
        <v>8.4670027166622294E-2</v>
      </c>
      <c r="BE64" s="20">
        <v>3.9651452535258098</v>
      </c>
      <c r="BF64" s="20">
        <v>-2.5891217891850699E-2</v>
      </c>
      <c r="BG64" s="20" t="s">
        <v>609</v>
      </c>
      <c r="BH64" s="20">
        <f t="shared" si="14"/>
        <v>0.72403180746836582</v>
      </c>
      <c r="BI64" s="20">
        <f t="shared" si="8"/>
        <v>0.18912153639498519</v>
      </c>
      <c r="BL64" s="17" t="s">
        <v>773</v>
      </c>
      <c r="BM64" s="17">
        <v>4.7171644642997697</v>
      </c>
      <c r="BN64" s="17">
        <v>4.4987705884077496</v>
      </c>
      <c r="BO64" s="17">
        <v>2.48389433469187</v>
      </c>
      <c r="BP64" s="17">
        <v>2.2886103786700902</v>
      </c>
      <c r="BQ64" s="17">
        <v>4.3422400006981299</v>
      </c>
      <c r="BR64" s="17">
        <v>3.7692822037238001</v>
      </c>
      <c r="BS64" s="17">
        <v>8.2538201937690903E-2</v>
      </c>
      <c r="BT64" s="17" t="s">
        <v>609</v>
      </c>
      <c r="BU64" s="17">
        <f t="shared" si="15"/>
        <v>4.6758261768739429</v>
      </c>
      <c r="BV64" s="20">
        <f t="shared" si="16"/>
        <v>4.1338287425826792E-2</v>
      </c>
      <c r="BY64" s="17" t="s">
        <v>773</v>
      </c>
      <c r="BZ64" s="20">
        <v>3.8475243051786201</v>
      </c>
      <c r="CA64" s="20">
        <v>3.8698335225790101</v>
      </c>
      <c r="CB64" s="20">
        <v>2.6317308317373298</v>
      </c>
      <c r="CC64" s="20">
        <v>2.1435280720065002</v>
      </c>
      <c r="CD64" s="20">
        <v>2.1991694360798202</v>
      </c>
      <c r="CE64" s="20">
        <v>2.7039180249443802</v>
      </c>
      <c r="CF64" s="20">
        <v>0.10754589621527499</v>
      </c>
      <c r="CG64" s="20"/>
      <c r="CH64" s="20">
        <f t="shared" si="9"/>
        <v>3.9592153803295789</v>
      </c>
      <c r="CI64" s="20">
        <f t="shared" si="10"/>
        <v>-8.9381857750568727E-2</v>
      </c>
      <c r="CK64" t="s">
        <v>776</v>
      </c>
      <c r="CL64">
        <v>-8.5387690540016294E-3</v>
      </c>
      <c r="CM64">
        <v>-0.12390800163769999</v>
      </c>
      <c r="CN64">
        <v>-8.7376523525885499E-2</v>
      </c>
      <c r="CO64">
        <v>1.9923919301907501E-2</v>
      </c>
    </row>
    <row r="65" spans="1:93" x14ac:dyDescent="0.25">
      <c r="A65" s="17" t="str">
        <f t="shared" si="0"/>
        <v>2002M12</v>
      </c>
      <c r="B65" s="18">
        <f t="shared" si="1"/>
        <v>37591</v>
      </c>
      <c r="C65" s="20">
        <f t="shared" si="2"/>
        <v>-1.5646439899996478E-2</v>
      </c>
      <c r="D65" s="20">
        <f t="shared" si="3"/>
        <v>0</v>
      </c>
      <c r="E65" s="16">
        <f t="shared" si="19"/>
        <v>1.5270645303139248E-3</v>
      </c>
      <c r="F65" s="16">
        <f t="shared" si="5"/>
        <v>-4.0846793764326948E-3</v>
      </c>
      <c r="G65" s="16">
        <f t="shared" si="6"/>
        <v>-1.6866170564181056E-2</v>
      </c>
      <c r="H65" s="16">
        <f t="shared" si="7"/>
        <v>4.3190411786757756E-3</v>
      </c>
      <c r="I65" s="16">
        <f t="shared" si="17"/>
        <v>5.029261240593616E-2</v>
      </c>
      <c r="J65" s="20">
        <f t="shared" si="18"/>
        <v>3.5187868174312104E-2</v>
      </c>
      <c r="K65" s="20">
        <f t="shared" si="11"/>
        <v>5.0834308074308582E-2</v>
      </c>
      <c r="AK65" t="s">
        <v>774</v>
      </c>
      <c r="AL65" s="34">
        <v>3.5337378702386801</v>
      </c>
      <c r="AM65" s="20">
        <v>4.4016885416774203</v>
      </c>
      <c r="AN65" s="20">
        <v>0.92060088777460902</v>
      </c>
      <c r="AO65" s="20">
        <v>1.2244093569036001</v>
      </c>
      <c r="AP65" s="20">
        <v>3.1552498513102298</v>
      </c>
      <c r="AQ65" s="20">
        <v>3.73734307021481</v>
      </c>
      <c r="AR65" s="20">
        <v>6.1834019547912997E-2</v>
      </c>
      <c r="AS65" s="20"/>
      <c r="AT65" s="20">
        <f t="shared" si="12"/>
        <v>3.2643244187523077</v>
      </c>
      <c r="AU65" s="20">
        <f t="shared" si="13"/>
        <v>0.26941345148637241</v>
      </c>
      <c r="AV65" s="20"/>
      <c r="AY65" t="s">
        <v>774</v>
      </c>
      <c r="AZ65" s="20">
        <v>0.88675664657075504</v>
      </c>
      <c r="BA65" s="20">
        <v>0.98216096976685097</v>
      </c>
      <c r="BB65" s="20">
        <v>0.420840642736524</v>
      </c>
      <c r="BC65" s="20">
        <v>-0.73115571925340395</v>
      </c>
      <c r="BD65" s="20">
        <v>8.7667443217889607E-2</v>
      </c>
      <c r="BE65" s="20">
        <v>4.0600585703180201</v>
      </c>
      <c r="BF65" s="20">
        <v>-7.1396828039124297E-2</v>
      </c>
      <c r="BG65" s="20" t="s">
        <v>609</v>
      </c>
      <c r="BH65" s="20">
        <f t="shared" si="14"/>
        <v>0.83197857519555252</v>
      </c>
      <c r="BI65" s="20">
        <f t="shared" si="8"/>
        <v>5.4778071375202519E-2</v>
      </c>
      <c r="BL65" s="17" t="s">
        <v>774</v>
      </c>
      <c r="BM65" s="17">
        <v>4.7655570125045701</v>
      </c>
      <c r="BN65" s="17">
        <v>4.5348056431633204</v>
      </c>
      <c r="BO65" s="17">
        <v>2.2923301894474499</v>
      </c>
      <c r="BP65" s="17">
        <v>2.3351970947602898</v>
      </c>
      <c r="BQ65" s="17">
        <v>4.3625334216453098</v>
      </c>
      <c r="BR65" s="17">
        <v>3.8155793501996702</v>
      </c>
      <c r="BS65" s="17">
        <v>-1.8999138417253699E-2</v>
      </c>
      <c r="BT65" s="17" t="s">
        <v>609</v>
      </c>
      <c r="BU65" s="17">
        <f t="shared" si="15"/>
        <v>4.8373356960424383</v>
      </c>
      <c r="BV65" s="20">
        <f t="shared" si="16"/>
        <v>-7.1778683537868204E-2</v>
      </c>
      <c r="BY65" s="17" t="s">
        <v>774</v>
      </c>
      <c r="BZ65" s="20">
        <v>3.9624477783217298</v>
      </c>
      <c r="CA65" s="20">
        <v>3.8064921205689499</v>
      </c>
      <c r="CB65" s="20">
        <v>2.6529573499813202</v>
      </c>
      <c r="CC65" s="20">
        <v>2.1159172835430802</v>
      </c>
      <c r="CD65" s="20">
        <v>2.1155586517234601</v>
      </c>
      <c r="CE65" s="20">
        <v>2.6583035472007399</v>
      </c>
      <c r="CF65" s="20">
        <v>0.17430934807574799</v>
      </c>
      <c r="CG65" s="20"/>
      <c r="CH65" s="20">
        <f t="shared" si="9"/>
        <v>3.9595719813565591</v>
      </c>
      <c r="CI65" s="20">
        <f t="shared" si="10"/>
        <v>-0.15307986078760916</v>
      </c>
      <c r="CK65" t="s">
        <v>777</v>
      </c>
      <c r="CL65">
        <v>-5.7271260529277397E-2</v>
      </c>
      <c r="CM65">
        <v>-3.9693223747111199E-2</v>
      </c>
      <c r="CN65">
        <v>-3.85513621336789E-2</v>
      </c>
      <c r="CO65">
        <v>-5.15882800952258E-2</v>
      </c>
    </row>
    <row r="66" spans="1:93" x14ac:dyDescent="0.25">
      <c r="A66" s="17" t="str">
        <f t="shared" si="0"/>
        <v>2003M01</v>
      </c>
      <c r="B66" s="18">
        <f t="shared" si="1"/>
        <v>37622</v>
      </c>
      <c r="C66" s="20">
        <f t="shared" si="2"/>
        <v>-1.1782772881741121E-2</v>
      </c>
      <c r="D66" s="20">
        <f t="shared" si="3"/>
        <v>-4.3522147921189691E-2</v>
      </c>
      <c r="E66" s="16">
        <f t="shared" si="19"/>
        <v>-4.2594323416886327E-3</v>
      </c>
      <c r="F66" s="16">
        <f t="shared" si="5"/>
        <v>3.2005646672919842E-3</v>
      </c>
      <c r="G66" s="16">
        <f t="shared" si="6"/>
        <v>-1.192211362112101E-2</v>
      </c>
      <c r="H66" s="16">
        <f t="shared" si="7"/>
        <v>5.7225301433455741E-4</v>
      </c>
      <c r="I66" s="16">
        <f t="shared" si="17"/>
        <v>-2.7145624869382236E-2</v>
      </c>
      <c r="J66" s="20">
        <f t="shared" si="18"/>
        <v>-3.9554353150565338E-2</v>
      </c>
      <c r="K66" s="20">
        <f t="shared" si="11"/>
        <v>-2.7771580268824217E-2</v>
      </c>
      <c r="AK66" t="s">
        <v>775</v>
      </c>
      <c r="AL66" s="34">
        <v>3.49210063949005</v>
      </c>
      <c r="AM66" s="20">
        <v>4.21011760186353</v>
      </c>
      <c r="AN66" s="20">
        <v>1.8430837899322301</v>
      </c>
      <c r="AO66" s="20">
        <v>1.3425290910666501</v>
      </c>
      <c r="AP66" s="20">
        <v>3.0417283528988701</v>
      </c>
      <c r="AQ66" s="20">
        <v>3.7441632157829998</v>
      </c>
      <c r="AR66" s="20">
        <v>-0.139725846144857</v>
      </c>
      <c r="AS66" s="20"/>
      <c r="AT66" s="20">
        <f t="shared" si="12"/>
        <v>3.2388496687237898</v>
      </c>
      <c r="AU66" s="20">
        <f t="shared" si="13"/>
        <v>0.25325097076626024</v>
      </c>
      <c r="AV66" s="20"/>
      <c r="AY66" t="s">
        <v>775</v>
      </c>
      <c r="AZ66" s="20">
        <v>0.91274270411567004</v>
      </c>
      <c r="BA66" s="20">
        <v>0.958392710184789</v>
      </c>
      <c r="BB66" s="20">
        <v>0.800426391579241</v>
      </c>
      <c r="BC66" s="20">
        <v>-0.63427014785433</v>
      </c>
      <c r="BD66" s="20">
        <v>8.8773085034427199E-2</v>
      </c>
      <c r="BE66" s="20">
        <v>4.0338405472375101</v>
      </c>
      <c r="BF66" s="20">
        <v>-5.0715205047477903E-2</v>
      </c>
      <c r="BG66" s="20" t="s">
        <v>609</v>
      </c>
      <c r="BH66" s="20">
        <f t="shared" si="14"/>
        <v>0.8152333198206998</v>
      </c>
      <c r="BI66" s="20">
        <f t="shared" si="8"/>
        <v>9.7509384294970247E-2</v>
      </c>
      <c r="BL66" s="17" t="s">
        <v>775</v>
      </c>
      <c r="BM66" s="17">
        <v>4.6983790132297099</v>
      </c>
      <c r="BN66" s="17">
        <v>4.46977540515788</v>
      </c>
      <c r="BO66" s="17">
        <v>2.53682368482702</v>
      </c>
      <c r="BP66" s="17">
        <v>2.2040456686335799</v>
      </c>
      <c r="BQ66" s="17">
        <v>4.32989243951475</v>
      </c>
      <c r="BR66" s="17">
        <v>3.75778678728661</v>
      </c>
      <c r="BS66" s="17">
        <v>-5.13832075447615E-3</v>
      </c>
      <c r="BT66" s="17" t="s">
        <v>609</v>
      </c>
      <c r="BU66" s="17">
        <f t="shared" si="15"/>
        <v>4.6719308957427295</v>
      </c>
      <c r="BV66" s="20">
        <f t="shared" si="16"/>
        <v>2.6448117486980394E-2</v>
      </c>
      <c r="BY66" s="17" t="s">
        <v>775</v>
      </c>
      <c r="BZ66" s="20">
        <v>3.9653311876651598</v>
      </c>
      <c r="CA66" s="20">
        <v>3.72692847002538</v>
      </c>
      <c r="CB66" s="20">
        <v>3.5893505811019599</v>
      </c>
      <c r="CC66" s="20">
        <v>2.2320463288520598</v>
      </c>
      <c r="CD66" s="20">
        <v>2.0679435769714201</v>
      </c>
      <c r="CE66" s="20">
        <v>2.5914322138106201</v>
      </c>
      <c r="CF66" s="20">
        <v>9.4471011631909699E-2</v>
      </c>
      <c r="CG66" s="20"/>
      <c r="CH66" s="20">
        <f t="shared" si="9"/>
        <v>3.8092835501692943</v>
      </c>
      <c r="CI66" s="20">
        <f t="shared" si="10"/>
        <v>-8.235508014391435E-2</v>
      </c>
      <c r="CK66" t="s">
        <v>778</v>
      </c>
      <c r="CL66">
        <v>3.7720382289886202E-2</v>
      </c>
      <c r="CM66">
        <v>-0.107934614571642</v>
      </c>
      <c r="CN66">
        <v>0.15824055423344199</v>
      </c>
      <c r="CO66">
        <v>-3.9378427766620597E-3</v>
      </c>
    </row>
    <row r="67" spans="1:93" x14ac:dyDescent="0.25">
      <c r="A67" s="17" t="str">
        <f t="shared" si="0"/>
        <v>2003M02</v>
      </c>
      <c r="B67" s="18">
        <f t="shared" si="1"/>
        <v>37653</v>
      </c>
      <c r="C67" s="20">
        <f t="shared" si="2"/>
        <v>-2.2746235928306269E-2</v>
      </c>
      <c r="D67" s="20">
        <f t="shared" si="3"/>
        <v>-2.2783987958804652E-2</v>
      </c>
      <c r="E67" s="16">
        <f t="shared" si="19"/>
        <v>2.7610196601494193E-4</v>
      </c>
      <c r="F67" s="16">
        <f t="shared" si="5"/>
        <v>-8.9461003488129024E-4</v>
      </c>
      <c r="G67" s="16">
        <f t="shared" si="6"/>
        <v>-1.4551097839555547E-2</v>
      </c>
      <c r="H67" s="16">
        <f t="shared" si="7"/>
        <v>-7.8656842767787279E-3</v>
      </c>
      <c r="I67" s="16">
        <f t="shared" si="17"/>
        <v>-5.7307385633115847E-2</v>
      </c>
      <c r="J67" s="20">
        <f t="shared" si="18"/>
        <v>-8.0342675818316472E-2</v>
      </c>
      <c r="K67" s="20">
        <f t="shared" si="11"/>
        <v>-5.7596439890010204E-2</v>
      </c>
      <c r="AK67" t="s">
        <v>776</v>
      </c>
      <c r="AL67" s="34">
        <v>3.4126684944588201</v>
      </c>
      <c r="AM67" s="20">
        <v>4.1141943331175197</v>
      </c>
      <c r="AN67" s="20">
        <v>1.7839918128331</v>
      </c>
      <c r="AO67" s="20">
        <v>1.30990172315205</v>
      </c>
      <c r="AP67" s="20">
        <v>2.9048064141969201</v>
      </c>
      <c r="AQ67" s="20">
        <v>3.65152408192959</v>
      </c>
      <c r="AR67" s="20">
        <v>-8.5387690540016294E-3</v>
      </c>
      <c r="AS67" s="20"/>
      <c r="AT67" s="20">
        <f t="shared" si="12"/>
        <v>3.1779175832984756</v>
      </c>
      <c r="AU67" s="20">
        <f t="shared" si="13"/>
        <v>0.23475091116034452</v>
      </c>
      <c r="AV67" s="20"/>
      <c r="AY67" t="s">
        <v>776</v>
      </c>
      <c r="AZ67" s="20">
        <v>0.91205046167439097</v>
      </c>
      <c r="BA67" s="20">
        <v>0.83054143630866994</v>
      </c>
      <c r="BB67" s="20">
        <v>0.772707860563281</v>
      </c>
      <c r="BC67" s="20">
        <v>-0.63304798310490296</v>
      </c>
      <c r="BD67" s="20">
        <v>8.0578637805156797E-2</v>
      </c>
      <c r="BE67" s="20">
        <v>3.9930986191404698</v>
      </c>
      <c r="BF67" s="20">
        <v>-0.12390800163769999</v>
      </c>
      <c r="BG67" s="20" t="s">
        <v>609</v>
      </c>
      <c r="BH67" s="20">
        <f t="shared" si="14"/>
        <v>0.83252444044001483</v>
      </c>
      <c r="BI67" s="20">
        <f t="shared" si="8"/>
        <v>7.9526021234376132E-2</v>
      </c>
      <c r="BL67" s="17" t="s">
        <v>776</v>
      </c>
      <c r="BM67" s="17">
        <v>4.6155133975801199</v>
      </c>
      <c r="BN67" s="17">
        <v>4.30173429784268</v>
      </c>
      <c r="BO67" s="17">
        <v>2.4617562869896301</v>
      </c>
      <c r="BP67" s="17">
        <v>2.3340855100068598</v>
      </c>
      <c r="BQ67" s="17">
        <v>4.1250993396167903</v>
      </c>
      <c r="BR67" s="17">
        <v>3.6943301709420902</v>
      </c>
      <c r="BS67" s="17">
        <v>-8.7376523525885499E-2</v>
      </c>
      <c r="BT67" s="17" t="s">
        <v>609</v>
      </c>
      <c r="BU67" s="17">
        <f t="shared" si="15"/>
        <v>4.5974363513632408</v>
      </c>
      <c r="BV67" s="20">
        <f t="shared" si="16"/>
        <v>1.8077046216879111E-2</v>
      </c>
      <c r="BY67" s="17" t="s">
        <v>776</v>
      </c>
      <c r="BZ67" s="20">
        <v>3.9451455760927399</v>
      </c>
      <c r="CA67" s="20">
        <v>3.7093672903558002</v>
      </c>
      <c r="CB67" s="20">
        <v>3.5648635746257602</v>
      </c>
      <c r="CC67" s="20">
        <v>2.1506205220963599</v>
      </c>
      <c r="CD67" s="20">
        <v>2.1557622338797202</v>
      </c>
      <c r="CE67" s="20">
        <v>2.4632077982326299</v>
      </c>
      <c r="CF67" s="20">
        <v>1.9923919301907501E-2</v>
      </c>
      <c r="CG67" s="20"/>
      <c r="CH67" s="20">
        <f t="shared" si="9"/>
        <v>3.7223230625026638</v>
      </c>
      <c r="CI67" s="20">
        <f t="shared" si="10"/>
        <v>-1.2955772146863609E-2</v>
      </c>
      <c r="CK67" t="s">
        <v>779</v>
      </c>
      <c r="CL67">
        <v>0.197156028599036</v>
      </c>
      <c r="CM67">
        <v>-4.7304236977176901E-2</v>
      </c>
      <c r="CN67">
        <v>3.7063680534199998E-2</v>
      </c>
      <c r="CO67">
        <v>0.20003048633010501</v>
      </c>
    </row>
    <row r="68" spans="1:93" x14ac:dyDescent="0.25">
      <c r="A68" s="17" t="str">
        <f t="shared" si="0"/>
        <v>2003M03</v>
      </c>
      <c r="B68" s="18">
        <f t="shared" si="1"/>
        <v>37681</v>
      </c>
      <c r="C68" s="20">
        <f t="shared" si="2"/>
        <v>-3.6508520207802375E-2</v>
      </c>
      <c r="D68" s="20">
        <f t="shared" si="3"/>
        <v>-4.6697604010311533E-2</v>
      </c>
      <c r="E68" s="16">
        <f t="shared" si="19"/>
        <v>1.7398071008726585E-4</v>
      </c>
      <c r="F68" s="16">
        <f t="shared" si="5"/>
        <v>-2.0513400067770813E-4</v>
      </c>
      <c r="G68" s="16">
        <f t="shared" si="6"/>
        <v>-2.6631776470647392E-2</v>
      </c>
      <c r="H68" s="16">
        <f t="shared" si="7"/>
        <v>-1.0849990756517599E-2</v>
      </c>
      <c r="I68" s="16">
        <f t="shared" si="17"/>
        <v>3.8167194676761072E-2</v>
      </c>
      <c r="J68" s="20">
        <f t="shared" si="18"/>
        <v>6.5427415900563834E-4</v>
      </c>
      <c r="K68" s="20">
        <f t="shared" si="11"/>
        <v>3.7162794366808014E-2</v>
      </c>
      <c r="AK68" t="s">
        <v>777</v>
      </c>
      <c r="AL68" s="34">
        <v>3.2880770177663399</v>
      </c>
      <c r="AM68" s="20">
        <v>3.9220713153281301</v>
      </c>
      <c r="AN68" s="20">
        <v>1.74760303473061</v>
      </c>
      <c r="AO68" s="20">
        <v>1.3025904455030199</v>
      </c>
      <c r="AP68" s="20">
        <v>2.6599086795906999</v>
      </c>
      <c r="AQ68" s="20">
        <v>3.52664356268791</v>
      </c>
      <c r="AR68" s="20">
        <v>-5.7271260529277397E-2</v>
      </c>
      <c r="AS68" s="20"/>
      <c r="AT68" s="20">
        <f t="shared" si="12"/>
        <v>3.0278104175685425</v>
      </c>
      <c r="AU68" s="20">
        <f t="shared" si="13"/>
        <v>0.26026660019779735</v>
      </c>
      <c r="AV68" s="20"/>
      <c r="AY68" t="s">
        <v>777</v>
      </c>
      <c r="AZ68" s="20">
        <v>0.94569141393536205</v>
      </c>
      <c r="BA68" s="20">
        <v>0.82855795867728299</v>
      </c>
      <c r="BB68" s="20">
        <v>0.73720037485120404</v>
      </c>
      <c r="BC68" s="20">
        <v>-0.56450152528051201</v>
      </c>
      <c r="BD68" s="20">
        <v>9.0605999188195105E-2</v>
      </c>
      <c r="BE68" s="20">
        <v>3.86074997557375</v>
      </c>
      <c r="BF68" s="20">
        <v>-3.9693223747111199E-2</v>
      </c>
      <c r="BG68" s="20" t="s">
        <v>609</v>
      </c>
      <c r="BH68" s="20">
        <f t="shared" si="14"/>
        <v>0.79726568021285338</v>
      </c>
      <c r="BI68" s="20">
        <f t="shared" si="8"/>
        <v>0.14842573372250867</v>
      </c>
      <c r="BL68" s="17" t="s">
        <v>777</v>
      </c>
      <c r="BM68" s="17">
        <v>4.4670828011365398</v>
      </c>
      <c r="BN68" s="17">
        <v>4.1261897748640397</v>
      </c>
      <c r="BO68" s="17">
        <v>2.4773930831360298</v>
      </c>
      <c r="BP68" s="17">
        <v>2.34773299960777</v>
      </c>
      <c r="BQ68" s="17">
        <v>3.9387923253160801</v>
      </c>
      <c r="BR68" s="17">
        <v>3.5563040830380701</v>
      </c>
      <c r="BS68" s="17">
        <v>-3.85513621336789E-2</v>
      </c>
      <c r="BT68" s="17" t="s">
        <v>609</v>
      </c>
      <c r="BU68" s="17">
        <f t="shared" si="15"/>
        <v>4.371037832736179</v>
      </c>
      <c r="BV68" s="20">
        <f t="shared" si="16"/>
        <v>9.6044968400360808E-2</v>
      </c>
      <c r="BY68" s="17" t="s">
        <v>777</v>
      </c>
      <c r="BZ68" s="20">
        <v>3.8258712117090199</v>
      </c>
      <c r="CA68" s="20">
        <v>3.66279618027666</v>
      </c>
      <c r="CB68" s="20">
        <v>3.6010437523032999</v>
      </c>
      <c r="CC68" s="20">
        <v>2.05784700431962</v>
      </c>
      <c r="CD68" s="20">
        <v>2.14636511240615</v>
      </c>
      <c r="CE68" s="20">
        <v>2.3727142611563301</v>
      </c>
      <c r="CF68" s="20">
        <v>-5.15882800952258E-2</v>
      </c>
      <c r="CG68" s="20"/>
      <c r="CH68" s="20">
        <f t="shared" si="9"/>
        <v>3.6104458710724456</v>
      </c>
      <c r="CI68" s="20">
        <f t="shared" si="10"/>
        <v>5.2350309204214351E-2</v>
      </c>
      <c r="CK68" t="s">
        <v>780</v>
      </c>
      <c r="CL68">
        <v>-0.13428528998924399</v>
      </c>
      <c r="CM68">
        <v>-0.12543672664285699</v>
      </c>
      <c r="CN68">
        <v>3.0257401569871098E-3</v>
      </c>
      <c r="CO68">
        <v>-0.104149769801765</v>
      </c>
    </row>
    <row r="69" spans="1:93" x14ac:dyDescent="0.25">
      <c r="A69" s="17" t="str">
        <f t="shared" si="0"/>
        <v>2003M04</v>
      </c>
      <c r="B69" s="18">
        <f t="shared" si="1"/>
        <v>37712</v>
      </c>
      <c r="C69" s="20">
        <f t="shared" si="2"/>
        <v>-9.7447421695481262E-3</v>
      </c>
      <c r="D69" s="20">
        <f t="shared" si="3"/>
        <v>0</v>
      </c>
      <c r="E69" s="16">
        <f t="shared" si="19"/>
        <v>1.6624668337944003E-4</v>
      </c>
      <c r="F69" s="16">
        <f t="shared" si="5"/>
        <v>-3.4756267237659156E-3</v>
      </c>
      <c r="G69" s="16">
        <f t="shared" si="6"/>
        <v>-4.8808169904263361E-3</v>
      </c>
      <c r="H69" s="16">
        <f t="shared" si="7"/>
        <v>-1.3426440849389199E-3</v>
      </c>
      <c r="I69" s="16">
        <f t="shared" si="17"/>
        <v>-1.471532713055709E-2</v>
      </c>
      <c r="J69" s="20">
        <f t="shared" si="18"/>
        <v>-2.4248168246308821E-2</v>
      </c>
      <c r="K69" s="20">
        <f t="shared" si="11"/>
        <v>-1.4503426076760695E-2</v>
      </c>
      <c r="AK69" t="s">
        <v>778</v>
      </c>
      <c r="AL69" s="34">
        <v>3.2560355549945901</v>
      </c>
      <c r="AM69" s="20">
        <v>3.9220713153281301</v>
      </c>
      <c r="AN69" s="20">
        <v>1.71410130412661</v>
      </c>
      <c r="AO69" s="20">
        <v>1.1832365404248799</v>
      </c>
      <c r="AP69" s="20">
        <v>2.61666476179709</v>
      </c>
      <c r="AQ69" s="20">
        <v>3.5117542685656802</v>
      </c>
      <c r="AR69" s="20">
        <v>3.7720382289886202E-2</v>
      </c>
      <c r="AS69" s="20"/>
      <c r="AT69" s="20">
        <f t="shared" si="12"/>
        <v>2.9871914195242928</v>
      </c>
      <c r="AU69" s="20">
        <f t="shared" si="13"/>
        <v>0.26884413547029729</v>
      </c>
      <c r="AV69" s="20"/>
      <c r="AY69" t="s">
        <v>778</v>
      </c>
      <c r="AZ69" s="20">
        <v>0.942422579669704</v>
      </c>
      <c r="BA69" s="20">
        <v>0.72734839664984696</v>
      </c>
      <c r="BB69" s="20">
        <v>0.76059757202126999</v>
      </c>
      <c r="BC69" s="20">
        <v>-0.62451388044133405</v>
      </c>
      <c r="BD69" s="20">
        <v>9.3485700263661403E-2</v>
      </c>
      <c r="BE69" s="20">
        <v>3.7975062148942902</v>
      </c>
      <c r="BF69" s="20">
        <v>-0.107934614571642</v>
      </c>
      <c r="BG69" s="20" t="s">
        <v>609</v>
      </c>
      <c r="BH69" s="20">
        <f t="shared" si="14"/>
        <v>0.88633413470247002</v>
      </c>
      <c r="BI69" s="20">
        <f t="shared" si="8"/>
        <v>5.6088444967233975E-2</v>
      </c>
      <c r="BL69" s="17" t="s">
        <v>778</v>
      </c>
      <c r="BM69" s="17">
        <v>4.3987245517413198</v>
      </c>
      <c r="BN69" s="17">
        <v>4.2321669445469299</v>
      </c>
      <c r="BO69" s="17">
        <v>2.4078151038137499</v>
      </c>
      <c r="BP69" s="17">
        <v>2.33028203192081</v>
      </c>
      <c r="BQ69" s="17">
        <v>3.8367506466586501</v>
      </c>
      <c r="BR69" s="17">
        <v>3.5037551536998399</v>
      </c>
      <c r="BS69" s="17">
        <v>0.15824055423344199</v>
      </c>
      <c r="BT69" s="17" t="s">
        <v>609</v>
      </c>
      <c r="BU69" s="17">
        <f t="shared" si="15"/>
        <v>4.3551908276324243</v>
      </c>
      <c r="BV69" s="20">
        <f t="shared" si="16"/>
        <v>4.3533724108895555E-2</v>
      </c>
      <c r="BY69" s="17" t="s">
        <v>778</v>
      </c>
      <c r="BZ69" s="20">
        <v>3.7368036468738302</v>
      </c>
      <c r="CA69" s="20">
        <v>3.5876205736066402</v>
      </c>
      <c r="CB69" s="20">
        <v>3.56742219910939</v>
      </c>
      <c r="CC69" s="20">
        <v>2.01145216110926</v>
      </c>
      <c r="CD69" s="20">
        <v>2.0203616408015201</v>
      </c>
      <c r="CE69" s="20">
        <v>2.3438446618768598</v>
      </c>
      <c r="CF69" s="20">
        <v>-3.9378427766620597E-3</v>
      </c>
      <c r="CG69" s="20"/>
      <c r="CH69" s="20">
        <f t="shared" si="9"/>
        <v>3.5835182208254301</v>
      </c>
      <c r="CI69" s="20">
        <f t="shared" si="10"/>
        <v>4.1023527812100724E-3</v>
      </c>
      <c r="CK69" t="s">
        <v>781</v>
      </c>
      <c r="CL69">
        <v>-6.5152465987343394E-2</v>
      </c>
      <c r="CM69">
        <v>-7.4972641651178007E-2</v>
      </c>
      <c r="CN69">
        <v>1.7280904907853702E-2</v>
      </c>
      <c r="CO69">
        <v>-0.13093427532970101</v>
      </c>
    </row>
    <row r="70" spans="1:93" x14ac:dyDescent="0.25">
      <c r="A70" s="17" t="str">
        <f t="shared" ref="A70:A133" si="20">+AK70</f>
        <v>2003M05</v>
      </c>
      <c r="B70" s="18">
        <f t="shared" si="1"/>
        <v>37742</v>
      </c>
      <c r="C70" s="20">
        <f t="shared" si="2"/>
        <v>1.224667223465481E-3</v>
      </c>
      <c r="D70" s="20">
        <f t="shared" si="3"/>
        <v>4.8985090362467343E-2</v>
      </c>
      <c r="E70" s="16">
        <f t="shared" si="19"/>
        <v>-2.2185384320037071E-4</v>
      </c>
      <c r="F70" s="16">
        <f t="shared" si="5"/>
        <v>-3.8900144837198579E-4</v>
      </c>
      <c r="G70" s="16">
        <f t="shared" si="6"/>
        <v>-9.2215769726636445E-3</v>
      </c>
      <c r="H70" s="16">
        <f t="shared" si="7"/>
        <v>1.0313409539621756E-2</v>
      </c>
      <c r="I70" s="16">
        <f t="shared" si="17"/>
        <v>2.8966068091804565E-2</v>
      </c>
      <c r="J70" s="20">
        <f t="shared" si="18"/>
        <v>2.9447045367190318E-2</v>
      </c>
      <c r="K70" s="20">
        <f t="shared" si="11"/>
        <v>2.8222378143724837E-2</v>
      </c>
      <c r="AK70" t="s">
        <v>779</v>
      </c>
      <c r="AL70" s="34">
        <v>3.2600231150172299</v>
      </c>
      <c r="AM70" s="20">
        <v>4.1141943331175197</v>
      </c>
      <c r="AN70" s="20">
        <v>1.75837322500073</v>
      </c>
      <c r="AO70" s="20">
        <v>1.1700083060647599</v>
      </c>
      <c r="AP70" s="20">
        <v>2.5357579920648599</v>
      </c>
      <c r="AQ70" s="20">
        <v>3.6250106356848999</v>
      </c>
      <c r="AR70" s="20">
        <v>0.197156028599036</v>
      </c>
      <c r="AS70" s="20"/>
      <c r="AT70" s="20">
        <f t="shared" si="12"/>
        <v>3.0001644297907974</v>
      </c>
      <c r="AU70" s="20">
        <f t="shared" si="13"/>
        <v>0.25985868522643241</v>
      </c>
      <c r="AV70" s="20"/>
      <c r="AY70" t="s">
        <v>779</v>
      </c>
      <c r="AZ70" s="20">
        <v>0.916849202217351</v>
      </c>
      <c r="BA70" s="20">
        <v>0.66081182142446804</v>
      </c>
      <c r="BB70" s="20">
        <v>0.74923946356344895</v>
      </c>
      <c r="BC70" s="20">
        <v>-0.64797561423461802</v>
      </c>
      <c r="BD70" s="20">
        <v>9.7285995159163197E-2</v>
      </c>
      <c r="BE70" s="20">
        <v>3.9472204276947398</v>
      </c>
      <c r="BF70" s="20">
        <v>-4.7304236977176901E-2</v>
      </c>
      <c r="BG70" s="20" t="s">
        <v>609</v>
      </c>
      <c r="BH70" s="20">
        <f t="shared" si="14"/>
        <v>0.79747412198520728</v>
      </c>
      <c r="BI70" s="20">
        <f t="shared" si="8"/>
        <v>0.11937508023214372</v>
      </c>
      <c r="BL70" s="17" t="s">
        <v>779</v>
      </c>
      <c r="BM70" s="17">
        <v>4.4916414385065604</v>
      </c>
      <c r="BN70" s="17">
        <v>4.3717797632280604</v>
      </c>
      <c r="BO70" s="17">
        <v>2.3878861447975201</v>
      </c>
      <c r="BP70" s="17">
        <v>2.31071808622815</v>
      </c>
      <c r="BQ70" s="17">
        <v>3.8254128945122798</v>
      </c>
      <c r="BR70" s="17">
        <v>3.6465506627829098</v>
      </c>
      <c r="BS70" s="17">
        <v>3.7063680534199998E-2</v>
      </c>
      <c r="BT70" s="17" t="s">
        <v>609</v>
      </c>
      <c r="BU70" s="17">
        <f t="shared" si="15"/>
        <v>4.642814786753342</v>
      </c>
      <c r="BV70" s="20">
        <f t="shared" si="16"/>
        <v>-0.15117334824678164</v>
      </c>
      <c r="BY70" s="17" t="s">
        <v>779</v>
      </c>
      <c r="BZ70" s="20">
        <v>3.8811975785389201</v>
      </c>
      <c r="CA70" s="20">
        <v>3.5410273885141801</v>
      </c>
      <c r="CB70" s="20">
        <v>3.5199260012503402</v>
      </c>
      <c r="CC70" s="20">
        <v>1.9504202550290499</v>
      </c>
      <c r="CD70" s="20">
        <v>1.87325362363354</v>
      </c>
      <c r="CE70" s="20">
        <v>2.3911313546850002</v>
      </c>
      <c r="CF70" s="20">
        <v>0.20003048633010501</v>
      </c>
      <c r="CG70" s="20"/>
      <c r="CH70" s="20">
        <f t="shared" si="9"/>
        <v>3.7271049933282598</v>
      </c>
      <c r="CI70" s="20">
        <f t="shared" si="10"/>
        <v>-0.18607760481407976</v>
      </c>
      <c r="CK70" t="s">
        <v>782</v>
      </c>
      <c r="CL70">
        <v>0.24602706528035001</v>
      </c>
      <c r="CM70">
        <v>0.49362025269138998</v>
      </c>
      <c r="CN70">
        <v>-3.8986629639559497E-2</v>
      </c>
      <c r="CO70">
        <v>0.27929907796638298</v>
      </c>
    </row>
    <row r="71" spans="1:93" x14ac:dyDescent="0.25">
      <c r="A71" s="17" t="str">
        <f t="shared" si="20"/>
        <v>2003M06</v>
      </c>
      <c r="B71" s="18">
        <f t="shared" ref="B71:B134" si="21">+DATE(LEFT(A71,4),RIGHT(A71,2),1)</f>
        <v>37773</v>
      </c>
      <c r="C71" s="20">
        <f t="shared" ref="C71:C134" si="22">+(AL71/AL70)-1</f>
        <v>-7.2657358896152435E-2</v>
      </c>
      <c r="D71" s="20">
        <f t="shared" ref="D71:D134" si="23">+(AM71/AM70)-1</f>
        <v>-9.3485097592944322E-2</v>
      </c>
      <c r="E71" s="16">
        <f t="shared" ref="E71:E134" si="24">+(AN$2*(AN71-AN70))/$AL70</f>
        <v>1.1626015659946614E-3</v>
      </c>
      <c r="F71" s="16">
        <f t="shared" ref="F71:F134" si="25">+(AO$2*(AO71-AO70))/$AL70</f>
        <v>-6.5175557126614251E-3</v>
      </c>
      <c r="G71" s="16">
        <f t="shared" ref="G71:G134" si="26">+(AP$2*(AP71-AP70))/$AL70</f>
        <v>-4.5682579953430051E-2</v>
      </c>
      <c r="H71" s="16">
        <f t="shared" ref="H71:H134" si="27">+(AQ$2*(AQ71-AQ70))/$AL70</f>
        <v>-2.3309545927511891E-2</v>
      </c>
      <c r="I71" s="16">
        <f t="shared" si="17"/>
        <v>4.855769182468956E-2</v>
      </c>
      <c r="J71" s="20">
        <f t="shared" si="18"/>
        <v>-2.5789388202919143E-2</v>
      </c>
      <c r="K71" s="20">
        <f t="shared" si="11"/>
        <v>4.6867970693233292E-2</v>
      </c>
      <c r="AK71" t="s">
        <v>780</v>
      </c>
      <c r="AL71" s="34">
        <v>3.0231584455396701</v>
      </c>
      <c r="AM71" s="20">
        <v>3.7295784743696898</v>
      </c>
      <c r="AN71" s="20">
        <v>1.52608678742187</v>
      </c>
      <c r="AO71" s="20">
        <v>0.94810337385415799</v>
      </c>
      <c r="AP71" s="20">
        <v>2.1344647647994899</v>
      </c>
      <c r="AQ71" s="20">
        <v>3.3687241431791399</v>
      </c>
      <c r="AR71" s="20">
        <v>-0.13428528998924399</v>
      </c>
      <c r="AS71" s="20"/>
      <c r="AT71" s="20">
        <f t="shared" si="12"/>
        <v>2.7279110345923296</v>
      </c>
      <c r="AU71" s="20">
        <f t="shared" si="13"/>
        <v>0.29524741094734042</v>
      </c>
      <c r="AV71" s="20"/>
      <c r="AY71" t="s">
        <v>780</v>
      </c>
      <c r="AZ71" s="20">
        <v>0.955036163372599</v>
      </c>
      <c r="BA71" s="20">
        <v>0.57733023718418197</v>
      </c>
      <c r="BB71" s="20">
        <v>0.63776738698606406</v>
      </c>
      <c r="BC71" s="20">
        <v>-0.63664473096034901</v>
      </c>
      <c r="BD71" s="20">
        <v>8.9335084328183795E-2</v>
      </c>
      <c r="BE71" s="20">
        <v>3.6110972352217101</v>
      </c>
      <c r="BF71" s="20">
        <v>-0.12543672664285699</v>
      </c>
      <c r="BG71" s="20" t="s">
        <v>609</v>
      </c>
      <c r="BH71" s="20">
        <f t="shared" si="14"/>
        <v>0.89681741356353251</v>
      </c>
      <c r="BI71" s="20">
        <f t="shared" ref="BI71:BI134" si="28">+AZ71-BH71</f>
        <v>5.8218749809066495E-2</v>
      </c>
      <c r="BL71" s="17" t="s">
        <v>780</v>
      </c>
      <c r="BM71" s="17">
        <v>4.2653003010342996</v>
      </c>
      <c r="BN71" s="17">
        <v>4.1562200500202398</v>
      </c>
      <c r="BO71" s="17">
        <v>2.3992159150511299</v>
      </c>
      <c r="BP71" s="17">
        <v>2.3307451722685602</v>
      </c>
      <c r="BQ71" s="17">
        <v>3.8694017697021099</v>
      </c>
      <c r="BR71" s="17">
        <v>3.3138961493343002</v>
      </c>
      <c r="BS71" s="17">
        <v>3.0257401569871098E-3</v>
      </c>
      <c r="BT71" s="17" t="s">
        <v>609</v>
      </c>
      <c r="BU71" s="17">
        <f t="shared" si="15"/>
        <v>4.3031571378365223</v>
      </c>
      <c r="BV71" s="20">
        <f t="shared" si="16"/>
        <v>-3.7856836802222738E-2</v>
      </c>
      <c r="BY71" s="17" t="s">
        <v>780</v>
      </c>
      <c r="BZ71" s="20">
        <v>3.5405753130552999</v>
      </c>
      <c r="CA71" s="20">
        <v>3.3288458914250798</v>
      </c>
      <c r="CB71" s="20">
        <v>3.4964875035857101</v>
      </c>
      <c r="CC71" s="20">
        <v>1.91079416135012</v>
      </c>
      <c r="CD71" s="20">
        <v>1.62423755458645</v>
      </c>
      <c r="CE71" s="20">
        <v>2.19885084604232</v>
      </c>
      <c r="CF71" s="20">
        <v>-0.104149769801765</v>
      </c>
      <c r="CG71" s="20"/>
      <c r="CH71" s="20">
        <f t="shared" ref="CH71:CH134" si="29">+$CA$2+$CB$2*CB71+$CC$2*CC71+$CD$2*CD71+$CE$2*CE71+$CF$2*CF71</f>
        <v>3.2424741717562506</v>
      </c>
      <c r="CI71" s="20">
        <f t="shared" ref="CI71:CI134" si="30">+CA71-CH71</f>
        <v>8.6371719668829172E-2</v>
      </c>
      <c r="CK71" t="s">
        <v>783</v>
      </c>
      <c r="CL71">
        <v>-0.106442316252348</v>
      </c>
      <c r="CM71">
        <v>0.19066882246429401</v>
      </c>
      <c r="CN71">
        <v>-6.3090625860499905E-2</v>
      </c>
      <c r="CO71">
        <v>0.46189248082627099</v>
      </c>
    </row>
    <row r="72" spans="1:93" x14ac:dyDescent="0.25">
      <c r="A72" s="17" t="str">
        <f t="shared" si="20"/>
        <v>2003M07</v>
      </c>
      <c r="B72" s="18">
        <f t="shared" si="21"/>
        <v>37803</v>
      </c>
      <c r="C72" s="20">
        <f t="shared" si="22"/>
        <v>-4.2183784743212382E-2</v>
      </c>
      <c r="D72" s="20">
        <f t="shared" si="23"/>
        <v>-5.1712034474124979E-2</v>
      </c>
      <c r="E72" s="16">
        <f t="shared" si="24"/>
        <v>2.3131098163834557E-4</v>
      </c>
      <c r="F72" s="16">
        <f t="shared" si="25"/>
        <v>-3.6809326098444679E-3</v>
      </c>
      <c r="G72" s="16">
        <f t="shared" si="26"/>
        <v>-1.8466600995159479E-2</v>
      </c>
      <c r="H72" s="16">
        <f t="shared" si="27"/>
        <v>-1.8031453085366675E-2</v>
      </c>
      <c r="I72" s="16">
        <f t="shared" ref="I72:I135" si="31">+(AR$2*(AR71-AR70))/$AL71</f>
        <v>-0.10885265491792093</v>
      </c>
      <c r="J72" s="20">
        <f t="shared" si="18"/>
        <v>-0.14880033062665321</v>
      </c>
      <c r="K72" s="20">
        <f t="shared" ref="K72:K135" si="32">+J72-C72</f>
        <v>-0.10661654588344083</v>
      </c>
      <c r="AK72" t="s">
        <v>781</v>
      </c>
      <c r="AL72" s="34">
        <v>2.8956301804283999</v>
      </c>
      <c r="AM72" s="20">
        <v>3.5367143837291302</v>
      </c>
      <c r="AN72" s="20">
        <v>1.48322903106285</v>
      </c>
      <c r="AO72" s="20">
        <v>0.83188352681716105</v>
      </c>
      <c r="AP72" s="20">
        <v>1.98403339759224</v>
      </c>
      <c r="AQ72" s="20">
        <v>3.18487447084626</v>
      </c>
      <c r="AR72" s="20">
        <v>-6.5152465987343394E-2</v>
      </c>
      <c r="AS72" s="20"/>
      <c r="AT72" s="20">
        <f t="shared" ref="AT72:AT135" si="33">+$AM$2+$AN$2*AN72+$AO$2*AO72+$AP$2*AP72+$AQ$2*AQ72+AR67*AR71</f>
        <v>2.6358373053909236</v>
      </c>
      <c r="AU72" s="20">
        <f t="shared" ref="AU72:AU135" si="34">+AL72-AT72</f>
        <v>0.25979287503747628</v>
      </c>
      <c r="AV72" s="20"/>
      <c r="AY72" t="s">
        <v>781</v>
      </c>
      <c r="AZ72" s="20">
        <v>0.99738185009899405</v>
      </c>
      <c r="BA72" s="20">
        <v>0.55048206344449602</v>
      </c>
      <c r="BB72" s="20">
        <v>0.64608781552073502</v>
      </c>
      <c r="BC72" s="20">
        <v>-0.63134444092526099</v>
      </c>
      <c r="BD72" s="20">
        <v>9.5287919971536503E-2</v>
      </c>
      <c r="BE72" s="20">
        <v>3.3593254436831299</v>
      </c>
      <c r="BF72" s="20">
        <v>-7.4972641651178007E-2</v>
      </c>
      <c r="BG72" s="20" t="s">
        <v>609</v>
      </c>
      <c r="BH72" s="20">
        <f t="shared" ref="BH72:BH135" si="35">+$BA$2+$BB$2*BB72+$BC$2*BC72+$BD$2*BD72+$BE$2*BE72+$BF$2*BF71</f>
        <v>0.8637369312987907</v>
      </c>
      <c r="BI72" s="20">
        <f t="shared" si="28"/>
        <v>0.13364491880020335</v>
      </c>
      <c r="BL72" s="17" t="s">
        <v>781</v>
      </c>
      <c r="BM72" s="17">
        <v>4.1155944851946202</v>
      </c>
      <c r="BN72" s="17">
        <v>4.0234622050815796</v>
      </c>
      <c r="BO72" s="17">
        <v>2.43828044074725</v>
      </c>
      <c r="BP72" s="17">
        <v>2.3009827835281</v>
      </c>
      <c r="BQ72" s="17">
        <v>3.8707761103049698</v>
      </c>
      <c r="BR72" s="17">
        <v>3.10080838669171</v>
      </c>
      <c r="BS72" s="17">
        <v>1.7280904907853702E-2</v>
      </c>
      <c r="BT72" s="17" t="s">
        <v>609</v>
      </c>
      <c r="BU72" s="17">
        <f t="shared" ref="BU72:BU135" si="36">+$BN$2+$BO$2*BO72+$BP$2*BP72+$BQ$2*BQ72+$BR$2*BR72+$BS$2*BS71</f>
        <v>4.1165522618358414</v>
      </c>
      <c r="BV72" s="20">
        <f t="shared" ref="BV72:BV135" si="37">+BM72-BU72</f>
        <v>-9.5777664122120854E-4</v>
      </c>
      <c r="BY72" s="17" t="s">
        <v>781</v>
      </c>
      <c r="BZ72" s="20">
        <v>3.2684978617351801</v>
      </c>
      <c r="CA72" s="20">
        <v>3.2024983949741999</v>
      </c>
      <c r="CB72" s="20">
        <v>3.57960522719172</v>
      </c>
      <c r="CC72" s="20">
        <v>1.74760303473061</v>
      </c>
      <c r="CD72" s="20">
        <v>1.4509609267686501</v>
      </c>
      <c r="CE72" s="20">
        <v>2.1047492815420599</v>
      </c>
      <c r="CF72" s="20">
        <v>-0.13093427532970101</v>
      </c>
      <c r="CG72" s="20"/>
      <c r="CH72" s="20">
        <f t="shared" si="29"/>
        <v>3.0946398259403165</v>
      </c>
      <c r="CI72" s="20">
        <f t="shared" si="30"/>
        <v>0.10785856903388336</v>
      </c>
      <c r="CK72" t="s">
        <v>784</v>
      </c>
      <c r="CL72">
        <v>7.4897220836876999E-2</v>
      </c>
      <c r="CM72">
        <v>0.28548970343387697</v>
      </c>
      <c r="CN72">
        <v>7.2141833292084304E-2</v>
      </c>
      <c r="CO72">
        <v>-0.117439566255563</v>
      </c>
    </row>
    <row r="73" spans="1:93" x14ac:dyDescent="0.25">
      <c r="A73" s="17" t="str">
        <f t="shared" si="20"/>
        <v>2003M08</v>
      </c>
      <c r="B73" s="18">
        <f t="shared" si="21"/>
        <v>37834</v>
      </c>
      <c r="C73" s="20">
        <f t="shared" si="22"/>
        <v>4.7781797544671489E-2</v>
      </c>
      <c r="D73" s="20">
        <f t="shared" si="23"/>
        <v>0.1089590195272363</v>
      </c>
      <c r="E73" s="16">
        <f t="shared" si="24"/>
        <v>-2.9669726218828872E-4</v>
      </c>
      <c r="F73" s="16">
        <f t="shared" si="25"/>
        <v>-1.5031696714546687E-3</v>
      </c>
      <c r="G73" s="16">
        <f t="shared" si="26"/>
        <v>1.0984093455802056E-2</v>
      </c>
      <c r="H73" s="16">
        <f t="shared" si="27"/>
        <v>4.1153500604698599E-2</v>
      </c>
      <c r="I73" s="16">
        <f t="shared" si="31"/>
        <v>2.3704701479243959E-2</v>
      </c>
      <c r="J73" s="20">
        <f t="shared" ref="J73:J136" si="38">+SUM(E73:I73)</f>
        <v>7.4042428606101662E-2</v>
      </c>
      <c r="K73" s="20">
        <f t="shared" si="32"/>
        <v>2.6260631061430173E-2</v>
      </c>
      <c r="AK73" t="s">
        <v>782</v>
      </c>
      <c r="AL73" s="34">
        <v>3.0339885954738701</v>
      </c>
      <c r="AM73" s="20">
        <v>3.9220713153281301</v>
      </c>
      <c r="AN73" s="20">
        <v>1.5358827321792199</v>
      </c>
      <c r="AO73" s="20">
        <v>0.78642528623024099</v>
      </c>
      <c r="AP73" s="20">
        <v>2.06973675616611</v>
      </c>
      <c r="AQ73" s="20">
        <v>3.5867773359120001</v>
      </c>
      <c r="AR73" s="20">
        <v>0.24602706528035001</v>
      </c>
      <c r="AS73" s="20"/>
      <c r="AT73" s="20">
        <f t="shared" si="33"/>
        <v>2.7841814800487401</v>
      </c>
      <c r="AU73" s="20">
        <f t="shared" si="34"/>
        <v>0.24980711542513001</v>
      </c>
      <c r="AV73" s="20"/>
      <c r="AY73" t="s">
        <v>782</v>
      </c>
      <c r="AZ73" s="20">
        <v>0.93756824114377701</v>
      </c>
      <c r="BA73" s="20">
        <v>0.98612179718421999</v>
      </c>
      <c r="BB73" s="20">
        <v>0.69970647053175405</v>
      </c>
      <c r="BC73" s="20">
        <v>-0.60092861868348701</v>
      </c>
      <c r="BD73" s="20">
        <v>9.7599415095661293E-2</v>
      </c>
      <c r="BE73" s="20">
        <v>3.8360335634956302</v>
      </c>
      <c r="BF73" s="20">
        <v>0.49362025269138998</v>
      </c>
      <c r="BG73" s="20" t="s">
        <v>609</v>
      </c>
      <c r="BH73" s="20">
        <f t="shared" si="35"/>
        <v>0.85101911418579057</v>
      </c>
      <c r="BI73" s="20">
        <f t="shared" si="28"/>
        <v>8.6549126957986444E-2</v>
      </c>
      <c r="BL73" s="17" t="s">
        <v>782</v>
      </c>
      <c r="BM73" s="17">
        <v>4.4080253055348502</v>
      </c>
      <c r="BN73" s="17">
        <v>4.28008353226942</v>
      </c>
      <c r="BO73" s="17">
        <v>2.4262556726383999</v>
      </c>
      <c r="BP73" s="17">
        <v>2.25402619285197</v>
      </c>
      <c r="BQ73" s="17">
        <v>3.78517695844487</v>
      </c>
      <c r="BR73" s="17">
        <v>3.5510214094923098</v>
      </c>
      <c r="BS73" s="17">
        <v>-3.8986629639559497E-2</v>
      </c>
      <c r="BT73" s="17" t="s">
        <v>609</v>
      </c>
      <c r="BU73" s="17">
        <f t="shared" si="36"/>
        <v>4.4229892368421719</v>
      </c>
      <c r="BV73" s="20">
        <f t="shared" si="37"/>
        <v>-1.4963931307321765E-2</v>
      </c>
      <c r="BY73" s="17" t="s">
        <v>782</v>
      </c>
      <c r="BZ73" s="20">
        <v>3.7801437226750099</v>
      </c>
      <c r="CA73" s="20">
        <v>3.4417023920297201</v>
      </c>
      <c r="CB73" s="20">
        <v>3.6538547933341698</v>
      </c>
      <c r="CC73" s="20">
        <v>1.6716638032687601</v>
      </c>
      <c r="CD73" s="20">
        <v>1.5608323125396799</v>
      </c>
      <c r="CE73" s="20">
        <v>2.48773022346065</v>
      </c>
      <c r="CF73" s="20">
        <v>0.27929907796638298</v>
      </c>
      <c r="CG73" s="20"/>
      <c r="CH73" s="20">
        <f t="shared" si="29"/>
        <v>3.7061094308079823</v>
      </c>
      <c r="CI73" s="20">
        <f t="shared" si="30"/>
        <v>-0.26440703877826222</v>
      </c>
      <c r="CK73" t="s">
        <v>785</v>
      </c>
      <c r="CL73">
        <v>-2.9028025018424001E-2</v>
      </c>
      <c r="CM73">
        <v>-5.3943965255102901E-2</v>
      </c>
      <c r="CN73">
        <v>4.9799533298067598E-2</v>
      </c>
      <c r="CO73">
        <v>-5.7238982741362798E-2</v>
      </c>
    </row>
    <row r="74" spans="1:93" x14ac:dyDescent="0.25">
      <c r="A74" s="17" t="str">
        <f t="shared" si="20"/>
        <v>2003M09</v>
      </c>
      <c r="B74" s="18">
        <f t="shared" si="21"/>
        <v>37865</v>
      </c>
      <c r="C74" s="20">
        <f t="shared" si="22"/>
        <v>7.0614170796389653E-2</v>
      </c>
      <c r="D74" s="20">
        <f t="shared" si="23"/>
        <v>2.4504309133654756E-2</v>
      </c>
      <c r="E74" s="16">
        <f t="shared" si="24"/>
        <v>-1.6426345480039301E-4</v>
      </c>
      <c r="F74" s="16">
        <f t="shared" si="25"/>
        <v>4.1533414187856135E-3</v>
      </c>
      <c r="G74" s="16">
        <f t="shared" si="26"/>
        <v>2.9282832429820341E-2</v>
      </c>
      <c r="H74" s="16">
        <f t="shared" si="27"/>
        <v>3.6170465843500997E-2</v>
      </c>
      <c r="I74" s="16">
        <f t="shared" si="31"/>
        <v>0.10183342847247211</v>
      </c>
      <c r="J74" s="20">
        <f t="shared" si="38"/>
        <v>0.17127580470977866</v>
      </c>
      <c r="K74" s="20">
        <f t="shared" si="32"/>
        <v>0.100661633913389</v>
      </c>
      <c r="AK74" t="s">
        <v>783</v>
      </c>
      <c r="AL74" s="34">
        <v>3.2482311843489602</v>
      </c>
      <c r="AM74" s="20">
        <v>4.0181789632831704</v>
      </c>
      <c r="AN74" s="20">
        <v>1.5664268205246401</v>
      </c>
      <c r="AO74" s="20">
        <v>0.91803050172231304</v>
      </c>
      <c r="AP74" s="20">
        <v>2.30913312233977</v>
      </c>
      <c r="AQ74" s="20">
        <v>3.9568945381498901</v>
      </c>
      <c r="AR74" s="20">
        <v>-0.106442316252348</v>
      </c>
      <c r="AS74" s="20"/>
      <c r="AT74" s="20">
        <f t="shared" si="33"/>
        <v>3.0004177286976814</v>
      </c>
      <c r="AU74" s="20">
        <f t="shared" si="34"/>
        <v>0.24781345565127877</v>
      </c>
      <c r="AV74" s="20"/>
      <c r="AY74" t="s">
        <v>783</v>
      </c>
      <c r="AZ74" s="20">
        <v>0.89981421085560398</v>
      </c>
      <c r="BA74" s="20">
        <v>1.14047182634361</v>
      </c>
      <c r="BB74" s="20">
        <v>1.2115798708736101</v>
      </c>
      <c r="BC74" s="20">
        <v>-0.41981290485385597</v>
      </c>
      <c r="BD74" s="20">
        <v>9.5287919971536503E-2</v>
      </c>
      <c r="BE74" s="20">
        <v>4.3154948050140503</v>
      </c>
      <c r="BF74" s="20">
        <v>0.19066882246429401</v>
      </c>
      <c r="BG74" s="20" t="s">
        <v>609</v>
      </c>
      <c r="BH74" s="20">
        <f t="shared" si="35"/>
        <v>1.3778802312261018</v>
      </c>
      <c r="BI74" s="20">
        <f t="shared" si="28"/>
        <v>-0.47806602037049784</v>
      </c>
      <c r="BL74" s="17" t="s">
        <v>783</v>
      </c>
      <c r="BM74" s="17">
        <v>4.6758067699329198</v>
      </c>
      <c r="BN74" s="17">
        <v>4.4939904279846701</v>
      </c>
      <c r="BO74" s="17">
        <v>2.5737429961413998</v>
      </c>
      <c r="BP74" s="17">
        <v>2.35859180794399</v>
      </c>
      <c r="BQ74" s="17">
        <v>3.9469720609889598</v>
      </c>
      <c r="BR74" s="17">
        <v>3.87330548428119</v>
      </c>
      <c r="BS74" s="17">
        <v>-6.3090625860499905E-2</v>
      </c>
      <c r="BT74" s="17" t="s">
        <v>609</v>
      </c>
      <c r="BU74" s="17">
        <f t="shared" si="36"/>
        <v>4.6414248964144722</v>
      </c>
      <c r="BV74" s="20">
        <f t="shared" si="37"/>
        <v>3.438187351844757E-2</v>
      </c>
      <c r="BY74" s="17" t="s">
        <v>783</v>
      </c>
      <c r="BZ74" s="20">
        <v>4.3423407908424698</v>
      </c>
      <c r="CA74" s="20">
        <v>3.5688179977055001</v>
      </c>
      <c r="CB74" s="20">
        <v>3.8517803448233399</v>
      </c>
      <c r="CC74" s="20">
        <v>1.7462032018706199</v>
      </c>
      <c r="CD74" s="20">
        <v>1.6935776706202199</v>
      </c>
      <c r="CE74" s="20">
        <v>2.6397380239700201</v>
      </c>
      <c r="CF74" s="20">
        <v>0.46189248082627099</v>
      </c>
      <c r="CG74" s="20"/>
      <c r="CH74" s="20">
        <f t="shared" si="29"/>
        <v>4.001799373583987</v>
      </c>
      <c r="CI74" s="20">
        <f t="shared" si="30"/>
        <v>-0.43298137587848684</v>
      </c>
      <c r="CK74" t="s">
        <v>786</v>
      </c>
      <c r="CL74">
        <v>0.1167091440952</v>
      </c>
      <c r="CM74">
        <v>-3.8926808615795797E-2</v>
      </c>
      <c r="CN74">
        <v>8.3682007685618801E-2</v>
      </c>
      <c r="CO74">
        <v>-1.8520171584033601E-2</v>
      </c>
    </row>
    <row r="75" spans="1:93" x14ac:dyDescent="0.25">
      <c r="A75" s="17" t="str">
        <f t="shared" si="20"/>
        <v>2003M10</v>
      </c>
      <c r="B75" s="18">
        <f t="shared" si="21"/>
        <v>37895</v>
      </c>
      <c r="C75" s="20">
        <f t="shared" si="22"/>
        <v>8.5146551101975554E-3</v>
      </c>
      <c r="D75" s="20">
        <f t="shared" si="23"/>
        <v>2.3895244764284174E-2</v>
      </c>
      <c r="E75" s="16">
        <f t="shared" si="24"/>
        <v>-1.6465847370149685E-4</v>
      </c>
      <c r="F75" s="16">
        <f t="shared" si="25"/>
        <v>1.7544332017858028E-3</v>
      </c>
      <c r="G75" s="16">
        <f t="shared" si="26"/>
        <v>4.0996318922971306E-3</v>
      </c>
      <c r="H75" s="16">
        <f t="shared" si="27"/>
        <v>3.0657720260231871E-3</v>
      </c>
      <c r="I75" s="16">
        <f t="shared" si="31"/>
        <v>-0.10773771300052792</v>
      </c>
      <c r="J75" s="20">
        <f t="shared" si="38"/>
        <v>-9.8982534354123297E-2</v>
      </c>
      <c r="K75" s="20">
        <f t="shared" si="32"/>
        <v>-0.10749718946432085</v>
      </c>
      <c r="AK75" t="s">
        <v>784</v>
      </c>
      <c r="AL75" s="34">
        <v>3.2758887526018801</v>
      </c>
      <c r="AM75" s="20">
        <v>4.1141943331175197</v>
      </c>
      <c r="AN75" s="20">
        <v>1.5992063931776599</v>
      </c>
      <c r="AO75" s="20">
        <v>0.97754808559050099</v>
      </c>
      <c r="AP75" s="20">
        <v>2.3450155916518001</v>
      </c>
      <c r="AQ75" s="20">
        <v>3.9904805172270001</v>
      </c>
      <c r="AR75" s="20">
        <v>7.4897220836876999E-2</v>
      </c>
      <c r="AS75" s="20"/>
      <c r="AT75" s="20">
        <f t="shared" si="33"/>
        <v>2.9985905936982502</v>
      </c>
      <c r="AU75" s="20">
        <f t="shared" si="34"/>
        <v>0.27729815890362985</v>
      </c>
      <c r="AV75" s="20"/>
      <c r="AY75" t="s">
        <v>784</v>
      </c>
      <c r="AZ75" s="20">
        <v>0.92144676343854304</v>
      </c>
      <c r="BA75" s="20">
        <v>1.4474733754311599</v>
      </c>
      <c r="BB75" s="20">
        <v>1.3068050791063199</v>
      </c>
      <c r="BC75" s="20">
        <v>-0.40434368430116302</v>
      </c>
      <c r="BD75" s="20">
        <v>0.10327998119498701</v>
      </c>
      <c r="BE75" s="20">
        <v>4.2399881693846897</v>
      </c>
      <c r="BF75" s="20">
        <v>0.28548970343387697</v>
      </c>
      <c r="BG75" s="20" t="s">
        <v>609</v>
      </c>
      <c r="BH75" s="20">
        <f t="shared" si="35"/>
        <v>1.1023466301878724</v>
      </c>
      <c r="BI75" s="20">
        <f t="shared" si="28"/>
        <v>-0.18089986674932934</v>
      </c>
      <c r="BL75" s="17" t="s">
        <v>784</v>
      </c>
      <c r="BM75" s="17">
        <v>4.7146308187030597</v>
      </c>
      <c r="BN75" s="17">
        <v>4.6167680845007197</v>
      </c>
      <c r="BO75" s="17">
        <v>2.5185140827415</v>
      </c>
      <c r="BP75" s="17">
        <v>2.41044274006709</v>
      </c>
      <c r="BQ75" s="17">
        <v>4.0517948302888103</v>
      </c>
      <c r="BR75" s="17">
        <v>3.8890258415646199</v>
      </c>
      <c r="BS75" s="17">
        <v>7.2141833292084304E-2</v>
      </c>
      <c r="BT75" s="17" t="s">
        <v>609</v>
      </c>
      <c r="BU75" s="17">
        <f t="shared" si="36"/>
        <v>4.6626728127037618</v>
      </c>
      <c r="BV75" s="20">
        <f t="shared" si="37"/>
        <v>5.1958005999297896E-2</v>
      </c>
      <c r="BY75" s="17" t="s">
        <v>784</v>
      </c>
      <c r="BZ75" s="20">
        <v>4.2221015433962501</v>
      </c>
      <c r="CA75" s="20">
        <v>3.63451608389762</v>
      </c>
      <c r="CB75" s="20">
        <v>3.8911599448496399</v>
      </c>
      <c r="CC75" s="20">
        <v>1.7032688111697201</v>
      </c>
      <c r="CD75" s="20">
        <v>1.61004584346803</v>
      </c>
      <c r="CE75" s="20">
        <v>2.8503637924826699</v>
      </c>
      <c r="CF75" s="20">
        <v>-0.117439566255563</v>
      </c>
      <c r="CG75" s="20"/>
      <c r="CH75" s="20">
        <f t="shared" si="29"/>
        <v>3.5369353501747289</v>
      </c>
      <c r="CI75" s="20">
        <f t="shared" si="30"/>
        <v>9.7580733722891111E-2</v>
      </c>
      <c r="CK75" t="s">
        <v>787</v>
      </c>
      <c r="CL75">
        <v>-4.09742711173397E-2</v>
      </c>
      <c r="CM75">
        <v>-4.4352233817359803E-2</v>
      </c>
      <c r="CN75">
        <v>-6.1976080568474097E-2</v>
      </c>
      <c r="CO75">
        <v>1.5420655519171799E-2</v>
      </c>
    </row>
    <row r="76" spans="1:93" x14ac:dyDescent="0.25">
      <c r="A76" s="17" t="str">
        <f t="shared" si="20"/>
        <v>2003M11</v>
      </c>
      <c r="B76" s="18">
        <f t="shared" si="21"/>
        <v>37926</v>
      </c>
      <c r="C76" s="20">
        <f t="shared" si="22"/>
        <v>1.0798121302289188E-2</v>
      </c>
      <c r="D76" s="20">
        <f t="shared" si="23"/>
        <v>0</v>
      </c>
      <c r="E76" s="16">
        <f t="shared" si="24"/>
        <v>-2.7345981324417869E-4</v>
      </c>
      <c r="F76" s="16">
        <f t="shared" si="25"/>
        <v>2.3724618459473206E-3</v>
      </c>
      <c r="G76" s="16">
        <f t="shared" si="26"/>
        <v>6.0135199594322872E-3</v>
      </c>
      <c r="H76" s="16">
        <f t="shared" si="27"/>
        <v>3.130351278774202E-3</v>
      </c>
      <c r="I76" s="16">
        <f t="shared" si="31"/>
        <v>5.4961255526287146E-2</v>
      </c>
      <c r="J76" s="20">
        <f t="shared" si="38"/>
        <v>6.6204128797196782E-2</v>
      </c>
      <c r="K76" s="20">
        <f t="shared" si="32"/>
        <v>5.5406007494907594E-2</v>
      </c>
      <c r="AK76" t="s">
        <v>785</v>
      </c>
      <c r="AL76" s="34">
        <v>3.3112621967252802</v>
      </c>
      <c r="AM76" s="20">
        <v>4.1141943331175197</v>
      </c>
      <c r="AN76" s="20">
        <v>1.65410924812349</v>
      </c>
      <c r="AO76" s="20">
        <v>1.0587170313601499</v>
      </c>
      <c r="AP76" s="20">
        <v>2.3980977324228498</v>
      </c>
      <c r="AQ76" s="20">
        <v>4.0250659683590397</v>
      </c>
      <c r="AR76" s="20">
        <v>-2.9028025018424001E-2</v>
      </c>
      <c r="AS76" s="20"/>
      <c r="AT76" s="20">
        <f t="shared" si="33"/>
        <v>3.0463491451210785</v>
      </c>
      <c r="AU76" s="20">
        <f t="shared" si="34"/>
        <v>0.26491305160420175</v>
      </c>
      <c r="AV76" s="20"/>
      <c r="AY76" t="s">
        <v>785</v>
      </c>
      <c r="AZ76" s="20">
        <v>0.934134262417738</v>
      </c>
      <c r="BA76" s="20">
        <v>1.3981797520418899</v>
      </c>
      <c r="BB76" s="20">
        <v>1.3285116858144399</v>
      </c>
      <c r="BC76" s="20">
        <v>-0.39058283526746801</v>
      </c>
      <c r="BD76" s="20">
        <v>0.108474478492014</v>
      </c>
      <c r="BE76" s="20">
        <v>4.2221464238335003</v>
      </c>
      <c r="BF76" s="20">
        <v>-5.3943965255102901E-2</v>
      </c>
      <c r="BG76" s="20" t="s">
        <v>609</v>
      </c>
      <c r="BH76" s="20">
        <f t="shared" si="35"/>
        <v>1.2064980879862004</v>
      </c>
      <c r="BI76" s="20">
        <f t="shared" si="28"/>
        <v>-0.27236382556846239</v>
      </c>
      <c r="BL76" s="17" t="s">
        <v>785</v>
      </c>
      <c r="BM76" s="17">
        <v>4.8106849466695598</v>
      </c>
      <c r="BN76" s="17">
        <v>4.76809778210575</v>
      </c>
      <c r="BO76" s="17">
        <v>2.6007065524886501</v>
      </c>
      <c r="BP76" s="17">
        <v>2.4504539321543</v>
      </c>
      <c r="BQ76" s="17">
        <v>4.4799528180320198</v>
      </c>
      <c r="BR76" s="17">
        <v>3.8664856173701501</v>
      </c>
      <c r="BS76" s="17">
        <v>4.9799533298067598E-2</v>
      </c>
      <c r="BT76" s="17" t="s">
        <v>609</v>
      </c>
      <c r="BU76" s="17">
        <f t="shared" si="36"/>
        <v>4.8914898543698726</v>
      </c>
      <c r="BV76" s="20">
        <f t="shared" si="37"/>
        <v>-8.0804907700312789E-2</v>
      </c>
      <c r="BY76" s="17" t="s">
        <v>785</v>
      </c>
      <c r="BZ76" s="20">
        <v>4.1851864022560399</v>
      </c>
      <c r="CA76" s="20">
        <v>3.7157510051902101</v>
      </c>
      <c r="CB76" s="20">
        <v>4.1586146925867302</v>
      </c>
      <c r="CC76" s="20">
        <v>1.7257634102853301</v>
      </c>
      <c r="CD76" s="20">
        <v>1.7684372305446101</v>
      </c>
      <c r="CE76" s="20">
        <v>2.85821443425001</v>
      </c>
      <c r="CF76" s="20">
        <v>-5.7238982741362798E-2</v>
      </c>
      <c r="CG76" s="20"/>
      <c r="CH76" s="20">
        <f t="shared" si="29"/>
        <v>3.6627266773107556</v>
      </c>
      <c r="CI76" s="20">
        <f t="shared" si="30"/>
        <v>5.3024327879454436E-2</v>
      </c>
      <c r="CK76" t="s">
        <v>788</v>
      </c>
      <c r="CL76">
        <v>-5.6546473880442802E-2</v>
      </c>
      <c r="CM76">
        <v>-2.3886185967250801E-2</v>
      </c>
      <c r="CN76">
        <v>-6.0424275529626398E-2</v>
      </c>
      <c r="CO76">
        <v>-8.9145196110768904E-2</v>
      </c>
    </row>
    <row r="77" spans="1:93" x14ac:dyDescent="0.25">
      <c r="A77" s="17" t="str">
        <f t="shared" si="20"/>
        <v>2003M12</v>
      </c>
      <c r="B77" s="18">
        <f t="shared" si="21"/>
        <v>37956</v>
      </c>
      <c r="C77" s="20">
        <f t="shared" si="22"/>
        <v>2.6381224443736695E-2</v>
      </c>
      <c r="D77" s="20">
        <f t="shared" si="23"/>
        <v>4.6608059173004257E-2</v>
      </c>
      <c r="E77" s="16">
        <f t="shared" si="24"/>
        <v>-5.1461576354734726E-4</v>
      </c>
      <c r="F77" s="16">
        <f t="shared" si="25"/>
        <v>2.7041468263661701E-3</v>
      </c>
      <c r="G77" s="16">
        <f t="shared" si="26"/>
        <v>1.584573491201953E-2</v>
      </c>
      <c r="H77" s="16">
        <f t="shared" si="27"/>
        <v>6.9054713979783307E-3</v>
      </c>
      <c r="I77" s="16">
        <f t="shared" si="31"/>
        <v>-3.1161673787316279E-2</v>
      </c>
      <c r="J77" s="20">
        <f t="shared" si="38"/>
        <v>-6.2209364144995977E-3</v>
      </c>
      <c r="K77" s="20">
        <f t="shared" si="32"/>
        <v>-3.2602160858236293E-2</v>
      </c>
      <c r="AK77" t="s">
        <v>786</v>
      </c>
      <c r="AL77" s="34">
        <v>3.3986173479291502</v>
      </c>
      <c r="AM77" s="20">
        <v>4.3059489460447002</v>
      </c>
      <c r="AN77" s="20">
        <v>1.7585449348354201</v>
      </c>
      <c r="AO77" s="20">
        <v>1.15223291098943</v>
      </c>
      <c r="AP77" s="20">
        <v>2.5394805019942002</v>
      </c>
      <c r="AQ77" s="20">
        <v>4.1021843889142096</v>
      </c>
      <c r="AR77" s="20">
        <v>0.1167091440952</v>
      </c>
      <c r="AS77" s="20"/>
      <c r="AT77" s="20">
        <f t="shared" si="33"/>
        <v>3.1408833083743009</v>
      </c>
      <c r="AU77" s="20">
        <f t="shared" si="34"/>
        <v>0.2577340395548493</v>
      </c>
      <c r="AV77" s="20"/>
      <c r="AY77" t="s">
        <v>786</v>
      </c>
      <c r="AZ77" s="20">
        <v>0.95803031487082602</v>
      </c>
      <c r="BA77" s="20">
        <v>1.3833869255495499</v>
      </c>
      <c r="BB77" s="20">
        <v>2.0782917264265</v>
      </c>
      <c r="BC77" s="20">
        <v>-0.25619024470364499</v>
      </c>
      <c r="BD77" s="20">
        <v>0.10700155644027499</v>
      </c>
      <c r="BE77" s="20">
        <v>4.27853664348586</v>
      </c>
      <c r="BF77" s="20">
        <v>-3.8926808615795797E-2</v>
      </c>
      <c r="BG77" s="20" t="s">
        <v>609</v>
      </c>
      <c r="BH77" s="20">
        <f t="shared" si="35"/>
        <v>0.89987303140214625</v>
      </c>
      <c r="BI77" s="20">
        <f t="shared" si="28"/>
        <v>5.8157283468679766E-2</v>
      </c>
      <c r="BL77" s="17" t="s">
        <v>786</v>
      </c>
      <c r="BM77" s="17">
        <v>4.8955260198227402</v>
      </c>
      <c r="BN77" s="17">
        <v>4.9413779204958601</v>
      </c>
      <c r="BO77" s="17">
        <v>2.6418618372588498</v>
      </c>
      <c r="BP77" s="17">
        <v>2.4522088457342202</v>
      </c>
      <c r="BQ77" s="17">
        <v>4.5716662730311297</v>
      </c>
      <c r="BR77" s="17">
        <v>3.9580576914696102</v>
      </c>
      <c r="BS77" s="17">
        <v>8.3682007685618801E-2</v>
      </c>
      <c r="BT77" s="17" t="s">
        <v>609</v>
      </c>
      <c r="BU77" s="17">
        <f t="shared" si="36"/>
        <v>4.9577195013851263</v>
      </c>
      <c r="BV77" s="20">
        <f t="shared" si="37"/>
        <v>-6.2193481562386133E-2</v>
      </c>
      <c r="BY77" s="17" t="s">
        <v>786</v>
      </c>
      <c r="BZ77" s="20">
        <v>4.21011760186353</v>
      </c>
      <c r="CA77" s="20">
        <v>3.7950940776029598</v>
      </c>
      <c r="CB77" s="20">
        <v>4.3346804503365801</v>
      </c>
      <c r="CC77" s="20">
        <v>1.7414156253787301</v>
      </c>
      <c r="CD77" s="20">
        <v>1.8749058689523499</v>
      </c>
      <c r="CE77" s="20">
        <v>2.9394672947748099</v>
      </c>
      <c r="CF77" s="20">
        <v>-1.8520171584033601E-2</v>
      </c>
      <c r="CG77" s="20"/>
      <c r="CH77" s="20">
        <f t="shared" si="29"/>
        <v>3.7826203102739622</v>
      </c>
      <c r="CI77" s="20">
        <f t="shared" si="30"/>
        <v>1.2473767328997631E-2</v>
      </c>
      <c r="CK77" t="s">
        <v>789</v>
      </c>
      <c r="CL77">
        <v>-8.3493076684193895E-2</v>
      </c>
      <c r="CM77">
        <v>-6.6538796533559194E-2</v>
      </c>
      <c r="CN77">
        <v>5.2631135200153799E-2</v>
      </c>
      <c r="CO77">
        <v>-1.75825874886597E-2</v>
      </c>
    </row>
    <row r="78" spans="1:93" x14ac:dyDescent="0.25">
      <c r="A78" s="17" t="str">
        <f t="shared" si="20"/>
        <v>2004M01</v>
      </c>
      <c r="B78" s="18">
        <f t="shared" si="21"/>
        <v>37987</v>
      </c>
      <c r="C78" s="20">
        <f t="shared" si="22"/>
        <v>-1.2374707965845722E-2</v>
      </c>
      <c r="D78" s="20">
        <f t="shared" si="23"/>
        <v>-2.2255569070134373E-2</v>
      </c>
      <c r="E78" s="16">
        <f t="shared" si="24"/>
        <v>-3.8420728857205483E-4</v>
      </c>
      <c r="F78" s="16">
        <f t="shared" si="25"/>
        <v>2.1606375110452716E-3</v>
      </c>
      <c r="G78" s="16">
        <f t="shared" si="26"/>
        <v>-7.8981508427112459E-3</v>
      </c>
      <c r="H78" s="16">
        <f t="shared" si="27"/>
        <v>-7.571809300735006E-3</v>
      </c>
      <c r="I78" s="16">
        <f t="shared" si="31"/>
        <v>4.2575655846545046E-2</v>
      </c>
      <c r="J78" s="20">
        <f t="shared" si="38"/>
        <v>2.8882125925572009E-2</v>
      </c>
      <c r="K78" s="20">
        <f t="shared" si="32"/>
        <v>4.1256833891417731E-2</v>
      </c>
      <c r="AK78" t="s">
        <v>787</v>
      </c>
      <c r="AL78" s="34">
        <v>3.35656045076087</v>
      </c>
      <c r="AM78" s="20">
        <v>4.21011760186353</v>
      </c>
      <c r="AN78" s="20">
        <v>1.8385725987821</v>
      </c>
      <c r="AO78" s="20">
        <v>1.2289241413354199</v>
      </c>
      <c r="AP78" s="20">
        <v>2.4671505425778202</v>
      </c>
      <c r="AQ78" s="20">
        <v>4.0153936947449198</v>
      </c>
      <c r="AR78" s="20">
        <v>-4.09742711173397E-2</v>
      </c>
      <c r="AS78" s="20"/>
      <c r="AT78" s="20">
        <f t="shared" si="33"/>
        <v>3.1211666008309256</v>
      </c>
      <c r="AU78" s="20">
        <f t="shared" si="34"/>
        <v>0.23539384992994439</v>
      </c>
      <c r="AV78" s="20"/>
      <c r="AY78" t="s">
        <v>787</v>
      </c>
      <c r="AZ78" s="20">
        <v>0.96377291922192998</v>
      </c>
      <c r="BA78" s="20">
        <v>1.33504843681378</v>
      </c>
      <c r="BB78" s="20">
        <v>1.62993219372857</v>
      </c>
      <c r="BC78" s="20">
        <v>-0.19227474918009799</v>
      </c>
      <c r="BD78" s="20">
        <v>0.106590231247453</v>
      </c>
      <c r="BE78" s="20">
        <v>4.23192218291556</v>
      </c>
      <c r="BF78" s="20">
        <v>-4.4352233817359803E-2</v>
      </c>
      <c r="BG78" s="20" t="s">
        <v>609</v>
      </c>
      <c r="BH78" s="20">
        <f t="shared" si="35"/>
        <v>0.91533025324650996</v>
      </c>
      <c r="BI78" s="20">
        <f t="shared" si="28"/>
        <v>4.8442665975420018E-2</v>
      </c>
      <c r="BL78" s="17" t="s">
        <v>787</v>
      </c>
      <c r="BM78" s="17">
        <v>4.79952932240879</v>
      </c>
      <c r="BN78" s="17">
        <v>4.7821361698497604</v>
      </c>
      <c r="BO78" s="17">
        <v>2.6019446562055601</v>
      </c>
      <c r="BP78" s="17">
        <v>1.76163770287098</v>
      </c>
      <c r="BQ78" s="17">
        <v>4.5360252460405999</v>
      </c>
      <c r="BR78" s="17">
        <v>3.9001202440017</v>
      </c>
      <c r="BS78" s="17">
        <v>-6.1976080568474097E-2</v>
      </c>
      <c r="BT78" s="17" t="s">
        <v>609</v>
      </c>
      <c r="BU78" s="17">
        <f t="shared" si="36"/>
        <v>4.8942687622189558</v>
      </c>
      <c r="BV78" s="20">
        <f t="shared" si="37"/>
        <v>-9.4739439810165749E-2</v>
      </c>
      <c r="BY78" s="17" t="s">
        <v>787</v>
      </c>
      <c r="BZ78" s="20">
        <v>4.1765549232467603</v>
      </c>
      <c r="CA78" s="20">
        <v>3.77328250536014</v>
      </c>
      <c r="CB78" s="20">
        <v>3.55864949974417</v>
      </c>
      <c r="CC78" s="20">
        <v>2.0470853181385502</v>
      </c>
      <c r="CD78" s="20">
        <v>1.8576385572935401</v>
      </c>
      <c r="CE78" s="20">
        <v>2.9113517279067902</v>
      </c>
      <c r="CF78" s="20">
        <v>1.5420655519171799E-2</v>
      </c>
      <c r="CG78" s="20"/>
      <c r="CH78" s="20">
        <f t="shared" si="29"/>
        <v>3.8005060663490244</v>
      </c>
      <c r="CI78" s="20">
        <f t="shared" si="30"/>
        <v>-2.7223560988884454E-2</v>
      </c>
      <c r="CK78" t="s">
        <v>790</v>
      </c>
      <c r="CL78">
        <v>-9.0321149132123899E-2</v>
      </c>
      <c r="CM78">
        <v>2.9245736789771899E-2</v>
      </c>
      <c r="CN78">
        <v>3.23160004562459E-2</v>
      </c>
      <c r="CO78">
        <v>-0.20938681127419601</v>
      </c>
    </row>
    <row r="79" spans="1:93" x14ac:dyDescent="0.25">
      <c r="A79" s="17" t="str">
        <f t="shared" si="20"/>
        <v>2004M02</v>
      </c>
      <c r="B79" s="18">
        <f t="shared" si="21"/>
        <v>38018</v>
      </c>
      <c r="C79" s="20">
        <f t="shared" si="22"/>
        <v>-1.1432570735429914E-2</v>
      </c>
      <c r="D79" s="20">
        <f t="shared" si="23"/>
        <v>-2.2783987958804652E-2</v>
      </c>
      <c r="E79" s="16">
        <f t="shared" si="24"/>
        <v>1.986268776399078E-4</v>
      </c>
      <c r="F79" s="16">
        <f t="shared" si="25"/>
        <v>-6.6212651231825018E-4</v>
      </c>
      <c r="G79" s="16">
        <f t="shared" si="26"/>
        <v>-1.3200330509700545E-3</v>
      </c>
      <c r="H79" s="16">
        <f t="shared" si="27"/>
        <v>-7.5743034823460677E-3</v>
      </c>
      <c r="I79" s="16">
        <f t="shared" si="31"/>
        <v>-4.6642823440136413E-2</v>
      </c>
      <c r="J79" s="20">
        <f t="shared" si="38"/>
        <v>-5.600065960813088E-2</v>
      </c>
      <c r="K79" s="20">
        <f t="shared" si="32"/>
        <v>-4.4568088872700966E-2</v>
      </c>
      <c r="AK79" t="s">
        <v>788</v>
      </c>
      <c r="AL79" s="34">
        <v>3.3181863359797998</v>
      </c>
      <c r="AM79" s="20">
        <v>4.1141943331175197</v>
      </c>
      <c r="AN79" s="20">
        <v>1.7977119969233799</v>
      </c>
      <c r="AO79" s="20">
        <v>1.2057129744235799</v>
      </c>
      <c r="AP79" s="20">
        <v>2.4552114916157399</v>
      </c>
      <c r="AQ79" s="20">
        <v>3.9296487746814401</v>
      </c>
      <c r="AR79" s="20">
        <v>-5.6546473880442802E-2</v>
      </c>
      <c r="AS79" s="20"/>
      <c r="AT79" s="20">
        <f t="shared" si="33"/>
        <v>3.0654042461560937</v>
      </c>
      <c r="AU79" s="20">
        <f t="shared" si="34"/>
        <v>0.25278208982370609</v>
      </c>
      <c r="AV79" s="20"/>
      <c r="AY79" t="s">
        <v>788</v>
      </c>
      <c r="AZ79" s="20">
        <v>0.97910864667140796</v>
      </c>
      <c r="BA79" s="20">
        <v>1.3241937270926101</v>
      </c>
      <c r="BB79" s="20">
        <v>1.67661843702538</v>
      </c>
      <c r="BC79" s="20">
        <v>-0.17288705182289399</v>
      </c>
      <c r="BD79" s="20">
        <v>0.105826337114952</v>
      </c>
      <c r="BE79" s="20">
        <v>4.1362388303918598</v>
      </c>
      <c r="BF79" s="20">
        <v>-2.3886185967250801E-2</v>
      </c>
      <c r="BG79" s="20" t="s">
        <v>609</v>
      </c>
      <c r="BH79" s="20">
        <f t="shared" si="35"/>
        <v>0.92705878356233118</v>
      </c>
      <c r="BI79" s="20">
        <f t="shared" si="28"/>
        <v>5.2049863109076777E-2</v>
      </c>
      <c r="BL79" s="17" t="s">
        <v>788</v>
      </c>
      <c r="BM79" s="17">
        <v>4.7588379388838202</v>
      </c>
      <c r="BN79" s="17">
        <v>4.6804384289203202</v>
      </c>
      <c r="BO79" s="17">
        <v>2.5375743512775801</v>
      </c>
      <c r="BP79" s="17">
        <v>1.7511901731609401</v>
      </c>
      <c r="BQ79" s="17">
        <v>4.6015756286110001</v>
      </c>
      <c r="BR79" s="17">
        <v>3.8133394532502498</v>
      </c>
      <c r="BS79" s="17">
        <v>-6.0424275529626398E-2</v>
      </c>
      <c r="BT79" s="17" t="s">
        <v>609</v>
      </c>
      <c r="BU79" s="17">
        <f t="shared" si="36"/>
        <v>4.7110928821081561</v>
      </c>
      <c r="BV79" s="20">
        <f t="shared" si="37"/>
        <v>4.7745056775664096E-2</v>
      </c>
      <c r="BY79" s="17" t="s">
        <v>788</v>
      </c>
      <c r="BZ79" s="20">
        <v>4.0815594499775001</v>
      </c>
      <c r="CA79" s="20">
        <v>3.80353285287626</v>
      </c>
      <c r="CB79" s="20">
        <v>3.5664100038434201</v>
      </c>
      <c r="CC79" s="20">
        <v>1.9010458409622799</v>
      </c>
      <c r="CD79" s="20">
        <v>1.9684973316398</v>
      </c>
      <c r="CE79" s="20">
        <v>2.8563350450204901</v>
      </c>
      <c r="CF79" s="20">
        <v>-8.9145196110768904E-2</v>
      </c>
      <c r="CG79" s="20"/>
      <c r="CH79" s="20">
        <f t="shared" si="29"/>
        <v>3.7333368757206951</v>
      </c>
      <c r="CI79" s="20">
        <f t="shared" si="30"/>
        <v>7.0195977155564915E-2</v>
      </c>
      <c r="CK79" t="s">
        <v>791</v>
      </c>
      <c r="CL79">
        <v>9.0294527995311097E-2</v>
      </c>
      <c r="CM79">
        <v>0.20460238880998</v>
      </c>
      <c r="CN79">
        <v>-3.7397269831800001E-2</v>
      </c>
      <c r="CO79">
        <v>0.167455820914818</v>
      </c>
    </row>
    <row r="80" spans="1:93" x14ac:dyDescent="0.25">
      <c r="A80" s="17" t="str">
        <f t="shared" si="20"/>
        <v>2004M03</v>
      </c>
      <c r="B80" s="18">
        <f t="shared" si="21"/>
        <v>38047</v>
      </c>
      <c r="C80" s="20">
        <f t="shared" si="22"/>
        <v>-2.8705724867338356E-3</v>
      </c>
      <c r="D80" s="20">
        <f t="shared" si="23"/>
        <v>-2.3337587401126458E-2</v>
      </c>
      <c r="E80" s="16">
        <f t="shared" si="24"/>
        <v>2.0382077786272628E-4</v>
      </c>
      <c r="F80" s="16">
        <f t="shared" si="25"/>
        <v>2.7655587912074647E-4</v>
      </c>
      <c r="G80" s="16">
        <f t="shared" si="26"/>
        <v>1.789595815553754E-3</v>
      </c>
      <c r="H80" s="16">
        <f t="shared" si="27"/>
        <v>-3.7814870738992466E-3</v>
      </c>
      <c r="I80" s="16">
        <f t="shared" si="31"/>
        <v>-4.6595348753072762E-3</v>
      </c>
      <c r="J80" s="20">
        <f t="shared" si="38"/>
        <v>-6.1710494766692957E-3</v>
      </c>
      <c r="K80" s="20">
        <f t="shared" si="32"/>
        <v>-3.3004769899354601E-3</v>
      </c>
      <c r="AK80" t="s">
        <v>789</v>
      </c>
      <c r="AL80" s="34">
        <v>3.3086612415778802</v>
      </c>
      <c r="AM80" s="20">
        <v>4.0181789632831704</v>
      </c>
      <c r="AN80" s="20">
        <v>1.7562622869765001</v>
      </c>
      <c r="AO80" s="20">
        <v>1.21529693877156</v>
      </c>
      <c r="AP80" s="20">
        <v>2.4712124595132998</v>
      </c>
      <c r="AQ80" s="20">
        <v>3.8873298508254899</v>
      </c>
      <c r="AR80" s="20">
        <v>-8.3493076684193895E-2</v>
      </c>
      <c r="AS80" s="20"/>
      <c r="AT80" s="20">
        <f t="shared" si="33"/>
        <v>3.0517921889929687</v>
      </c>
      <c r="AU80" s="20">
        <f t="shared" si="34"/>
        <v>0.25686905258491155</v>
      </c>
      <c r="AV80" s="20"/>
      <c r="AY80" t="s">
        <v>789</v>
      </c>
      <c r="AZ80" s="20">
        <v>0.96984711307844895</v>
      </c>
      <c r="BA80" s="20">
        <v>1.2471901495320401</v>
      </c>
      <c r="BB80" s="20">
        <v>1.5684138708804101</v>
      </c>
      <c r="BC80" s="20">
        <v>-0.21775977366331301</v>
      </c>
      <c r="BD80" s="20">
        <v>9.7174992029429197E-2</v>
      </c>
      <c r="BE80" s="20">
        <v>4.0617875817623004</v>
      </c>
      <c r="BF80" s="20">
        <v>-6.6538796533559194E-2</v>
      </c>
      <c r="BG80" s="20" t="s">
        <v>609</v>
      </c>
      <c r="BH80" s="20">
        <f t="shared" si="35"/>
        <v>0.94060843386755033</v>
      </c>
      <c r="BI80" s="20">
        <f t="shared" si="28"/>
        <v>2.9238679210898622E-2</v>
      </c>
      <c r="BL80" s="17" t="s">
        <v>789</v>
      </c>
      <c r="BM80" s="17">
        <v>4.72517460533341</v>
      </c>
      <c r="BN80" s="17">
        <v>4.6940836168419402</v>
      </c>
      <c r="BO80" s="17">
        <v>2.60481397041052</v>
      </c>
      <c r="BP80" s="17">
        <v>1.72336396544717</v>
      </c>
      <c r="BQ80" s="17">
        <v>4.6905271992643698</v>
      </c>
      <c r="BR80" s="17">
        <v>3.72650476339484</v>
      </c>
      <c r="BS80" s="17">
        <v>5.2631135200153799E-2</v>
      </c>
      <c r="BT80" s="17" t="s">
        <v>609</v>
      </c>
      <c r="BU80" s="17">
        <f t="shared" si="36"/>
        <v>4.6706351901892402</v>
      </c>
      <c r="BV80" s="20">
        <f t="shared" si="37"/>
        <v>5.4539415144169823E-2</v>
      </c>
      <c r="BY80" s="17" t="s">
        <v>789</v>
      </c>
      <c r="BZ80" s="20">
        <v>4.0013667912310504</v>
      </c>
      <c r="CA80" s="20">
        <v>3.7651067472914201</v>
      </c>
      <c r="CB80" s="20">
        <v>3.6409071884163802</v>
      </c>
      <c r="CC80" s="20">
        <v>1.8900259500480401</v>
      </c>
      <c r="CD80" s="20">
        <v>1.9516638692919099</v>
      </c>
      <c r="CE80" s="20">
        <v>2.7941208751806599</v>
      </c>
      <c r="CF80" s="20">
        <v>-1.75825874886597E-2</v>
      </c>
      <c r="CG80" s="20"/>
      <c r="CH80" s="20">
        <f t="shared" si="29"/>
        <v>3.7593637908496524</v>
      </c>
      <c r="CI80" s="20">
        <f t="shared" si="30"/>
        <v>5.7429564417676993E-3</v>
      </c>
      <c r="CK80" t="s">
        <v>792</v>
      </c>
      <c r="CL80">
        <v>8.0234982252278098E-2</v>
      </c>
      <c r="CM80">
        <v>3.0546721969375901E-2</v>
      </c>
      <c r="CN80">
        <v>-9.1797236248231801E-2</v>
      </c>
      <c r="CO80">
        <v>0.25125952394615497</v>
      </c>
    </row>
    <row r="81" spans="1:93" x14ac:dyDescent="0.25">
      <c r="A81" s="17" t="str">
        <f t="shared" si="20"/>
        <v>2004M04</v>
      </c>
      <c r="B81" s="18">
        <f t="shared" si="21"/>
        <v>38078</v>
      </c>
      <c r="C81" s="20">
        <f t="shared" si="22"/>
        <v>-3.0550897798118037E-2</v>
      </c>
      <c r="D81" s="20">
        <f t="shared" si="23"/>
        <v>-4.7859429192028791E-2</v>
      </c>
      <c r="E81" s="16">
        <f t="shared" si="24"/>
        <v>1.5137854621376148E-4</v>
      </c>
      <c r="F81" s="16">
        <f t="shared" si="25"/>
        <v>-7.5954646001159484E-4</v>
      </c>
      <c r="G81" s="16">
        <f t="shared" si="26"/>
        <v>-1.4977717745699053E-2</v>
      </c>
      <c r="H81" s="16">
        <f t="shared" si="27"/>
        <v>-1.3165452606895505E-2</v>
      </c>
      <c r="I81" s="16">
        <f t="shared" si="31"/>
        <v>-8.0862097816506631E-3</v>
      </c>
      <c r="J81" s="20">
        <f t="shared" si="38"/>
        <v>-3.6837548048043053E-2</v>
      </c>
      <c r="K81" s="20">
        <f t="shared" si="32"/>
        <v>-6.286650249925016E-3</v>
      </c>
      <c r="AK81" t="s">
        <v>790</v>
      </c>
      <c r="AL81" s="34">
        <v>3.2075786701378401</v>
      </c>
      <c r="AM81" s="20">
        <v>3.8258712117090199</v>
      </c>
      <c r="AN81" s="20">
        <v>1.7255657838362699</v>
      </c>
      <c r="AO81" s="20">
        <v>1.18905063375324</v>
      </c>
      <c r="AP81" s="20">
        <v>2.3376795002022002</v>
      </c>
      <c r="AQ81" s="20">
        <v>3.7404171568411102</v>
      </c>
      <c r="AR81" s="20">
        <v>-9.0321149132123899E-2</v>
      </c>
      <c r="AS81" s="20"/>
      <c r="AT81" s="20">
        <f t="shared" si="33"/>
        <v>2.9633225632880853</v>
      </c>
      <c r="AU81" s="20">
        <f t="shared" si="34"/>
        <v>0.24425610684975485</v>
      </c>
      <c r="AV81" s="20"/>
      <c r="AY81" t="s">
        <v>790</v>
      </c>
      <c r="AZ81" s="20">
        <v>1.0271498031730499</v>
      </c>
      <c r="BA81" s="20">
        <v>1.33504843681378</v>
      </c>
      <c r="BB81" s="20">
        <v>1.68992501781617</v>
      </c>
      <c r="BC81" s="20">
        <v>-0.16772209162361301</v>
      </c>
      <c r="BD81" s="20">
        <v>0.113685353706296</v>
      </c>
      <c r="BE81" s="20">
        <v>3.8261755628206102</v>
      </c>
      <c r="BF81" s="20">
        <v>2.9245736789771899E-2</v>
      </c>
      <c r="BG81" s="20" t="s">
        <v>609</v>
      </c>
      <c r="BH81" s="20">
        <f t="shared" si="35"/>
        <v>0.96004012832415841</v>
      </c>
      <c r="BI81" s="20">
        <f t="shared" si="28"/>
        <v>6.7109674848891521E-2</v>
      </c>
      <c r="BL81" s="17" t="s">
        <v>790</v>
      </c>
      <c r="BM81" s="17">
        <v>4.5835790677641901</v>
      </c>
      <c r="BN81" s="17">
        <v>4.5909829509197904</v>
      </c>
      <c r="BO81" s="17">
        <v>2.5763866426972801</v>
      </c>
      <c r="BP81" s="17">
        <v>1.73795716398637</v>
      </c>
      <c r="BQ81" s="17">
        <v>4.6833363665457002</v>
      </c>
      <c r="BR81" s="17">
        <v>3.5331861658157799</v>
      </c>
      <c r="BS81" s="17">
        <v>3.23160004562459E-2</v>
      </c>
      <c r="BT81" s="17" t="s">
        <v>609</v>
      </c>
      <c r="BU81" s="17">
        <f t="shared" si="36"/>
        <v>4.6434162217563113</v>
      </c>
      <c r="BV81" s="20">
        <f t="shared" si="37"/>
        <v>-5.9837153992121195E-2</v>
      </c>
      <c r="BY81" s="17" t="s">
        <v>790</v>
      </c>
      <c r="BZ81" s="20">
        <v>3.7440282973844901</v>
      </c>
      <c r="CA81" s="20">
        <v>3.7377893759565</v>
      </c>
      <c r="CB81" s="20">
        <v>3.6773811673685799</v>
      </c>
      <c r="CC81" s="20">
        <v>1.84127730071254</v>
      </c>
      <c r="CD81" s="20">
        <v>1.92483390094489</v>
      </c>
      <c r="CE81" s="20">
        <v>2.7605886292902699</v>
      </c>
      <c r="CF81" s="20">
        <v>-0.20938681127419601</v>
      </c>
      <c r="CG81" s="20"/>
      <c r="CH81" s="20">
        <f t="shared" si="29"/>
        <v>3.5561297817145774</v>
      </c>
      <c r="CI81" s="20">
        <f t="shared" si="30"/>
        <v>0.18165959424192257</v>
      </c>
      <c r="CK81" t="s">
        <v>793</v>
      </c>
      <c r="CL81">
        <v>-4.2386853668266701E-2</v>
      </c>
      <c r="CM81">
        <v>0.26445417747899702</v>
      </c>
      <c r="CN81">
        <v>4.0547836540717801E-2</v>
      </c>
      <c r="CO81">
        <v>-0.150193809628165</v>
      </c>
    </row>
    <row r="82" spans="1:93" x14ac:dyDescent="0.25">
      <c r="A82" s="17" t="str">
        <f t="shared" si="20"/>
        <v>2004M05</v>
      </c>
      <c r="B82" s="18">
        <f t="shared" si="21"/>
        <v>38108</v>
      </c>
      <c r="C82" s="20">
        <f t="shared" si="22"/>
        <v>3.2694900640638958E-2</v>
      </c>
      <c r="D82" s="20">
        <f t="shared" si="23"/>
        <v>5.0265087592492819E-2</v>
      </c>
      <c r="E82" s="16">
        <f t="shared" si="24"/>
        <v>1.9999085453248182E-4</v>
      </c>
      <c r="F82" s="16">
        <f t="shared" si="25"/>
        <v>8.3014909970137039E-4</v>
      </c>
      <c r="G82" s="16">
        <f t="shared" si="26"/>
        <v>2.9890791809892765E-3</v>
      </c>
      <c r="H82" s="16">
        <f t="shared" si="27"/>
        <v>2.970674981622428E-2</v>
      </c>
      <c r="I82" s="16">
        <f t="shared" si="31"/>
        <v>-2.1135576143024777E-3</v>
      </c>
      <c r="J82" s="20">
        <f t="shared" si="38"/>
        <v>3.161241133714493E-2</v>
      </c>
      <c r="K82" s="20">
        <f t="shared" si="32"/>
        <v>-1.0824893034940275E-3</v>
      </c>
      <c r="AK82" t="s">
        <v>791</v>
      </c>
      <c r="AL82" s="34">
        <v>3.31245013605503</v>
      </c>
      <c r="AM82" s="20">
        <v>4.0181789632831704</v>
      </c>
      <c r="AN82" s="20">
        <v>1.6862506531677399</v>
      </c>
      <c r="AO82" s="20">
        <v>1.21686024652476</v>
      </c>
      <c r="AP82" s="20">
        <v>2.3635143097433802</v>
      </c>
      <c r="AQ82" s="20">
        <v>4.0617859338583902</v>
      </c>
      <c r="AR82" s="20">
        <v>9.0294527995311097E-2</v>
      </c>
      <c r="AS82" s="20"/>
      <c r="AT82" s="20">
        <f t="shared" si="33"/>
        <v>3.05853631879872</v>
      </c>
      <c r="AU82" s="20">
        <f t="shared" si="34"/>
        <v>0.25391381725631001</v>
      </c>
      <c r="AV82" s="20"/>
      <c r="AY82" t="s">
        <v>791</v>
      </c>
      <c r="AZ82" s="20">
        <v>0.98727200095773304</v>
      </c>
      <c r="BA82" s="20">
        <v>1.4928020584236601</v>
      </c>
      <c r="BB82" s="20">
        <v>1.75982375923131</v>
      </c>
      <c r="BC82" s="20">
        <v>-0.15356603569472899</v>
      </c>
      <c r="BD82" s="20">
        <v>0.124921940043189</v>
      </c>
      <c r="BE82" s="20">
        <v>4.2261658220131704</v>
      </c>
      <c r="BF82" s="20">
        <v>0.20460238880998</v>
      </c>
      <c r="BG82" s="20" t="s">
        <v>609</v>
      </c>
      <c r="BH82" s="20">
        <f t="shared" si="35"/>
        <v>1.0112512222106746</v>
      </c>
      <c r="BI82" s="20">
        <f t="shared" si="28"/>
        <v>-2.3979221252941607E-2</v>
      </c>
      <c r="BL82" s="17" t="s">
        <v>791</v>
      </c>
      <c r="BM82" s="17">
        <v>4.8501149276410498</v>
      </c>
      <c r="BN82" s="17">
        <v>4.8169971889952397</v>
      </c>
      <c r="BO82" s="17">
        <v>2.6523281777326302</v>
      </c>
      <c r="BP82" s="17">
        <v>1.75265426807851</v>
      </c>
      <c r="BQ82" s="17">
        <v>4.8591731784615799</v>
      </c>
      <c r="BR82" s="17">
        <v>3.8418331482723298</v>
      </c>
      <c r="BS82" s="17">
        <v>-3.7397269831800001E-2</v>
      </c>
      <c r="BT82" s="17" t="s">
        <v>609</v>
      </c>
      <c r="BU82" s="17">
        <f t="shared" si="36"/>
        <v>4.8871289964973208</v>
      </c>
      <c r="BV82" s="20">
        <f t="shared" si="37"/>
        <v>-3.701406885627101E-2</v>
      </c>
      <c r="BY82" s="17" t="s">
        <v>791</v>
      </c>
      <c r="BZ82" s="20">
        <v>4.1986116667059603</v>
      </c>
      <c r="CA82" s="20">
        <v>4.0266118496964696</v>
      </c>
      <c r="CB82" s="20">
        <v>3.7186391785798598</v>
      </c>
      <c r="CC82" s="20">
        <v>2.0836547881526202</v>
      </c>
      <c r="CD82" s="20">
        <v>2.3685625048865901</v>
      </c>
      <c r="CE82" s="20">
        <v>2.9432504965422801</v>
      </c>
      <c r="CF82" s="20">
        <v>0.167455820914818</v>
      </c>
      <c r="CG82" s="20"/>
      <c r="CH82" s="20">
        <f t="shared" si="29"/>
        <v>4.1868770519626892</v>
      </c>
      <c r="CI82" s="20">
        <f t="shared" si="30"/>
        <v>-0.16026520226621965</v>
      </c>
      <c r="CK82" t="s">
        <v>794</v>
      </c>
      <c r="CL82">
        <v>-4.01734433460307E-2</v>
      </c>
      <c r="CM82">
        <v>1.3883915517320201E-2</v>
      </c>
      <c r="CN82">
        <v>1.15685500744041E-2</v>
      </c>
      <c r="CO82">
        <v>-0.245887518309898</v>
      </c>
    </row>
    <row r="83" spans="1:93" x14ac:dyDescent="0.25">
      <c r="A83" s="17" t="str">
        <f t="shared" si="20"/>
        <v>2004M06</v>
      </c>
      <c r="B83" s="18">
        <f t="shared" si="21"/>
        <v>38139</v>
      </c>
      <c r="C83" s="20">
        <f t="shared" si="22"/>
        <v>3.3741042863793202E-2</v>
      </c>
      <c r="D83" s="20">
        <f t="shared" si="23"/>
        <v>4.7767568426949847E-2</v>
      </c>
      <c r="E83" s="16">
        <f t="shared" si="24"/>
        <v>8.4949085713222276E-5</v>
      </c>
      <c r="F83" s="16">
        <f t="shared" si="25"/>
        <v>1.9883387444034847E-3</v>
      </c>
      <c r="G83" s="16">
        <f t="shared" si="26"/>
        <v>1.1216916135822663E-2</v>
      </c>
      <c r="H83" s="16">
        <f t="shared" si="27"/>
        <v>2.2474500044727119E-2</v>
      </c>
      <c r="I83" s="16">
        <f t="shared" si="31"/>
        <v>5.4137647697048423E-2</v>
      </c>
      <c r="J83" s="20">
        <f t="shared" si="38"/>
        <v>8.9902351707714906E-2</v>
      </c>
      <c r="K83" s="20">
        <f t="shared" si="32"/>
        <v>5.6161308843921703E-2</v>
      </c>
      <c r="AK83" t="s">
        <v>792</v>
      </c>
      <c r="AL83" s="34">
        <v>3.4242156580798402</v>
      </c>
      <c r="AM83" s="20">
        <v>4.21011760186353</v>
      </c>
      <c r="AN83" s="20">
        <v>1.66900497294735</v>
      </c>
      <c r="AO83" s="20">
        <v>1.28564643544066</v>
      </c>
      <c r="AP83" s="20">
        <v>2.4636325828064898</v>
      </c>
      <c r="AQ83" s="20">
        <v>4.3128650628021701</v>
      </c>
      <c r="AR83" s="20">
        <v>8.0234982252278098E-2</v>
      </c>
      <c r="AS83" s="20"/>
      <c r="AT83" s="20">
        <f t="shared" si="33"/>
        <v>3.1838466690032328</v>
      </c>
      <c r="AU83" s="20">
        <f t="shared" si="34"/>
        <v>0.24036898907660742</v>
      </c>
      <c r="AV83" s="20"/>
      <c r="AY83" t="s">
        <v>792</v>
      </c>
      <c r="AZ83" s="20">
        <v>0.95451805684036595</v>
      </c>
      <c r="BA83" s="20">
        <v>1.4859055406697801</v>
      </c>
      <c r="BB83" s="20">
        <v>1.8194702135174801</v>
      </c>
      <c r="BC83" s="20">
        <v>-7.3909606126831501E-3</v>
      </c>
      <c r="BD83" s="20">
        <v>0.12603165784197201</v>
      </c>
      <c r="BE83" s="20">
        <v>4.5831246775313801</v>
      </c>
      <c r="BF83" s="20">
        <v>3.0546721969375901E-2</v>
      </c>
      <c r="BG83" s="20" t="s">
        <v>609</v>
      </c>
      <c r="BH83" s="20">
        <f t="shared" si="35"/>
        <v>1.1527379525359562</v>
      </c>
      <c r="BI83" s="20">
        <f t="shared" si="28"/>
        <v>-0.19821989569559029</v>
      </c>
      <c r="BL83" s="17" t="s">
        <v>792</v>
      </c>
      <c r="BM83" s="17">
        <v>5.1020372104111402</v>
      </c>
      <c r="BN83" s="17">
        <v>4.9809882175497604</v>
      </c>
      <c r="BO83" s="17">
        <v>2.6112823913161902</v>
      </c>
      <c r="BP83" s="17">
        <v>1.7638835658649199</v>
      </c>
      <c r="BQ83" s="17">
        <v>5.0909129696653199</v>
      </c>
      <c r="BR83" s="17">
        <v>4.1113370919788501</v>
      </c>
      <c r="BS83" s="17">
        <v>-9.1797236248231801E-2</v>
      </c>
      <c r="BT83" s="17" t="s">
        <v>609</v>
      </c>
      <c r="BU83" s="17">
        <f t="shared" si="36"/>
        <v>5.0742158063648297</v>
      </c>
      <c r="BV83" s="20">
        <f t="shared" si="37"/>
        <v>2.7821404046310505E-2</v>
      </c>
      <c r="BY83" s="17" t="s">
        <v>792</v>
      </c>
      <c r="BZ83" s="20">
        <v>4.6048313491836499</v>
      </c>
      <c r="CA83" s="20">
        <v>4.1949313414533203</v>
      </c>
      <c r="CB83" s="20">
        <v>3.7124038933074401</v>
      </c>
      <c r="CC83" s="20">
        <v>2.2424349057155899</v>
      </c>
      <c r="CD83" s="20">
        <v>2.6517246511344599</v>
      </c>
      <c r="CE83" s="20">
        <v>3.0303649180329502</v>
      </c>
      <c r="CF83" s="20">
        <v>0.25125952394615497</v>
      </c>
      <c r="CG83" s="20"/>
      <c r="CH83" s="20">
        <f t="shared" si="29"/>
        <v>4.4327000656569941</v>
      </c>
      <c r="CI83" s="20">
        <f t="shared" si="30"/>
        <v>-0.2377687242036739</v>
      </c>
      <c r="CK83" t="s">
        <v>795</v>
      </c>
      <c r="CL83">
        <v>-9.4703791725776698E-2</v>
      </c>
      <c r="CM83">
        <v>-0.16952569624751301</v>
      </c>
      <c r="CN83">
        <v>3.55054989886191E-2</v>
      </c>
      <c r="CO83">
        <v>-0.12493588301732</v>
      </c>
    </row>
    <row r="84" spans="1:93" x14ac:dyDescent="0.25">
      <c r="A84" s="17" t="str">
        <f t="shared" si="20"/>
        <v>2004M07</v>
      </c>
      <c r="B84" s="18">
        <f t="shared" si="21"/>
        <v>38169</v>
      </c>
      <c r="C84" s="20">
        <f t="shared" si="22"/>
        <v>1.332315633020964E-2</v>
      </c>
      <c r="D84" s="20">
        <f t="shared" si="23"/>
        <v>0</v>
      </c>
      <c r="E84" s="16">
        <f t="shared" si="24"/>
        <v>-2.8828956257233702E-5</v>
      </c>
      <c r="F84" s="16">
        <f t="shared" si="25"/>
        <v>3.4460347818988354E-4</v>
      </c>
      <c r="G84" s="16">
        <f t="shared" si="26"/>
        <v>6.5218279602072132E-3</v>
      </c>
      <c r="H84" s="16">
        <f t="shared" si="27"/>
        <v>7.6695693664917174E-3</v>
      </c>
      <c r="I84" s="16">
        <f t="shared" si="31"/>
        <v>-2.91682617265588E-3</v>
      </c>
      <c r="J84" s="20">
        <f t="shared" si="38"/>
        <v>1.1590345675975701E-2</v>
      </c>
      <c r="K84" s="20">
        <f t="shared" si="32"/>
        <v>-1.7328106542339392E-3</v>
      </c>
      <c r="AK84" t="s">
        <v>793</v>
      </c>
      <c r="AL84" s="34">
        <v>3.4698370186007899</v>
      </c>
      <c r="AM84" s="20">
        <v>4.21011760186353</v>
      </c>
      <c r="AN84" s="20">
        <v>1.67505506940271</v>
      </c>
      <c r="AO84" s="20">
        <v>1.29797016868259</v>
      </c>
      <c r="AP84" s="20">
        <v>2.52380825840824</v>
      </c>
      <c r="AQ84" s="20">
        <v>4.4014384622253102</v>
      </c>
      <c r="AR84" s="20">
        <v>-4.2386853668266701E-2</v>
      </c>
      <c r="AS84" s="20"/>
      <c r="AT84" s="20">
        <f t="shared" si="33"/>
        <v>3.2326851011440381</v>
      </c>
      <c r="AU84" s="20">
        <f t="shared" si="34"/>
        <v>0.23715191745675179</v>
      </c>
      <c r="AV84" s="20"/>
      <c r="AY84" t="s">
        <v>793</v>
      </c>
      <c r="AZ84" s="20">
        <v>0.95001125931082198</v>
      </c>
      <c r="BA84" s="20">
        <v>1.7437086511409701</v>
      </c>
      <c r="BB84" s="20">
        <v>1.78633018381014</v>
      </c>
      <c r="BC84" s="20">
        <v>-2.0942149056746798E-2</v>
      </c>
      <c r="BD84" s="20">
        <v>0.132265431876848</v>
      </c>
      <c r="BE84" s="20">
        <v>4.6153160077857001</v>
      </c>
      <c r="BF84" s="20">
        <v>0.26445417747899702</v>
      </c>
      <c r="BG84" s="20" t="s">
        <v>609</v>
      </c>
      <c r="BH84" s="20">
        <f t="shared" si="35"/>
        <v>0.97959782983667087</v>
      </c>
      <c r="BI84" s="20">
        <f t="shared" si="28"/>
        <v>-2.9586570525848899E-2</v>
      </c>
      <c r="BL84" s="17" t="s">
        <v>793</v>
      </c>
      <c r="BM84" s="17">
        <v>5.1501107626332701</v>
      </c>
      <c r="BN84" s="17">
        <v>5.0757275755227704</v>
      </c>
      <c r="BO84" s="17">
        <v>2.61976447412659</v>
      </c>
      <c r="BP84" s="17">
        <v>1.7804124103165799</v>
      </c>
      <c r="BQ84" s="17">
        <v>5.1674888238022003</v>
      </c>
      <c r="BR84" s="17">
        <v>4.1519428160640297</v>
      </c>
      <c r="BS84" s="17">
        <v>4.0547836540717801E-2</v>
      </c>
      <c r="BT84" s="17" t="s">
        <v>609</v>
      </c>
      <c r="BU84" s="17">
        <f t="shared" si="36"/>
        <v>5.0715465626747918</v>
      </c>
      <c r="BV84" s="20">
        <f t="shared" si="37"/>
        <v>7.8564199958478298E-2</v>
      </c>
      <c r="BY84" s="17" t="s">
        <v>793</v>
      </c>
      <c r="BZ84" s="20">
        <v>4.6358638978016904</v>
      </c>
      <c r="CA84" s="20">
        <v>4.4109295854569996</v>
      </c>
      <c r="CB84" s="20">
        <v>3.6825304322976198</v>
      </c>
      <c r="CC84" s="20">
        <v>2.26198874544037</v>
      </c>
      <c r="CD84" s="20">
        <v>2.96266558829775</v>
      </c>
      <c r="CE84" s="20">
        <v>3.1792790286609001</v>
      </c>
      <c r="CF84" s="20">
        <v>-0.150193809628165</v>
      </c>
      <c r="CG84" s="20"/>
      <c r="CH84" s="20">
        <f t="shared" si="29"/>
        <v>4.2826629523177742</v>
      </c>
      <c r="CI84" s="20">
        <f t="shared" si="30"/>
        <v>0.12826663313922548</v>
      </c>
      <c r="CK84" t="s">
        <v>796</v>
      </c>
      <c r="CL84">
        <v>-7.1394717463479196E-2</v>
      </c>
      <c r="CM84">
        <v>-0.16920438500054499</v>
      </c>
      <c r="CN84">
        <v>4.6786369435693302E-2</v>
      </c>
      <c r="CO84">
        <v>-0.156434075973297</v>
      </c>
    </row>
    <row r="85" spans="1:93" x14ac:dyDescent="0.25">
      <c r="A85" s="17" t="str">
        <f t="shared" si="20"/>
        <v>2004M08</v>
      </c>
      <c r="B85" s="18">
        <f t="shared" si="21"/>
        <v>38200</v>
      </c>
      <c r="C85" s="20">
        <f t="shared" si="22"/>
        <v>-1.3208451846672409E-2</v>
      </c>
      <c r="D85" s="20">
        <f t="shared" si="23"/>
        <v>-2.2783987958804652E-2</v>
      </c>
      <c r="E85" s="16">
        <f t="shared" si="24"/>
        <v>1.8387601807055379E-4</v>
      </c>
      <c r="F85" s="16">
        <f t="shared" si="25"/>
        <v>-5.5602207055482835E-4</v>
      </c>
      <c r="G85" s="16">
        <f t="shared" si="26"/>
        <v>-2.704137757982011E-3</v>
      </c>
      <c r="H85" s="16">
        <f t="shared" si="27"/>
        <v>-1.0992123255397166E-2</v>
      </c>
      <c r="I85" s="16">
        <f t="shared" si="31"/>
        <v>-3.508746766546228E-2</v>
      </c>
      <c r="J85" s="20">
        <f t="shared" si="38"/>
        <v>-4.9155874731325731E-2</v>
      </c>
      <c r="K85" s="20">
        <f t="shared" si="32"/>
        <v>-3.5947422884653323E-2</v>
      </c>
      <c r="AK85" t="s">
        <v>794</v>
      </c>
      <c r="AL85" s="34">
        <v>3.4240058434248</v>
      </c>
      <c r="AM85" s="20">
        <v>4.1141943331175197</v>
      </c>
      <c r="AN85" s="20">
        <v>1.6359523972336401</v>
      </c>
      <c r="AO85" s="20">
        <v>1.27782074493314</v>
      </c>
      <c r="AP85" s="20">
        <v>2.4985252693908602</v>
      </c>
      <c r="AQ85" s="20">
        <v>4.27280265087568</v>
      </c>
      <c r="AR85" s="20">
        <v>-4.01734433460307E-2</v>
      </c>
      <c r="AS85" s="20"/>
      <c r="AT85" s="20">
        <f t="shared" si="33"/>
        <v>3.1919460356661129</v>
      </c>
      <c r="AU85" s="20">
        <f t="shared" si="34"/>
        <v>0.23205980775868706</v>
      </c>
      <c r="AV85" s="20"/>
      <c r="AY85" t="s">
        <v>794</v>
      </c>
      <c r="AZ85" s="20">
        <v>0.96924657832045202</v>
      </c>
      <c r="BA85" s="20">
        <v>1.7741681476157101</v>
      </c>
      <c r="BB85" s="20">
        <v>1.92530997685824</v>
      </c>
      <c r="BC85" s="20">
        <v>-1.1981314315531E-3</v>
      </c>
      <c r="BD85" s="20">
        <v>0.123453176961989</v>
      </c>
      <c r="BE85" s="20">
        <v>4.42853161900634</v>
      </c>
      <c r="BF85" s="20">
        <v>1.3883915517320201E-2</v>
      </c>
      <c r="BG85" s="20" t="s">
        <v>609</v>
      </c>
      <c r="BH85" s="20">
        <f t="shared" si="35"/>
        <v>1.2360564160270378</v>
      </c>
      <c r="BI85" s="20">
        <f t="shared" si="28"/>
        <v>-0.26680983770658573</v>
      </c>
      <c r="BL85" s="17" t="s">
        <v>794</v>
      </c>
      <c r="BM85" s="17">
        <v>5.05293411183664</v>
      </c>
      <c r="BN85" s="17">
        <v>4.98790948786489</v>
      </c>
      <c r="BO85" s="17">
        <v>2.6008016864688099</v>
      </c>
      <c r="BP85" s="17">
        <v>1.76476548990343</v>
      </c>
      <c r="BQ85" s="17">
        <v>5.1478034897729197</v>
      </c>
      <c r="BR85" s="17">
        <v>4.0154017337157999</v>
      </c>
      <c r="BS85" s="17">
        <v>1.15685500744041E-2</v>
      </c>
      <c r="BT85" s="17" t="s">
        <v>609</v>
      </c>
      <c r="BU85" s="17">
        <f t="shared" si="36"/>
        <v>5.0973865447469526</v>
      </c>
      <c r="BV85" s="20">
        <f t="shared" si="37"/>
        <v>-4.4452432910312645E-2</v>
      </c>
      <c r="BY85" s="17" t="s">
        <v>794</v>
      </c>
      <c r="BZ85" s="20">
        <v>4.4227389575008704</v>
      </c>
      <c r="CA85" s="20">
        <v>4.4577898555067197</v>
      </c>
      <c r="CB85" s="20">
        <v>3.5779832067049702</v>
      </c>
      <c r="CC85" s="20">
        <v>2.3803970093835098</v>
      </c>
      <c r="CD85" s="20">
        <v>3.1090799655042498</v>
      </c>
      <c r="CE85" s="20">
        <v>3.1478370109019198</v>
      </c>
      <c r="CF85" s="20">
        <v>-0.245887518309898</v>
      </c>
      <c r="CG85" s="20"/>
      <c r="CH85" s="20">
        <f t="shared" si="29"/>
        <v>4.2469929749432209</v>
      </c>
      <c r="CI85" s="20">
        <f t="shared" si="30"/>
        <v>0.21079688056349877</v>
      </c>
      <c r="CK85" t="s">
        <v>797</v>
      </c>
      <c r="CL85">
        <v>-5.2249407053056099E-2</v>
      </c>
      <c r="CM85">
        <v>9.4348416122280697E-3</v>
      </c>
      <c r="CN85">
        <v>-9.0376047822755101E-2</v>
      </c>
      <c r="CO85">
        <v>-0.10323385866427399</v>
      </c>
    </row>
    <row r="86" spans="1:93" x14ac:dyDescent="0.25">
      <c r="A86" s="17" t="str">
        <f t="shared" si="20"/>
        <v>2004M09</v>
      </c>
      <c r="B86" s="18">
        <f t="shared" si="21"/>
        <v>38231</v>
      </c>
      <c r="C86" s="20">
        <f t="shared" si="22"/>
        <v>5.8594237318043696E-4</v>
      </c>
      <c r="D86" s="20">
        <f t="shared" si="23"/>
        <v>-2.3337587401126458E-2</v>
      </c>
      <c r="E86" s="16">
        <f t="shared" si="24"/>
        <v>7.1570959675033879E-5</v>
      </c>
      <c r="F86" s="16">
        <f t="shared" si="25"/>
        <v>3.2526516196342099E-3</v>
      </c>
      <c r="G86" s="16">
        <f t="shared" si="26"/>
        <v>1.1949794394589571E-2</v>
      </c>
      <c r="H86" s="16">
        <f t="shared" si="27"/>
        <v>-1.3729807263666951E-2</v>
      </c>
      <c r="I86" s="16">
        <f t="shared" si="31"/>
        <v>6.4183104680986072E-4</v>
      </c>
      <c r="J86" s="20">
        <f t="shared" si="38"/>
        <v>2.1860407570417229E-3</v>
      </c>
      <c r="K86" s="20">
        <f t="shared" si="32"/>
        <v>1.600098383861286E-3</v>
      </c>
      <c r="AK86" t="s">
        <v>795</v>
      </c>
      <c r="AL86" s="34">
        <v>3.4260121135344801</v>
      </c>
      <c r="AM86" s="20">
        <v>4.0181789632831704</v>
      </c>
      <c r="AN86" s="20">
        <v>1.6209333076302099</v>
      </c>
      <c r="AO86" s="20">
        <v>1.39413516796726</v>
      </c>
      <c r="AP86" s="20">
        <v>2.60877701080511</v>
      </c>
      <c r="AQ86" s="20">
        <v>4.1142512212095896</v>
      </c>
      <c r="AR86" s="20">
        <v>-9.4703791725776698E-2</v>
      </c>
      <c r="AS86" s="20"/>
      <c r="AT86" s="20">
        <f t="shared" si="33"/>
        <v>3.1973229214813017</v>
      </c>
      <c r="AU86" s="20">
        <f t="shared" si="34"/>
        <v>0.22868919205317839</v>
      </c>
      <c r="AV86" s="20"/>
      <c r="AY86" t="s">
        <v>795</v>
      </c>
      <c r="AZ86" s="20">
        <v>1.01994193900526</v>
      </c>
      <c r="BA86" s="20">
        <v>1.6463726030665</v>
      </c>
      <c r="BB86" s="20">
        <v>1.79105804183133</v>
      </c>
      <c r="BC86" s="20">
        <v>1.1254326959489899E-2</v>
      </c>
      <c r="BD86" s="20">
        <v>0.146950797935997</v>
      </c>
      <c r="BE86" s="20">
        <v>4.2355817332480097</v>
      </c>
      <c r="BF86" s="20">
        <v>-0.16952569624751301</v>
      </c>
      <c r="BG86" s="20" t="s">
        <v>609</v>
      </c>
      <c r="BH86" s="20">
        <f t="shared" si="35"/>
        <v>1.0384153509422704</v>
      </c>
      <c r="BI86" s="20">
        <f t="shared" si="28"/>
        <v>-1.8473411937010464E-2</v>
      </c>
      <c r="BL86" s="17" t="s">
        <v>795</v>
      </c>
      <c r="BM86" s="17">
        <v>4.9207754701103203</v>
      </c>
      <c r="BN86" s="17">
        <v>4.8890159169765299</v>
      </c>
      <c r="BO86" s="17">
        <v>2.6030330141725599</v>
      </c>
      <c r="BP86" s="17">
        <v>1.81771699917547</v>
      </c>
      <c r="BQ86" s="17">
        <v>5.03500940320935</v>
      </c>
      <c r="BR86" s="17">
        <v>3.8595443383014301</v>
      </c>
      <c r="BS86" s="17">
        <v>3.55054989886191E-2</v>
      </c>
      <c r="BT86" s="17" t="s">
        <v>609</v>
      </c>
      <c r="BU86" s="17">
        <f t="shared" si="36"/>
        <v>4.9326537133233508</v>
      </c>
      <c r="BV86" s="20">
        <f t="shared" si="37"/>
        <v>-1.1878243213030437E-2</v>
      </c>
      <c r="BY86" s="17" t="s">
        <v>795</v>
      </c>
      <c r="BZ86" s="20">
        <v>4.2029265475320301</v>
      </c>
      <c r="CA86" s="20">
        <v>4.3550074964691596</v>
      </c>
      <c r="CB86" s="20">
        <v>3.4189545605720602</v>
      </c>
      <c r="CC86" s="20">
        <v>2.3365670305219699</v>
      </c>
      <c r="CD86" s="20">
        <v>3.0030037846020599</v>
      </c>
      <c r="CE86" s="20">
        <v>3.0354204957332498</v>
      </c>
      <c r="CF86" s="20">
        <v>-0.12493588301732</v>
      </c>
      <c r="CG86" s="20"/>
      <c r="CH86" s="20">
        <f t="shared" si="29"/>
        <v>4.258241440882383</v>
      </c>
      <c r="CI86" s="20">
        <f t="shared" si="30"/>
        <v>9.6766055586776645E-2</v>
      </c>
      <c r="CK86" t="s">
        <v>798</v>
      </c>
      <c r="CL86">
        <v>-5.6637172692641097E-2</v>
      </c>
      <c r="CM86">
        <v>-2.6231941998583901E-2</v>
      </c>
      <c r="CN86">
        <v>-3.4046811951302297E-2</v>
      </c>
      <c r="CO86">
        <v>-2.3303425238491101E-2</v>
      </c>
    </row>
    <row r="87" spans="1:93" x14ac:dyDescent="0.25">
      <c r="A87" s="17" t="str">
        <f t="shared" si="20"/>
        <v>2004M10</v>
      </c>
      <c r="B87" s="18">
        <f t="shared" si="21"/>
        <v>38261</v>
      </c>
      <c r="C87" s="20">
        <f t="shared" si="22"/>
        <v>-6.9169123876454686E-3</v>
      </c>
      <c r="D87" s="20">
        <f t="shared" si="23"/>
        <v>-2.3918209923759259E-2</v>
      </c>
      <c r="E87" s="16">
        <f t="shared" si="24"/>
        <v>3.8171797306261503E-4</v>
      </c>
      <c r="F87" s="16">
        <f t="shared" si="25"/>
        <v>5.6147898222354395E-4</v>
      </c>
      <c r="G87" s="16">
        <f t="shared" si="26"/>
        <v>3.5854265702825838E-3</v>
      </c>
      <c r="H87" s="16">
        <f t="shared" si="27"/>
        <v>-1.0026575417772897E-2</v>
      </c>
      <c r="I87" s="16">
        <f t="shared" si="31"/>
        <v>-1.5803113722577592E-2</v>
      </c>
      <c r="J87" s="20">
        <f t="shared" si="38"/>
        <v>-2.1301065614781747E-2</v>
      </c>
      <c r="K87" s="20">
        <f t="shared" si="32"/>
        <v>-1.4384153227136279E-2</v>
      </c>
      <c r="AK87" t="s">
        <v>796</v>
      </c>
      <c r="AL87" s="34">
        <v>3.4023146879061499</v>
      </c>
      <c r="AM87" s="20">
        <v>3.9220713153281301</v>
      </c>
      <c r="AN87" s="20">
        <v>1.5407832620333699</v>
      </c>
      <c r="AO87" s="20">
        <v>1.4142253523122501</v>
      </c>
      <c r="AP87" s="20">
        <v>2.6418764209511401</v>
      </c>
      <c r="AQ87" s="20">
        <v>3.9983967648785601</v>
      </c>
      <c r="AR87" s="20">
        <v>-7.1394717463479196E-2</v>
      </c>
      <c r="AS87" s="20"/>
      <c r="AT87" s="20">
        <f t="shared" si="33"/>
        <v>3.1663071259581268</v>
      </c>
      <c r="AU87" s="20">
        <f t="shared" si="34"/>
        <v>0.23600756194802308</v>
      </c>
      <c r="AV87" s="20"/>
      <c r="AY87" t="s">
        <v>796</v>
      </c>
      <c r="AZ87" s="20">
        <v>1.0350353043040601</v>
      </c>
      <c r="BA87" s="20">
        <v>1.49181687072078</v>
      </c>
      <c r="BB87" s="20">
        <v>1.76136927919252</v>
      </c>
      <c r="BC87" s="20">
        <v>-2.6010025759222101E-2</v>
      </c>
      <c r="BD87" s="20">
        <v>0.154255964288709</v>
      </c>
      <c r="BE87" s="20">
        <v>4.1059772721486301</v>
      </c>
      <c r="BF87" s="20">
        <v>-0.16920438500054499</v>
      </c>
      <c r="BG87" s="20" t="s">
        <v>609</v>
      </c>
      <c r="BH87" s="20">
        <f t="shared" si="35"/>
        <v>0.87823883537019942</v>
      </c>
      <c r="BI87" s="20">
        <f t="shared" si="28"/>
        <v>0.15679646893386068</v>
      </c>
      <c r="BL87" s="17" t="s">
        <v>796</v>
      </c>
      <c r="BM87" s="17">
        <v>4.8011068441023896</v>
      </c>
      <c r="BN87" s="17">
        <v>4.8164968775513604</v>
      </c>
      <c r="BO87" s="17">
        <v>2.5614569186218601</v>
      </c>
      <c r="BP87" s="17">
        <v>1.7525837039644501</v>
      </c>
      <c r="BQ87" s="17">
        <v>4.9204157137464497</v>
      </c>
      <c r="BR87" s="17">
        <v>3.7366852880711998</v>
      </c>
      <c r="BS87" s="17">
        <v>4.6786369435693302E-2</v>
      </c>
      <c r="BT87" s="17" t="s">
        <v>609</v>
      </c>
      <c r="BU87" s="17">
        <f t="shared" si="36"/>
        <v>4.8354351458093392</v>
      </c>
      <c r="BV87" s="20">
        <f t="shared" si="37"/>
        <v>-3.432830170694956E-2</v>
      </c>
      <c r="BY87" s="17" t="s">
        <v>796</v>
      </c>
      <c r="BZ87" s="20">
        <v>4.0613972885254999</v>
      </c>
      <c r="CA87" s="20">
        <v>4.3545475355277201</v>
      </c>
      <c r="CB87" s="20">
        <v>3.43524451662041</v>
      </c>
      <c r="CC87" s="20">
        <v>2.3137574525301798</v>
      </c>
      <c r="CD87" s="20">
        <v>3.12833188831077</v>
      </c>
      <c r="CE87" s="20">
        <v>2.91556797856824</v>
      </c>
      <c r="CF87" s="20">
        <v>-0.156434075973297</v>
      </c>
      <c r="CG87" s="20"/>
      <c r="CH87" s="20">
        <f t="shared" si="29"/>
        <v>4.2295985523313098</v>
      </c>
      <c r="CI87" s="20">
        <f t="shared" si="30"/>
        <v>0.12494898319641035</v>
      </c>
      <c r="CK87" t="s">
        <v>799</v>
      </c>
      <c r="CL87">
        <v>-0.12776230340856301</v>
      </c>
      <c r="CM87">
        <v>-0.121154303728883</v>
      </c>
      <c r="CN87">
        <v>-7.9834112856086104E-2</v>
      </c>
      <c r="CO87">
        <v>1.128955029833E-2</v>
      </c>
    </row>
    <row r="88" spans="1:93" x14ac:dyDescent="0.25">
      <c r="A88" s="17" t="str">
        <f t="shared" si="20"/>
        <v>2004M11</v>
      </c>
      <c r="B88" s="18">
        <f t="shared" si="21"/>
        <v>38292</v>
      </c>
      <c r="C88" s="20">
        <f t="shared" si="22"/>
        <v>-1.0561073397735377E-2</v>
      </c>
      <c r="D88" s="20">
        <f t="shared" si="23"/>
        <v>-2.4527882306255799E-2</v>
      </c>
      <c r="E88" s="16">
        <f t="shared" si="24"/>
        <v>3.7286727400514196E-4</v>
      </c>
      <c r="F88" s="16">
        <f t="shared" si="25"/>
        <v>2.2479453157503828E-3</v>
      </c>
      <c r="G88" s="16">
        <f t="shared" si="26"/>
        <v>-6.6170089826540334E-3</v>
      </c>
      <c r="H88" s="16">
        <f t="shared" si="27"/>
        <v>-7.356252488699532E-3</v>
      </c>
      <c r="I88" s="16">
        <f t="shared" si="31"/>
        <v>6.8021128500279013E-3</v>
      </c>
      <c r="J88" s="20">
        <f t="shared" si="38"/>
        <v>-4.5503360315701392E-3</v>
      </c>
      <c r="K88" s="20">
        <f t="shared" si="32"/>
        <v>6.0107373661652374E-3</v>
      </c>
      <c r="AK88" t="s">
        <v>797</v>
      </c>
      <c r="AL88" s="34">
        <v>3.36638259276498</v>
      </c>
      <c r="AM88" s="20">
        <v>3.8258712117090199</v>
      </c>
      <c r="AN88" s="20">
        <v>1.46303315094349</v>
      </c>
      <c r="AO88" s="20">
        <v>1.4941023524008801</v>
      </c>
      <c r="AP88" s="20">
        <v>2.5812130231358301</v>
      </c>
      <c r="AQ88" s="20">
        <v>3.91398512612647</v>
      </c>
      <c r="AR88" s="20">
        <v>-5.2249407053056099E-2</v>
      </c>
      <c r="AS88" s="20"/>
      <c r="AT88" s="20">
        <f t="shared" si="33"/>
        <v>3.1305054026692192</v>
      </c>
      <c r="AU88" s="20">
        <f t="shared" si="34"/>
        <v>0.2358771900957608</v>
      </c>
      <c r="AV88" s="20"/>
      <c r="AY88" t="s">
        <v>797</v>
      </c>
      <c r="AZ88" s="20">
        <v>1.0239684601757499</v>
      </c>
      <c r="BA88" s="20">
        <v>1.4819644598278701</v>
      </c>
      <c r="BB88" s="20">
        <v>1.7357119644491601</v>
      </c>
      <c r="BC88" s="20">
        <v>-3.1023328710323799E-2</v>
      </c>
      <c r="BD88" s="20">
        <v>0.132265431876848</v>
      </c>
      <c r="BE88" s="20">
        <v>4.0406809227835803</v>
      </c>
      <c r="BF88" s="20">
        <v>9.4348416122280697E-3</v>
      </c>
      <c r="BG88" s="20" t="s">
        <v>609</v>
      </c>
      <c r="BH88" s="20">
        <f t="shared" si="35"/>
        <v>0.86402346914393147</v>
      </c>
      <c r="BI88" s="20">
        <f t="shared" si="28"/>
        <v>0.15994499103181847</v>
      </c>
      <c r="BL88" s="17" t="s">
        <v>797</v>
      </c>
      <c r="BM88" s="17">
        <v>4.7409062411803404</v>
      </c>
      <c r="BN88" s="17">
        <v>4.6669822595088002</v>
      </c>
      <c r="BO88" s="17">
        <v>2.5453222431925902</v>
      </c>
      <c r="BP88" s="17">
        <v>1.6627833592035099</v>
      </c>
      <c r="BQ88" s="17">
        <v>4.8980622221621797</v>
      </c>
      <c r="BR88" s="17">
        <v>3.6700387716969201</v>
      </c>
      <c r="BS88" s="17">
        <v>-9.0376047822755101E-2</v>
      </c>
      <c r="BT88" s="17" t="s">
        <v>609</v>
      </c>
      <c r="BU88" s="17">
        <f t="shared" si="36"/>
        <v>4.7877126747155545</v>
      </c>
      <c r="BV88" s="20">
        <f t="shared" si="37"/>
        <v>-4.6806433535214076E-2</v>
      </c>
      <c r="BY88" s="17" t="s">
        <v>797</v>
      </c>
      <c r="BZ88" s="20">
        <v>4.0104937496304602</v>
      </c>
      <c r="CA88" s="20">
        <v>4.3812926365432698</v>
      </c>
      <c r="CB88" s="20">
        <v>3.3309232130969599</v>
      </c>
      <c r="CC88" s="20">
        <v>2.35668216058983</v>
      </c>
      <c r="CD88" s="20">
        <v>3.2486508788295398</v>
      </c>
      <c r="CE88" s="20">
        <v>2.8503429922785202</v>
      </c>
      <c r="CF88" s="20">
        <v>-0.10323385866427399</v>
      </c>
      <c r="CG88" s="20"/>
      <c r="CH88" s="20">
        <f t="shared" si="29"/>
        <v>4.3032932373130901</v>
      </c>
      <c r="CI88" s="20">
        <f t="shared" si="30"/>
        <v>7.7999399230179733E-2</v>
      </c>
      <c r="CK88" t="s">
        <v>800</v>
      </c>
      <c r="CL88">
        <v>-2.33101141237003E-2</v>
      </c>
      <c r="CM88">
        <v>-4.9319924146928797E-2</v>
      </c>
      <c r="CN88">
        <v>-5.8287397055506703E-3</v>
      </c>
      <c r="CO88">
        <v>-7.7498148033097194E-2</v>
      </c>
    </row>
    <row r="89" spans="1:93" x14ac:dyDescent="0.25">
      <c r="A89" s="17" t="str">
        <f t="shared" si="20"/>
        <v>2004M12</v>
      </c>
      <c r="B89" s="18">
        <f t="shared" si="21"/>
        <v>38322</v>
      </c>
      <c r="C89" s="20">
        <f t="shared" si="22"/>
        <v>-1.0636797993735847E-2</v>
      </c>
      <c r="D89" s="20">
        <f t="shared" si="23"/>
        <v>-2.5168839203114746E-2</v>
      </c>
      <c r="E89" s="16">
        <f t="shared" si="24"/>
        <v>8.4915105531036981E-4</v>
      </c>
      <c r="F89" s="16">
        <f t="shared" si="25"/>
        <v>-2.0303851824282734E-3</v>
      </c>
      <c r="G89" s="16">
        <f t="shared" si="26"/>
        <v>-9.6532608744846465E-3</v>
      </c>
      <c r="H89" s="16">
        <f t="shared" si="27"/>
        <v>5.1485197063645672E-4</v>
      </c>
      <c r="I89" s="16">
        <f t="shared" si="31"/>
        <v>5.6466676508960074E-3</v>
      </c>
      <c r="J89" s="20">
        <f t="shared" si="38"/>
        <v>-4.6729753800700867E-3</v>
      </c>
      <c r="K89" s="20">
        <f t="shared" si="32"/>
        <v>5.9638226136657603E-3</v>
      </c>
      <c r="AK89" t="s">
        <v>798</v>
      </c>
      <c r="AL89" s="34">
        <v>3.33057506115611</v>
      </c>
      <c r="AM89" s="20">
        <v>3.7295784743696898</v>
      </c>
      <c r="AN89" s="20">
        <v>1.28783855868344</v>
      </c>
      <c r="AO89" s="20">
        <v>1.4227179330334101</v>
      </c>
      <c r="AP89" s="20">
        <v>2.49364852900315</v>
      </c>
      <c r="AQ89" s="20">
        <v>3.9198305643666802</v>
      </c>
      <c r="AR89" s="20">
        <v>-5.6637172692641097E-2</v>
      </c>
      <c r="AS89" s="20"/>
      <c r="AT89" s="20">
        <f t="shared" si="33"/>
        <v>3.1037085778658269</v>
      </c>
      <c r="AU89" s="20">
        <f t="shared" si="34"/>
        <v>0.22686648329028314</v>
      </c>
      <c r="AV89" s="20"/>
      <c r="AY89" t="s">
        <v>798</v>
      </c>
      <c r="AZ89" s="20">
        <v>1.0443746062541399</v>
      </c>
      <c r="BA89" s="20">
        <v>1.4681694535982399</v>
      </c>
      <c r="BB89" s="20">
        <v>1.52045286874901</v>
      </c>
      <c r="BC89" s="20">
        <v>-5.61198915197718E-2</v>
      </c>
      <c r="BD89" s="20">
        <v>0.16453123975936801</v>
      </c>
      <c r="BE89" s="20">
        <v>4.08551137074625</v>
      </c>
      <c r="BF89" s="20">
        <v>-2.6231941998583901E-2</v>
      </c>
      <c r="BG89" s="20" t="s">
        <v>609</v>
      </c>
      <c r="BH89" s="20">
        <f t="shared" si="35"/>
        <v>1.0579987935792818</v>
      </c>
      <c r="BI89" s="20">
        <f t="shared" si="28"/>
        <v>-1.3624187325141923E-2</v>
      </c>
      <c r="BL89" s="17" t="s">
        <v>798</v>
      </c>
      <c r="BM89" s="17">
        <v>4.7010956983915904</v>
      </c>
      <c r="BN89" s="17">
        <v>4.59193807444115</v>
      </c>
      <c r="BO89" s="17">
        <v>2.5010359889039901</v>
      </c>
      <c r="BP89" s="17">
        <v>1.6584327627867099</v>
      </c>
      <c r="BQ89" s="17">
        <v>4.7468945423862703</v>
      </c>
      <c r="BR89" s="17">
        <v>3.66374282303771</v>
      </c>
      <c r="BS89" s="17">
        <v>-3.4046811951302297E-2</v>
      </c>
      <c r="BT89" s="17" t="s">
        <v>609</v>
      </c>
      <c r="BU89" s="17">
        <f t="shared" si="36"/>
        <v>4.6115768099805958</v>
      </c>
      <c r="BV89" s="20">
        <f t="shared" si="37"/>
        <v>8.9518888410994535E-2</v>
      </c>
      <c r="BY89" s="17" t="s">
        <v>798</v>
      </c>
      <c r="BZ89" s="20">
        <v>4.0925989112629901</v>
      </c>
      <c r="CA89" s="20">
        <v>4.4558970435289602</v>
      </c>
      <c r="CB89" s="20">
        <v>3.4616937057750898</v>
      </c>
      <c r="CC89" s="20">
        <v>2.47670831743523</v>
      </c>
      <c r="CD89" s="20">
        <v>3.4691381121724301</v>
      </c>
      <c r="CE89" s="20">
        <v>2.7996877468568901</v>
      </c>
      <c r="CF89" s="20">
        <v>-2.3303425238491101E-2</v>
      </c>
      <c r="CG89" s="20"/>
      <c r="CH89" s="20">
        <f t="shared" si="29"/>
        <v>4.4478111671121976</v>
      </c>
      <c r="CI89" s="20">
        <f t="shared" si="30"/>
        <v>8.0858764167626163E-3</v>
      </c>
      <c r="CK89" t="s">
        <v>801</v>
      </c>
      <c r="CL89">
        <v>-9.7444143054735297E-2</v>
      </c>
      <c r="CM89">
        <v>7.9955218492202496E-2</v>
      </c>
      <c r="CN89">
        <v>4.9165467634397199E-2</v>
      </c>
      <c r="CO89">
        <v>-0.17265994486873501</v>
      </c>
    </row>
    <row r="90" spans="1:93" x14ac:dyDescent="0.25">
      <c r="A90" s="17" t="str">
        <f t="shared" si="20"/>
        <v>2005M01</v>
      </c>
      <c r="B90" s="18">
        <f t="shared" si="21"/>
        <v>38353</v>
      </c>
      <c r="C90" s="20">
        <f t="shared" si="22"/>
        <v>-1.8386971057064994E-2</v>
      </c>
      <c r="D90" s="20">
        <f t="shared" si="23"/>
        <v>-5.1712034474124979E-2</v>
      </c>
      <c r="E90" s="16">
        <f t="shared" si="24"/>
        <v>-1.4233825277883627E-3</v>
      </c>
      <c r="F90" s="16">
        <f t="shared" si="25"/>
        <v>-6.10112084343106E-3</v>
      </c>
      <c r="G90" s="16">
        <f t="shared" si="26"/>
        <v>-6.2374160766235261E-3</v>
      </c>
      <c r="H90" s="16">
        <f t="shared" si="27"/>
        <v>-4.4405932185221956E-3</v>
      </c>
      <c r="I90" s="16">
        <f t="shared" si="31"/>
        <v>-1.3080293362528136E-3</v>
      </c>
      <c r="J90" s="20">
        <f t="shared" si="38"/>
        <v>-1.9510542002617957E-2</v>
      </c>
      <c r="K90" s="20">
        <f t="shared" si="32"/>
        <v>-1.1235709455529631E-3</v>
      </c>
      <c r="AK90" t="s">
        <v>799</v>
      </c>
      <c r="AL90" s="34">
        <v>3.2693358739032501</v>
      </c>
      <c r="AM90" s="20">
        <v>3.5367143837291302</v>
      </c>
      <c r="AN90" s="20">
        <v>1.5783833718803799</v>
      </c>
      <c r="AO90" s="20">
        <v>1.21049594603666</v>
      </c>
      <c r="AP90" s="20">
        <v>2.4376709039561999</v>
      </c>
      <c r="AQ90" s="20">
        <v>3.8699499904582</v>
      </c>
      <c r="AR90" s="20">
        <v>-0.12776230340856301</v>
      </c>
      <c r="AS90" s="20"/>
      <c r="AT90" s="20">
        <f t="shared" si="33"/>
        <v>3.0431443654062882</v>
      </c>
      <c r="AU90" s="20">
        <f t="shared" si="34"/>
        <v>0.2261915084969619</v>
      </c>
      <c r="AV90" s="20"/>
      <c r="AY90" t="s">
        <v>799</v>
      </c>
      <c r="AZ90" s="20">
        <v>1.07718611049359</v>
      </c>
      <c r="BA90" s="20">
        <v>1.38437318206503</v>
      </c>
      <c r="BB90" s="20">
        <v>1.9111701582352101</v>
      </c>
      <c r="BC90" s="20">
        <v>0.34489292490385798</v>
      </c>
      <c r="BD90" s="20">
        <v>0.14700953506998701</v>
      </c>
      <c r="BE90" s="20">
        <v>4.0887798906974799</v>
      </c>
      <c r="BF90" s="20">
        <v>-0.121154303728883</v>
      </c>
      <c r="BG90" s="20" t="s">
        <v>609</v>
      </c>
      <c r="BH90" s="20">
        <f t="shared" si="35"/>
        <v>1.0645433303662521</v>
      </c>
      <c r="BI90" s="20">
        <f t="shared" si="28"/>
        <v>1.2642780127337883E-2</v>
      </c>
      <c r="BL90" s="17" t="s">
        <v>799</v>
      </c>
      <c r="BM90" s="17">
        <v>4.6257998213908103</v>
      </c>
      <c r="BN90" s="17">
        <v>4.4395761002775203</v>
      </c>
      <c r="BO90" s="17">
        <v>2.2788689822945001</v>
      </c>
      <c r="BP90" s="17">
        <v>1.7801977766757699</v>
      </c>
      <c r="BQ90" s="17">
        <v>4.6042628976739897</v>
      </c>
      <c r="BR90" s="17">
        <v>3.5870304454094799</v>
      </c>
      <c r="BS90" s="17">
        <v>-7.9834112856086104E-2</v>
      </c>
      <c r="BT90" s="17" t="s">
        <v>609</v>
      </c>
      <c r="BU90" s="17">
        <f t="shared" si="36"/>
        <v>4.5900174701324055</v>
      </c>
      <c r="BV90" s="20">
        <f t="shared" si="37"/>
        <v>3.5782351258404788E-2</v>
      </c>
      <c r="BY90" s="17" t="s">
        <v>799</v>
      </c>
      <c r="BZ90" s="20">
        <v>4.1525746828498296</v>
      </c>
      <c r="CA90" s="20">
        <v>4.4695785496648002</v>
      </c>
      <c r="CB90" s="20">
        <v>3.3617174515631199</v>
      </c>
      <c r="CC90" s="20">
        <v>2.3903611595992</v>
      </c>
      <c r="CD90" s="20">
        <v>3.6231055416187901</v>
      </c>
      <c r="CE90" s="20">
        <v>2.6763070641701501</v>
      </c>
      <c r="CF90" s="20">
        <v>1.128955029833E-2</v>
      </c>
      <c r="CG90" s="20"/>
      <c r="CH90" s="20">
        <f t="shared" si="29"/>
        <v>4.4951533556971439</v>
      </c>
      <c r="CI90" s="20">
        <f t="shared" si="30"/>
        <v>-2.5574806032343744E-2</v>
      </c>
      <c r="CK90" t="s">
        <v>802</v>
      </c>
      <c r="CL90">
        <v>0.13185582599016199</v>
      </c>
      <c r="CM90">
        <v>3.52633129507448E-2</v>
      </c>
      <c r="CN90">
        <v>7.0825770912938193E-2</v>
      </c>
      <c r="CO90">
        <v>0.121828212056761</v>
      </c>
    </row>
    <row r="91" spans="1:93" x14ac:dyDescent="0.25">
      <c r="A91" s="17" t="str">
        <f t="shared" si="20"/>
        <v>2005M02</v>
      </c>
      <c r="B91" s="18">
        <f t="shared" si="21"/>
        <v>38384</v>
      </c>
      <c r="C91" s="20">
        <f t="shared" si="22"/>
        <v>7.8851003654245577E-3</v>
      </c>
      <c r="D91" s="20">
        <f t="shared" si="23"/>
        <v>0</v>
      </c>
      <c r="E91" s="16">
        <f t="shared" si="24"/>
        <v>7.8244188816874372E-5</v>
      </c>
      <c r="F91" s="16">
        <f t="shared" si="25"/>
        <v>3.0827174182141548E-4</v>
      </c>
      <c r="G91" s="16">
        <f t="shared" si="26"/>
        <v>8.6734644291950515E-3</v>
      </c>
      <c r="H91" s="16">
        <f t="shared" si="27"/>
        <v>-8.4899394376757779E-4</v>
      </c>
      <c r="I91" s="16">
        <f t="shared" si="31"/>
        <v>-2.1600152876917147E-2</v>
      </c>
      <c r="J91" s="20">
        <f t="shared" si="38"/>
        <v>-1.3389166460851384E-2</v>
      </c>
      <c r="K91" s="20">
        <f t="shared" si="32"/>
        <v>-2.1274266826275944E-2</v>
      </c>
      <c r="AK91" t="s">
        <v>800</v>
      </c>
      <c r="AL91" s="34">
        <v>3.2951149153972601</v>
      </c>
      <c r="AM91" s="20">
        <v>3.5367143837291302</v>
      </c>
      <c r="AN91" s="20">
        <v>1.56270561581319</v>
      </c>
      <c r="AO91" s="20">
        <v>1.2210217379439501</v>
      </c>
      <c r="AP91" s="20">
        <v>2.5140795790778201</v>
      </c>
      <c r="AQ91" s="20">
        <v>3.8605887078427901</v>
      </c>
      <c r="AR91" s="20">
        <v>-2.33101141237003E-2</v>
      </c>
      <c r="AS91" s="20"/>
      <c r="AT91" s="20">
        <f t="shared" si="33"/>
        <v>3.0798131021804274</v>
      </c>
      <c r="AU91" s="20">
        <f t="shared" si="34"/>
        <v>0.21530181321683273</v>
      </c>
      <c r="AV91" s="20"/>
      <c r="AY91" t="s">
        <v>800</v>
      </c>
      <c r="AZ91" s="20">
        <v>1.1111133250979399</v>
      </c>
      <c r="BA91" s="20">
        <v>1.35872735085157</v>
      </c>
      <c r="BB91" s="20">
        <v>1.7648798471680001</v>
      </c>
      <c r="BC91" s="20">
        <v>0.32623438430998197</v>
      </c>
      <c r="BD91" s="20">
        <v>0.17802893440898801</v>
      </c>
      <c r="BE91" s="20">
        <v>4.0795014387074602</v>
      </c>
      <c r="BF91" s="20">
        <v>-4.9319924146928797E-2</v>
      </c>
      <c r="BG91" s="20" t="s">
        <v>609</v>
      </c>
      <c r="BH91" s="20">
        <f t="shared" si="35"/>
        <v>0.99744065842749552</v>
      </c>
      <c r="BI91" s="20">
        <f t="shared" si="28"/>
        <v>0.1136726666704444</v>
      </c>
      <c r="BL91" s="17" t="s">
        <v>800</v>
      </c>
      <c r="BM91" s="17">
        <v>4.6259914312097798</v>
      </c>
      <c r="BN91" s="17">
        <v>4.4388825807748704</v>
      </c>
      <c r="BO91" s="17">
        <v>2.33971989498216</v>
      </c>
      <c r="BP91" s="17">
        <v>1.8126407149458399</v>
      </c>
      <c r="BQ91" s="17">
        <v>4.6219402273405397</v>
      </c>
      <c r="BR91" s="17">
        <v>3.5790385746028202</v>
      </c>
      <c r="BS91" s="17">
        <v>-5.8287397055506703E-3</v>
      </c>
      <c r="BT91" s="17" t="s">
        <v>609</v>
      </c>
      <c r="BU91" s="17">
        <f t="shared" si="36"/>
        <v>4.5448510464905514</v>
      </c>
      <c r="BV91" s="20">
        <f t="shared" si="37"/>
        <v>8.1140384719228464E-2</v>
      </c>
      <c r="BY91" s="17" t="s">
        <v>800</v>
      </c>
      <c r="BZ91" s="20">
        <v>4.1405824058618297</v>
      </c>
      <c r="CA91" s="20">
        <v>4.50963940233627</v>
      </c>
      <c r="CB91" s="20">
        <v>3.32497018991099</v>
      </c>
      <c r="CC91" s="20">
        <v>2.19798542769573</v>
      </c>
      <c r="CD91" s="20">
        <v>3.7027346177421698</v>
      </c>
      <c r="CE91" s="20">
        <v>2.6635469942168299</v>
      </c>
      <c r="CF91" s="20">
        <v>-7.7498148033097194E-2</v>
      </c>
      <c r="CG91" s="20"/>
      <c r="CH91" s="20">
        <f t="shared" si="29"/>
        <v>4.4505850947652297</v>
      </c>
      <c r="CI91" s="20">
        <f t="shared" si="30"/>
        <v>5.9054307571040354E-2</v>
      </c>
      <c r="CK91" t="s">
        <v>803</v>
      </c>
      <c r="CL91">
        <v>-0.143591149873359</v>
      </c>
      <c r="CM91">
        <v>-9.0751409012329795E-2</v>
      </c>
      <c r="CN91">
        <v>-6.4207872860263804E-2</v>
      </c>
      <c r="CO91">
        <v>-8.1134149540722095E-2</v>
      </c>
    </row>
    <row r="92" spans="1:93" x14ac:dyDescent="0.25">
      <c r="A92" s="17" t="str">
        <f t="shared" si="20"/>
        <v>2005M03</v>
      </c>
      <c r="B92" s="18">
        <f t="shared" si="21"/>
        <v>38412</v>
      </c>
      <c r="C92" s="20">
        <f t="shared" si="22"/>
        <v>1.034675385225281E-3</v>
      </c>
      <c r="D92" s="20">
        <f t="shared" si="23"/>
        <v>-2.7305487952372975E-2</v>
      </c>
      <c r="E92" s="16">
        <f t="shared" si="24"/>
        <v>6.8912698945798286E-5</v>
      </c>
      <c r="F92" s="16">
        <f t="shared" si="25"/>
        <v>2.6498202730780107E-4</v>
      </c>
      <c r="G92" s="16">
        <f t="shared" si="26"/>
        <v>1.7965213288568082E-3</v>
      </c>
      <c r="H92" s="16">
        <f t="shared" si="27"/>
        <v>-8.5111516115713836E-4</v>
      </c>
      <c r="I92" s="16">
        <f t="shared" si="31"/>
        <v>3.1473154189464191E-2</v>
      </c>
      <c r="J92" s="20">
        <f t="shared" si="38"/>
        <v>3.275245508341746E-2</v>
      </c>
      <c r="K92" s="20">
        <f t="shared" si="32"/>
        <v>3.1717779698192179E-2</v>
      </c>
      <c r="AK92" t="s">
        <v>801</v>
      </c>
      <c r="AL92" s="34">
        <v>3.2985242896917102</v>
      </c>
      <c r="AM92" s="20">
        <v>3.4401426717332302</v>
      </c>
      <c r="AN92" s="20">
        <v>1.5487887290107301</v>
      </c>
      <c r="AO92" s="20">
        <v>1.2301407650581899</v>
      </c>
      <c r="AP92" s="20">
        <v>2.53003078311631</v>
      </c>
      <c r="AQ92" s="20">
        <v>3.8511300369169699</v>
      </c>
      <c r="AR92" s="20">
        <v>-9.7444143054735297E-2</v>
      </c>
      <c r="AS92" s="20"/>
      <c r="AT92" s="20">
        <f t="shared" si="33"/>
        <v>3.0735931900768665</v>
      </c>
      <c r="AU92" s="20">
        <f t="shared" si="34"/>
        <v>0.2249310996148437</v>
      </c>
      <c r="AV92" s="20"/>
      <c r="AY92" t="s">
        <v>801</v>
      </c>
      <c r="AZ92" s="20">
        <v>1.05854083511955</v>
      </c>
      <c r="BA92" s="20">
        <v>1.37944180221462</v>
      </c>
      <c r="BB92" s="20">
        <v>1.7043387225564901</v>
      </c>
      <c r="BC92" s="20">
        <v>0.21132534463837799</v>
      </c>
      <c r="BD92" s="20">
        <v>0.12998215325235499</v>
      </c>
      <c r="BE92" s="20">
        <v>4.01933219785451</v>
      </c>
      <c r="BF92" s="20">
        <v>7.9955218492202496E-2</v>
      </c>
      <c r="BG92" s="20" t="s">
        <v>609</v>
      </c>
      <c r="BH92" s="20">
        <f t="shared" si="35"/>
        <v>1.0118425298494926</v>
      </c>
      <c r="BI92" s="20">
        <f t="shared" si="28"/>
        <v>4.6698305270057361E-2</v>
      </c>
      <c r="BL92" s="17" t="s">
        <v>801</v>
      </c>
      <c r="BM92" s="17">
        <v>4.6059432440152204</v>
      </c>
      <c r="BN92" s="17">
        <v>4.4796485755664204</v>
      </c>
      <c r="BO92" s="17">
        <v>2.3329921976465799</v>
      </c>
      <c r="BP92" s="17">
        <v>1.86477093648672</v>
      </c>
      <c r="BQ92" s="17">
        <v>4.7399587375917003</v>
      </c>
      <c r="BR92" s="17">
        <v>3.5087689942994502</v>
      </c>
      <c r="BS92" s="17">
        <v>4.9165467634397199E-2</v>
      </c>
      <c r="BT92" s="17" t="s">
        <v>609</v>
      </c>
      <c r="BU92" s="17">
        <f t="shared" si="36"/>
        <v>4.6020181817938344</v>
      </c>
      <c r="BV92" s="20">
        <f t="shared" si="37"/>
        <v>3.9250622213859998E-3</v>
      </c>
      <c r="BY92" s="17" t="s">
        <v>801</v>
      </c>
      <c r="BZ92" s="20">
        <v>4.0757992472167803</v>
      </c>
      <c r="CA92" s="20">
        <v>4.58060054084517</v>
      </c>
      <c r="CB92" s="20">
        <v>3.3669058301611101</v>
      </c>
      <c r="CC92" s="20">
        <v>2.3311806764447098</v>
      </c>
      <c r="CD92" s="20">
        <v>3.8825549996246198</v>
      </c>
      <c r="CE92" s="20">
        <v>2.6547154800966202</v>
      </c>
      <c r="CF92" s="20">
        <v>-0.17265994486873501</v>
      </c>
      <c r="CG92" s="20"/>
      <c r="CH92" s="20">
        <f t="shared" si="29"/>
        <v>4.4383352888296024</v>
      </c>
      <c r="CI92" s="20">
        <f t="shared" si="30"/>
        <v>0.14226525201556761</v>
      </c>
      <c r="CK92" t="s">
        <v>804</v>
      </c>
      <c r="CL92">
        <v>-0.11190863601237</v>
      </c>
      <c r="CM92">
        <v>-6.4366491176683305E-2</v>
      </c>
      <c r="CN92">
        <v>-1.69645961267696E-2</v>
      </c>
      <c r="CO92">
        <v>-0.15936965834542999</v>
      </c>
    </row>
    <row r="93" spans="1:93" x14ac:dyDescent="0.25">
      <c r="A93" s="17" t="str">
        <f t="shared" si="20"/>
        <v>2005M04</v>
      </c>
      <c r="B93" s="18">
        <f t="shared" si="21"/>
        <v>38443</v>
      </c>
      <c r="C93" s="20">
        <f t="shared" si="22"/>
        <v>1.9984663749816223E-2</v>
      </c>
      <c r="D93" s="20">
        <f t="shared" si="23"/>
        <v>5.611693218192193E-2</v>
      </c>
      <c r="E93" s="16">
        <f t="shared" si="24"/>
        <v>5.9003112565439572E-4</v>
      </c>
      <c r="F93" s="16">
        <f t="shared" si="25"/>
        <v>-1.0499096805302473E-3</v>
      </c>
      <c r="G93" s="16">
        <f t="shared" si="26"/>
        <v>-8.7322190957552523E-4</v>
      </c>
      <c r="H93" s="16">
        <f t="shared" si="27"/>
        <v>2.0680853728837673E-2</v>
      </c>
      <c r="I93" s="16">
        <f t="shared" si="31"/>
        <v>-2.2314707781861474E-2</v>
      </c>
      <c r="J93" s="20">
        <f t="shared" si="38"/>
        <v>-2.9669545174751781E-3</v>
      </c>
      <c r="K93" s="20">
        <f t="shared" si="32"/>
        <v>-2.2951618267291401E-2</v>
      </c>
      <c r="AK93" t="s">
        <v>802</v>
      </c>
      <c r="AL93" s="34">
        <v>3.3644441884918002</v>
      </c>
      <c r="AM93" s="20">
        <v>3.6331929247390198</v>
      </c>
      <c r="AN93" s="20">
        <v>1.4295089352844099</v>
      </c>
      <c r="AO93" s="20">
        <v>1.1939720441680099</v>
      </c>
      <c r="AP93" s="20">
        <v>2.5222694765518998</v>
      </c>
      <c r="AQ93" s="20">
        <v>4.0811997092506296</v>
      </c>
      <c r="AR93" s="20">
        <v>0.13185582599016199</v>
      </c>
      <c r="AS93" s="20"/>
      <c r="AT93" s="20">
        <f t="shared" si="33"/>
        <v>3.1408394038539074</v>
      </c>
      <c r="AU93" s="20">
        <f t="shared" si="34"/>
        <v>0.2236047846378928</v>
      </c>
      <c r="AV93" s="20"/>
      <c r="AY93" t="s">
        <v>802</v>
      </c>
      <c r="AZ93" s="20">
        <v>1.0703281409105301</v>
      </c>
      <c r="BA93" s="20">
        <v>1.42480132652014</v>
      </c>
      <c r="BB93" s="20">
        <v>1.6877225753706699</v>
      </c>
      <c r="BC93" s="20">
        <v>0.16421656810837701</v>
      </c>
      <c r="BD93" s="20">
        <v>0.18917808821892701</v>
      </c>
      <c r="BE93" s="20">
        <v>4.3013507134296702</v>
      </c>
      <c r="BF93" s="20">
        <v>3.52633129507448E-2</v>
      </c>
      <c r="BG93" s="20" t="s">
        <v>609</v>
      </c>
      <c r="BH93" s="20">
        <f t="shared" si="35"/>
        <v>1.1532347567071919</v>
      </c>
      <c r="BI93" s="20">
        <f t="shared" si="28"/>
        <v>-8.2906615796661809E-2</v>
      </c>
      <c r="BL93" s="17" t="s">
        <v>802</v>
      </c>
      <c r="BM93" s="17">
        <v>4.7438671410725002</v>
      </c>
      <c r="BN93" s="17">
        <v>4.6907440576157304</v>
      </c>
      <c r="BO93" s="17">
        <v>2.3040601186593501</v>
      </c>
      <c r="BP93" s="17">
        <v>1.83131525567673</v>
      </c>
      <c r="BQ93" s="17">
        <v>4.6498484302616898</v>
      </c>
      <c r="BR93" s="17">
        <v>3.7370228552858999</v>
      </c>
      <c r="BS93" s="17">
        <v>7.0825770912938193E-2</v>
      </c>
      <c r="BT93" s="17" t="s">
        <v>609</v>
      </c>
      <c r="BU93" s="17">
        <f t="shared" si="36"/>
        <v>4.7912775347821466</v>
      </c>
      <c r="BV93" s="20">
        <f t="shared" si="37"/>
        <v>-4.7410393709646392E-2</v>
      </c>
      <c r="BY93" s="17" t="s">
        <v>802</v>
      </c>
      <c r="BZ93" s="20">
        <v>4.3825479540029502</v>
      </c>
      <c r="CA93" s="20">
        <v>4.7158811027743504</v>
      </c>
      <c r="CB93" s="20">
        <v>3.3150548417645598</v>
      </c>
      <c r="CC93" s="20">
        <v>2.4053076884437501</v>
      </c>
      <c r="CD93" s="20">
        <v>4.0551994781557399</v>
      </c>
      <c r="CE93" s="20">
        <v>2.7791092091825398</v>
      </c>
      <c r="CF93" s="20">
        <v>0.121828212056761</v>
      </c>
      <c r="CG93" s="20"/>
      <c r="CH93" s="20">
        <f t="shared" si="29"/>
        <v>4.8465302355520654</v>
      </c>
      <c r="CI93" s="20">
        <f t="shared" si="30"/>
        <v>-0.13064913277771506</v>
      </c>
      <c r="CK93" t="s">
        <v>805</v>
      </c>
      <c r="CL93">
        <v>-0.12985930808232801</v>
      </c>
      <c r="CM93">
        <v>-4.7228188172831399E-2</v>
      </c>
      <c r="CN93">
        <v>1.71790070397594E-2</v>
      </c>
      <c r="CO93">
        <v>-0.15940918703913501</v>
      </c>
    </row>
    <row r="94" spans="1:93" x14ac:dyDescent="0.25">
      <c r="A94" s="17" t="str">
        <f t="shared" si="20"/>
        <v>2005M05</v>
      </c>
      <c r="B94" s="18">
        <f t="shared" si="21"/>
        <v>38473</v>
      </c>
      <c r="C94" s="20">
        <f t="shared" si="22"/>
        <v>-1.33107498547822E-2</v>
      </c>
      <c r="D94" s="20">
        <f t="shared" si="23"/>
        <v>-5.3135150542454879E-2</v>
      </c>
      <c r="E94" s="16">
        <f t="shared" si="24"/>
        <v>9.0855064057457536E-5</v>
      </c>
      <c r="F94" s="16">
        <f t="shared" si="25"/>
        <v>2.0195675151845316E-3</v>
      </c>
      <c r="G94" s="16">
        <f t="shared" si="26"/>
        <v>-4.875121717716791E-3</v>
      </c>
      <c r="H94" s="16">
        <f t="shared" si="27"/>
        <v>-1.0881936215431976E-2</v>
      </c>
      <c r="I94" s="16">
        <f t="shared" si="31"/>
        <v>6.766809573225098E-2</v>
      </c>
      <c r="J94" s="20">
        <f t="shared" si="38"/>
        <v>5.4021460378344204E-2</v>
      </c>
      <c r="K94" s="20">
        <f t="shared" si="32"/>
        <v>6.7332210233126411E-2</v>
      </c>
      <c r="AK94" t="s">
        <v>803</v>
      </c>
      <c r="AL94" s="34">
        <v>3.3196609134984101</v>
      </c>
      <c r="AM94" s="20">
        <v>3.4401426717332302</v>
      </c>
      <c r="AN94" s="20">
        <v>1.4107747531649499</v>
      </c>
      <c r="AO94" s="20">
        <v>1.2649352502358</v>
      </c>
      <c r="AP94" s="20">
        <v>2.4780728298941699</v>
      </c>
      <c r="AQ94" s="20">
        <v>3.9577213844666499</v>
      </c>
      <c r="AR94" s="20">
        <v>-0.143591149873359</v>
      </c>
      <c r="AS94" s="20"/>
      <c r="AT94" s="20">
        <f t="shared" si="33"/>
        <v>3.0823667209624501</v>
      </c>
      <c r="AU94" s="20">
        <f t="shared" si="34"/>
        <v>0.23729419253595996</v>
      </c>
      <c r="AV94" s="20"/>
      <c r="AY94" t="s">
        <v>803</v>
      </c>
      <c r="AZ94" s="20">
        <v>1.0455676619029399</v>
      </c>
      <c r="BA94" s="20">
        <v>1.30544190737094</v>
      </c>
      <c r="BB94" s="20">
        <v>1.6576583888566601</v>
      </c>
      <c r="BC94" s="20">
        <v>0.182316209340494</v>
      </c>
      <c r="BD94" s="20">
        <v>0.14755774665694901</v>
      </c>
      <c r="BE94" s="20">
        <v>4.1863610674867902</v>
      </c>
      <c r="BF94" s="20">
        <v>-9.0751409012329795E-2</v>
      </c>
      <c r="BG94" s="20" t="s">
        <v>609</v>
      </c>
      <c r="BH94" s="20">
        <f t="shared" si="35"/>
        <v>1.0841503969410631</v>
      </c>
      <c r="BI94" s="20">
        <f t="shared" si="28"/>
        <v>-3.858273503812315E-2</v>
      </c>
      <c r="BL94" s="17" t="s">
        <v>803</v>
      </c>
      <c r="BM94" s="17">
        <v>4.6539347027574998</v>
      </c>
      <c r="BN94" s="17">
        <v>4.5352834744210302</v>
      </c>
      <c r="BO94" s="17">
        <v>2.30100369150062</v>
      </c>
      <c r="BP94" s="17">
        <v>1.8564686863407101</v>
      </c>
      <c r="BQ94" s="17">
        <v>4.6711285220487202</v>
      </c>
      <c r="BR94" s="17">
        <v>3.5948628488248699</v>
      </c>
      <c r="BS94" s="17">
        <v>-6.4207872860263804E-2</v>
      </c>
      <c r="BT94" s="17" t="s">
        <v>609</v>
      </c>
      <c r="BU94" s="17">
        <f t="shared" si="36"/>
        <v>4.7192360203686219</v>
      </c>
      <c r="BV94" s="20">
        <f t="shared" si="37"/>
        <v>-6.5301317611122123E-2</v>
      </c>
      <c r="BY94" s="17" t="s">
        <v>803</v>
      </c>
      <c r="BZ94" s="20">
        <v>4.2867900227175797</v>
      </c>
      <c r="CA94" s="20">
        <v>4.6746458251896099</v>
      </c>
      <c r="CB94" s="20">
        <v>3.2439843225738598</v>
      </c>
      <c r="CC94" s="20">
        <v>2.4618359433993602</v>
      </c>
      <c r="CD94" s="20">
        <v>4.1126571239966703</v>
      </c>
      <c r="CE94" s="20">
        <v>2.6305200900994001</v>
      </c>
      <c r="CF94" s="20">
        <v>-8.1134149540722095E-2</v>
      </c>
      <c r="CG94" s="20"/>
      <c r="CH94" s="20">
        <f t="shared" si="29"/>
        <v>4.6158444632815723</v>
      </c>
      <c r="CI94" s="20">
        <f t="shared" si="30"/>
        <v>5.8801361908037642E-2</v>
      </c>
      <c r="CK94" t="s">
        <v>806</v>
      </c>
      <c r="CL94">
        <v>4.3460074982364198E-2</v>
      </c>
      <c r="CM94">
        <v>1.37428753087913E-2</v>
      </c>
      <c r="CN94">
        <v>-6.1351304525820702E-2</v>
      </c>
      <c r="CO94">
        <v>-6.5840732467078401E-3</v>
      </c>
    </row>
    <row r="95" spans="1:93" x14ac:dyDescent="0.25">
      <c r="A95" s="17" t="str">
        <f t="shared" si="20"/>
        <v>2005M06</v>
      </c>
      <c r="B95" s="18">
        <f t="shared" si="21"/>
        <v>38504</v>
      </c>
      <c r="C95" s="20">
        <f t="shared" si="22"/>
        <v>-2.3084756603053203E-2</v>
      </c>
      <c r="D95" s="20">
        <f t="shared" si="23"/>
        <v>-5.6225475638671307E-2</v>
      </c>
      <c r="E95" s="16">
        <f t="shared" si="24"/>
        <v>2.1387043531114654E-4</v>
      </c>
      <c r="F95" s="16">
        <f t="shared" si="25"/>
        <v>1.0391306395535062E-3</v>
      </c>
      <c r="G95" s="16">
        <f t="shared" si="26"/>
        <v>-8.5054101998323205E-3</v>
      </c>
      <c r="H95" s="16">
        <f t="shared" si="27"/>
        <v>-1.6550638155047079E-2</v>
      </c>
      <c r="I95" s="16">
        <f t="shared" si="31"/>
        <v>-8.2382993938873841E-2</v>
      </c>
      <c r="J95" s="20">
        <f t="shared" si="38"/>
        <v>-0.10618604121888858</v>
      </c>
      <c r="K95" s="20">
        <f t="shared" si="32"/>
        <v>-8.310128461583538E-2</v>
      </c>
      <c r="AK95" t="s">
        <v>804</v>
      </c>
      <c r="AL95" s="34">
        <v>3.2430273493056299</v>
      </c>
      <c r="AM95" s="20">
        <v>3.2467190137501398</v>
      </c>
      <c r="AN95" s="20">
        <v>1.36726198138302</v>
      </c>
      <c r="AO95" s="20">
        <v>1.30096202622101</v>
      </c>
      <c r="AP95" s="20">
        <v>2.40199125108041</v>
      </c>
      <c r="AQ95" s="20">
        <v>3.7724195608567799</v>
      </c>
      <c r="AR95" s="20">
        <v>-0.11190863601237</v>
      </c>
      <c r="AS95" s="20"/>
      <c r="AT95" s="20">
        <f t="shared" si="33"/>
        <v>3.0291621525288708</v>
      </c>
      <c r="AU95" s="20">
        <f t="shared" si="34"/>
        <v>0.21386519677675908</v>
      </c>
      <c r="AV95" s="20"/>
      <c r="AY95" t="s">
        <v>804</v>
      </c>
      <c r="AZ95" s="20">
        <v>1.07841777837245</v>
      </c>
      <c r="BA95" s="20">
        <v>1.26990249774084</v>
      </c>
      <c r="BB95" s="20">
        <v>1.5154298227516101</v>
      </c>
      <c r="BC95" s="20">
        <v>0.17670260291895001</v>
      </c>
      <c r="BD95" s="20">
        <v>0.15246704324310201</v>
      </c>
      <c r="BE95" s="20">
        <v>3.9731380746406502</v>
      </c>
      <c r="BF95" s="20">
        <v>-6.4366491176683305E-2</v>
      </c>
      <c r="BG95" s="20" t="s">
        <v>609</v>
      </c>
      <c r="BH95" s="20">
        <f t="shared" si="35"/>
        <v>0.9910379121167403</v>
      </c>
      <c r="BI95" s="20">
        <f t="shared" si="28"/>
        <v>8.7379866255709704E-2</v>
      </c>
      <c r="BL95" s="17" t="s">
        <v>804</v>
      </c>
      <c r="BM95" s="17">
        <v>4.4640626989929304</v>
      </c>
      <c r="BN95" s="17">
        <v>4.3331243719652601</v>
      </c>
      <c r="BO95" s="17">
        <v>2.2541307799571801</v>
      </c>
      <c r="BP95" s="17">
        <v>1.8540827662050301</v>
      </c>
      <c r="BQ95" s="17">
        <v>4.4552192310207399</v>
      </c>
      <c r="BR95" s="17">
        <v>3.4068187631181699</v>
      </c>
      <c r="BS95" s="17">
        <v>-1.69645961267696E-2</v>
      </c>
      <c r="BT95" s="17" t="s">
        <v>609</v>
      </c>
      <c r="BU95" s="17">
        <f t="shared" si="36"/>
        <v>4.3996504185720458</v>
      </c>
      <c r="BV95" s="20">
        <f t="shared" si="37"/>
        <v>6.4412280420884649E-2</v>
      </c>
      <c r="BY95" s="17" t="s">
        <v>804</v>
      </c>
      <c r="BZ95" s="20">
        <v>4.06859852714165</v>
      </c>
      <c r="CA95" s="20">
        <v>4.5828142000848198</v>
      </c>
      <c r="CB95" s="20">
        <v>3.2102754858268701</v>
      </c>
      <c r="CC95" s="20">
        <v>2.4937750210387</v>
      </c>
      <c r="CD95" s="20">
        <v>4.03310439280874</v>
      </c>
      <c r="CE95" s="20">
        <v>2.5128033567234098</v>
      </c>
      <c r="CF95" s="20">
        <v>-0.15936965834542999</v>
      </c>
      <c r="CG95" s="20"/>
      <c r="CH95" s="20">
        <f t="shared" si="29"/>
        <v>4.4503869410404127</v>
      </c>
      <c r="CI95" s="20">
        <f t="shared" si="30"/>
        <v>0.13242725904440711</v>
      </c>
      <c r="CK95" t="s">
        <v>807</v>
      </c>
      <c r="CL95">
        <v>-2.8815859576396301E-2</v>
      </c>
      <c r="CM95">
        <v>0.16451326122978999</v>
      </c>
      <c r="CN95">
        <v>-2.0279855258942402E-2</v>
      </c>
      <c r="CO95">
        <v>3.2626663901137498E-2</v>
      </c>
    </row>
    <row r="96" spans="1:93" x14ac:dyDescent="0.25">
      <c r="A96" s="17" t="str">
        <f t="shared" si="20"/>
        <v>2005M07</v>
      </c>
      <c r="B96" s="18">
        <f t="shared" si="21"/>
        <v>38534</v>
      </c>
      <c r="C96" s="20">
        <f t="shared" si="22"/>
        <v>-2.0159466641040846E-2</v>
      </c>
      <c r="D96" s="20">
        <f t="shared" si="23"/>
        <v>-5.9690570525849695E-2</v>
      </c>
      <c r="E96" s="16">
        <f t="shared" si="24"/>
        <v>1.6843032523542129E-4</v>
      </c>
      <c r="F96" s="16">
        <f t="shared" si="25"/>
        <v>3.4608681201064788E-3</v>
      </c>
      <c r="G96" s="16">
        <f t="shared" si="26"/>
        <v>-1.1877046907402058E-2</v>
      </c>
      <c r="H96" s="16">
        <f t="shared" si="27"/>
        <v>-1.0949654495419407E-2</v>
      </c>
      <c r="I96" s="16">
        <f t="shared" si="31"/>
        <v>9.699789502339979E-3</v>
      </c>
      <c r="J96" s="20">
        <f t="shared" si="38"/>
        <v>-9.4976134551395842E-3</v>
      </c>
      <c r="K96" s="20">
        <f t="shared" si="32"/>
        <v>1.0661853185901262E-2</v>
      </c>
      <c r="AK96" t="s">
        <v>805</v>
      </c>
      <c r="AL96" s="34">
        <v>3.1776496476413199</v>
      </c>
      <c r="AM96" s="20">
        <v>3.05292050348227</v>
      </c>
      <c r="AN96" s="20">
        <v>1.33378524063769</v>
      </c>
      <c r="AO96" s="20">
        <v>1.4181808030373999</v>
      </c>
      <c r="AP96" s="20">
        <v>2.2982026614145101</v>
      </c>
      <c r="AQ96" s="20">
        <v>3.65265667526926</v>
      </c>
      <c r="AR96" s="20">
        <v>-0.12985930808232801</v>
      </c>
      <c r="AS96" s="20"/>
      <c r="AT96" s="20">
        <f t="shared" si="33"/>
        <v>2.9511675167220952</v>
      </c>
      <c r="AU96" s="20">
        <f t="shared" si="34"/>
        <v>0.22648213091922464</v>
      </c>
      <c r="AV96" s="20"/>
      <c r="AY96" t="s">
        <v>805</v>
      </c>
      <c r="AZ96" s="20">
        <v>1.08709824295057</v>
      </c>
      <c r="BA96" s="20">
        <v>1.2244726416437199</v>
      </c>
      <c r="BB96" s="20">
        <v>1.5373022850979099</v>
      </c>
      <c r="BC96" s="20">
        <v>0.15677132462899401</v>
      </c>
      <c r="BD96" s="20">
        <v>0.13682942275780399</v>
      </c>
      <c r="BE96" s="20">
        <v>3.82563353948309</v>
      </c>
      <c r="BF96" s="20">
        <v>-4.7228188172831399E-2</v>
      </c>
      <c r="BG96" s="20" t="s">
        <v>609</v>
      </c>
      <c r="BH96" s="20">
        <f t="shared" si="35"/>
        <v>1.0209559142436906</v>
      </c>
      <c r="BI96" s="20">
        <f t="shared" si="28"/>
        <v>6.6142328706879416E-2</v>
      </c>
      <c r="BL96" s="17" t="s">
        <v>805</v>
      </c>
      <c r="BM96" s="17">
        <v>4.3259042073127896</v>
      </c>
      <c r="BN96" s="17">
        <v>4.2111962154136799</v>
      </c>
      <c r="BO96" s="17">
        <v>2.2335824043027901</v>
      </c>
      <c r="BP96" s="17">
        <v>1.89398457850835</v>
      </c>
      <c r="BQ96" s="17">
        <v>4.3162851833666203</v>
      </c>
      <c r="BR96" s="17">
        <v>3.2515666137232602</v>
      </c>
      <c r="BS96" s="17">
        <v>1.71790070397594E-2</v>
      </c>
      <c r="BT96" s="17" t="s">
        <v>609</v>
      </c>
      <c r="BU96" s="17">
        <f t="shared" si="36"/>
        <v>4.3020159414717023</v>
      </c>
      <c r="BV96" s="20">
        <f t="shared" si="37"/>
        <v>2.3888265841087275E-2</v>
      </c>
      <c r="BY96" s="17" t="s">
        <v>805</v>
      </c>
      <c r="BZ96" s="20">
        <v>3.9268788920699902</v>
      </c>
      <c r="CA96" s="20">
        <v>4.5662147056985596</v>
      </c>
      <c r="CB96" s="20">
        <v>3.1886359227366601</v>
      </c>
      <c r="CC96" s="20">
        <v>2.4918219352358801</v>
      </c>
      <c r="CD96" s="20">
        <v>4.0808367155937599</v>
      </c>
      <c r="CE96" s="20">
        <v>2.4076876219260002</v>
      </c>
      <c r="CF96" s="20">
        <v>-0.15940918703913501</v>
      </c>
      <c r="CG96" s="20"/>
      <c r="CH96" s="20">
        <f t="shared" si="29"/>
        <v>4.4219488942754106</v>
      </c>
      <c r="CI96" s="20">
        <f t="shared" si="30"/>
        <v>0.14426581142314898</v>
      </c>
      <c r="CK96" t="s">
        <v>808</v>
      </c>
      <c r="CL96">
        <v>-0.11032207667489401</v>
      </c>
      <c r="CM96">
        <v>-0.11222706214957399</v>
      </c>
      <c r="CN96">
        <v>-6.05698068269633E-2</v>
      </c>
      <c r="CO96">
        <v>-0.133028586820328</v>
      </c>
    </row>
    <row r="97" spans="1:93" x14ac:dyDescent="0.25">
      <c r="A97" s="17" t="str">
        <f t="shared" si="20"/>
        <v>2005M08</v>
      </c>
      <c r="B97" s="18">
        <f t="shared" si="21"/>
        <v>38565</v>
      </c>
      <c r="C97" s="20">
        <f t="shared" si="22"/>
        <v>1.6242209981811806E-2</v>
      </c>
      <c r="D97" s="20">
        <f t="shared" si="23"/>
        <v>3.1755233175659203E-2</v>
      </c>
      <c r="E97" s="16">
        <f t="shared" si="24"/>
        <v>1.7377804990583397E-4</v>
      </c>
      <c r="F97" s="16">
        <f t="shared" si="25"/>
        <v>3.0167412797333201E-3</v>
      </c>
      <c r="G97" s="16">
        <f t="shared" si="26"/>
        <v>8.7975111257788223E-3</v>
      </c>
      <c r="H97" s="16">
        <f t="shared" si="27"/>
        <v>5.078045789129338E-3</v>
      </c>
      <c r="I97" s="16">
        <f t="shared" si="31"/>
        <v>-5.6087746100286816E-3</v>
      </c>
      <c r="J97" s="20">
        <f t="shared" si="38"/>
        <v>1.1457301634518632E-2</v>
      </c>
      <c r="K97" s="20">
        <f t="shared" si="32"/>
        <v>-4.7849083472931743E-3</v>
      </c>
      <c r="AK97" t="s">
        <v>806</v>
      </c>
      <c r="AL97" s="34">
        <v>3.2292617004669402</v>
      </c>
      <c r="AM97" s="20">
        <v>3.1498667059371002</v>
      </c>
      <c r="AN97" s="20">
        <v>1.29994190179314</v>
      </c>
      <c r="AO97" s="20">
        <v>1.5182972899741001</v>
      </c>
      <c r="AP97" s="20">
        <v>2.3735306489050099</v>
      </c>
      <c r="AQ97" s="20">
        <v>3.7070785939978901</v>
      </c>
      <c r="AR97" s="20">
        <v>4.3460074982364198E-2</v>
      </c>
      <c r="AS97" s="20"/>
      <c r="AT97" s="20">
        <f t="shared" si="33"/>
        <v>3.0154429538040874</v>
      </c>
      <c r="AU97" s="20">
        <f t="shared" si="34"/>
        <v>0.21381874666285272</v>
      </c>
      <c r="AV97" s="20"/>
      <c r="AY97" t="s">
        <v>806</v>
      </c>
      <c r="AZ97" s="20">
        <v>1.0974501018354199</v>
      </c>
      <c r="BA97" s="20">
        <v>1.24323964929943</v>
      </c>
      <c r="BB97" s="20">
        <v>1.53196590383721</v>
      </c>
      <c r="BC97" s="20">
        <v>0.15006409870168599</v>
      </c>
      <c r="BD97" s="20">
        <v>0.15987213636970701</v>
      </c>
      <c r="BE97" s="20">
        <v>3.9366485023929401</v>
      </c>
      <c r="BF97" s="20">
        <v>1.37428753087913E-2</v>
      </c>
      <c r="BG97" s="20" t="s">
        <v>609</v>
      </c>
      <c r="BH97" s="20">
        <f t="shared" si="35"/>
        <v>1.0444266250375056</v>
      </c>
      <c r="BI97" s="20">
        <f t="shared" si="28"/>
        <v>5.3023476797914304E-2</v>
      </c>
      <c r="BL97" s="17" t="s">
        <v>806</v>
      </c>
      <c r="BM97" s="17">
        <v>4.3640468807816699</v>
      </c>
      <c r="BN97" s="17">
        <v>4.1974610003742496</v>
      </c>
      <c r="BO97" s="17">
        <v>2.1956040161934598</v>
      </c>
      <c r="BP97" s="17">
        <v>1.9136480647685701</v>
      </c>
      <c r="BQ97" s="17">
        <v>4.1996956156319598</v>
      </c>
      <c r="BR97" s="17">
        <v>3.3541097070316801</v>
      </c>
      <c r="BS97" s="17">
        <v>-6.1351304525820702E-2</v>
      </c>
      <c r="BT97" s="17" t="s">
        <v>609</v>
      </c>
      <c r="BU97" s="17">
        <f t="shared" si="36"/>
        <v>4.3791370159622991</v>
      </c>
      <c r="BV97" s="20">
        <f t="shared" si="37"/>
        <v>-1.5090135180629183E-2</v>
      </c>
      <c r="BY97" s="17" t="s">
        <v>806</v>
      </c>
      <c r="BZ97" s="20">
        <v>4.0546756645786202</v>
      </c>
      <c r="CA97" s="20">
        <v>4.6484126132050303</v>
      </c>
      <c r="CB97" s="20">
        <v>3.2725981659044998</v>
      </c>
      <c r="CC97" s="20">
        <v>2.4726038521377101</v>
      </c>
      <c r="CD97" s="20">
        <v>4.2170205275562802</v>
      </c>
      <c r="CE97" s="20">
        <v>2.4419578183756201</v>
      </c>
      <c r="CF97" s="20">
        <v>-6.5840732467078401E-3</v>
      </c>
      <c r="CG97" s="20"/>
      <c r="CH97" s="20">
        <f t="shared" si="29"/>
        <v>4.6397963847750363</v>
      </c>
      <c r="CI97" s="20">
        <f t="shared" si="30"/>
        <v>8.6162284299939884E-3</v>
      </c>
      <c r="CK97" t="s">
        <v>809</v>
      </c>
      <c r="CL97">
        <v>-4.2834146538798398E-2</v>
      </c>
      <c r="CM97">
        <v>0.14295460593852299</v>
      </c>
      <c r="CN97">
        <v>-4.2374268697853903E-3</v>
      </c>
      <c r="CO97">
        <v>7.5648305299562305E-2</v>
      </c>
    </row>
    <row r="98" spans="1:93" x14ac:dyDescent="0.25">
      <c r="A98" s="17" t="str">
        <f t="shared" si="20"/>
        <v>2005M09</v>
      </c>
      <c r="B98" s="18">
        <f t="shared" si="21"/>
        <v>38596</v>
      </c>
      <c r="C98" s="20">
        <f t="shared" si="22"/>
        <v>7.3636717482765679E-3</v>
      </c>
      <c r="D98" s="20">
        <f t="shared" si="23"/>
        <v>0</v>
      </c>
      <c r="E98" s="16">
        <f t="shared" si="24"/>
        <v>1.5291099792955938E-4</v>
      </c>
      <c r="F98" s="16">
        <f t="shared" si="25"/>
        <v>5.9282581274036489E-3</v>
      </c>
      <c r="G98" s="16">
        <f t="shared" si="26"/>
        <v>-6.6307167450095775E-3</v>
      </c>
      <c r="H98" s="16">
        <f t="shared" si="27"/>
        <v>9.7975506338507518E-3</v>
      </c>
      <c r="I98" s="16">
        <f t="shared" si="31"/>
        <v>5.3288952077298835E-2</v>
      </c>
      <c r="J98" s="20">
        <f t="shared" si="38"/>
        <v>6.2536955091473223E-2</v>
      </c>
      <c r="K98" s="20">
        <f t="shared" si="32"/>
        <v>5.5173283343196655E-2</v>
      </c>
      <c r="AK98" t="s">
        <v>807</v>
      </c>
      <c r="AL98" s="34">
        <v>3.2530409236184599</v>
      </c>
      <c r="AM98" s="20">
        <v>3.1498667059371002</v>
      </c>
      <c r="AN98" s="20">
        <v>1.2696787445101401</v>
      </c>
      <c r="AO98" s="20">
        <v>1.71823369123281</v>
      </c>
      <c r="AP98" s="20">
        <v>2.31583351431519</v>
      </c>
      <c r="AQ98" s="20">
        <v>3.8137853661760901</v>
      </c>
      <c r="AR98" s="20">
        <v>-2.8815859576396301E-2</v>
      </c>
      <c r="AS98" s="20"/>
      <c r="AT98" s="20">
        <f t="shared" si="33"/>
        <v>3.0383836108341944</v>
      </c>
      <c r="AU98" s="20">
        <f t="shared" si="34"/>
        <v>0.21465731278426547</v>
      </c>
      <c r="AV98" s="20"/>
      <c r="AY98" t="s">
        <v>807</v>
      </c>
      <c r="AZ98" s="20">
        <v>1.09836523271297</v>
      </c>
      <c r="BA98" s="20">
        <v>1.40311020796214</v>
      </c>
      <c r="BB98" s="20">
        <v>1.73844708728002</v>
      </c>
      <c r="BC98" s="20">
        <v>0.17975129546241</v>
      </c>
      <c r="BD98" s="20">
        <v>0.163502625215426</v>
      </c>
      <c r="BE98" s="20">
        <v>4.0494362593506201</v>
      </c>
      <c r="BF98" s="20">
        <v>0.16451326122978999</v>
      </c>
      <c r="BG98" s="20" t="s">
        <v>609</v>
      </c>
      <c r="BH98" s="20">
        <f t="shared" si="35"/>
        <v>1.101726528669849</v>
      </c>
      <c r="BI98" s="20">
        <f t="shared" si="28"/>
        <v>-3.3612959568789513E-3</v>
      </c>
      <c r="BL98" s="17" t="s">
        <v>807</v>
      </c>
      <c r="BM98" s="17">
        <v>4.4275043765685203</v>
      </c>
      <c r="BN98" s="17">
        <v>4.2475027508090699</v>
      </c>
      <c r="BO98" s="17">
        <v>2.14312487228481</v>
      </c>
      <c r="BP98" s="17">
        <v>1.9655103168371699</v>
      </c>
      <c r="BQ98" s="17">
        <v>4.2126406562733401</v>
      </c>
      <c r="BR98" s="17">
        <v>3.4333971946529198</v>
      </c>
      <c r="BS98" s="17">
        <v>-2.0279855258942402E-2</v>
      </c>
      <c r="BT98" s="17" t="s">
        <v>609</v>
      </c>
      <c r="BU98" s="17">
        <f t="shared" si="36"/>
        <v>4.3680891103091453</v>
      </c>
      <c r="BV98" s="20">
        <f t="shared" si="37"/>
        <v>5.9415266259374988E-2</v>
      </c>
      <c r="BY98" s="17" t="s">
        <v>807</v>
      </c>
      <c r="BZ98" s="20">
        <v>4.1957349760506997</v>
      </c>
      <c r="CA98" s="20">
        <v>4.7028115655895197</v>
      </c>
      <c r="CB98" s="20">
        <v>3.2121522175957198</v>
      </c>
      <c r="CC98" s="20">
        <v>2.7257337583490902</v>
      </c>
      <c r="CD98" s="20">
        <v>4.2572037757445704</v>
      </c>
      <c r="CE98" s="20">
        <v>2.5315144216038701</v>
      </c>
      <c r="CF98" s="20">
        <v>3.2626663901137498E-2</v>
      </c>
      <c r="CG98" s="20"/>
      <c r="CH98" s="20">
        <f t="shared" si="29"/>
        <v>4.7323336954464645</v>
      </c>
      <c r="CI98" s="20">
        <f t="shared" si="30"/>
        <v>-2.9522129856944801E-2</v>
      </c>
      <c r="CK98" t="s">
        <v>810</v>
      </c>
      <c r="CL98">
        <v>0.23668159711628201</v>
      </c>
      <c r="CM98">
        <v>-3.8890016270140403E-2</v>
      </c>
      <c r="CN98">
        <v>-0.15438363511192901</v>
      </c>
      <c r="CO98">
        <v>-3.4045180344614699E-2</v>
      </c>
    </row>
    <row r="99" spans="1:93" x14ac:dyDescent="0.25">
      <c r="A99" s="17" t="str">
        <f t="shared" si="20"/>
        <v>2005M10</v>
      </c>
      <c r="B99" s="18">
        <f t="shared" si="21"/>
        <v>38626</v>
      </c>
      <c r="C99" s="20">
        <f t="shared" si="22"/>
        <v>1.1931834897707105E-3</v>
      </c>
      <c r="D99" s="20">
        <f t="shared" si="23"/>
        <v>-3.0777874591359389E-2</v>
      </c>
      <c r="E99" s="16">
        <f t="shared" si="24"/>
        <v>3.7084506650194844E-4</v>
      </c>
      <c r="F99" s="16">
        <f t="shared" si="25"/>
        <v>2.3616650960572147E-4</v>
      </c>
      <c r="G99" s="16">
        <f t="shared" si="26"/>
        <v>1.3004186001541481E-2</v>
      </c>
      <c r="H99" s="16">
        <f t="shared" si="27"/>
        <v>-9.2425571641071135E-3</v>
      </c>
      <c r="I99" s="16">
        <f t="shared" si="31"/>
        <v>-2.2059592038146374E-2</v>
      </c>
      <c r="J99" s="20">
        <f t="shared" si="38"/>
        <v>-1.7690951624604337E-2</v>
      </c>
      <c r="K99" s="20">
        <f t="shared" si="32"/>
        <v>-1.8884135114375047E-2</v>
      </c>
      <c r="AK99" t="s">
        <v>808</v>
      </c>
      <c r="AL99" s="34">
        <v>3.2569223983400701</v>
      </c>
      <c r="AM99" s="20">
        <v>3.05292050348227</v>
      </c>
      <c r="AN99" s="20">
        <v>1.19574302508233</v>
      </c>
      <c r="AO99" s="20">
        <v>1.7262572929275299</v>
      </c>
      <c r="AP99" s="20">
        <v>2.42982258870691</v>
      </c>
      <c r="AQ99" s="20">
        <v>3.7123818775133199</v>
      </c>
      <c r="AR99" s="20">
        <v>-0.11032207667489401</v>
      </c>
      <c r="AS99" s="20"/>
      <c r="AT99" s="20">
        <f t="shared" si="33"/>
        <v>3.0510022152067906</v>
      </c>
      <c r="AU99" s="20">
        <f t="shared" si="34"/>
        <v>0.20592018313327953</v>
      </c>
      <c r="AV99" s="20"/>
      <c r="AY99" t="s">
        <v>808</v>
      </c>
      <c r="AZ99" s="20">
        <v>1.1636028304953501</v>
      </c>
      <c r="BA99" s="20">
        <v>1.35280814796916</v>
      </c>
      <c r="BB99" s="20">
        <v>1.71921176646554</v>
      </c>
      <c r="BC99" s="20">
        <v>0.20982951364651201</v>
      </c>
      <c r="BD99" s="20">
        <v>0.20977980821461201</v>
      </c>
      <c r="BE99" s="20">
        <v>3.95271182264214</v>
      </c>
      <c r="BF99" s="20">
        <v>-0.11222706214957399</v>
      </c>
      <c r="BG99" s="20" t="s">
        <v>609</v>
      </c>
      <c r="BH99" s="20">
        <f t="shared" si="35"/>
        <v>1.3161728092291516</v>
      </c>
      <c r="BI99" s="20">
        <f t="shared" si="28"/>
        <v>-0.15256997873380151</v>
      </c>
      <c r="BL99" s="17" t="s">
        <v>808</v>
      </c>
      <c r="BM99" s="17">
        <v>4.3598124075403204</v>
      </c>
      <c r="BN99" s="17">
        <v>4.1188007529320796</v>
      </c>
      <c r="BO99" s="17">
        <v>2.1535586561730402</v>
      </c>
      <c r="BP99" s="17">
        <v>1.9912472313731699</v>
      </c>
      <c r="BQ99" s="17">
        <v>4.1693614549128899</v>
      </c>
      <c r="BR99" s="17">
        <v>3.34302070467636</v>
      </c>
      <c r="BS99" s="17">
        <v>-6.05698068269633E-2</v>
      </c>
      <c r="BT99" s="17" t="s">
        <v>609</v>
      </c>
      <c r="BU99" s="17">
        <f t="shared" si="36"/>
        <v>4.3337771336642019</v>
      </c>
      <c r="BV99" s="20">
        <f t="shared" si="37"/>
        <v>2.6035273876118481E-2</v>
      </c>
      <c r="BY99" s="17" t="s">
        <v>808</v>
      </c>
      <c r="BZ99" s="20">
        <v>4.1026773551597904</v>
      </c>
      <c r="CA99" s="20">
        <v>4.7019359146923501</v>
      </c>
      <c r="CB99" s="20">
        <v>3.22668390352323</v>
      </c>
      <c r="CC99" s="20">
        <v>2.9195642433595199</v>
      </c>
      <c r="CD99" s="20">
        <v>4.3442842426818302</v>
      </c>
      <c r="CE99" s="20">
        <v>2.45054469751362</v>
      </c>
      <c r="CF99" s="20">
        <v>-0.133028586820328</v>
      </c>
      <c r="CG99" s="20"/>
      <c r="CH99" s="20">
        <f t="shared" si="29"/>
        <v>4.5768234552519118</v>
      </c>
      <c r="CI99" s="20">
        <f t="shared" si="30"/>
        <v>0.12511245944043825</v>
      </c>
      <c r="CK99" t="s">
        <v>811</v>
      </c>
      <c r="CL99">
        <v>-0.170778518390652</v>
      </c>
      <c r="CM99">
        <v>-0.15971306210207301</v>
      </c>
      <c r="CN99">
        <v>-2.9662878320514001E-2</v>
      </c>
      <c r="CO99">
        <v>-0.14686385755074</v>
      </c>
    </row>
    <row r="100" spans="1:93" x14ac:dyDescent="0.25">
      <c r="A100" s="17" t="str">
        <f t="shared" si="20"/>
        <v>2005M11</v>
      </c>
      <c r="B100" s="18">
        <f t="shared" si="21"/>
        <v>38657</v>
      </c>
      <c r="C100" s="20">
        <f t="shared" si="22"/>
        <v>4.3059006676872125E-2</v>
      </c>
      <c r="D100" s="20">
        <f t="shared" si="23"/>
        <v>3.1755233175659203E-2</v>
      </c>
      <c r="E100" s="16">
        <f t="shared" si="24"/>
        <v>-6.7344333053273638E-5</v>
      </c>
      <c r="F100" s="16">
        <f t="shared" si="25"/>
        <v>1.9530125470230612E-3</v>
      </c>
      <c r="G100" s="16">
        <f t="shared" si="26"/>
        <v>2.3191771420590149E-2</v>
      </c>
      <c r="H100" s="16">
        <f t="shared" si="27"/>
        <v>1.7853738533698385E-2</v>
      </c>
      <c r="I100" s="16">
        <f t="shared" si="31"/>
        <v>-2.4847151805439473E-2</v>
      </c>
      <c r="J100" s="20">
        <f t="shared" si="38"/>
        <v>1.8084026362818851E-2</v>
      </c>
      <c r="K100" s="20">
        <f t="shared" si="32"/>
        <v>-2.4974980314053274E-2</v>
      </c>
      <c r="AK100" t="s">
        <v>809</v>
      </c>
      <c r="AL100" s="34">
        <v>3.3971622416362499</v>
      </c>
      <c r="AM100" s="20">
        <v>3.1498667059371002</v>
      </c>
      <c r="AN100" s="20">
        <v>1.20918554651674</v>
      </c>
      <c r="AO100" s="20">
        <v>1.79268877902601</v>
      </c>
      <c r="AP100" s="20">
        <v>2.6333541951841002</v>
      </c>
      <c r="AQ100" s="20">
        <v>3.90849551983437</v>
      </c>
      <c r="AR100" s="20">
        <v>-4.2834146538798398E-2</v>
      </c>
      <c r="AS100" s="20"/>
      <c r="AT100" s="20">
        <f t="shared" si="33"/>
        <v>3.1990340216816948</v>
      </c>
      <c r="AU100" s="20">
        <f t="shared" si="34"/>
        <v>0.1981282199545551</v>
      </c>
      <c r="AV100" s="20"/>
      <c r="AY100" t="s">
        <v>809</v>
      </c>
      <c r="AZ100" s="20">
        <v>1.18667163757856</v>
      </c>
      <c r="BA100" s="20">
        <v>1.5174285970911301</v>
      </c>
      <c r="BB100" s="20">
        <v>1.86016616937559</v>
      </c>
      <c r="BC100" s="20">
        <v>0.26446719706363297</v>
      </c>
      <c r="BD100" s="20">
        <v>0.25422203631798401</v>
      </c>
      <c r="BE100" s="20">
        <v>4.1773542368721497</v>
      </c>
      <c r="BF100" s="20">
        <v>0.14295460593852299</v>
      </c>
      <c r="BG100" s="20" t="s">
        <v>609</v>
      </c>
      <c r="BH100" s="20">
        <f t="shared" si="35"/>
        <v>1.0661751372960668</v>
      </c>
      <c r="BI100" s="20">
        <f t="shared" si="28"/>
        <v>0.12049650028249315</v>
      </c>
      <c r="BL100" s="17" t="s">
        <v>809</v>
      </c>
      <c r="BM100" s="17">
        <v>4.4949851333159501</v>
      </c>
      <c r="BN100" s="17">
        <v>4.2575655956796403</v>
      </c>
      <c r="BO100" s="17">
        <v>2.1487352695622999</v>
      </c>
      <c r="BP100" s="17">
        <v>2.0282339945763699</v>
      </c>
      <c r="BQ100" s="17">
        <v>4.2008982079399697</v>
      </c>
      <c r="BR100" s="17">
        <v>3.5187194261293699</v>
      </c>
      <c r="BS100" s="17">
        <v>-4.2374268697853903E-3</v>
      </c>
      <c r="BT100" s="17" t="s">
        <v>609</v>
      </c>
      <c r="BU100" s="17">
        <f t="shared" si="36"/>
        <v>4.4301141293591995</v>
      </c>
      <c r="BV100" s="20">
        <f t="shared" si="37"/>
        <v>6.4871003956750606E-2</v>
      </c>
      <c r="BY100" s="17" t="s">
        <v>809</v>
      </c>
      <c r="BZ100" s="20">
        <v>4.3610104127889802</v>
      </c>
      <c r="CA100" s="20">
        <v>4.8345192420405398</v>
      </c>
      <c r="CB100" s="20">
        <v>3.23682263277871</v>
      </c>
      <c r="CC100" s="20">
        <v>2.9828620444423901</v>
      </c>
      <c r="CD100" s="20">
        <v>4.4843840118662897</v>
      </c>
      <c r="CE100" s="20">
        <v>2.5899203312284702</v>
      </c>
      <c r="CF100" s="20">
        <v>7.5648305299562305E-2</v>
      </c>
      <c r="CG100" s="20"/>
      <c r="CH100" s="20">
        <f t="shared" si="29"/>
        <v>4.8978777837906886</v>
      </c>
      <c r="CI100" s="20">
        <f t="shared" si="30"/>
        <v>-6.3358541750148767E-2</v>
      </c>
      <c r="CK100" t="s">
        <v>812</v>
      </c>
      <c r="CL100">
        <v>-6.5549986952267006E-2</v>
      </c>
      <c r="CM100">
        <v>-1.6331264676696499E-2</v>
      </c>
      <c r="CN100">
        <v>-0.104981710012071</v>
      </c>
      <c r="CO100">
        <v>-3.5336448572882297E-2</v>
      </c>
    </row>
    <row r="101" spans="1:93" x14ac:dyDescent="0.25">
      <c r="A101" s="17" t="str">
        <f t="shared" si="20"/>
        <v>2005M12</v>
      </c>
      <c r="B101" s="18">
        <f t="shared" si="21"/>
        <v>38687</v>
      </c>
      <c r="C101" s="20">
        <f t="shared" si="22"/>
        <v>1.3761506019474901E-2</v>
      </c>
      <c r="D101" s="20">
        <f t="shared" si="23"/>
        <v>9.2154999844595409E-2</v>
      </c>
      <c r="E101" s="16">
        <f t="shared" si="24"/>
        <v>-1.3274556805786266E-3</v>
      </c>
      <c r="F101" s="16">
        <f t="shared" si="25"/>
        <v>-1.9529975567761379E-3</v>
      </c>
      <c r="G101" s="16">
        <f t="shared" si="26"/>
        <v>1.6558832712163844E-2</v>
      </c>
      <c r="H101" s="16">
        <f t="shared" si="27"/>
        <v>2.4205788076599004E-3</v>
      </c>
      <c r="I101" s="16">
        <f t="shared" si="31"/>
        <v>1.97243684883858E-2</v>
      </c>
      <c r="J101" s="20">
        <f t="shared" si="38"/>
        <v>3.5423326770854781E-2</v>
      </c>
      <c r="K101" s="20">
        <f t="shared" si="32"/>
        <v>2.166182075137988E-2</v>
      </c>
      <c r="AK101" t="s">
        <v>810</v>
      </c>
      <c r="AL101" s="34">
        <v>3.4439123102736602</v>
      </c>
      <c r="AM101" s="20">
        <v>3.4401426717332302</v>
      </c>
      <c r="AN101" s="20">
        <v>1.4855668044981301</v>
      </c>
      <c r="AO101" s="20">
        <v>1.72339735097092</v>
      </c>
      <c r="AP101" s="20">
        <v>2.7849323216216799</v>
      </c>
      <c r="AQ101" s="20">
        <v>3.9362291512624701</v>
      </c>
      <c r="AR101" s="20">
        <v>0.23668159711628201</v>
      </c>
      <c r="AS101" s="20"/>
      <c r="AT101" s="20">
        <f t="shared" si="33"/>
        <v>3.245582349501007</v>
      </c>
      <c r="AU101" s="20">
        <f t="shared" si="34"/>
        <v>0.19832996077265319</v>
      </c>
      <c r="AV101" s="20"/>
      <c r="AY101" t="s">
        <v>810</v>
      </c>
      <c r="AZ101" s="20">
        <v>1.22276203487129</v>
      </c>
      <c r="BA101" s="20">
        <v>1.50757870937188</v>
      </c>
      <c r="BB101" s="20">
        <v>2.0020832861718501</v>
      </c>
      <c r="BC101" s="20">
        <v>0.202647263544908</v>
      </c>
      <c r="BD101" s="20">
        <v>0.30370501574967801</v>
      </c>
      <c r="BE101" s="20">
        <v>4.2817761416869304</v>
      </c>
      <c r="BF101" s="20">
        <v>-3.8890016270140403E-2</v>
      </c>
      <c r="BG101" s="20" t="s">
        <v>609</v>
      </c>
      <c r="BH101" s="20">
        <f t="shared" si="35"/>
        <v>1.3513036911445118</v>
      </c>
      <c r="BI101" s="20">
        <f t="shared" si="28"/>
        <v>-0.12854165627322178</v>
      </c>
      <c r="BL101" s="17" t="s">
        <v>810</v>
      </c>
      <c r="BM101" s="17">
        <v>4.6185054863560699</v>
      </c>
      <c r="BN101" s="17">
        <v>4.2369596366509201</v>
      </c>
      <c r="BO101" s="17">
        <v>2.11949790097988</v>
      </c>
      <c r="BP101" s="17">
        <v>1.97599845813038</v>
      </c>
      <c r="BQ101" s="17">
        <v>4.2400747633469802</v>
      </c>
      <c r="BR101" s="17">
        <v>3.6860450652829799</v>
      </c>
      <c r="BS101" s="17">
        <v>-0.15438363511192901</v>
      </c>
      <c r="BT101" s="17" t="s">
        <v>609</v>
      </c>
      <c r="BU101" s="17">
        <f t="shared" si="36"/>
        <v>4.6107920537624638</v>
      </c>
      <c r="BV101" s="20">
        <f t="shared" si="37"/>
        <v>7.7134325936061288E-3</v>
      </c>
      <c r="BY101" s="17" t="s">
        <v>810</v>
      </c>
      <c r="BZ101" s="20">
        <v>4.4447414735294997</v>
      </c>
      <c r="CA101" s="20">
        <v>4.9181259439403897</v>
      </c>
      <c r="CB101" s="20">
        <v>3.3542677642110199</v>
      </c>
      <c r="CC101" s="20">
        <v>2.9228414266324099</v>
      </c>
      <c r="CD101" s="20">
        <v>4.5742408143131801</v>
      </c>
      <c r="CE101" s="20">
        <v>2.6645582196650799</v>
      </c>
      <c r="CF101" s="20">
        <v>-3.4045180344614699E-2</v>
      </c>
      <c r="CG101" s="20"/>
      <c r="CH101" s="20">
        <f t="shared" si="29"/>
        <v>4.8746510324900276</v>
      </c>
      <c r="CI101" s="20">
        <f t="shared" si="30"/>
        <v>4.3474911450362086E-2</v>
      </c>
      <c r="CK101" t="s">
        <v>813</v>
      </c>
      <c r="CL101">
        <v>6.1853431445028501E-2</v>
      </c>
      <c r="CM101">
        <v>3.8177061853947397E-2</v>
      </c>
      <c r="CN101">
        <v>-6.7365879777613602E-2</v>
      </c>
      <c r="CO101">
        <v>-3.3147274817232298E-3</v>
      </c>
    </row>
    <row r="102" spans="1:93" x14ac:dyDescent="0.25">
      <c r="A102" s="17" t="str">
        <f t="shared" si="20"/>
        <v>2006M01</v>
      </c>
      <c r="B102" s="18">
        <f t="shared" si="21"/>
        <v>38718</v>
      </c>
      <c r="C102" s="20">
        <f t="shared" si="22"/>
        <v>2.1372931055309241E-2</v>
      </c>
      <c r="D102" s="20">
        <f t="shared" si="23"/>
        <v>-2.8099143649989333E-2</v>
      </c>
      <c r="E102" s="16">
        <f t="shared" si="24"/>
        <v>2.4835394607253588E-3</v>
      </c>
      <c r="F102" s="16">
        <f t="shared" si="25"/>
        <v>1.5271882078353166E-2</v>
      </c>
      <c r="G102" s="16">
        <f t="shared" si="26"/>
        <v>1.0459704594898939E-2</v>
      </c>
      <c r="H102" s="16">
        <f t="shared" si="27"/>
        <v>-6.2807932121404127E-3</v>
      </c>
      <c r="I102" s="16">
        <f t="shared" si="31"/>
        <v>8.0583750615746547E-2</v>
      </c>
      <c r="J102" s="20">
        <f t="shared" si="38"/>
        <v>0.1025180835375836</v>
      </c>
      <c r="K102" s="20">
        <f t="shared" si="32"/>
        <v>8.1145152482274358E-2</v>
      </c>
      <c r="AK102" t="s">
        <v>811</v>
      </c>
      <c r="AL102" s="34">
        <v>3.5175188106416702</v>
      </c>
      <c r="AM102" s="20">
        <v>3.3434776086237399</v>
      </c>
      <c r="AN102" s="20">
        <v>0.96136873140017098</v>
      </c>
      <c r="AO102" s="20">
        <v>2.2726930144464599</v>
      </c>
      <c r="AP102" s="20">
        <v>2.8819971814603802</v>
      </c>
      <c r="AQ102" s="20">
        <v>3.86327705020198</v>
      </c>
      <c r="AR102" s="20">
        <v>-0.170778518390652</v>
      </c>
      <c r="AS102" s="20"/>
      <c r="AT102" s="20">
        <f t="shared" si="33"/>
        <v>3.3258460559939564</v>
      </c>
      <c r="AU102" s="20">
        <f t="shared" si="34"/>
        <v>0.19167275464771372</v>
      </c>
      <c r="AV102" s="20"/>
      <c r="AY102" t="s">
        <v>811</v>
      </c>
      <c r="AZ102" s="20">
        <v>1.3764319849842801</v>
      </c>
      <c r="BA102" s="20">
        <v>1.50856374180409</v>
      </c>
      <c r="BB102" s="20">
        <v>2.0377702648759799</v>
      </c>
      <c r="BC102" s="20">
        <v>0.53885700091002597</v>
      </c>
      <c r="BD102" s="20">
        <v>0.409991717499256</v>
      </c>
      <c r="BE102" s="20">
        <v>4.2010618311999597</v>
      </c>
      <c r="BF102" s="20">
        <v>-0.15971306210207301</v>
      </c>
      <c r="BG102" s="20" t="s">
        <v>609</v>
      </c>
      <c r="BH102" s="20">
        <f t="shared" si="35"/>
        <v>1.3352703863806215</v>
      </c>
      <c r="BI102" s="20">
        <f t="shared" si="28"/>
        <v>4.1161598603658645E-2</v>
      </c>
      <c r="BL102" s="17" t="s">
        <v>811</v>
      </c>
      <c r="BM102" s="17">
        <v>4.5302684767414698</v>
      </c>
      <c r="BN102" s="17">
        <v>4.1237908016244704</v>
      </c>
      <c r="BO102" s="17">
        <v>2.37881141562531</v>
      </c>
      <c r="BP102" s="17">
        <v>1.9274961403134501</v>
      </c>
      <c r="BQ102" s="17">
        <v>4.24663561021202</v>
      </c>
      <c r="BR102" s="17">
        <v>3.5656137377211001</v>
      </c>
      <c r="BS102" s="17">
        <v>-2.9662878320514001E-2</v>
      </c>
      <c r="BT102" s="17" t="s">
        <v>609</v>
      </c>
      <c r="BU102" s="17">
        <f t="shared" si="36"/>
        <v>4.3696659117477887</v>
      </c>
      <c r="BV102" s="20">
        <f t="shared" si="37"/>
        <v>0.16060256499368109</v>
      </c>
      <c r="BY102" s="17" t="s">
        <v>811</v>
      </c>
      <c r="BZ102" s="20">
        <v>4.3653182921403104</v>
      </c>
      <c r="CA102" s="20">
        <v>4.9399530883633496</v>
      </c>
      <c r="CB102" s="20">
        <v>3.0648717592649701</v>
      </c>
      <c r="CC102" s="20">
        <v>2.2371911309789101</v>
      </c>
      <c r="CD102" s="20">
        <v>4.6146474118758603</v>
      </c>
      <c r="CE102" s="20">
        <v>2.6324772356773098</v>
      </c>
      <c r="CF102" s="20">
        <v>-0.14686385755074</v>
      </c>
      <c r="CG102" s="20"/>
      <c r="CH102" s="20">
        <f t="shared" si="29"/>
        <v>4.7988359366562614</v>
      </c>
      <c r="CI102" s="20">
        <f t="shared" si="30"/>
        <v>0.14111715170708816</v>
      </c>
      <c r="CK102" t="s">
        <v>814</v>
      </c>
      <c r="CL102">
        <v>0.13397924959166499</v>
      </c>
      <c r="CM102">
        <v>-1.2918652591663299E-2</v>
      </c>
      <c r="CN102">
        <v>1.7460891424705399E-2</v>
      </c>
      <c r="CO102">
        <v>-1.47746127929522E-2</v>
      </c>
    </row>
    <row r="103" spans="1:93" x14ac:dyDescent="0.25">
      <c r="A103" s="17" t="str">
        <f t="shared" si="20"/>
        <v>2006M02</v>
      </c>
      <c r="B103" s="18">
        <f t="shared" si="21"/>
        <v>38749</v>
      </c>
      <c r="C103" s="20">
        <f t="shared" si="22"/>
        <v>-8.4258730312783969E-3</v>
      </c>
      <c r="D103" s="20">
        <f t="shared" si="23"/>
        <v>-2.8939507363241579E-2</v>
      </c>
      <c r="E103" s="16">
        <f t="shared" si="24"/>
        <v>-6.5855385418306806E-5</v>
      </c>
      <c r="F103" s="16">
        <f t="shared" si="25"/>
        <v>2.4066407265809736E-4</v>
      </c>
      <c r="G103" s="16">
        <f t="shared" si="26"/>
        <v>-1.3899121947741483E-3</v>
      </c>
      <c r="H103" s="16">
        <f t="shared" si="27"/>
        <v>-7.6006593583772177E-3</v>
      </c>
      <c r="I103" s="16">
        <f t="shared" si="31"/>
        <v>-0.11501168406296937</v>
      </c>
      <c r="J103" s="20">
        <f t="shared" si="38"/>
        <v>-0.12382744692888095</v>
      </c>
      <c r="K103" s="20">
        <f t="shared" si="32"/>
        <v>-0.11540157389760256</v>
      </c>
      <c r="AK103" t="s">
        <v>812</v>
      </c>
      <c r="AL103" s="34">
        <v>3.4878806437580701</v>
      </c>
      <c r="AM103" s="20">
        <v>3.2467190137501398</v>
      </c>
      <c r="AN103" s="20">
        <v>0.97556584295733595</v>
      </c>
      <c r="AO103" s="20">
        <v>2.28153417371073</v>
      </c>
      <c r="AP103" s="20">
        <v>2.86882328270053</v>
      </c>
      <c r="AQ103" s="20">
        <v>3.7731077037035701</v>
      </c>
      <c r="AR103" s="20">
        <v>-6.5549986952267006E-2</v>
      </c>
      <c r="AS103" s="20"/>
      <c r="AT103" s="20">
        <f t="shared" si="33"/>
        <v>3.2894713741299468</v>
      </c>
      <c r="AU103" s="20">
        <f t="shared" si="34"/>
        <v>0.19840926962812322</v>
      </c>
      <c r="AV103" s="20"/>
      <c r="AY103" t="s">
        <v>812</v>
      </c>
      <c r="AZ103" s="20">
        <v>1.3384775824105899</v>
      </c>
      <c r="BA103" s="20">
        <v>1.4533869777037001</v>
      </c>
      <c r="BB103" s="20">
        <v>2.20777021868125</v>
      </c>
      <c r="BC103" s="20">
        <v>0.50302172669226697</v>
      </c>
      <c r="BD103" s="20">
        <v>0.362976805057873</v>
      </c>
      <c r="BE103" s="20">
        <v>4.1299844791897504</v>
      </c>
      <c r="BF103" s="20">
        <v>-1.6331264676696499E-2</v>
      </c>
      <c r="BG103" s="20" t="s">
        <v>609</v>
      </c>
      <c r="BH103" s="20">
        <f t="shared" si="35"/>
        <v>1.1783276251266523</v>
      </c>
      <c r="BI103" s="20">
        <f t="shared" si="28"/>
        <v>0.16014995728393755</v>
      </c>
      <c r="BL103" s="17" t="s">
        <v>812</v>
      </c>
      <c r="BM103" s="17">
        <v>4.4791933614303696</v>
      </c>
      <c r="BN103" s="17">
        <v>3.9879150182190402</v>
      </c>
      <c r="BO103" s="17">
        <v>2.3799132357298598</v>
      </c>
      <c r="BP103" s="17">
        <v>1.9326999486258101</v>
      </c>
      <c r="BQ103" s="17">
        <v>4.2851238559009097</v>
      </c>
      <c r="BR103" s="17">
        <v>3.48860322162975</v>
      </c>
      <c r="BS103" s="17">
        <v>-0.104981710012071</v>
      </c>
      <c r="BT103" s="17" t="s">
        <v>609</v>
      </c>
      <c r="BU103" s="17">
        <f t="shared" si="36"/>
        <v>4.4464333874918305</v>
      </c>
      <c r="BV103" s="20">
        <f t="shared" si="37"/>
        <v>3.2759973938539133E-2</v>
      </c>
      <c r="BY103" s="17" t="s">
        <v>812</v>
      </c>
      <c r="BZ103" s="20">
        <v>4.3059489460447002</v>
      </c>
      <c r="CA103" s="20">
        <v>4.8723390340794897</v>
      </c>
      <c r="CB103" s="20">
        <v>2.9879463242153399</v>
      </c>
      <c r="CC103" s="20">
        <v>2.2700657938177198</v>
      </c>
      <c r="CD103" s="20">
        <v>4.5433922901994199</v>
      </c>
      <c r="CE103" s="20">
        <v>2.5470668228464199</v>
      </c>
      <c r="CF103" s="20">
        <v>-3.5336448572882297E-2</v>
      </c>
      <c r="CG103" s="20"/>
      <c r="CH103" s="20">
        <f t="shared" si="29"/>
        <v>4.8269642851697565</v>
      </c>
      <c r="CI103" s="20">
        <f t="shared" si="30"/>
        <v>4.5374748909733142E-2</v>
      </c>
      <c r="CK103" t="s">
        <v>815</v>
      </c>
      <c r="CL103">
        <v>0.110574706412733</v>
      </c>
      <c r="CM103">
        <v>3.0449710441086599E-2</v>
      </c>
      <c r="CN103">
        <v>-1.2299928994722301E-3</v>
      </c>
      <c r="CO103">
        <v>0.119548193383441</v>
      </c>
    </row>
    <row r="104" spans="1:93" x14ac:dyDescent="0.25">
      <c r="A104" s="17" t="str">
        <f t="shared" si="20"/>
        <v>2006M03</v>
      </c>
      <c r="B104" s="18">
        <f t="shared" si="21"/>
        <v>38777</v>
      </c>
      <c r="C104" s="20">
        <f t="shared" si="22"/>
        <v>3.6151444400416954E-2</v>
      </c>
      <c r="D104" s="20">
        <f t="shared" si="23"/>
        <v>5.95751148047996E-2</v>
      </c>
      <c r="E104" s="16">
        <f t="shared" si="24"/>
        <v>-1.6933385559430159E-5</v>
      </c>
      <c r="F104" s="16">
        <f t="shared" si="25"/>
        <v>6.8800280896733719E-4</v>
      </c>
      <c r="G104" s="16">
        <f t="shared" si="26"/>
        <v>2.7039112156351078E-2</v>
      </c>
      <c r="H104" s="16">
        <f t="shared" si="27"/>
        <v>9.934617944807515E-3</v>
      </c>
      <c r="I104" s="16">
        <f t="shared" si="31"/>
        <v>2.9954714310673737E-2</v>
      </c>
      <c r="J104" s="20">
        <f t="shared" si="38"/>
        <v>6.7599513835240238E-2</v>
      </c>
      <c r="K104" s="20">
        <f t="shared" si="32"/>
        <v>3.1448069434823284E-2</v>
      </c>
      <c r="AK104" t="s">
        <v>813</v>
      </c>
      <c r="AL104" s="34">
        <v>3.6139725669261802</v>
      </c>
      <c r="AM104" s="20">
        <v>3.4401426717332302</v>
      </c>
      <c r="AN104" s="20">
        <v>0.97918558550271895</v>
      </c>
      <c r="AO104" s="20">
        <v>2.30659603660748</v>
      </c>
      <c r="AP104" s="20">
        <v>3.12294663147512</v>
      </c>
      <c r="AQ104" s="20">
        <v>3.8899725815566102</v>
      </c>
      <c r="AR104" s="20">
        <v>6.1853431445028501E-2</v>
      </c>
      <c r="AS104" s="20"/>
      <c r="AT104" s="20">
        <f t="shared" si="33"/>
        <v>3.4230824226118113</v>
      </c>
      <c r="AU104" s="20">
        <f t="shared" si="34"/>
        <v>0.1908901443143689</v>
      </c>
      <c r="AV104" s="20"/>
      <c r="AY104" t="s">
        <v>813</v>
      </c>
      <c r="AZ104" s="20">
        <v>1.39475637258511</v>
      </c>
      <c r="BA104" s="20">
        <v>1.5518955657670499</v>
      </c>
      <c r="BB104" s="20">
        <v>2.1076114055001498</v>
      </c>
      <c r="BC104" s="20">
        <v>0.53365693770344302</v>
      </c>
      <c r="BD104" s="20">
        <v>0.44401280260213599</v>
      </c>
      <c r="BE104" s="20">
        <v>4.2862003064182703</v>
      </c>
      <c r="BF104" s="20">
        <v>3.8177061853947397E-2</v>
      </c>
      <c r="BG104" s="20" t="s">
        <v>609</v>
      </c>
      <c r="BH104" s="20">
        <f t="shared" si="35"/>
        <v>1.3817601766841963</v>
      </c>
      <c r="BI104" s="20">
        <f t="shared" si="28"/>
        <v>1.2996195900913721E-2</v>
      </c>
      <c r="BL104" s="17" t="s">
        <v>813</v>
      </c>
      <c r="BM104" s="17">
        <v>4.5958268952767298</v>
      </c>
      <c r="BN104" s="17">
        <v>4.0661981718889697</v>
      </c>
      <c r="BO104" s="17">
        <v>2.4333880662562501</v>
      </c>
      <c r="BP104" s="17">
        <v>1.92836302172482</v>
      </c>
      <c r="BQ104" s="17">
        <v>4.3322864735819904</v>
      </c>
      <c r="BR104" s="17">
        <v>3.65735086359201</v>
      </c>
      <c r="BS104" s="17">
        <v>-6.7365879777613602E-2</v>
      </c>
      <c r="BT104" s="17" t="s">
        <v>609</v>
      </c>
      <c r="BU104" s="17">
        <f t="shared" si="36"/>
        <v>4.5032488480364705</v>
      </c>
      <c r="BV104" s="20">
        <f t="shared" si="37"/>
        <v>9.2578047240259309E-2</v>
      </c>
      <c r="BY104" s="17" t="s">
        <v>813</v>
      </c>
      <c r="BZ104" s="20">
        <v>4.4638701618380301</v>
      </c>
      <c r="CA104" s="20">
        <v>4.9796712565075696</v>
      </c>
      <c r="CB104" s="20">
        <v>2.9231866013469201</v>
      </c>
      <c r="CC104" s="20">
        <v>2.29512253320169</v>
      </c>
      <c r="CD104" s="20">
        <v>4.6576781700436802</v>
      </c>
      <c r="CE104" s="20">
        <v>2.6691488220313899</v>
      </c>
      <c r="CF104" s="20">
        <v>-3.3147274817232298E-3</v>
      </c>
      <c r="CG104" s="20"/>
      <c r="CH104" s="20">
        <f t="shared" si="29"/>
        <v>4.9690547646632979</v>
      </c>
      <c r="CI104" s="20">
        <f t="shared" si="30"/>
        <v>1.0616491844271714E-2</v>
      </c>
      <c r="CK104" t="s">
        <v>816</v>
      </c>
      <c r="CL104">
        <v>3.1981661917057903E-2</v>
      </c>
      <c r="CM104">
        <v>-4.2081347054129997E-2</v>
      </c>
      <c r="CN104">
        <v>1.7567886959279001E-2</v>
      </c>
      <c r="CO104">
        <v>-7.3530829492070501E-3</v>
      </c>
    </row>
    <row r="105" spans="1:93" x14ac:dyDescent="0.25">
      <c r="A105" s="17" t="str">
        <f t="shared" si="20"/>
        <v>2006M04</v>
      </c>
      <c r="B105" s="18">
        <f t="shared" si="21"/>
        <v>38808</v>
      </c>
      <c r="C105" s="20">
        <f t="shared" si="22"/>
        <v>1.5128256590758005E-2</v>
      </c>
      <c r="D105" s="20">
        <f t="shared" si="23"/>
        <v>5.611693218192193E-2</v>
      </c>
      <c r="E105" s="16">
        <f t="shared" si="24"/>
        <v>-2.4422222749249142E-4</v>
      </c>
      <c r="F105" s="16">
        <f t="shared" si="25"/>
        <v>-7.3948219887953791E-4</v>
      </c>
      <c r="G105" s="16">
        <f t="shared" si="26"/>
        <v>5.8734606425058589E-3</v>
      </c>
      <c r="H105" s="16">
        <f t="shared" si="27"/>
        <v>1.1503327395426814E-2</v>
      </c>
      <c r="I105" s="16">
        <f t="shared" si="31"/>
        <v>3.5001730497663017E-2</v>
      </c>
      <c r="J105" s="20">
        <f t="shared" si="38"/>
        <v>5.1394814109223662E-2</v>
      </c>
      <c r="K105" s="20">
        <f t="shared" si="32"/>
        <v>3.6266557518465657E-2</v>
      </c>
      <c r="AK105" t="s">
        <v>814</v>
      </c>
      <c r="AL105" s="34">
        <v>3.6686456712306001</v>
      </c>
      <c r="AM105" s="20">
        <v>3.6331929247390198</v>
      </c>
      <c r="AN105" s="20">
        <v>1.0332787402019401</v>
      </c>
      <c r="AO105" s="20">
        <v>2.27868512000218</v>
      </c>
      <c r="AP105" s="20">
        <v>3.1801431299171998</v>
      </c>
      <c r="AQ105" s="20">
        <v>4.0301827646702604</v>
      </c>
      <c r="AR105" s="20">
        <v>0.13397924959166499</v>
      </c>
      <c r="AS105" s="20"/>
      <c r="AT105" s="20">
        <f t="shared" si="33"/>
        <v>3.4724455274382882</v>
      </c>
      <c r="AU105" s="20">
        <f t="shared" si="34"/>
        <v>0.19620014379231199</v>
      </c>
      <c r="AV105" s="20"/>
      <c r="AY105" t="s">
        <v>814</v>
      </c>
      <c r="AZ105" s="20">
        <v>1.5181617596379799</v>
      </c>
      <c r="BA105" s="20">
        <v>1.66309361305446</v>
      </c>
      <c r="BB105" s="20">
        <v>2.1717280212867101</v>
      </c>
      <c r="BC105" s="20">
        <v>0.53458966382503803</v>
      </c>
      <c r="BD105" s="20">
        <v>0.58439988589895198</v>
      </c>
      <c r="BE105" s="20">
        <v>4.4335748680771996</v>
      </c>
      <c r="BF105" s="20">
        <v>-1.2918652591663299E-2</v>
      </c>
      <c r="BG105" s="20" t="s">
        <v>609</v>
      </c>
      <c r="BH105" s="20">
        <f t="shared" si="35"/>
        <v>1.5614458056230456</v>
      </c>
      <c r="BI105" s="20">
        <f t="shared" si="28"/>
        <v>-4.3284045985065633E-2</v>
      </c>
      <c r="BL105" s="17" t="s">
        <v>814</v>
      </c>
      <c r="BM105" s="17">
        <v>4.7134858845614502</v>
      </c>
      <c r="BN105" s="17">
        <v>4.2181709688463904</v>
      </c>
      <c r="BO105" s="17">
        <v>2.4575452303437002</v>
      </c>
      <c r="BP105" s="17">
        <v>1.9331812079760999</v>
      </c>
      <c r="BQ105" s="17">
        <v>4.3429773923101198</v>
      </c>
      <c r="BR105" s="17">
        <v>3.8193549256112802</v>
      </c>
      <c r="BS105" s="17">
        <v>1.7460891424705399E-2</v>
      </c>
      <c r="BT105" s="17" t="s">
        <v>609</v>
      </c>
      <c r="BU105" s="17">
        <f t="shared" si="36"/>
        <v>4.6564704220153992</v>
      </c>
      <c r="BV105" s="20">
        <f t="shared" si="37"/>
        <v>5.7015462546051054E-2</v>
      </c>
      <c r="BY105" s="17" t="s">
        <v>814</v>
      </c>
      <c r="BZ105" s="20">
        <v>4.6024438311279203</v>
      </c>
      <c r="CA105" s="20">
        <v>5.0886132097488597</v>
      </c>
      <c r="CB105" s="20">
        <v>2.8549385894984498</v>
      </c>
      <c r="CC105" s="20">
        <v>2.2450326741626201</v>
      </c>
      <c r="CD105" s="20">
        <v>4.7355802631252102</v>
      </c>
      <c r="CE105" s="20">
        <v>2.81361563753627</v>
      </c>
      <c r="CF105" s="20">
        <v>-1.47746127929522E-2</v>
      </c>
      <c r="CG105" s="20"/>
      <c r="CH105" s="20">
        <f t="shared" si="29"/>
        <v>5.0675159212129008</v>
      </c>
      <c r="CI105" s="20">
        <f t="shared" si="30"/>
        <v>2.1097288535958825E-2</v>
      </c>
      <c r="CK105" t="s">
        <v>817</v>
      </c>
      <c r="CL105">
        <v>-4.9734610262181699E-2</v>
      </c>
      <c r="CM105">
        <v>-2.6744777250538001E-2</v>
      </c>
      <c r="CN105">
        <v>-1.1429681936046199E-2</v>
      </c>
      <c r="CO105">
        <v>-3.4841437912094701E-2</v>
      </c>
    </row>
    <row r="106" spans="1:93" x14ac:dyDescent="0.25">
      <c r="A106" s="17" t="str">
        <f t="shared" si="20"/>
        <v>2006M05</v>
      </c>
      <c r="B106" s="18">
        <f t="shared" si="21"/>
        <v>38838</v>
      </c>
      <c r="C106" s="20">
        <f t="shared" si="22"/>
        <v>2.3035030225868836E-2</v>
      </c>
      <c r="D106" s="20">
        <f t="shared" si="23"/>
        <v>5.3032770612873703E-2</v>
      </c>
      <c r="E106" s="16">
        <f t="shared" si="24"/>
        <v>-2.8544136631983286E-4</v>
      </c>
      <c r="F106" s="16">
        <f t="shared" si="25"/>
        <v>5.2009457184103516E-4</v>
      </c>
      <c r="G106" s="16">
        <f t="shared" si="26"/>
        <v>3.7289382256247162E-3</v>
      </c>
      <c r="H106" s="16">
        <f t="shared" si="27"/>
        <v>1.8723389432764168E-2</v>
      </c>
      <c r="I106" s="16">
        <f t="shared" si="31"/>
        <v>1.9519930700702185E-2</v>
      </c>
      <c r="J106" s="20">
        <f t="shared" si="38"/>
        <v>4.2206911564612273E-2</v>
      </c>
      <c r="K106" s="20">
        <f t="shared" si="32"/>
        <v>1.9171881338743438E-2</v>
      </c>
      <c r="AK106" t="s">
        <v>815</v>
      </c>
      <c r="AL106" s="34">
        <v>3.7531530351554001</v>
      </c>
      <c r="AM106" s="20">
        <v>3.8258712117090199</v>
      </c>
      <c r="AN106" s="20">
        <v>1.0974580364222499</v>
      </c>
      <c r="AO106" s="20">
        <v>2.2986124729532098</v>
      </c>
      <c r="AP106" s="20">
        <v>3.2170053497533102</v>
      </c>
      <c r="AQ106" s="20">
        <v>4.2618483182661198</v>
      </c>
      <c r="AR106" s="20">
        <v>0.110574706412733</v>
      </c>
      <c r="AS106" s="20"/>
      <c r="AT106" s="20">
        <f t="shared" si="33"/>
        <v>3.5900358832982038</v>
      </c>
      <c r="AU106" s="20">
        <f t="shared" si="34"/>
        <v>0.16311715185719633</v>
      </c>
      <c r="AV106" s="20"/>
      <c r="AY106" t="s">
        <v>815</v>
      </c>
      <c r="AZ106" s="20">
        <v>1.69497042393459</v>
      </c>
      <c r="BA106" s="20">
        <v>1.87530570821695</v>
      </c>
      <c r="BB106" s="20">
        <v>2.26266589716727</v>
      </c>
      <c r="BC106" s="20">
        <v>0.57217610783489303</v>
      </c>
      <c r="BD106" s="20">
        <v>0.78994859718258503</v>
      </c>
      <c r="BE106" s="20">
        <v>4.6844748377318997</v>
      </c>
      <c r="BF106" s="20">
        <v>3.0449710441086599E-2</v>
      </c>
      <c r="BG106" s="20" t="s">
        <v>609</v>
      </c>
      <c r="BH106" s="20">
        <f t="shared" si="35"/>
        <v>1.6941438347102884</v>
      </c>
      <c r="BI106" s="20">
        <f t="shared" si="28"/>
        <v>8.2658922430156601E-4</v>
      </c>
      <c r="BL106" s="17" t="s">
        <v>815</v>
      </c>
      <c r="BM106" s="17">
        <v>4.89892541151705</v>
      </c>
      <c r="BN106" s="17">
        <v>4.4178355633345703</v>
      </c>
      <c r="BO106" s="17">
        <v>2.46509384531719</v>
      </c>
      <c r="BP106" s="17">
        <v>1.9385969031280601</v>
      </c>
      <c r="BQ106" s="17">
        <v>4.4370473822758596</v>
      </c>
      <c r="BR106" s="17">
        <v>4.0445614574343098</v>
      </c>
      <c r="BS106" s="17">
        <v>-1.2299928994722301E-3</v>
      </c>
      <c r="BT106" s="17" t="s">
        <v>609</v>
      </c>
      <c r="BU106" s="17">
        <f t="shared" si="36"/>
        <v>4.9228893162704264</v>
      </c>
      <c r="BV106" s="20">
        <f t="shared" si="37"/>
        <v>-2.3963904753376397E-2</v>
      </c>
      <c r="BY106" s="17" t="s">
        <v>815</v>
      </c>
      <c r="BZ106" s="20">
        <v>4.8694921538758598</v>
      </c>
      <c r="CA106" s="20">
        <v>5.1833583599477802</v>
      </c>
      <c r="CB106" s="20">
        <v>2.8754709273068602</v>
      </c>
      <c r="CC106" s="20">
        <v>2.3400561837556002</v>
      </c>
      <c r="CD106" s="20">
        <v>4.7566504740211597</v>
      </c>
      <c r="CE106" s="20">
        <v>3.01726216489751</v>
      </c>
      <c r="CF106" s="20">
        <v>0.119548193383441</v>
      </c>
      <c r="CG106" s="20"/>
      <c r="CH106" s="20">
        <f t="shared" si="29"/>
        <v>5.2957593647858898</v>
      </c>
      <c r="CI106" s="20">
        <f t="shared" si="30"/>
        <v>-0.11240100483810966</v>
      </c>
      <c r="CK106" t="s">
        <v>818</v>
      </c>
      <c r="CL106">
        <v>-2.5743894414990299E-2</v>
      </c>
      <c r="CM106">
        <v>-1.8772225461748501E-2</v>
      </c>
      <c r="CN106">
        <v>-7.80011080834421E-2</v>
      </c>
      <c r="CO106">
        <v>-2.2993163878955399E-2</v>
      </c>
    </row>
    <row r="107" spans="1:93" x14ac:dyDescent="0.25">
      <c r="A107" s="17" t="str">
        <f t="shared" si="20"/>
        <v>2006M06</v>
      </c>
      <c r="B107" s="18">
        <f t="shared" si="21"/>
        <v>38869</v>
      </c>
      <c r="C107" s="20">
        <f t="shared" si="22"/>
        <v>1.852420182989456E-2</v>
      </c>
      <c r="D107" s="20">
        <f t="shared" si="23"/>
        <v>2.5144626751860244E-2</v>
      </c>
      <c r="E107" s="16">
        <f t="shared" si="24"/>
        <v>9.7955603640698102E-5</v>
      </c>
      <c r="F107" s="16">
        <f t="shared" si="25"/>
        <v>4.0071057532722193E-4</v>
      </c>
      <c r="G107" s="16">
        <f t="shared" si="26"/>
        <v>8.5772860416520533E-3</v>
      </c>
      <c r="H107" s="16">
        <f t="shared" si="27"/>
        <v>8.5426986933864624E-3</v>
      </c>
      <c r="I107" s="16">
        <f t="shared" si="31"/>
        <v>-6.1915186138718076E-3</v>
      </c>
      <c r="J107" s="20">
        <f t="shared" si="38"/>
        <v>1.1427132300134629E-2</v>
      </c>
      <c r="K107" s="20">
        <f t="shared" si="32"/>
        <v>-7.0970695297599314E-3</v>
      </c>
      <c r="AK107" t="s">
        <v>816</v>
      </c>
      <c r="AL107" s="34">
        <v>3.8226771994770998</v>
      </c>
      <c r="AM107" s="20">
        <v>3.9220713153281301</v>
      </c>
      <c r="AN107" s="20">
        <v>1.07492613570353</v>
      </c>
      <c r="AO107" s="20">
        <v>2.3143193050419302</v>
      </c>
      <c r="AP107" s="20">
        <v>3.3037488003972402</v>
      </c>
      <c r="AQ107" s="20">
        <v>4.3699823974784797</v>
      </c>
      <c r="AR107" s="20">
        <v>3.1981661917057903E-2</v>
      </c>
      <c r="AS107" s="20"/>
      <c r="AT107" s="20">
        <f t="shared" si="33"/>
        <v>3.6055671691450066</v>
      </c>
      <c r="AU107" s="20">
        <f t="shared" si="34"/>
        <v>0.2171100303320932</v>
      </c>
      <c r="AV107" s="20"/>
      <c r="AY107" t="s">
        <v>816</v>
      </c>
      <c r="AZ107" s="20">
        <v>1.7527081861049301</v>
      </c>
      <c r="BA107" s="20">
        <v>1.89198848525107</v>
      </c>
      <c r="BB107" s="20">
        <v>2.1921143219460499</v>
      </c>
      <c r="BC107" s="20">
        <v>0.64184532621452794</v>
      </c>
      <c r="BD107" s="20">
        <v>0.85844762918557005</v>
      </c>
      <c r="BE107" s="20">
        <v>4.7977389076422599</v>
      </c>
      <c r="BF107" s="20">
        <v>-4.2081347054129997E-2</v>
      </c>
      <c r="BG107" s="20" t="s">
        <v>609</v>
      </c>
      <c r="BH107" s="20">
        <f t="shared" si="35"/>
        <v>1.7976092742380385</v>
      </c>
      <c r="BI107" s="20">
        <f t="shared" si="28"/>
        <v>-4.4901088133108447E-2</v>
      </c>
      <c r="BL107" s="17" t="s">
        <v>816</v>
      </c>
      <c r="BM107" s="17">
        <v>4.98747473158231</v>
      </c>
      <c r="BN107" s="17">
        <v>4.55074008408151</v>
      </c>
      <c r="BO107" s="17">
        <v>2.44359506923456</v>
      </c>
      <c r="BP107" s="17">
        <v>1.94997288547748</v>
      </c>
      <c r="BQ107" s="17">
        <v>4.5517053896892703</v>
      </c>
      <c r="BR107" s="17">
        <v>4.13964317324562</v>
      </c>
      <c r="BS107" s="17">
        <v>1.7567886959279001E-2</v>
      </c>
      <c r="BT107" s="17" t="s">
        <v>609</v>
      </c>
      <c r="BU107" s="17">
        <f t="shared" si="36"/>
        <v>5.0041308433725531</v>
      </c>
      <c r="BV107" s="20">
        <f t="shared" si="37"/>
        <v>-1.6656111790243067E-2</v>
      </c>
      <c r="BY107" s="17" t="s">
        <v>816</v>
      </c>
      <c r="BZ107" s="20">
        <v>4.9837234847171503</v>
      </c>
      <c r="CA107" s="20">
        <v>5.2836585321603504</v>
      </c>
      <c r="CB107" s="20">
        <v>2.7931705542729501</v>
      </c>
      <c r="CC107" s="20">
        <v>2.4602954938828798</v>
      </c>
      <c r="CD107" s="20">
        <v>4.8931712381629398</v>
      </c>
      <c r="CE107" s="20">
        <v>3.0832926776503302</v>
      </c>
      <c r="CF107" s="20">
        <v>-7.3530829492070501E-3</v>
      </c>
      <c r="CG107" s="20"/>
      <c r="CH107" s="20">
        <f t="shared" si="29"/>
        <v>5.2738086578333183</v>
      </c>
      <c r="CI107" s="20">
        <f t="shared" si="30"/>
        <v>9.8498743270321043E-3</v>
      </c>
      <c r="CK107" t="s">
        <v>819</v>
      </c>
      <c r="CL107">
        <v>-9.8729058878575499E-2</v>
      </c>
      <c r="CM107">
        <v>-2.01781463615032E-2</v>
      </c>
      <c r="CN107">
        <v>9.2067910312885096E-2</v>
      </c>
      <c r="CO107">
        <v>-0.152746575027603</v>
      </c>
    </row>
    <row r="108" spans="1:93" x14ac:dyDescent="0.25">
      <c r="A108" s="17" t="str">
        <f t="shared" si="20"/>
        <v>2006M07</v>
      </c>
      <c r="B108" s="18">
        <f t="shared" si="21"/>
        <v>38899</v>
      </c>
      <c r="C108" s="20">
        <f t="shared" si="22"/>
        <v>1.3058147040055701E-2</v>
      </c>
      <c r="D108" s="20">
        <f t="shared" si="23"/>
        <v>0</v>
      </c>
      <c r="E108" s="16">
        <f t="shared" si="24"/>
        <v>-6.8480376014135269E-5</v>
      </c>
      <c r="F108" s="16">
        <f t="shared" si="25"/>
        <v>3.3687604443766411E-4</v>
      </c>
      <c r="G108" s="16">
        <f t="shared" si="26"/>
        <v>1.3861213596866449E-2</v>
      </c>
      <c r="H108" s="16">
        <f t="shared" si="27"/>
        <v>-5.6423892861980735E-4</v>
      </c>
      <c r="I108" s="16">
        <f t="shared" si="31"/>
        <v>-2.0413138099286857E-2</v>
      </c>
      <c r="J108" s="20">
        <f t="shared" si="38"/>
        <v>-6.8477677626166862E-3</v>
      </c>
      <c r="K108" s="20">
        <f t="shared" si="32"/>
        <v>-1.9905914802672387E-2</v>
      </c>
      <c r="AK108" t="s">
        <v>817</v>
      </c>
      <c r="AL108" s="34">
        <v>3.8725942804345399</v>
      </c>
      <c r="AM108" s="20">
        <v>3.9220713153281301</v>
      </c>
      <c r="AN108" s="20">
        <v>1.09096989113452</v>
      </c>
      <c r="AO108" s="20">
        <v>2.3277685925843299</v>
      </c>
      <c r="AP108" s="20">
        <v>3.4465261808884202</v>
      </c>
      <c r="AQ108" s="20">
        <v>4.36270791843803</v>
      </c>
      <c r="AR108" s="20">
        <v>-4.9734610262181699E-2</v>
      </c>
      <c r="AS108" s="20"/>
      <c r="AT108" s="20">
        <f t="shared" si="33"/>
        <v>3.6742105880447316</v>
      </c>
      <c r="AU108" s="20">
        <f t="shared" si="34"/>
        <v>0.19838369238980835</v>
      </c>
      <c r="AV108" s="20"/>
      <c r="AY108" t="s">
        <v>817</v>
      </c>
      <c r="AZ108" s="20">
        <v>1.73489579797606</v>
      </c>
      <c r="BA108" s="20">
        <v>1.84389528166033</v>
      </c>
      <c r="BB108" s="20">
        <v>2.1285861119281999</v>
      </c>
      <c r="BC108" s="20">
        <v>0.62909482606111899</v>
      </c>
      <c r="BD108" s="20">
        <v>0.84227620735773501</v>
      </c>
      <c r="BE108" s="20">
        <v>4.7963387552074099</v>
      </c>
      <c r="BF108" s="20">
        <v>-2.6744777250538001E-2</v>
      </c>
      <c r="BG108" s="20" t="s">
        <v>609</v>
      </c>
      <c r="BH108" s="20">
        <f t="shared" si="35"/>
        <v>1.7058306880713336</v>
      </c>
      <c r="BI108" s="20">
        <f t="shared" si="28"/>
        <v>2.9065109904726327E-2</v>
      </c>
      <c r="BL108" s="17" t="s">
        <v>817</v>
      </c>
      <c r="BM108" s="17">
        <v>4.9846661257287197</v>
      </c>
      <c r="BN108" s="17">
        <v>4.55162392926671</v>
      </c>
      <c r="BO108" s="17">
        <v>2.4355535976082301</v>
      </c>
      <c r="BP108" s="17">
        <v>1.94948777237441</v>
      </c>
      <c r="BQ108" s="17">
        <v>4.5566930014103502</v>
      </c>
      <c r="BR108" s="17">
        <v>4.1337241656055204</v>
      </c>
      <c r="BS108" s="17">
        <v>-1.1429681936046199E-2</v>
      </c>
      <c r="BT108" s="17" t="s">
        <v>609</v>
      </c>
      <c r="BU108" s="17">
        <f t="shared" si="36"/>
        <v>5.0197099519462114</v>
      </c>
      <c r="BV108" s="20">
        <f t="shared" si="37"/>
        <v>-3.5043826217491691E-2</v>
      </c>
      <c r="BY108" s="17" t="s">
        <v>817</v>
      </c>
      <c r="BZ108" s="20">
        <v>4.9818206980860804</v>
      </c>
      <c r="CA108" s="20">
        <v>5.2974563887303097</v>
      </c>
      <c r="CB108" s="20">
        <v>2.7360563747258202</v>
      </c>
      <c r="CC108" s="20">
        <v>2.4871407485418402</v>
      </c>
      <c r="CD108" s="20">
        <v>4.9312567849377702</v>
      </c>
      <c r="CE108" s="20">
        <v>3.0603079276942502</v>
      </c>
      <c r="CF108" s="20">
        <v>-3.4841437912094701E-2</v>
      </c>
      <c r="CG108" s="20"/>
      <c r="CH108" s="20">
        <f t="shared" si="29"/>
        <v>5.2557153790104216</v>
      </c>
      <c r="CI108" s="20">
        <f t="shared" si="30"/>
        <v>4.1741009719888034E-2</v>
      </c>
      <c r="CK108" t="s">
        <v>820</v>
      </c>
      <c r="CL108">
        <v>-4.75850392329654E-2</v>
      </c>
      <c r="CM108">
        <v>-0.101559588058832</v>
      </c>
      <c r="CN108">
        <v>-4.5310886335662402E-2</v>
      </c>
      <c r="CO108">
        <v>-3.9214356164477798E-2</v>
      </c>
    </row>
    <row r="109" spans="1:93" x14ac:dyDescent="0.25">
      <c r="A109" s="17" t="str">
        <f t="shared" si="20"/>
        <v>2006M08</v>
      </c>
      <c r="B109" s="18">
        <f t="shared" si="21"/>
        <v>38930</v>
      </c>
      <c r="C109" s="20">
        <f t="shared" si="22"/>
        <v>6.0125725530992824E-3</v>
      </c>
      <c r="D109" s="20">
        <f t="shared" si="23"/>
        <v>0</v>
      </c>
      <c r="E109" s="16">
        <f t="shared" si="24"/>
        <v>-2.1369229409125943E-4</v>
      </c>
      <c r="F109" s="16">
        <f t="shared" si="25"/>
        <v>4.4143685560340851E-4</v>
      </c>
      <c r="G109" s="16">
        <f t="shared" si="26"/>
        <v>6.5527830570928742E-3</v>
      </c>
      <c r="H109" s="16">
        <f t="shared" si="27"/>
        <v>3.195420238408944E-4</v>
      </c>
      <c r="I109" s="16">
        <f t="shared" si="31"/>
        <v>-2.0950762510713244E-2</v>
      </c>
      <c r="J109" s="20">
        <f t="shared" si="38"/>
        <v>-1.3850692868267326E-2</v>
      </c>
      <c r="K109" s="20">
        <f t="shared" si="32"/>
        <v>-1.9863265421366606E-2</v>
      </c>
      <c r="AK109" t="s">
        <v>818</v>
      </c>
      <c r="AL109" s="34">
        <v>3.8958785345143698</v>
      </c>
      <c r="AM109" s="20">
        <v>3.9220713153281301</v>
      </c>
      <c r="AN109" s="20">
        <v>1.14168800935568</v>
      </c>
      <c r="AO109" s="20">
        <v>2.3456224520896201</v>
      </c>
      <c r="AP109" s="20">
        <v>3.5149044837358199</v>
      </c>
      <c r="AQ109" s="20">
        <v>4.3668814260094502</v>
      </c>
      <c r="AR109" s="20">
        <v>-2.5743894414990299E-2</v>
      </c>
      <c r="AS109" s="20"/>
      <c r="AT109" s="20">
        <f t="shared" si="33"/>
        <v>3.7007264183478323</v>
      </c>
      <c r="AU109" s="20">
        <f t="shared" si="34"/>
        <v>0.19515211616653749</v>
      </c>
      <c r="AV109" s="20"/>
      <c r="AY109" t="s">
        <v>818</v>
      </c>
      <c r="AZ109" s="20">
        <v>1.8028237506565401</v>
      </c>
      <c r="BA109" s="20">
        <v>1.8929697384094999</v>
      </c>
      <c r="BB109" s="20">
        <v>2.16867676331551</v>
      </c>
      <c r="BC109" s="20">
        <v>0.65611480835043601</v>
      </c>
      <c r="BD109" s="20">
        <v>0.90359754100069201</v>
      </c>
      <c r="BE109" s="20">
        <v>4.7905769520870498</v>
      </c>
      <c r="BF109" s="20">
        <v>-1.8772225461748501E-2</v>
      </c>
      <c r="BG109" s="20" t="s">
        <v>609</v>
      </c>
      <c r="BH109" s="20">
        <f t="shared" si="35"/>
        <v>1.789878623060096</v>
      </c>
      <c r="BI109" s="20">
        <f t="shared" si="28"/>
        <v>1.2945127596444062E-2</v>
      </c>
      <c r="BL109" s="17" t="s">
        <v>818</v>
      </c>
      <c r="BM109" s="17">
        <v>5.0465050213864302</v>
      </c>
      <c r="BN109" s="17">
        <v>4.55324827301994</v>
      </c>
      <c r="BO109" s="17">
        <v>2.3767033219867302</v>
      </c>
      <c r="BP109" s="17">
        <v>2.0855551857249401</v>
      </c>
      <c r="BQ109" s="17">
        <v>4.75149750440346</v>
      </c>
      <c r="BR109" s="17">
        <v>4.1358537423203696</v>
      </c>
      <c r="BS109" s="17">
        <v>-7.80011080834421E-2</v>
      </c>
      <c r="BT109" s="17" t="s">
        <v>609</v>
      </c>
      <c r="BU109" s="17">
        <f t="shared" si="36"/>
        <v>5.0564881572019562</v>
      </c>
      <c r="BV109" s="20">
        <f t="shared" si="37"/>
        <v>-9.9831358155260119E-3</v>
      </c>
      <c r="BY109" s="17" t="s">
        <v>818</v>
      </c>
      <c r="BZ109" s="20">
        <v>4.9742091894813996</v>
      </c>
      <c r="CA109" s="20">
        <v>5.2954186305648996</v>
      </c>
      <c r="CB109" s="20">
        <v>2.65483597605364</v>
      </c>
      <c r="CC109" s="20">
        <v>2.7317667315422098</v>
      </c>
      <c r="CD109" s="20">
        <v>4.8916029181017597</v>
      </c>
      <c r="CE109" s="20">
        <v>3.08432313745252</v>
      </c>
      <c r="CF109" s="20">
        <v>-2.2993163878955399E-2</v>
      </c>
      <c r="CG109" s="20"/>
      <c r="CH109" s="20">
        <f t="shared" si="29"/>
        <v>5.2551852112114732</v>
      </c>
      <c r="CI109" s="20">
        <f t="shared" si="30"/>
        <v>4.0233419353426392E-2</v>
      </c>
      <c r="CK109" t="s">
        <v>821</v>
      </c>
      <c r="CL109">
        <v>-4.4295140614352198E-2</v>
      </c>
      <c r="CM109">
        <v>6.1833193459677201E-2</v>
      </c>
      <c r="CN109">
        <v>1.4629199563438999E-2</v>
      </c>
      <c r="CO109">
        <v>-9.1119650393521601E-2</v>
      </c>
    </row>
    <row r="110" spans="1:93" x14ac:dyDescent="0.25">
      <c r="A110" s="17" t="str">
        <f t="shared" si="20"/>
        <v>2006M09</v>
      </c>
      <c r="B110" s="18">
        <f t="shared" si="21"/>
        <v>38961</v>
      </c>
      <c r="C110" s="20">
        <f t="shared" si="22"/>
        <v>1.181649576175392E-3</v>
      </c>
      <c r="D110" s="20">
        <f t="shared" si="23"/>
        <v>-2.4527882306255799E-2</v>
      </c>
      <c r="E110" s="16">
        <f t="shared" si="24"/>
        <v>-3.6806482170698634E-4</v>
      </c>
      <c r="F110" s="16">
        <f t="shared" si="25"/>
        <v>2.1010148246162263E-4</v>
      </c>
      <c r="G110" s="16">
        <f t="shared" si="26"/>
        <v>8.3148950620840021E-3</v>
      </c>
      <c r="H110" s="16">
        <f t="shared" si="27"/>
        <v>-7.1084487859575324E-3</v>
      </c>
      <c r="I110" s="16">
        <f t="shared" si="31"/>
        <v>6.1140795659969027E-3</v>
      </c>
      <c r="J110" s="20">
        <f t="shared" si="38"/>
        <v>7.1625625028780091E-3</v>
      </c>
      <c r="K110" s="20">
        <f t="shared" si="32"/>
        <v>5.9809129267026171E-3</v>
      </c>
      <c r="AK110" t="s">
        <v>819</v>
      </c>
      <c r="AL110" s="34">
        <v>3.90048209773351</v>
      </c>
      <c r="AM110" s="20">
        <v>3.8258712117090199</v>
      </c>
      <c r="AN110" s="20">
        <v>1.2295704257522</v>
      </c>
      <c r="AO110" s="20">
        <v>2.3541710727974401</v>
      </c>
      <c r="AP110" s="20">
        <v>3.6021921150251601</v>
      </c>
      <c r="AQ110" s="20">
        <v>4.2734804377717097</v>
      </c>
      <c r="AR110" s="20">
        <v>-9.8729058878575499E-2</v>
      </c>
      <c r="AS110" s="20"/>
      <c r="AT110" s="20">
        <f t="shared" si="33"/>
        <v>3.704438289166442</v>
      </c>
      <c r="AU110" s="20">
        <f t="shared" si="34"/>
        <v>0.19604380856706793</v>
      </c>
      <c r="AV110" s="20"/>
      <c r="AY110" t="s">
        <v>819</v>
      </c>
      <c r="AZ110" s="20">
        <v>1.73540222909521</v>
      </c>
      <c r="BA110" s="20">
        <v>1.80265411846777</v>
      </c>
      <c r="BB110" s="20">
        <v>2.1396426048091999</v>
      </c>
      <c r="BC110" s="20">
        <v>0.54911460242799803</v>
      </c>
      <c r="BD110" s="20">
        <v>0.827476045205087</v>
      </c>
      <c r="BE110" s="20">
        <v>4.6320284574685298</v>
      </c>
      <c r="BF110" s="20">
        <v>-2.01781463615032E-2</v>
      </c>
      <c r="BG110" s="20" t="s">
        <v>609</v>
      </c>
      <c r="BH110" s="20">
        <f t="shared" si="35"/>
        <v>1.7284457803944844</v>
      </c>
      <c r="BI110" s="20">
        <f t="shared" si="28"/>
        <v>6.9564487007256481E-3</v>
      </c>
      <c r="BL110" s="17" t="s">
        <v>819</v>
      </c>
      <c r="BM110" s="17">
        <v>4.9465927643957297</v>
      </c>
      <c r="BN110" s="17">
        <v>4.5623250024416997</v>
      </c>
      <c r="BO110" s="17">
        <v>2.3540167675865198</v>
      </c>
      <c r="BP110" s="17">
        <v>2.1790227955286499</v>
      </c>
      <c r="BQ110" s="17">
        <v>4.7030639405286596</v>
      </c>
      <c r="BR110" s="17">
        <v>4.0026697635577104</v>
      </c>
      <c r="BS110" s="17">
        <v>9.2067910312885096E-2</v>
      </c>
      <c r="BT110" s="17" t="s">
        <v>609</v>
      </c>
      <c r="BU110" s="17">
        <f t="shared" si="36"/>
        <v>4.8922350386020499</v>
      </c>
      <c r="BV110" s="20">
        <f t="shared" si="37"/>
        <v>5.4357725793679812E-2</v>
      </c>
      <c r="BY110" s="17" t="s">
        <v>819</v>
      </c>
      <c r="BZ110" s="20">
        <v>4.78611613513403</v>
      </c>
      <c r="CA110" s="20">
        <v>5.2393447213568498</v>
      </c>
      <c r="CB110" s="20">
        <v>2.5796692842354401</v>
      </c>
      <c r="CC110" s="20">
        <v>2.6232756809886402</v>
      </c>
      <c r="CD110" s="20">
        <v>4.8220033873965997</v>
      </c>
      <c r="CE110" s="20">
        <v>3.0143590600240402</v>
      </c>
      <c r="CF110" s="20">
        <v>-0.152746575027603</v>
      </c>
      <c r="CG110" s="20"/>
      <c r="CH110" s="20">
        <f t="shared" si="29"/>
        <v>5.0750306229541886</v>
      </c>
      <c r="CI110" s="20">
        <f t="shared" si="30"/>
        <v>0.1643140984026612</v>
      </c>
      <c r="CK110" t="s">
        <v>822</v>
      </c>
      <c r="CL110">
        <v>-9.6764618440767503E-2</v>
      </c>
      <c r="CM110">
        <v>-7.7600516485373194E-2</v>
      </c>
      <c r="CN110">
        <v>-4.1936677876485799E-2</v>
      </c>
      <c r="CO110">
        <v>-0.125721604243412</v>
      </c>
    </row>
    <row r="111" spans="1:93" x14ac:dyDescent="0.25">
      <c r="A111" s="17" t="str">
        <f t="shared" si="20"/>
        <v>2006M10</v>
      </c>
      <c r="B111" s="18">
        <f t="shared" si="21"/>
        <v>38991</v>
      </c>
      <c r="C111" s="20">
        <f t="shared" si="22"/>
        <v>-1.3200952113001652E-2</v>
      </c>
      <c r="D111" s="20">
        <f t="shared" si="23"/>
        <v>-2.5168839203114746E-2</v>
      </c>
      <c r="E111" s="16">
        <f t="shared" si="24"/>
        <v>-2.0337382818914361E-5</v>
      </c>
      <c r="F111" s="16">
        <f t="shared" si="25"/>
        <v>-2.2911345288733074E-3</v>
      </c>
      <c r="G111" s="16">
        <f t="shared" si="26"/>
        <v>6.5554734802022823E-4</v>
      </c>
      <c r="H111" s="16">
        <f t="shared" si="27"/>
        <v>-1.0616075416310379E-2</v>
      </c>
      <c r="I111" s="16">
        <f t="shared" si="31"/>
        <v>-1.8578454764209665E-2</v>
      </c>
      <c r="J111" s="20">
        <f t="shared" si="38"/>
        <v>-3.0850454744192037E-2</v>
      </c>
      <c r="K111" s="20">
        <f t="shared" si="32"/>
        <v>-1.7649502631190386E-2</v>
      </c>
      <c r="AK111" t="s">
        <v>820</v>
      </c>
      <c r="AL111" s="34">
        <v>3.8489920203437098</v>
      </c>
      <c r="AM111" s="20">
        <v>3.7295784743696898</v>
      </c>
      <c r="AN111" s="20">
        <v>1.2344320973929199</v>
      </c>
      <c r="AO111" s="20">
        <v>2.2608391091951998</v>
      </c>
      <c r="AP111" s="20">
        <v>3.6090820144353599</v>
      </c>
      <c r="AQ111" s="20">
        <v>4.1338263962352899</v>
      </c>
      <c r="AR111" s="20">
        <v>-4.75850392329654E-2</v>
      </c>
      <c r="AS111" s="20"/>
      <c r="AT111" s="20">
        <f t="shared" si="33"/>
        <v>3.6491037838965181</v>
      </c>
      <c r="AU111" s="20">
        <f t="shared" si="34"/>
        <v>0.19988823644719167</v>
      </c>
      <c r="AV111" s="20"/>
      <c r="AY111" t="s">
        <v>820</v>
      </c>
      <c r="AZ111" s="20">
        <v>1.67891297198412</v>
      </c>
      <c r="BA111" s="20">
        <v>1.6571923993697999</v>
      </c>
      <c r="BB111" s="20">
        <v>2.1300382170877099</v>
      </c>
      <c r="BC111" s="20">
        <v>0.46236153917235501</v>
      </c>
      <c r="BD111" s="20">
        <v>0.774683868597978</v>
      </c>
      <c r="BE111" s="20">
        <v>4.4816323254022601</v>
      </c>
      <c r="BF111" s="20">
        <v>-0.101559588058832</v>
      </c>
      <c r="BG111" s="20" t="s">
        <v>609</v>
      </c>
      <c r="BH111" s="20">
        <f t="shared" si="35"/>
        <v>1.6837459433597097</v>
      </c>
      <c r="BI111" s="20">
        <f t="shared" si="28"/>
        <v>-4.8329713755896897E-3</v>
      </c>
      <c r="BL111" s="17" t="s">
        <v>820</v>
      </c>
      <c r="BM111" s="17">
        <v>4.8604745604219302</v>
      </c>
      <c r="BN111" s="17">
        <v>4.4519151604489702</v>
      </c>
      <c r="BO111" s="17">
        <v>2.3312921837793601</v>
      </c>
      <c r="BP111" s="17">
        <v>2.1821125356126698</v>
      </c>
      <c r="BQ111" s="17">
        <v>4.7485345502933702</v>
      </c>
      <c r="BR111" s="17">
        <v>3.87317369241278</v>
      </c>
      <c r="BS111" s="17">
        <v>-4.5310886335662402E-2</v>
      </c>
      <c r="BT111" s="17" t="s">
        <v>609</v>
      </c>
      <c r="BU111" s="17">
        <f t="shared" si="36"/>
        <v>4.9783246237200611</v>
      </c>
      <c r="BV111" s="20">
        <f t="shared" si="37"/>
        <v>-0.11785006329813097</v>
      </c>
      <c r="BY111" s="17" t="s">
        <v>820</v>
      </c>
      <c r="BZ111" s="20">
        <v>4.6215423796962796</v>
      </c>
      <c r="CA111" s="20">
        <v>5.0763996512873497</v>
      </c>
      <c r="CB111" s="20">
        <v>2.5939634008279699</v>
      </c>
      <c r="CC111" s="20">
        <v>2.4795301754352699</v>
      </c>
      <c r="CD111" s="20">
        <v>4.5919466505793096</v>
      </c>
      <c r="CE111" s="20">
        <v>2.89122881033459</v>
      </c>
      <c r="CF111" s="20">
        <v>-3.9214356164477798E-2</v>
      </c>
      <c r="CG111" s="20"/>
      <c r="CH111" s="20">
        <f t="shared" si="29"/>
        <v>5.0158343011314557</v>
      </c>
      <c r="CI111" s="20">
        <f t="shared" si="30"/>
        <v>6.0565350155894038E-2</v>
      </c>
      <c r="CK111" t="s">
        <v>823</v>
      </c>
      <c r="CL111">
        <v>0.14183357365951399</v>
      </c>
      <c r="CM111">
        <v>-0.20657375047544399</v>
      </c>
      <c r="CN111">
        <v>5.5776432253546802E-2</v>
      </c>
      <c r="CO111">
        <v>-0.212443115567509</v>
      </c>
    </row>
    <row r="112" spans="1:93" x14ac:dyDescent="0.25">
      <c r="A112" s="17" t="str">
        <f t="shared" si="20"/>
        <v>2006M11</v>
      </c>
      <c r="B112" s="18">
        <f t="shared" si="21"/>
        <v>39022</v>
      </c>
      <c r="C112" s="20">
        <f t="shared" si="22"/>
        <v>1.342042363946172E-2</v>
      </c>
      <c r="D112" s="20">
        <f t="shared" si="23"/>
        <v>0</v>
      </c>
      <c r="E112" s="16">
        <f t="shared" si="24"/>
        <v>-3.0274983963052136E-4</v>
      </c>
      <c r="F112" s="16">
        <f t="shared" si="25"/>
        <v>-1.0552147098272157E-3</v>
      </c>
      <c r="G112" s="16">
        <f t="shared" si="26"/>
        <v>9.6938189180886206E-3</v>
      </c>
      <c r="H112" s="16">
        <f t="shared" si="27"/>
        <v>3.3012039142317397E-3</v>
      </c>
      <c r="I112" s="16">
        <f t="shared" si="31"/>
        <v>1.3192926253992958E-2</v>
      </c>
      <c r="J112" s="20">
        <f t="shared" si="38"/>
        <v>2.482998453685558E-2</v>
      </c>
      <c r="K112" s="20">
        <f t="shared" si="32"/>
        <v>1.140956089739386E-2</v>
      </c>
      <c r="AK112" t="s">
        <v>821</v>
      </c>
      <c r="AL112" s="34">
        <v>3.90064712384163</v>
      </c>
      <c r="AM112" s="20">
        <v>3.7295784743696898</v>
      </c>
      <c r="AN112" s="20">
        <v>1.30584936051983</v>
      </c>
      <c r="AO112" s="20">
        <v>2.2184211889672301</v>
      </c>
      <c r="AP112" s="20">
        <v>3.7096205236408699</v>
      </c>
      <c r="AQ112" s="20">
        <v>4.1766803194021396</v>
      </c>
      <c r="AR112" s="20">
        <v>-4.4295140614352198E-2</v>
      </c>
      <c r="AS112" s="20"/>
      <c r="AT112" s="20">
        <f t="shared" si="33"/>
        <v>3.7032898164303765</v>
      </c>
      <c r="AU112" s="20">
        <f t="shared" si="34"/>
        <v>0.19735730741125357</v>
      </c>
      <c r="AV112" s="20"/>
      <c r="AY112" t="s">
        <v>821</v>
      </c>
      <c r="AZ112" s="20">
        <v>1.69945175099941</v>
      </c>
      <c r="BA112" s="20">
        <v>1.74076046550334</v>
      </c>
      <c r="BB112" s="20">
        <v>2.0079316333997301</v>
      </c>
      <c r="BC112" s="20">
        <v>0.37963142832866598</v>
      </c>
      <c r="BD112" s="20">
        <v>0.81004360338680703</v>
      </c>
      <c r="BE112" s="20">
        <v>4.4928978649542604</v>
      </c>
      <c r="BF112" s="20">
        <v>6.1833193459677201E-2</v>
      </c>
      <c r="BG112" s="20" t="s">
        <v>609</v>
      </c>
      <c r="BH112" s="20">
        <f t="shared" si="35"/>
        <v>1.6244711228906279</v>
      </c>
      <c r="BI112" s="20">
        <f t="shared" si="28"/>
        <v>7.4980628108782144E-2</v>
      </c>
      <c r="BL112" s="17" t="s">
        <v>821</v>
      </c>
      <c r="BM112" s="17">
        <v>4.9018358143726601</v>
      </c>
      <c r="BN112" s="17">
        <v>4.5198005801210703</v>
      </c>
      <c r="BO112" s="17">
        <v>2.4004010223579102</v>
      </c>
      <c r="BP112" s="17">
        <v>2.1572425340369601</v>
      </c>
      <c r="BQ112" s="17">
        <v>4.8786007831887801</v>
      </c>
      <c r="BR112" s="17">
        <v>3.8850364858947199</v>
      </c>
      <c r="BS112" s="17">
        <v>1.4629199563438999E-2</v>
      </c>
      <c r="BT112" s="17" t="s">
        <v>609</v>
      </c>
      <c r="BU112" s="17">
        <f t="shared" si="36"/>
        <v>4.8843591037005911</v>
      </c>
      <c r="BV112" s="20">
        <f t="shared" si="37"/>
        <v>1.7476710672069018E-2</v>
      </c>
      <c r="BY112" s="17" t="s">
        <v>821</v>
      </c>
      <c r="BZ112" s="20">
        <v>4.6287033951313399</v>
      </c>
      <c r="CA112" s="20">
        <v>5.1350916101577502</v>
      </c>
      <c r="CB112" s="20">
        <v>2.4479725505543501</v>
      </c>
      <c r="CC112" s="20">
        <v>2.2479106272795102</v>
      </c>
      <c r="CD112" s="20">
        <v>4.64526185942991</v>
      </c>
      <c r="CE112" s="20">
        <v>2.9465978549040299</v>
      </c>
      <c r="CF112" s="20">
        <v>-9.1119650393521601E-2</v>
      </c>
      <c r="CG112" s="20"/>
      <c r="CH112" s="20">
        <f t="shared" si="29"/>
        <v>5.0291487562862613</v>
      </c>
      <c r="CI112" s="20">
        <f t="shared" si="30"/>
        <v>0.10594285387148883</v>
      </c>
      <c r="CK112" t="s">
        <v>824</v>
      </c>
      <c r="CL112">
        <v>0.10428607450650999</v>
      </c>
      <c r="CM112">
        <v>9.2374400494987796E-2</v>
      </c>
      <c r="CN112">
        <v>1.62292231833653E-2</v>
      </c>
      <c r="CO112">
        <v>5.8369171648022897E-2</v>
      </c>
    </row>
    <row r="113" spans="1:93" x14ac:dyDescent="0.25">
      <c r="A113" s="17" t="str">
        <f t="shared" si="20"/>
        <v>2006M12</v>
      </c>
      <c r="B113" s="18">
        <f t="shared" si="21"/>
        <v>39052</v>
      </c>
      <c r="C113" s="20">
        <f t="shared" si="22"/>
        <v>-9.8046380275829126E-4</v>
      </c>
      <c r="D113" s="20">
        <f t="shared" si="23"/>
        <v>-2.5843550495866507E-2</v>
      </c>
      <c r="E113" s="16">
        <f t="shared" si="24"/>
        <v>-8.6010405064912995E-4</v>
      </c>
      <c r="F113" s="16">
        <f t="shared" si="25"/>
        <v>-1.3595033308137696E-3</v>
      </c>
      <c r="G113" s="16">
        <f t="shared" si="26"/>
        <v>9.0526098402073738E-3</v>
      </c>
      <c r="H113" s="16">
        <f t="shared" si="27"/>
        <v>-6.6905632039921011E-3</v>
      </c>
      <c r="I113" s="16">
        <f t="shared" si="31"/>
        <v>8.3741192111492374E-4</v>
      </c>
      <c r="J113" s="20">
        <f t="shared" si="38"/>
        <v>9.7985117586729675E-4</v>
      </c>
      <c r="K113" s="20">
        <f t="shared" si="32"/>
        <v>1.960314978625588E-3</v>
      </c>
      <c r="AK113" t="s">
        <v>822</v>
      </c>
      <c r="AL113" s="34">
        <v>3.89682268052937</v>
      </c>
      <c r="AM113" s="20">
        <v>3.6331929247390198</v>
      </c>
      <c r="AN113" s="20">
        <v>1.5114667905461701</v>
      </c>
      <c r="AO113" s="20">
        <v>2.1630379357397298</v>
      </c>
      <c r="AP113" s="20">
        <v>3.8047688150278498</v>
      </c>
      <c r="AQ113" s="20">
        <v>4.0886625080066299</v>
      </c>
      <c r="AR113" s="20">
        <v>-9.6764618440767503E-2</v>
      </c>
      <c r="AS113" s="20"/>
      <c r="AT113" s="20">
        <f t="shared" si="33"/>
        <v>3.7075702718917705</v>
      </c>
      <c r="AU113" s="20">
        <f t="shared" si="34"/>
        <v>0.18925240863759951</v>
      </c>
      <c r="AV113" s="20"/>
      <c r="AY113" t="s">
        <v>822</v>
      </c>
      <c r="AZ113" s="20">
        <v>1.7396464913199901</v>
      </c>
      <c r="BA113" s="20">
        <v>1.69554406494133</v>
      </c>
      <c r="BB113" s="20">
        <v>1.9611522141129001</v>
      </c>
      <c r="BC113" s="20">
        <v>0.30160351090874898</v>
      </c>
      <c r="BD113" s="20">
        <v>0.83649163316276698</v>
      </c>
      <c r="BE113" s="20">
        <v>4.3842841585944399</v>
      </c>
      <c r="BF113" s="20">
        <v>-7.7600516485373194E-2</v>
      </c>
      <c r="BG113" s="20" t="s">
        <v>609</v>
      </c>
      <c r="BH113" s="20">
        <f t="shared" si="35"/>
        <v>1.8186744405361455</v>
      </c>
      <c r="BI113" s="20">
        <f t="shared" si="28"/>
        <v>-7.9027949216155413E-2</v>
      </c>
      <c r="BL113" s="17" t="s">
        <v>822</v>
      </c>
      <c r="BM113" s="17">
        <v>4.8509655680904</v>
      </c>
      <c r="BN113" s="17">
        <v>4.4461762520834203</v>
      </c>
      <c r="BO113" s="17">
        <v>2.37295733378031</v>
      </c>
      <c r="BP113" s="17">
        <v>2.1608639305128499</v>
      </c>
      <c r="BQ113" s="17">
        <v>4.9657751866762903</v>
      </c>
      <c r="BR113" s="17">
        <v>3.78664900700949</v>
      </c>
      <c r="BS113" s="17">
        <v>-4.1936677876485799E-2</v>
      </c>
      <c r="BT113" s="17" t="s">
        <v>609</v>
      </c>
      <c r="BU113" s="17">
        <f t="shared" si="36"/>
        <v>4.8972451201024549</v>
      </c>
      <c r="BV113" s="20">
        <f t="shared" si="37"/>
        <v>-4.6279552012054914E-2</v>
      </c>
      <c r="BY113" s="17" t="s">
        <v>822</v>
      </c>
      <c r="BZ113" s="20">
        <v>4.5140655664271598</v>
      </c>
      <c r="CA113" s="20">
        <v>5.1016494912474899</v>
      </c>
      <c r="CB113" s="20">
        <v>2.3177647066193399</v>
      </c>
      <c r="CC113" s="20">
        <v>1.9379614095908699</v>
      </c>
      <c r="CD113" s="20">
        <v>4.6243424037818599</v>
      </c>
      <c r="CE113" s="20">
        <v>2.8799352203531301</v>
      </c>
      <c r="CF113" s="20">
        <v>-0.125721604243412</v>
      </c>
      <c r="CG113" s="20"/>
      <c r="CH113" s="20">
        <f t="shared" si="29"/>
        <v>4.9663779977781921</v>
      </c>
      <c r="CI113" s="20">
        <f t="shared" si="30"/>
        <v>0.13527149346929779</v>
      </c>
      <c r="CK113" t="s">
        <v>825</v>
      </c>
      <c r="CL113">
        <v>5.7929128996118399E-2</v>
      </c>
      <c r="CM113">
        <v>-5.87060727671024E-2</v>
      </c>
      <c r="CN113">
        <v>4.9843282194982401E-2</v>
      </c>
      <c r="CO113">
        <v>-1.9421732011588099E-2</v>
      </c>
    </row>
    <row r="114" spans="1:93" x14ac:dyDescent="0.25">
      <c r="A114" s="17" t="str">
        <f t="shared" si="20"/>
        <v>2007M01</v>
      </c>
      <c r="B114" s="18">
        <f t="shared" si="21"/>
        <v>39083</v>
      </c>
      <c r="C114" s="20">
        <f t="shared" si="22"/>
        <v>-1.3275923856076455E-2</v>
      </c>
      <c r="D114" s="20">
        <f t="shared" si="23"/>
        <v>2.6529158133707931E-2</v>
      </c>
      <c r="E114" s="16">
        <f t="shared" si="24"/>
        <v>-1.8696492522611013E-3</v>
      </c>
      <c r="F114" s="16">
        <f t="shared" si="25"/>
        <v>-1.6968743678564699E-2</v>
      </c>
      <c r="G114" s="16">
        <f t="shared" si="26"/>
        <v>4.371430590480915E-3</v>
      </c>
      <c r="H114" s="16">
        <f t="shared" si="27"/>
        <v>2.6721021230012884E-3</v>
      </c>
      <c r="I114" s="16">
        <f t="shared" si="31"/>
        <v>-1.3368706388523973E-2</v>
      </c>
      <c r="J114" s="20">
        <f t="shared" si="38"/>
        <v>-2.516356660586757E-2</v>
      </c>
      <c r="K114" s="20">
        <f t="shared" si="32"/>
        <v>-1.1887642749791115E-2</v>
      </c>
      <c r="AK114" t="s">
        <v>823</v>
      </c>
      <c r="AL114" s="34">
        <v>3.8450887593420302</v>
      </c>
      <c r="AM114" s="20">
        <v>3.7295784743696898</v>
      </c>
      <c r="AN114" s="20">
        <v>1.9579889896743901</v>
      </c>
      <c r="AO114" s="20">
        <v>1.4724454359608199</v>
      </c>
      <c r="AP114" s="20">
        <v>3.8506700910748402</v>
      </c>
      <c r="AQ114" s="20">
        <v>4.1237809241572503</v>
      </c>
      <c r="AR114" s="20">
        <v>0.14183357365951399</v>
      </c>
      <c r="AS114" s="20"/>
      <c r="AT114" s="20">
        <f t="shared" si="33"/>
        <v>3.6618958896484344</v>
      </c>
      <c r="AU114" s="20">
        <f t="shared" si="34"/>
        <v>0.18319286969359583</v>
      </c>
      <c r="AV114" s="20"/>
      <c r="AY114" t="s">
        <v>823</v>
      </c>
      <c r="AZ114" s="20">
        <v>1.8698903670998599</v>
      </c>
      <c r="BA114" s="20">
        <v>1.6247294977866999</v>
      </c>
      <c r="BB114" s="20">
        <v>2.2304197884417101</v>
      </c>
      <c r="BC114" s="20">
        <v>0.68532957475663303</v>
      </c>
      <c r="BD114" s="20">
        <v>0.91083923639909903</v>
      </c>
      <c r="BE114" s="20">
        <v>4.3613630368788998</v>
      </c>
      <c r="BF114" s="20">
        <v>-0.20657375047544399</v>
      </c>
      <c r="BG114" s="20" t="s">
        <v>609</v>
      </c>
      <c r="BH114" s="20">
        <f t="shared" si="35"/>
        <v>1.8158260182840853</v>
      </c>
      <c r="BI114" s="20">
        <f t="shared" si="28"/>
        <v>5.4064348815774599E-2</v>
      </c>
      <c r="BL114" s="17" t="s">
        <v>823</v>
      </c>
      <c r="BM114" s="17">
        <v>4.8459198822563296</v>
      </c>
      <c r="BN114" s="17">
        <v>4.5122494101879704</v>
      </c>
      <c r="BO114" s="17">
        <v>2.3960782271129601</v>
      </c>
      <c r="BP114" s="17">
        <v>1.96256530579852</v>
      </c>
      <c r="BQ114" s="17">
        <v>4.9149690160267001</v>
      </c>
      <c r="BR114" s="17">
        <v>3.82042327594707</v>
      </c>
      <c r="BS114" s="17">
        <v>5.5776432253546802E-2</v>
      </c>
      <c r="BT114" s="17" t="s">
        <v>609</v>
      </c>
      <c r="BU114" s="17">
        <f t="shared" si="36"/>
        <v>4.8384959519562019</v>
      </c>
      <c r="BV114" s="20">
        <f t="shared" si="37"/>
        <v>7.423930300127779E-3</v>
      </c>
      <c r="BY114" s="17" t="s">
        <v>823</v>
      </c>
      <c r="BZ114" s="20">
        <v>4.4590883327875197</v>
      </c>
      <c r="CA114" s="20">
        <v>5.2065739390002497</v>
      </c>
      <c r="CB114" s="20">
        <v>0</v>
      </c>
      <c r="CC114" s="20">
        <v>0</v>
      </c>
      <c r="CD114" s="20">
        <v>4.6185647749312899</v>
      </c>
      <c r="CE114" s="20">
        <v>2.9022356092916399</v>
      </c>
      <c r="CF114" s="20">
        <v>-0.212443115567509</v>
      </c>
      <c r="CG114" s="20"/>
      <c r="CH114" s="20">
        <f t="shared" si="29"/>
        <v>4.9951313159318724</v>
      </c>
      <c r="CI114" s="20">
        <f t="shared" si="30"/>
        <v>0.21144262306837724</v>
      </c>
      <c r="CK114" t="s">
        <v>826</v>
      </c>
      <c r="CL114">
        <v>-7.6683688426557997E-2</v>
      </c>
      <c r="CM114">
        <v>-0.25660810015782698</v>
      </c>
      <c r="CN114">
        <v>-2.16453502800193E-2</v>
      </c>
      <c r="CO114">
        <v>-0.14413036248279501</v>
      </c>
    </row>
    <row r="115" spans="1:93" x14ac:dyDescent="0.25">
      <c r="A115" s="17" t="str">
        <f t="shared" si="20"/>
        <v>2007M02</v>
      </c>
      <c r="B115" s="18">
        <f t="shared" si="21"/>
        <v>39114</v>
      </c>
      <c r="C115" s="20">
        <f t="shared" si="22"/>
        <v>2.2731464122533351E-2</v>
      </c>
      <c r="D115" s="20">
        <f t="shared" si="23"/>
        <v>5.1612492479052197E-2</v>
      </c>
      <c r="E115" s="16">
        <f t="shared" si="24"/>
        <v>-6.5618109664474991E-5</v>
      </c>
      <c r="F115" s="16">
        <f t="shared" si="25"/>
        <v>-1.5043693886440849E-4</v>
      </c>
      <c r="G115" s="16">
        <f t="shared" si="26"/>
        <v>9.3782650349762218E-3</v>
      </c>
      <c r="H115" s="16">
        <f t="shared" si="27"/>
        <v>1.3907988432704646E-2</v>
      </c>
      <c r="I115" s="16">
        <f t="shared" si="31"/>
        <v>6.1610405400437371E-2</v>
      </c>
      <c r="J115" s="20">
        <f t="shared" si="38"/>
        <v>8.4680603819589362E-2</v>
      </c>
      <c r="K115" s="20">
        <f t="shared" si="32"/>
        <v>6.194913969705601E-2</v>
      </c>
      <c r="AK115" t="s">
        <v>824</v>
      </c>
      <c r="AL115" s="34">
        <v>3.93249325652297</v>
      </c>
      <c r="AM115" s="20">
        <v>3.9220713153281301</v>
      </c>
      <c r="AN115" s="20">
        <v>1.97345229584677</v>
      </c>
      <c r="AO115" s="20">
        <v>1.4664042475482499</v>
      </c>
      <c r="AP115" s="20">
        <v>3.9478372264013801</v>
      </c>
      <c r="AQ115" s="20">
        <v>4.3041416252270501</v>
      </c>
      <c r="AR115" s="20">
        <v>0.10428607450650999</v>
      </c>
      <c r="AS115" s="20"/>
      <c r="AT115" s="20">
        <f t="shared" si="33"/>
        <v>3.7341086569006716</v>
      </c>
      <c r="AU115" s="20">
        <f t="shared" si="34"/>
        <v>0.19838459962229837</v>
      </c>
      <c r="AV115" s="20"/>
      <c r="AY115" t="s">
        <v>824</v>
      </c>
      <c r="AZ115" s="20">
        <v>1.8455426585150001</v>
      </c>
      <c r="BA115" s="20">
        <v>1.69259445895932</v>
      </c>
      <c r="BB115" s="20">
        <v>2.25881494714814</v>
      </c>
      <c r="BC115" s="20">
        <v>0.634377962195523</v>
      </c>
      <c r="BD115" s="20">
        <v>0.91503155721135099</v>
      </c>
      <c r="BE115" s="20">
        <v>4.5402066859252503</v>
      </c>
      <c r="BF115" s="20">
        <v>9.2374400494987796E-2</v>
      </c>
      <c r="BG115" s="20" t="s">
        <v>609</v>
      </c>
      <c r="BH115" s="20">
        <f t="shared" si="35"/>
        <v>1.6608623561424798</v>
      </c>
      <c r="BI115" s="20">
        <f t="shared" si="28"/>
        <v>0.18468030237252031</v>
      </c>
      <c r="BL115" s="17" t="s">
        <v>824</v>
      </c>
      <c r="BM115" s="17">
        <v>5.05043806785008</v>
      </c>
      <c r="BN115" s="17">
        <v>4.7346265105858301</v>
      </c>
      <c r="BO115" s="17">
        <v>2.3256870354297501</v>
      </c>
      <c r="BP115" s="17">
        <v>1.9373641000236701</v>
      </c>
      <c r="BQ115" s="17">
        <v>5.1842010857837098</v>
      </c>
      <c r="BR115" s="17">
        <v>3.9923892480381902</v>
      </c>
      <c r="BS115" s="17">
        <v>1.62292231833653E-2</v>
      </c>
      <c r="BT115" s="17" t="s">
        <v>609</v>
      </c>
      <c r="BU115" s="17">
        <f t="shared" si="36"/>
        <v>5.1271152845256482</v>
      </c>
      <c r="BV115" s="20">
        <f t="shared" si="37"/>
        <v>-7.667721667556826E-2</v>
      </c>
      <c r="BY115" s="17" t="s">
        <v>824</v>
      </c>
      <c r="BZ115" s="20">
        <v>4.6310902863250298</v>
      </c>
      <c r="CA115" s="20">
        <v>5.2511428034177596</v>
      </c>
      <c r="CB115" s="20">
        <v>2.9164476299820601</v>
      </c>
      <c r="CC115" s="20">
        <v>2.2575409953732799</v>
      </c>
      <c r="CD115" s="20">
        <v>4.8406057340379602</v>
      </c>
      <c r="CE115" s="20">
        <v>3.04203788121852</v>
      </c>
      <c r="CF115" s="20">
        <v>5.8369171648022897E-2</v>
      </c>
      <c r="CG115" s="20"/>
      <c r="CH115" s="20">
        <f t="shared" si="29"/>
        <v>5.2920901270332878</v>
      </c>
      <c r="CI115" s="20">
        <f t="shared" si="30"/>
        <v>-4.0947323615528219E-2</v>
      </c>
      <c r="CK115" t="s">
        <v>827</v>
      </c>
      <c r="CL115">
        <v>8.8885899715468397E-2</v>
      </c>
      <c r="CM115">
        <v>6.2824919418657005E-2</v>
      </c>
      <c r="CN115">
        <v>5.07964399205732E-2</v>
      </c>
      <c r="CO115">
        <v>-3.3713925175961897E-2</v>
      </c>
    </row>
    <row r="116" spans="1:93" x14ac:dyDescent="0.25">
      <c r="A116" s="17" t="str">
        <f t="shared" si="20"/>
        <v>2007M03</v>
      </c>
      <c r="B116" s="18">
        <f t="shared" si="21"/>
        <v>39142</v>
      </c>
      <c r="C116" s="20">
        <f t="shared" si="22"/>
        <v>9.950567525402132E-3</v>
      </c>
      <c r="D116" s="20">
        <f t="shared" si="23"/>
        <v>2.4504309133654756E-2</v>
      </c>
      <c r="E116" s="16">
        <f t="shared" si="24"/>
        <v>-4.3483825955618779E-4</v>
      </c>
      <c r="F116" s="16">
        <f t="shared" si="25"/>
        <v>5.4679214137436972E-4</v>
      </c>
      <c r="G116" s="16">
        <f t="shared" si="26"/>
        <v>6.6382648167485816E-3</v>
      </c>
      <c r="H116" s="16">
        <f t="shared" si="27"/>
        <v>3.2735729826466977E-3</v>
      </c>
      <c r="I116" s="16">
        <f t="shared" si="31"/>
        <v>-9.4799558969495181E-3</v>
      </c>
      <c r="J116" s="20">
        <f t="shared" si="38"/>
        <v>5.4383578426394318E-4</v>
      </c>
      <c r="K116" s="20">
        <f t="shared" si="32"/>
        <v>-9.4067317411381888E-3</v>
      </c>
      <c r="AK116" t="s">
        <v>825</v>
      </c>
      <c r="AL116" s="34">
        <v>3.9716237962151899</v>
      </c>
      <c r="AM116" s="20">
        <v>4.0181789632831704</v>
      </c>
      <c r="AN116" s="20">
        <v>2.0782539182528401</v>
      </c>
      <c r="AO116" s="20">
        <v>1.4888612493750499</v>
      </c>
      <c r="AP116" s="20">
        <v>4.0181789632831704</v>
      </c>
      <c r="AQ116" s="20">
        <v>4.3475587679136201</v>
      </c>
      <c r="AR116" s="20">
        <v>5.7929128996118399E-2</v>
      </c>
      <c r="AS116" s="20"/>
      <c r="AT116" s="20">
        <f t="shared" si="33"/>
        <v>3.782567788389779</v>
      </c>
      <c r="AU116" s="20">
        <f t="shared" si="34"/>
        <v>0.18905600782541088</v>
      </c>
      <c r="AV116" s="20"/>
      <c r="AY116" t="s">
        <v>825</v>
      </c>
      <c r="AZ116" s="20">
        <v>1.9085947825046701</v>
      </c>
      <c r="BA116" s="20">
        <v>1.69652724760194</v>
      </c>
      <c r="BB116" s="20">
        <v>2.27394869694893</v>
      </c>
      <c r="BC116" s="20">
        <v>0.49875415110389598</v>
      </c>
      <c r="BD116" s="20">
        <v>0.99503308531680901</v>
      </c>
      <c r="BE116" s="20">
        <v>4.5815820582783804</v>
      </c>
      <c r="BF116" s="20">
        <v>-5.87060727671024E-2</v>
      </c>
      <c r="BG116" s="20" t="s">
        <v>609</v>
      </c>
      <c r="BH116" s="20">
        <f t="shared" si="35"/>
        <v>2.0174210492088243</v>
      </c>
      <c r="BI116" s="20">
        <f t="shared" si="28"/>
        <v>-0.10882626670415418</v>
      </c>
      <c r="BL116" s="17" t="s">
        <v>825</v>
      </c>
      <c r="BM116" s="17">
        <v>5.0635960025089597</v>
      </c>
      <c r="BN116" s="17">
        <v>4.8051796404938001</v>
      </c>
      <c r="BO116" s="17">
        <v>2.27394869694893</v>
      </c>
      <c r="BP116" s="17">
        <v>1.88217542405876</v>
      </c>
      <c r="BQ116" s="17">
        <v>5.0693114315518102</v>
      </c>
      <c r="BR116" s="17">
        <v>4.05203482315948</v>
      </c>
      <c r="BS116" s="17">
        <v>4.9843282194982401E-2</v>
      </c>
      <c r="BT116" s="17" t="s">
        <v>609</v>
      </c>
      <c r="BU116" s="17">
        <f t="shared" si="36"/>
        <v>5.0984674108427068</v>
      </c>
      <c r="BV116" s="20">
        <f t="shared" si="37"/>
        <v>-3.4871408333747134E-2</v>
      </c>
      <c r="BY116" s="17" t="s">
        <v>825</v>
      </c>
      <c r="BZ116" s="20">
        <v>4.6597285376782196</v>
      </c>
      <c r="CA116" s="20">
        <v>5.2444517931223</v>
      </c>
      <c r="CB116" s="20">
        <v>2.95588022415444</v>
      </c>
      <c r="CC116" s="20">
        <v>2.27394869694893</v>
      </c>
      <c r="CD116" s="20">
        <v>4.7837329414159999</v>
      </c>
      <c r="CE116" s="20">
        <v>3.0884506343825899</v>
      </c>
      <c r="CF116" s="20">
        <v>-1.9421732011588099E-2</v>
      </c>
      <c r="CG116" s="20"/>
      <c r="CH116" s="20">
        <f t="shared" si="29"/>
        <v>5.2160301507728581</v>
      </c>
      <c r="CI116" s="20">
        <f t="shared" si="30"/>
        <v>2.8421642349441889E-2</v>
      </c>
      <c r="CK116" t="s">
        <v>828</v>
      </c>
      <c r="CL116">
        <v>3.6259468570941603E-2</v>
      </c>
      <c r="CM116">
        <v>-3.8067384650752101E-2</v>
      </c>
      <c r="CN116">
        <v>-2.3191664549450298E-2</v>
      </c>
      <c r="CO116">
        <v>-4.26451085225064E-2</v>
      </c>
    </row>
    <row r="117" spans="1:93" x14ac:dyDescent="0.25">
      <c r="A117" s="17" t="str">
        <f t="shared" si="20"/>
        <v>2007M04</v>
      </c>
      <c r="B117" s="18">
        <f t="shared" si="21"/>
        <v>39173</v>
      </c>
      <c r="C117" s="20">
        <f t="shared" si="22"/>
        <v>-3.8195010127761719E-3</v>
      </c>
      <c r="D117" s="20">
        <f t="shared" si="23"/>
        <v>-2.3918209923759259E-2</v>
      </c>
      <c r="E117" s="16">
        <f t="shared" si="24"/>
        <v>-1.3164077077418339E-4</v>
      </c>
      <c r="F117" s="16">
        <f t="shared" si="25"/>
        <v>-1.4036745467773612E-5</v>
      </c>
      <c r="G117" s="16">
        <f t="shared" si="26"/>
        <v>6.2467006130066038E-3</v>
      </c>
      <c r="H117" s="16">
        <f t="shared" si="27"/>
        <v>-1.0577758311471149E-2</v>
      </c>
      <c r="I117" s="16">
        <f t="shared" si="31"/>
        <v>-1.1588840762641705E-2</v>
      </c>
      <c r="J117" s="20">
        <f t="shared" si="38"/>
        <v>-1.6065575977348208E-2</v>
      </c>
      <c r="K117" s="20">
        <f t="shared" si="32"/>
        <v>-1.2246074964572036E-2</v>
      </c>
      <c r="AK117" t="s">
        <v>826</v>
      </c>
      <c r="AL117" s="34">
        <v>3.9564541751031799</v>
      </c>
      <c r="AM117" s="20">
        <v>3.9220713153281301</v>
      </c>
      <c r="AN117" s="20">
        <v>2.1102967427527299</v>
      </c>
      <c r="AO117" s="20">
        <v>1.48827901739978</v>
      </c>
      <c r="AP117" s="20">
        <v>4.0850301811907501</v>
      </c>
      <c r="AQ117" s="20">
        <v>4.2058708010870198</v>
      </c>
      <c r="AR117" s="20">
        <v>-7.6683688426557997E-2</v>
      </c>
      <c r="AS117" s="20"/>
      <c r="AT117" s="20">
        <f t="shared" si="33"/>
        <v>3.7671843583139903</v>
      </c>
      <c r="AU117" s="20">
        <f t="shared" si="34"/>
        <v>0.18926981678918953</v>
      </c>
      <c r="AV117" s="20"/>
      <c r="AY117" t="s">
        <v>826</v>
      </c>
      <c r="AZ117" s="20">
        <v>2.0749855464857401</v>
      </c>
      <c r="BA117" s="20">
        <v>1.6060339546513001</v>
      </c>
      <c r="BB117" s="20">
        <v>2.1987614199974601</v>
      </c>
      <c r="BC117" s="20">
        <v>0.52870358918664295</v>
      </c>
      <c r="BD117" s="20">
        <v>1.12695922582309</v>
      </c>
      <c r="BE117" s="20">
        <v>4.4078861588503404</v>
      </c>
      <c r="BF117" s="20">
        <v>-0.25660810015782698</v>
      </c>
      <c r="BG117" s="20" t="s">
        <v>609</v>
      </c>
      <c r="BH117" s="20">
        <f t="shared" si="35"/>
        <v>2.0316191851342102</v>
      </c>
      <c r="BI117" s="20">
        <f t="shared" si="28"/>
        <v>4.3366361351529825E-2</v>
      </c>
      <c r="BL117" s="17" t="s">
        <v>826</v>
      </c>
      <c r="BM117" s="17">
        <v>4.9765073040802497</v>
      </c>
      <c r="BN117" s="17">
        <v>4.7040062205412898</v>
      </c>
      <c r="BO117" s="17">
        <v>2.3103238373988901</v>
      </c>
      <c r="BP117" s="17">
        <v>1.89123570308699</v>
      </c>
      <c r="BQ117" s="17">
        <v>5.0992974295985798</v>
      </c>
      <c r="BR117" s="17">
        <v>3.91628887418769</v>
      </c>
      <c r="BS117" s="17">
        <v>-2.16453502800193E-2</v>
      </c>
      <c r="BT117" s="17" t="s">
        <v>609</v>
      </c>
      <c r="BU117" s="17">
        <f t="shared" si="36"/>
        <v>5.0423422626090417</v>
      </c>
      <c r="BV117" s="20">
        <f t="shared" si="37"/>
        <v>-6.5834958528792065E-2</v>
      </c>
      <c r="BY117" s="17" t="s">
        <v>826</v>
      </c>
      <c r="BZ117" s="20">
        <v>4.4648265002096901</v>
      </c>
      <c r="CA117" s="20">
        <v>5.1455069100948201</v>
      </c>
      <c r="CB117" s="20">
        <v>2.8354021239088301</v>
      </c>
      <c r="CC117" s="20">
        <v>2.2116605586964502</v>
      </c>
      <c r="CD117" s="20">
        <v>4.6557391027315198</v>
      </c>
      <c r="CE117" s="20">
        <v>2.9938795853843398</v>
      </c>
      <c r="CF117" s="20">
        <v>-0.14413036248279501</v>
      </c>
      <c r="CG117" s="20"/>
      <c r="CH117" s="20">
        <f t="shared" si="29"/>
        <v>5.0012693170300331</v>
      </c>
      <c r="CI117" s="20">
        <f t="shared" si="30"/>
        <v>0.14423759306478701</v>
      </c>
      <c r="CK117" t="s">
        <v>829</v>
      </c>
      <c r="CL117">
        <v>0.17793102180753001</v>
      </c>
      <c r="CM117">
        <v>0.160998613776871</v>
      </c>
      <c r="CN117">
        <v>1.13847835458811E-2</v>
      </c>
      <c r="CO117">
        <v>0.141206057303223</v>
      </c>
    </row>
    <row r="118" spans="1:93" x14ac:dyDescent="0.25">
      <c r="A118" s="17" t="str">
        <f t="shared" si="20"/>
        <v>2007M05</v>
      </c>
      <c r="B118" s="18">
        <f t="shared" si="21"/>
        <v>39203</v>
      </c>
      <c r="C118" s="20">
        <f t="shared" si="22"/>
        <v>2.5720308136273573E-2</v>
      </c>
      <c r="D118" s="20">
        <f t="shared" si="23"/>
        <v>4.8985090362467343E-2</v>
      </c>
      <c r="E118" s="16">
        <f t="shared" si="24"/>
        <v>-6.8211135104453101E-4</v>
      </c>
      <c r="F118" s="16">
        <f t="shared" si="25"/>
        <v>7.9787621143687874E-4</v>
      </c>
      <c r="G118" s="16">
        <f t="shared" si="26"/>
        <v>1.4730500750962919E-2</v>
      </c>
      <c r="H118" s="16">
        <f t="shared" si="27"/>
        <v>1.1521499321729399E-2</v>
      </c>
      <c r="I118" s="16">
        <f t="shared" si="31"/>
        <v>-3.3781082434567081E-2</v>
      </c>
      <c r="J118" s="20">
        <f t="shared" si="38"/>
        <v>-7.4133175014824138E-3</v>
      </c>
      <c r="K118" s="20">
        <f t="shared" si="32"/>
        <v>-3.3133625637755987E-2</v>
      </c>
      <c r="AK118" t="s">
        <v>827</v>
      </c>
      <c r="AL118" s="34">
        <v>4.05821539561388</v>
      </c>
      <c r="AM118" s="20">
        <v>4.1141943331175197</v>
      </c>
      <c r="AN118" s="20">
        <v>2.27569605036265</v>
      </c>
      <c r="AO118" s="20">
        <v>1.5212478204695199</v>
      </c>
      <c r="AP118" s="20">
        <v>4.2420715883952003</v>
      </c>
      <c r="AQ118" s="20">
        <v>4.3596106192537496</v>
      </c>
      <c r="AR118" s="20">
        <v>8.8885899715468397E-2</v>
      </c>
      <c r="AS118" s="20"/>
      <c r="AT118" s="20">
        <f t="shared" si="33"/>
        <v>3.8814934587374093</v>
      </c>
      <c r="AU118" s="20">
        <f t="shared" si="34"/>
        <v>0.17672193687647075</v>
      </c>
      <c r="AV118" s="20"/>
      <c r="AY118" t="s">
        <v>827</v>
      </c>
      <c r="AZ118" s="20">
        <v>2.0574377413856002</v>
      </c>
      <c r="BA118" s="20">
        <v>1.66112658051969</v>
      </c>
      <c r="BB118" s="20">
        <v>2.2164395561679502</v>
      </c>
      <c r="BC118" s="20">
        <v>0.49484032041803599</v>
      </c>
      <c r="BD118" s="20">
        <v>1.1379240929421</v>
      </c>
      <c r="BE118" s="20">
        <v>4.5480189565119096</v>
      </c>
      <c r="BF118" s="20">
        <v>6.2824919418657005E-2</v>
      </c>
      <c r="BG118" s="20" t="s">
        <v>609</v>
      </c>
      <c r="BH118" s="20">
        <f t="shared" si="35"/>
        <v>1.8229379001758896</v>
      </c>
      <c r="BI118" s="20">
        <f t="shared" si="28"/>
        <v>0.23449984120971057</v>
      </c>
      <c r="BL118" s="17" t="s">
        <v>827</v>
      </c>
      <c r="BM118" s="17">
        <v>5.1312659731124102</v>
      </c>
      <c r="BN118" s="17">
        <v>4.9187704187545904</v>
      </c>
      <c r="BO118" s="17">
        <v>2.2861647145243098</v>
      </c>
      <c r="BP118" s="17">
        <v>1.92493689049189</v>
      </c>
      <c r="BQ118" s="17">
        <v>5.2671469299619904</v>
      </c>
      <c r="BR118" s="17">
        <v>4.0670075953643696</v>
      </c>
      <c r="BS118" s="17">
        <v>5.07964399205732E-2</v>
      </c>
      <c r="BT118" s="17" t="s">
        <v>609</v>
      </c>
      <c r="BU118" s="17">
        <f t="shared" si="36"/>
        <v>5.1276474745468459</v>
      </c>
      <c r="BV118" s="20">
        <f t="shared" si="37"/>
        <v>3.6184985655642876E-3</v>
      </c>
      <c r="BY118" s="17" t="s">
        <v>827</v>
      </c>
      <c r="BZ118" s="20">
        <v>4.5881175256188396</v>
      </c>
      <c r="CA118" s="20">
        <v>5.2297537268668801</v>
      </c>
      <c r="CB118" s="20">
        <v>2.76510952560752</v>
      </c>
      <c r="CC118" s="20">
        <v>2.2948255371712398</v>
      </c>
      <c r="CD118" s="20">
        <v>4.73195250346728</v>
      </c>
      <c r="CE118" s="20">
        <v>3.1257691727758501</v>
      </c>
      <c r="CF118" s="20">
        <v>-3.3713925175961897E-2</v>
      </c>
      <c r="CG118" s="20"/>
      <c r="CH118" s="20">
        <f t="shared" si="29"/>
        <v>5.2006417390987698</v>
      </c>
      <c r="CI118" s="20">
        <f t="shared" si="30"/>
        <v>2.9111987768110303E-2</v>
      </c>
      <c r="CK118" t="s">
        <v>830</v>
      </c>
      <c r="CL118">
        <v>1.16566495103515E-3</v>
      </c>
      <c r="CM118">
        <v>-0.10814179461005501</v>
      </c>
      <c r="CN118">
        <v>1.21458776693859E-2</v>
      </c>
      <c r="CO118">
        <v>-3.7059144949577898E-2</v>
      </c>
    </row>
    <row r="119" spans="1:93" x14ac:dyDescent="0.25">
      <c r="A119" s="17" t="str">
        <f t="shared" si="20"/>
        <v>2007M06</v>
      </c>
      <c r="B119" s="18">
        <f t="shared" si="21"/>
        <v>39234</v>
      </c>
      <c r="C119" s="20">
        <f t="shared" si="22"/>
        <v>1.4001047649136567E-2</v>
      </c>
      <c r="D119" s="20">
        <f t="shared" si="23"/>
        <v>2.3315201222720239E-2</v>
      </c>
      <c r="E119" s="16">
        <f t="shared" si="24"/>
        <v>-1.5846099855581383E-4</v>
      </c>
      <c r="F119" s="16">
        <f t="shared" si="25"/>
        <v>1.5345508923534021E-3</v>
      </c>
      <c r="G119" s="16">
        <f t="shared" si="26"/>
        <v>1.0470250634939776E-2</v>
      </c>
      <c r="H119" s="16">
        <f t="shared" si="27"/>
        <v>3.2773935596518947E-3</v>
      </c>
      <c r="I119" s="16">
        <f t="shared" si="31"/>
        <v>4.050780975541985E-2</v>
      </c>
      <c r="J119" s="20">
        <f t="shared" si="38"/>
        <v>5.5631543843809111E-2</v>
      </c>
      <c r="K119" s="20">
        <f t="shared" si="32"/>
        <v>4.1630496194672545E-2</v>
      </c>
      <c r="AK119" t="s">
        <v>828</v>
      </c>
      <c r="AL119" s="34">
        <v>4.1150346627383296</v>
      </c>
      <c r="AM119" s="20">
        <v>4.21011760186353</v>
      </c>
      <c r="AN119" s="20">
        <v>2.3151081664192099</v>
      </c>
      <c r="AO119" s="20">
        <v>1.5862874282817001</v>
      </c>
      <c r="AP119" s="20">
        <v>4.3565655808456398</v>
      </c>
      <c r="AQ119" s="20">
        <v>4.40446810363472</v>
      </c>
      <c r="AR119" s="20">
        <v>3.6259468570941603E-2</v>
      </c>
      <c r="AS119" s="20"/>
      <c r="AT119" s="20">
        <f t="shared" si="33"/>
        <v>3.9480555662074401</v>
      </c>
      <c r="AU119" s="20">
        <f t="shared" si="34"/>
        <v>0.16697909653088949</v>
      </c>
      <c r="AV119" s="20"/>
      <c r="AY119" t="s">
        <v>828</v>
      </c>
      <c r="AZ119" s="20">
        <v>2.0925076869849302</v>
      </c>
      <c r="BA119" s="20">
        <v>1.6680110251198399</v>
      </c>
      <c r="BB119" s="20">
        <v>2.1553327857523699</v>
      </c>
      <c r="BC119" s="20">
        <v>0.45158430709430097</v>
      </c>
      <c r="BD119" s="20">
        <v>1.18932794463785</v>
      </c>
      <c r="BE119" s="20">
        <v>4.5862386882411199</v>
      </c>
      <c r="BF119" s="20">
        <v>-3.8067384650752101E-2</v>
      </c>
      <c r="BG119" s="20" t="s">
        <v>609</v>
      </c>
      <c r="BH119" s="20">
        <f t="shared" si="35"/>
        <v>2.1794845385179951</v>
      </c>
      <c r="BI119" s="20">
        <f t="shared" si="28"/>
        <v>-8.6976851533064892E-2</v>
      </c>
      <c r="BL119" s="17" t="s">
        <v>828</v>
      </c>
      <c r="BM119" s="17">
        <v>5.2241659890932697</v>
      </c>
      <c r="BN119" s="17">
        <v>4.9968041627905997</v>
      </c>
      <c r="BO119" s="17">
        <v>2.2505004401914999</v>
      </c>
      <c r="BP119" s="17">
        <v>1.95067245765922</v>
      </c>
      <c r="BQ119" s="17">
        <v>5.4536796115531097</v>
      </c>
      <c r="BR119" s="17">
        <v>4.1249134013830799</v>
      </c>
      <c r="BS119" s="17">
        <v>-2.3191664549450298E-2</v>
      </c>
      <c r="BT119" s="17" t="s">
        <v>609</v>
      </c>
      <c r="BU119" s="17">
        <f t="shared" si="36"/>
        <v>5.2913972368261222</v>
      </c>
      <c r="BV119" s="20">
        <f t="shared" si="37"/>
        <v>-6.7231247732852495E-2</v>
      </c>
      <c r="BY119" s="17" t="s">
        <v>828</v>
      </c>
      <c r="BZ119" s="20">
        <v>4.6119935613553</v>
      </c>
      <c r="CA119" s="20">
        <v>5.2371836837494303</v>
      </c>
      <c r="CB119" s="20">
        <v>2.8334513417404401</v>
      </c>
      <c r="CC119" s="20">
        <v>2.3238059930075501</v>
      </c>
      <c r="CD119" s="20">
        <v>4.7070995233604096</v>
      </c>
      <c r="CE119" s="20">
        <v>3.1752176012794502</v>
      </c>
      <c r="CF119" s="20">
        <v>-4.26451085225064E-2</v>
      </c>
      <c r="CG119" s="20"/>
      <c r="CH119" s="20">
        <f t="shared" si="29"/>
        <v>5.2027742163056061</v>
      </c>
      <c r="CI119" s="20">
        <f t="shared" si="30"/>
        <v>3.4409467443824227E-2</v>
      </c>
      <c r="CK119" t="s">
        <v>831</v>
      </c>
      <c r="CL119">
        <v>-5.4385251649506701E-2</v>
      </c>
      <c r="CM119">
        <v>-0.138225472467809</v>
      </c>
      <c r="CN119">
        <v>-5.1307496328273798E-2</v>
      </c>
      <c r="CO119">
        <v>-8.1918091362327E-2</v>
      </c>
    </row>
    <row r="120" spans="1:93" x14ac:dyDescent="0.25">
      <c r="A120" s="17" t="str">
        <f t="shared" si="20"/>
        <v>2007M07</v>
      </c>
      <c r="B120" s="18">
        <f t="shared" si="21"/>
        <v>39264</v>
      </c>
      <c r="C120" s="20">
        <f t="shared" si="22"/>
        <v>2.6575522105300564E-2</v>
      </c>
      <c r="D120" s="20">
        <f t="shared" si="23"/>
        <v>6.8221125766759538E-2</v>
      </c>
      <c r="E120" s="16">
        <f t="shared" si="24"/>
        <v>-2.364496618648205E-4</v>
      </c>
      <c r="F120" s="16">
        <f t="shared" si="25"/>
        <v>1.3128890121501258E-4</v>
      </c>
      <c r="G120" s="16">
        <f t="shared" si="26"/>
        <v>6.4498540205002669E-3</v>
      </c>
      <c r="H120" s="16">
        <f t="shared" si="27"/>
        <v>2.068928715256331E-2</v>
      </c>
      <c r="I120" s="16">
        <f t="shared" si="31"/>
        <v>-1.2697660435460287E-2</v>
      </c>
      <c r="J120" s="20">
        <f t="shared" si="38"/>
        <v>1.4336319976953482E-2</v>
      </c>
      <c r="K120" s="20">
        <f t="shared" si="32"/>
        <v>-1.2239202128347082E-2</v>
      </c>
      <c r="AK120" t="s">
        <v>829</v>
      </c>
      <c r="AL120" s="34">
        <v>4.2243938573820099</v>
      </c>
      <c r="AM120" s="20">
        <v>4.4973365642731098</v>
      </c>
      <c r="AN120" s="20">
        <v>2.3747408653502</v>
      </c>
      <c r="AO120" s="20">
        <v>1.59192981742314</v>
      </c>
      <c r="AP120" s="20">
        <v>4.4280833420550199</v>
      </c>
      <c r="AQ120" s="20">
        <v>4.6916058250332897</v>
      </c>
      <c r="AR120" s="20">
        <v>0.17793102180753001</v>
      </c>
      <c r="AS120" s="20"/>
      <c r="AT120" s="20">
        <f t="shared" si="33"/>
        <v>4.0504756855126818</v>
      </c>
      <c r="AU120" s="20">
        <f t="shared" si="34"/>
        <v>0.17391817186932812</v>
      </c>
      <c r="AV120" s="20"/>
      <c r="AY120" t="s">
        <v>829</v>
      </c>
      <c r="AZ120" s="20">
        <v>2.12023149319044</v>
      </c>
      <c r="BA120" s="20">
        <v>1.86352795441729</v>
      </c>
      <c r="BB120" s="20">
        <v>2.1343833392649301</v>
      </c>
      <c r="BC120" s="20">
        <v>0.451586905706854</v>
      </c>
      <c r="BD120" s="20">
        <v>1.26447175330788</v>
      </c>
      <c r="BE120" s="20">
        <v>4.9080380152691303</v>
      </c>
      <c r="BF120" s="20">
        <v>0.160998613776871</v>
      </c>
      <c r="BG120" s="20" t="s">
        <v>609</v>
      </c>
      <c r="BH120" s="20">
        <f t="shared" si="35"/>
        <v>2.1093954406143234</v>
      </c>
      <c r="BI120" s="20">
        <f t="shared" si="28"/>
        <v>1.0836052576116639E-2</v>
      </c>
      <c r="BL120" s="17" t="s">
        <v>829</v>
      </c>
      <c r="BM120" s="17">
        <v>5.4699787469024699</v>
      </c>
      <c r="BN120" s="17">
        <v>5.26237589269574</v>
      </c>
      <c r="BO120" s="17">
        <v>2.2122743011835801</v>
      </c>
      <c r="BP120" s="17">
        <v>1.95628877289195</v>
      </c>
      <c r="BQ120" s="17">
        <v>5.5825124215005602</v>
      </c>
      <c r="BR120" s="17">
        <v>4.42205593310978</v>
      </c>
      <c r="BS120" s="17">
        <v>1.13847835458811E-2</v>
      </c>
      <c r="BT120" s="17" t="s">
        <v>609</v>
      </c>
      <c r="BU120" s="17">
        <f t="shared" si="36"/>
        <v>5.465969701723183</v>
      </c>
      <c r="BV120" s="20">
        <f t="shared" si="37"/>
        <v>4.0090451792869075E-3</v>
      </c>
      <c r="BY120" s="17" t="s">
        <v>829</v>
      </c>
      <c r="BZ120" s="20">
        <v>4.94566087125924</v>
      </c>
      <c r="CA120" s="20">
        <v>5.3765570245962602</v>
      </c>
      <c r="CB120" s="20">
        <v>2.7991498301851201</v>
      </c>
      <c r="CC120" s="20">
        <v>2.3507660504163002</v>
      </c>
      <c r="CD120" s="20">
        <v>4.7537358325697996</v>
      </c>
      <c r="CE120" s="20">
        <v>3.4138463988207999</v>
      </c>
      <c r="CF120" s="20">
        <v>0.141206057303223</v>
      </c>
      <c r="CG120" s="20"/>
      <c r="CH120" s="20">
        <f t="shared" si="29"/>
        <v>5.5079639329598979</v>
      </c>
      <c r="CI120" s="20">
        <f t="shared" si="30"/>
        <v>-0.13140690836363778</v>
      </c>
      <c r="CK120" t="s">
        <v>832</v>
      </c>
      <c r="CL120">
        <v>4.9133228523072702E-3</v>
      </c>
      <c r="CM120">
        <v>-8.0310290601026603E-4</v>
      </c>
      <c r="CN120">
        <v>-2.5090090023340301E-2</v>
      </c>
      <c r="CO120">
        <v>-0.121352894805679</v>
      </c>
    </row>
    <row r="121" spans="1:93" x14ac:dyDescent="0.25">
      <c r="A121" s="17" t="str">
        <f t="shared" si="20"/>
        <v>2007M08</v>
      </c>
      <c r="B121" s="18">
        <f t="shared" si="21"/>
        <v>39295</v>
      </c>
      <c r="C121" s="20">
        <f t="shared" si="22"/>
        <v>1.663582539497277E-3</v>
      </c>
      <c r="D121" s="20">
        <f t="shared" si="23"/>
        <v>0</v>
      </c>
      <c r="E121" s="16">
        <f t="shared" si="24"/>
        <v>1.4513198676518755E-5</v>
      </c>
      <c r="F121" s="16">
        <f t="shared" si="25"/>
        <v>2.0686681230840134E-4</v>
      </c>
      <c r="G121" s="16">
        <f t="shared" si="26"/>
        <v>7.9426325888900997E-4</v>
      </c>
      <c r="H121" s="16">
        <f t="shared" si="27"/>
        <v>-5.3119786043050047E-4</v>
      </c>
      <c r="I121" s="16">
        <f t="shared" si="31"/>
        <v>3.3297493301634368E-2</v>
      </c>
      <c r="J121" s="20">
        <f t="shared" si="38"/>
        <v>3.3781938711077798E-2</v>
      </c>
      <c r="K121" s="20">
        <f t="shared" si="32"/>
        <v>3.2118356171580521E-2</v>
      </c>
      <c r="AK121" t="s">
        <v>830</v>
      </c>
      <c r="AL121" s="34">
        <v>4.2314214852431098</v>
      </c>
      <c r="AM121" s="20">
        <v>4.4973365642731098</v>
      </c>
      <c r="AN121" s="20">
        <v>2.3709833582189201</v>
      </c>
      <c r="AO121" s="20">
        <v>1.60105657990281</v>
      </c>
      <c r="AP121" s="20">
        <v>4.4371244031396504</v>
      </c>
      <c r="AQ121" s="20">
        <v>4.6840376364701299</v>
      </c>
      <c r="AR121" s="20">
        <v>1.16566495103515E-3</v>
      </c>
      <c r="AS121" s="20"/>
      <c r="AT121" s="20">
        <f t="shared" si="33"/>
        <v>4.059048205198315</v>
      </c>
      <c r="AU121" s="20">
        <f t="shared" si="34"/>
        <v>0.1723732800447948</v>
      </c>
      <c r="AV121" s="20"/>
      <c r="AY121" t="s">
        <v>830</v>
      </c>
      <c r="AZ121" s="20">
        <v>2.23254479466737</v>
      </c>
      <c r="BA121" s="20">
        <v>1.8674540264808499</v>
      </c>
      <c r="BB121" s="20">
        <v>2.1057633802327298</v>
      </c>
      <c r="BC121" s="20">
        <v>0.42935956971685801</v>
      </c>
      <c r="BD121" s="20">
        <v>1.3689207123515199</v>
      </c>
      <c r="BE121" s="20">
        <v>4.8782792695408697</v>
      </c>
      <c r="BF121" s="20">
        <v>-0.10814179461005501</v>
      </c>
      <c r="BG121" s="20" t="s">
        <v>609</v>
      </c>
      <c r="BH121" s="20">
        <f t="shared" si="35"/>
        <v>2.4153836154910642</v>
      </c>
      <c r="BI121" s="20">
        <f t="shared" si="28"/>
        <v>-0.18283882082369418</v>
      </c>
      <c r="BL121" s="17" t="s">
        <v>830</v>
      </c>
      <c r="BM121" s="17">
        <v>5.4780056633938496</v>
      </c>
      <c r="BN121" s="17">
        <v>5.2858069488178803</v>
      </c>
      <c r="BO121" s="17">
        <v>2.19126415897157</v>
      </c>
      <c r="BP121" s="17">
        <v>1.9992824534845901</v>
      </c>
      <c r="BQ121" s="17">
        <v>5.6258274536578101</v>
      </c>
      <c r="BR121" s="17">
        <v>4.4059827585051696</v>
      </c>
      <c r="BS121" s="17">
        <v>1.21458776693859E-2</v>
      </c>
      <c r="BT121" s="17" t="s">
        <v>609</v>
      </c>
      <c r="BU121" s="17">
        <f t="shared" si="36"/>
        <v>5.5032805937064957</v>
      </c>
      <c r="BV121" s="20">
        <f t="shared" si="37"/>
        <v>-2.5274930312646049E-2</v>
      </c>
      <c r="BY121" s="17" t="s">
        <v>830</v>
      </c>
      <c r="BZ121" s="20">
        <v>4.9052034640271804</v>
      </c>
      <c r="CA121" s="20">
        <v>5.3369121968919702</v>
      </c>
      <c r="CB121" s="20">
        <v>2.6056925194320901</v>
      </c>
      <c r="CC121" s="20">
        <v>2.3482991616069002</v>
      </c>
      <c r="CD121" s="20">
        <v>4.6480161275654401</v>
      </c>
      <c r="CE121" s="20">
        <v>3.42099116113845</v>
      </c>
      <c r="CF121" s="20">
        <v>-3.7059144949577898E-2</v>
      </c>
      <c r="CG121" s="20"/>
      <c r="CH121" s="20">
        <f t="shared" si="29"/>
        <v>5.3039922336420302</v>
      </c>
      <c r="CI121" s="20">
        <f t="shared" si="30"/>
        <v>3.2919963249939954E-2</v>
      </c>
      <c r="CK121" t="s">
        <v>833</v>
      </c>
      <c r="CL121">
        <v>8.5640281180730492E-3</v>
      </c>
      <c r="CM121">
        <v>7.2394270802552896E-2</v>
      </c>
      <c r="CN121">
        <v>-3.1619970424179099E-2</v>
      </c>
      <c r="CO121">
        <v>7.4045896868360703E-2</v>
      </c>
    </row>
    <row r="122" spans="1:93" x14ac:dyDescent="0.25">
      <c r="A122" s="17" t="str">
        <f t="shared" si="20"/>
        <v>2007M09</v>
      </c>
      <c r="B122" s="18">
        <f t="shared" si="21"/>
        <v>39326</v>
      </c>
      <c r="C122" s="20">
        <f t="shared" si="22"/>
        <v>-3.249857169568604E-2</v>
      </c>
      <c r="D122" s="20">
        <f t="shared" si="23"/>
        <v>-4.2555769507844898E-2</v>
      </c>
      <c r="E122" s="16">
        <f t="shared" si="24"/>
        <v>4.6975809897505029E-4</v>
      </c>
      <c r="F122" s="16">
        <f t="shared" si="25"/>
        <v>4.7784471721318782E-4</v>
      </c>
      <c r="G122" s="16">
        <f t="shared" si="26"/>
        <v>-1.2634553378745007E-2</v>
      </c>
      <c r="H122" s="16">
        <f t="shared" si="27"/>
        <v>-1.9934763591538569E-2</v>
      </c>
      <c r="I122" s="16">
        <f t="shared" si="31"/>
        <v>-4.1476696115662993E-2</v>
      </c>
      <c r="J122" s="20">
        <f t="shared" si="38"/>
        <v>-7.3098410269758329E-2</v>
      </c>
      <c r="K122" s="20">
        <f t="shared" si="32"/>
        <v>-4.0599838574072289E-2</v>
      </c>
      <c r="AK122" t="s">
        <v>831</v>
      </c>
      <c r="AL122" s="34">
        <v>4.0939063307302703</v>
      </c>
      <c r="AM122" s="20">
        <v>4.3059489460447002</v>
      </c>
      <c r="AN122" s="20">
        <v>2.2491593642043402</v>
      </c>
      <c r="AO122" s="20">
        <v>1.6221736956083099</v>
      </c>
      <c r="AP122" s="20">
        <v>4.2930666260201402</v>
      </c>
      <c r="AQ122" s="20">
        <v>4.3995465911166702</v>
      </c>
      <c r="AR122" s="20">
        <v>-5.4385251649506701E-2</v>
      </c>
      <c r="AS122" s="20"/>
      <c r="AT122" s="20">
        <f t="shared" si="33"/>
        <v>3.9148466279238456</v>
      </c>
      <c r="AU122" s="20">
        <f t="shared" si="34"/>
        <v>0.17905970280642469</v>
      </c>
      <c r="AV122" s="20"/>
      <c r="AY122" t="s">
        <v>831</v>
      </c>
      <c r="AZ122" s="20">
        <v>2.1589965197312702</v>
      </c>
      <c r="BA122" s="20">
        <v>1.65817595916779</v>
      </c>
      <c r="BB122" s="20">
        <v>2.0309282024142599</v>
      </c>
      <c r="BC122" s="20">
        <v>0.38922895693347198</v>
      </c>
      <c r="BD122" s="20">
        <v>1.2602077390070701</v>
      </c>
      <c r="BE122" s="20">
        <v>4.57625887807718</v>
      </c>
      <c r="BF122" s="20">
        <v>-0.138225472467809</v>
      </c>
      <c r="BG122" s="20" t="s">
        <v>609</v>
      </c>
      <c r="BH122" s="20">
        <f t="shared" si="35"/>
        <v>2.0739163612298879</v>
      </c>
      <c r="BI122" s="20">
        <f t="shared" si="28"/>
        <v>8.5080158501382286E-2</v>
      </c>
      <c r="BL122" s="17" t="s">
        <v>831</v>
      </c>
      <c r="BM122" s="17">
        <v>5.2558062601754099</v>
      </c>
      <c r="BN122" s="17">
        <v>5.0221520242777897</v>
      </c>
      <c r="BO122" s="17">
        <v>2.1209185507281898</v>
      </c>
      <c r="BP122" s="17">
        <v>1.9571525678603801</v>
      </c>
      <c r="BQ122" s="17">
        <v>5.4622820873149998</v>
      </c>
      <c r="BR122" s="17">
        <v>4.1582165530050501</v>
      </c>
      <c r="BS122" s="17">
        <v>-5.1307496328273798E-2</v>
      </c>
      <c r="BT122" s="17" t="s">
        <v>609</v>
      </c>
      <c r="BU122" s="17">
        <f t="shared" si="36"/>
        <v>5.2848949248232291</v>
      </c>
      <c r="BV122" s="20">
        <f t="shared" si="37"/>
        <v>-2.9088664647819229E-2</v>
      </c>
      <c r="BY122" s="17" t="s">
        <v>831</v>
      </c>
      <c r="BZ122" s="20">
        <v>4.5795207570433201</v>
      </c>
      <c r="CA122" s="20">
        <v>5.0565899507165399</v>
      </c>
      <c r="CB122" s="20">
        <v>2.3851993062746399</v>
      </c>
      <c r="CC122" s="20">
        <v>2.2563613877955602</v>
      </c>
      <c r="CD122" s="20">
        <v>4.2510238176639801</v>
      </c>
      <c r="CE122" s="20">
        <v>3.2048110048673499</v>
      </c>
      <c r="CF122" s="20">
        <v>-8.1918091362327E-2</v>
      </c>
      <c r="CG122" s="20"/>
      <c r="CH122" s="20">
        <f t="shared" si="29"/>
        <v>4.9814705596362252</v>
      </c>
      <c r="CI122" s="20">
        <f t="shared" si="30"/>
        <v>7.5119391080314735E-2</v>
      </c>
      <c r="CK122" t="s">
        <v>834</v>
      </c>
      <c r="CL122">
        <v>-1.48539486244227E-2</v>
      </c>
      <c r="CM122">
        <v>-8.7402720537751805E-2</v>
      </c>
      <c r="CN122">
        <v>-5.86669414714035E-2</v>
      </c>
      <c r="CO122">
        <v>-0.154906027411122</v>
      </c>
    </row>
    <row r="123" spans="1:93" x14ac:dyDescent="0.25">
      <c r="A123" s="17" t="str">
        <f t="shared" si="20"/>
        <v>2007M10</v>
      </c>
      <c r="B123" s="18">
        <f t="shared" si="21"/>
        <v>39356</v>
      </c>
      <c r="C123" s="20">
        <f t="shared" si="22"/>
        <v>-2.4489920879441907E-2</v>
      </c>
      <c r="D123" s="20">
        <f t="shared" si="23"/>
        <v>-2.2255569070134373E-2</v>
      </c>
      <c r="E123" s="16">
        <f t="shared" si="24"/>
        <v>4.2905516761246321E-4</v>
      </c>
      <c r="F123" s="16">
        <f t="shared" si="25"/>
        <v>1.4419478902815577E-3</v>
      </c>
      <c r="G123" s="16">
        <f t="shared" si="26"/>
        <v>-1.5473859277257642E-2</v>
      </c>
      <c r="H123" s="16">
        <f t="shared" si="27"/>
        <v>-1.0324791455107058E-2</v>
      </c>
      <c r="I123" s="16">
        <f t="shared" si="31"/>
        <v>-1.3472451066492055E-2</v>
      </c>
      <c r="J123" s="20">
        <f t="shared" si="38"/>
        <v>-3.7400098740962728E-2</v>
      </c>
      <c r="K123" s="20">
        <f t="shared" si="32"/>
        <v>-1.2910177861520822E-2</v>
      </c>
      <c r="AK123" t="s">
        <v>832</v>
      </c>
      <c r="AL123" s="34">
        <v>3.9936468886028398</v>
      </c>
      <c r="AM123" s="20">
        <v>4.21011760186353</v>
      </c>
      <c r="AN123" s="20">
        <v>2.1415070651226098</v>
      </c>
      <c r="AO123" s="20">
        <v>1.6838259541902001</v>
      </c>
      <c r="AP123" s="20">
        <v>4.1223691606954</v>
      </c>
      <c r="AQ123" s="20">
        <v>4.2569889782192298</v>
      </c>
      <c r="AR123" s="20">
        <v>4.9133228523072702E-3</v>
      </c>
      <c r="AS123" s="20"/>
      <c r="AT123" s="20">
        <f t="shared" si="33"/>
        <v>3.8121443850936432</v>
      </c>
      <c r="AU123" s="20">
        <f t="shared" si="34"/>
        <v>0.18150250350919661</v>
      </c>
      <c r="AV123" s="20"/>
      <c r="AY123" t="s">
        <v>832</v>
      </c>
      <c r="AZ123" s="20">
        <v>2.0883623572448098</v>
      </c>
      <c r="BA123" s="20">
        <v>1.5971769509698599</v>
      </c>
      <c r="BB123" s="20">
        <v>1.8890652204567</v>
      </c>
      <c r="BC123" s="20">
        <v>0.35412074959804302</v>
      </c>
      <c r="BD123" s="20">
        <v>1.18373535704115</v>
      </c>
      <c r="BE123" s="20">
        <v>4.4270490624249499</v>
      </c>
      <c r="BF123" s="20">
        <v>-8.0310290601026603E-4</v>
      </c>
      <c r="BG123" s="20" t="s">
        <v>609</v>
      </c>
      <c r="BH123" s="20">
        <f t="shared" si="35"/>
        <v>1.9783839241896235</v>
      </c>
      <c r="BI123" s="20">
        <f t="shared" si="28"/>
        <v>0.10997843305518629</v>
      </c>
      <c r="BL123" s="17" t="s">
        <v>832</v>
      </c>
      <c r="BM123" s="17">
        <v>5.1233923085940196</v>
      </c>
      <c r="BN123" s="17">
        <v>4.8723495280444302</v>
      </c>
      <c r="BO123" s="17">
        <v>1.9865831285918301</v>
      </c>
      <c r="BP123" s="17">
        <v>1.9631235875434501</v>
      </c>
      <c r="BQ123" s="17">
        <v>5.2570291703276197</v>
      </c>
      <c r="BR123" s="17">
        <v>4.0402208908465296</v>
      </c>
      <c r="BS123" s="17">
        <v>-2.5090090023340301E-2</v>
      </c>
      <c r="BT123" s="17" t="s">
        <v>609</v>
      </c>
      <c r="BU123" s="17">
        <f t="shared" si="36"/>
        <v>5.0905755858680379</v>
      </c>
      <c r="BV123" s="20">
        <f t="shared" si="37"/>
        <v>3.2816722725981684E-2</v>
      </c>
      <c r="BY123" s="17" t="s">
        <v>832</v>
      </c>
      <c r="BZ123" s="20">
        <v>4.4208254664320199</v>
      </c>
      <c r="CA123" s="20">
        <v>4.9747903547455499</v>
      </c>
      <c r="CB123" s="20">
        <v>2.3250927650162398</v>
      </c>
      <c r="CC123" s="20">
        <v>2.2610591377921399</v>
      </c>
      <c r="CD123" s="20">
        <v>4.1736080473753496</v>
      </c>
      <c r="CE123" s="20">
        <v>3.1134399447451702</v>
      </c>
      <c r="CF123" s="20">
        <v>-0.121352894805679</v>
      </c>
      <c r="CG123" s="20"/>
      <c r="CH123" s="20">
        <f t="shared" si="29"/>
        <v>4.8664658596918171</v>
      </c>
      <c r="CI123" s="20">
        <f t="shared" si="30"/>
        <v>0.10832449505373276</v>
      </c>
      <c r="CK123" t="s">
        <v>835</v>
      </c>
      <c r="CL123">
        <v>0.145499045491542</v>
      </c>
      <c r="CM123">
        <v>-1.2042355476440199E-2</v>
      </c>
      <c r="CN123">
        <v>-3.2139167843850901E-3</v>
      </c>
      <c r="CO123">
        <v>-8.8376162957660001E-2</v>
      </c>
    </row>
    <row r="124" spans="1:93" x14ac:dyDescent="0.25">
      <c r="A124" s="17" t="str">
        <f t="shared" si="20"/>
        <v>2007M11</v>
      </c>
      <c r="B124" s="18">
        <f t="shared" si="21"/>
        <v>39387</v>
      </c>
      <c r="C124" s="20">
        <f t="shared" si="22"/>
        <v>3.5102634855888049E-4</v>
      </c>
      <c r="D124" s="20">
        <f t="shared" si="23"/>
        <v>0</v>
      </c>
      <c r="E124" s="16">
        <f t="shared" si="24"/>
        <v>2.8380349233409673E-4</v>
      </c>
      <c r="F124" s="16">
        <f t="shared" si="25"/>
        <v>3.4684402969753165E-3</v>
      </c>
      <c r="G124" s="16">
        <f t="shared" si="26"/>
        <v>-5.7774414015404835E-3</v>
      </c>
      <c r="H124" s="16">
        <f t="shared" si="27"/>
        <v>5.8246767818635325E-4</v>
      </c>
      <c r="I124" s="16">
        <f t="shared" si="31"/>
        <v>1.4742389388690052E-2</v>
      </c>
      <c r="J124" s="20">
        <f t="shared" si="38"/>
        <v>1.3299659454645335E-2</v>
      </c>
      <c r="K124" s="20">
        <f t="shared" si="32"/>
        <v>1.2948633106086455E-2</v>
      </c>
      <c r="AK124" t="s">
        <v>833</v>
      </c>
      <c r="AL124" s="34">
        <v>3.99504876388758</v>
      </c>
      <c r="AM124" s="20">
        <v>4.21011760186353</v>
      </c>
      <c r="AN124" s="20">
        <v>2.07204308423267</v>
      </c>
      <c r="AO124" s="20">
        <v>1.8284915998068001</v>
      </c>
      <c r="AP124" s="20">
        <v>4.06019703167052</v>
      </c>
      <c r="AQ124" s="20">
        <v>4.2648343353503897</v>
      </c>
      <c r="AR124" s="20">
        <v>8.5640281180730492E-3</v>
      </c>
      <c r="AS124" s="20"/>
      <c r="AT124" s="20">
        <f t="shared" si="33"/>
        <v>3.8113948676811118</v>
      </c>
      <c r="AU124" s="20">
        <f t="shared" si="34"/>
        <v>0.18365389620646821</v>
      </c>
      <c r="AV124" s="20"/>
      <c r="AY124" t="s">
        <v>833</v>
      </c>
      <c r="AZ124" s="20">
        <v>2.05280978148431</v>
      </c>
      <c r="BA124" s="20">
        <v>1.6463726030665</v>
      </c>
      <c r="BB124" s="20">
        <v>1.7895477943657101</v>
      </c>
      <c r="BC124" s="20">
        <v>0.36146039497967197</v>
      </c>
      <c r="BD124" s="20">
        <v>1.1609679445098999</v>
      </c>
      <c r="BE124" s="20">
        <v>4.4474022244745504</v>
      </c>
      <c r="BF124" s="20">
        <v>7.2394270802552896E-2</v>
      </c>
      <c r="BG124" s="20" t="s">
        <v>609</v>
      </c>
      <c r="BH124" s="20">
        <f t="shared" si="35"/>
        <v>2.0856196464018057</v>
      </c>
      <c r="BI124" s="20">
        <f t="shared" si="28"/>
        <v>-3.2809864917495712E-2</v>
      </c>
      <c r="BL124" s="17" t="s">
        <v>833</v>
      </c>
      <c r="BM124" s="17">
        <v>5.1095609918798699</v>
      </c>
      <c r="BN124" s="17">
        <v>4.8461538749441697</v>
      </c>
      <c r="BO124" s="17">
        <v>1.9277447152796601</v>
      </c>
      <c r="BP124" s="17">
        <v>1.9951569037489501</v>
      </c>
      <c r="BQ124" s="17">
        <v>5.1846441373544696</v>
      </c>
      <c r="BR124" s="17">
        <v>4.0567073734943797</v>
      </c>
      <c r="BS124" s="17">
        <v>-3.1619970424179099E-2</v>
      </c>
      <c r="BT124" s="17" t="s">
        <v>609</v>
      </c>
      <c r="BU124" s="17">
        <f t="shared" si="36"/>
        <v>5.1125684850940525</v>
      </c>
      <c r="BV124" s="20">
        <f t="shared" si="37"/>
        <v>-3.0074932141825883E-3</v>
      </c>
      <c r="BY124" s="17" t="s">
        <v>833</v>
      </c>
      <c r="BZ124" s="20">
        <v>4.4495239886551303</v>
      </c>
      <c r="CA124" s="20">
        <v>4.88077996753566</v>
      </c>
      <c r="CB124" s="20">
        <v>2.2654550589012299</v>
      </c>
      <c r="CC124" s="20">
        <v>2.54648563468775</v>
      </c>
      <c r="CD124" s="20">
        <v>3.9654677006845702</v>
      </c>
      <c r="CE124" s="20">
        <v>3.1309985974854699</v>
      </c>
      <c r="CF124" s="20">
        <v>7.4045896868360703E-2</v>
      </c>
      <c r="CG124" s="20"/>
      <c r="CH124" s="20">
        <f t="shared" si="29"/>
        <v>4.9507943049397065</v>
      </c>
      <c r="CI124" s="20">
        <f t="shared" si="30"/>
        <v>-7.0014337404046501E-2</v>
      </c>
      <c r="CK124" t="s">
        <v>836</v>
      </c>
      <c r="CL124">
        <v>1.9799629727322399E-2</v>
      </c>
      <c r="CM124">
        <v>-6.4723483436652907E-2</v>
      </c>
      <c r="CN124">
        <v>-7.2038078059415396E-3</v>
      </c>
      <c r="CO124">
        <v>7.5871060341116098E-2</v>
      </c>
    </row>
    <row r="125" spans="1:93" x14ac:dyDescent="0.25">
      <c r="A125" s="17" t="str">
        <f t="shared" si="20"/>
        <v>2007M12</v>
      </c>
      <c r="B125" s="18">
        <f t="shared" si="21"/>
        <v>39417</v>
      </c>
      <c r="C125" s="20">
        <f t="shared" si="22"/>
        <v>-1.8199160072786991E-2</v>
      </c>
      <c r="D125" s="20">
        <f t="shared" si="23"/>
        <v>-2.2783987958804652E-2</v>
      </c>
      <c r="E125" s="16">
        <f t="shared" si="24"/>
        <v>7.3473768396227252E-4</v>
      </c>
      <c r="F125" s="16">
        <f t="shared" si="25"/>
        <v>4.9159697946335769E-3</v>
      </c>
      <c r="G125" s="16">
        <f t="shared" si="26"/>
        <v>-5.7542144565007926E-3</v>
      </c>
      <c r="H125" s="16">
        <f t="shared" si="27"/>
        <v>-1.9477224340520866E-2</v>
      </c>
      <c r="I125" s="16">
        <f t="shared" si="31"/>
        <v>9.072938662172108E-4</v>
      </c>
      <c r="J125" s="20">
        <f t="shared" si="38"/>
        <v>-1.8673437452208598E-2</v>
      </c>
      <c r="K125" s="20">
        <f t="shared" si="32"/>
        <v>-4.7427737942160736E-4</v>
      </c>
      <c r="AK125" t="s">
        <v>834</v>
      </c>
      <c r="AL125" s="34">
        <v>3.9223422319350001</v>
      </c>
      <c r="AM125" s="20">
        <v>4.1141943331175197</v>
      </c>
      <c r="AN125" s="20">
        <v>1.8921449454462</v>
      </c>
      <c r="AO125" s="20">
        <v>2.0336044238284599</v>
      </c>
      <c r="AP125" s="20">
        <v>3.9982531158349999</v>
      </c>
      <c r="AQ125" s="20">
        <v>4.00240016869179</v>
      </c>
      <c r="AR125" s="20">
        <v>-1.48539486244227E-2</v>
      </c>
      <c r="AS125" s="20"/>
      <c r="AT125" s="20">
        <f t="shared" si="33"/>
        <v>3.7345145430297149</v>
      </c>
      <c r="AU125" s="20">
        <f t="shared" si="34"/>
        <v>0.18782768890528523</v>
      </c>
      <c r="AV125" s="20"/>
      <c r="AY125" t="s">
        <v>834</v>
      </c>
      <c r="AZ125" s="20">
        <v>2.0157760687678699</v>
      </c>
      <c r="BA125" s="20">
        <v>1.5193984582159701</v>
      </c>
      <c r="BB125" s="20">
        <v>1.53552051610208</v>
      </c>
      <c r="BC125" s="20">
        <v>0.387390549233743</v>
      </c>
      <c r="BD125" s="20">
        <v>1.0791561078198599</v>
      </c>
      <c r="BE125" s="20">
        <v>4.1420656529293503</v>
      </c>
      <c r="BF125" s="20">
        <v>-8.7402720537751805E-2</v>
      </c>
      <c r="BG125" s="20" t="s">
        <v>609</v>
      </c>
      <c r="BH125" s="20">
        <f t="shared" si="35"/>
        <v>2.1137731627538994</v>
      </c>
      <c r="BI125" s="20">
        <f t="shared" si="28"/>
        <v>-9.7997093986029515E-2</v>
      </c>
      <c r="BL125" s="17" t="s">
        <v>834</v>
      </c>
      <c r="BM125" s="17">
        <v>4.9483544909608002</v>
      </c>
      <c r="BN125" s="17">
        <v>4.6379642146632003</v>
      </c>
      <c r="BO125" s="17">
        <v>1.84600488422819</v>
      </c>
      <c r="BP125" s="17">
        <v>2.0992981115863198</v>
      </c>
      <c r="BQ125" s="17">
        <v>5.0896787217542698</v>
      </c>
      <c r="BR125" s="17">
        <v>3.85333349803581</v>
      </c>
      <c r="BS125" s="17">
        <v>-5.86669414714035E-2</v>
      </c>
      <c r="BT125" s="17" t="s">
        <v>609</v>
      </c>
      <c r="BU125" s="17">
        <f t="shared" si="36"/>
        <v>4.9471924182069174</v>
      </c>
      <c r="BV125" s="20">
        <f t="shared" si="37"/>
        <v>1.1620727538828035E-3</v>
      </c>
      <c r="BY125" s="17" t="s">
        <v>834</v>
      </c>
      <c r="BZ125" s="20">
        <v>4.0969183687398099</v>
      </c>
      <c r="CA125" s="20">
        <v>4.6487730728371703</v>
      </c>
      <c r="CB125" s="20">
        <v>2.07661098639363</v>
      </c>
      <c r="CC125" s="20">
        <v>2.5538792356609101</v>
      </c>
      <c r="CD125" s="20">
        <v>3.5907629627836801</v>
      </c>
      <c r="CE125" s="20">
        <v>2.9950070475699802</v>
      </c>
      <c r="CF125" s="20">
        <v>-0.154906027411122</v>
      </c>
      <c r="CG125" s="20"/>
      <c r="CH125" s="20">
        <f t="shared" si="29"/>
        <v>4.5062433401055042</v>
      </c>
      <c r="CI125" s="20">
        <f t="shared" si="30"/>
        <v>0.14252973273166614</v>
      </c>
      <c r="CK125" t="s">
        <v>837</v>
      </c>
      <c r="CL125">
        <v>-3.1990807380829898E-2</v>
      </c>
      <c r="CM125">
        <v>7.1351434251012397E-2</v>
      </c>
      <c r="CN125">
        <v>0.109686043942147</v>
      </c>
      <c r="CO125">
        <v>1.1922865694010401E-2</v>
      </c>
    </row>
    <row r="126" spans="1:93" x14ac:dyDescent="0.25">
      <c r="A126" s="17" t="str">
        <f t="shared" si="20"/>
        <v>2008M01</v>
      </c>
      <c r="B126" s="18">
        <f t="shared" si="21"/>
        <v>39448</v>
      </c>
      <c r="C126" s="20">
        <f t="shared" si="22"/>
        <v>-1.3825780651916086E-2</v>
      </c>
      <c r="D126" s="20">
        <f t="shared" si="23"/>
        <v>2.3315201222720239E-2</v>
      </c>
      <c r="E126" s="16">
        <f t="shared" si="24"/>
        <v>2.072629741541027E-5</v>
      </c>
      <c r="F126" s="16">
        <f t="shared" si="25"/>
        <v>-8.0667636470111888E-3</v>
      </c>
      <c r="G126" s="16">
        <f t="shared" si="26"/>
        <v>-8.0810132587223597E-4</v>
      </c>
      <c r="H126" s="16">
        <f t="shared" si="27"/>
        <v>-3.0924421255651537E-3</v>
      </c>
      <c r="I126" s="16">
        <f t="shared" si="31"/>
        <v>-5.9278495635661701E-3</v>
      </c>
      <c r="J126" s="20">
        <f t="shared" si="38"/>
        <v>-1.787443036459934E-2</v>
      </c>
      <c r="K126" s="20">
        <f t="shared" si="32"/>
        <v>-4.0486497126832541E-3</v>
      </c>
      <c r="AK126" t="s">
        <v>835</v>
      </c>
      <c r="AL126" s="34">
        <v>3.8681127885945199</v>
      </c>
      <c r="AM126" s="20">
        <v>4.21011760186353</v>
      </c>
      <c r="AN126" s="20">
        <v>1.8871625352415</v>
      </c>
      <c r="AO126" s="20">
        <v>1.7031539795578301</v>
      </c>
      <c r="AP126" s="20">
        <v>3.98971225135198</v>
      </c>
      <c r="AQ126" s="20">
        <v>3.9614912227920902</v>
      </c>
      <c r="AR126" s="20">
        <v>0.145499045491542</v>
      </c>
      <c r="AS126" s="20"/>
      <c r="AT126" s="20">
        <f t="shared" si="33"/>
        <v>3.6861148436254654</v>
      </c>
      <c r="AU126" s="20">
        <f t="shared" si="34"/>
        <v>0.18199794496905453</v>
      </c>
      <c r="AV126" s="20"/>
      <c r="AY126" t="s">
        <v>835</v>
      </c>
      <c r="AZ126" s="20">
        <v>2.0192078209122002</v>
      </c>
      <c r="BA126" s="20">
        <v>1.5154586971619699</v>
      </c>
      <c r="BB126" s="20">
        <v>1.9640605373687201</v>
      </c>
      <c r="BC126" s="20">
        <v>0.53752439072687597</v>
      </c>
      <c r="BD126" s="20">
        <v>1.04523264730159</v>
      </c>
      <c r="BE126" s="20">
        <v>4.0981917103729604</v>
      </c>
      <c r="BF126" s="20">
        <v>-1.2042355476440199E-2</v>
      </c>
      <c r="BG126" s="20" t="s">
        <v>609</v>
      </c>
      <c r="BH126" s="20">
        <f t="shared" si="35"/>
        <v>1.9582087383925268</v>
      </c>
      <c r="BI126" s="20">
        <f t="shared" si="28"/>
        <v>6.0999082519673342E-2</v>
      </c>
      <c r="BL126" s="17" t="s">
        <v>835</v>
      </c>
      <c r="BM126" s="17">
        <v>4.8928382167841704</v>
      </c>
      <c r="BN126" s="17">
        <v>4.5881175256188396</v>
      </c>
      <c r="BO126" s="17">
        <v>1.9998274769069699</v>
      </c>
      <c r="BP126" s="17">
        <v>1.97422196037308</v>
      </c>
      <c r="BQ126" s="17">
        <v>4.81777317730314</v>
      </c>
      <c r="BR126" s="17">
        <v>3.8939519156753399</v>
      </c>
      <c r="BS126" s="17">
        <v>-3.2139167843850901E-3</v>
      </c>
      <c r="BT126" s="17" t="s">
        <v>609</v>
      </c>
      <c r="BU126" s="17">
        <f t="shared" si="36"/>
        <v>4.8632503975562678</v>
      </c>
      <c r="BV126" s="20">
        <f t="shared" si="37"/>
        <v>2.9587819227902656E-2</v>
      </c>
      <c r="BY126" s="17" t="s">
        <v>835</v>
      </c>
      <c r="BZ126" s="20">
        <v>4.0229819219066201</v>
      </c>
      <c r="CA126" s="20">
        <v>4.6142323297099104</v>
      </c>
      <c r="CB126" s="20">
        <v>2.6651909953619102</v>
      </c>
      <c r="CC126" s="20">
        <v>2.0927488561083001</v>
      </c>
      <c r="CD126" s="20">
        <v>3.4367609720423302</v>
      </c>
      <c r="CE126" s="20">
        <v>3.0735176676799898</v>
      </c>
      <c r="CF126" s="20">
        <v>-8.8376162957660001E-2</v>
      </c>
      <c r="CG126" s="20"/>
      <c r="CH126" s="20">
        <f t="shared" si="29"/>
        <v>4.5332539547826292</v>
      </c>
      <c r="CI126" s="20">
        <f t="shared" si="30"/>
        <v>8.0978374927281216E-2</v>
      </c>
      <c r="CK126" t="s">
        <v>838</v>
      </c>
      <c r="CL126">
        <v>-0.148893248027783</v>
      </c>
      <c r="CM126">
        <v>-5.06562853294273E-2</v>
      </c>
      <c r="CN126">
        <v>2.7350098782341101E-2</v>
      </c>
      <c r="CO126">
        <v>-7.5734206422383904E-2</v>
      </c>
    </row>
    <row r="127" spans="1:93" x14ac:dyDescent="0.25">
      <c r="A127" s="17" t="str">
        <f t="shared" si="20"/>
        <v>2008M02</v>
      </c>
      <c r="B127" s="18">
        <f t="shared" si="21"/>
        <v>39479</v>
      </c>
      <c r="C127" s="20">
        <f t="shared" si="22"/>
        <v>-5.3650942275192848E-2</v>
      </c>
      <c r="D127" s="20">
        <f t="shared" si="23"/>
        <v>-4.5589852049596313E-2</v>
      </c>
      <c r="E127" s="16">
        <f t="shared" si="24"/>
        <v>1.7722758474634449E-4</v>
      </c>
      <c r="F127" s="16">
        <f t="shared" si="25"/>
        <v>-8.5782743139142695E-4</v>
      </c>
      <c r="G127" s="16">
        <f t="shared" si="26"/>
        <v>-3.4667908199515401E-2</v>
      </c>
      <c r="H127" s="16">
        <f t="shared" si="27"/>
        <v>-1.8425345032134961E-2</v>
      </c>
      <c r="I127" s="16">
        <f t="shared" si="31"/>
        <v>4.1159608176819656E-2</v>
      </c>
      <c r="J127" s="20">
        <f t="shared" si="38"/>
        <v>-1.2614244901475793E-2</v>
      </c>
      <c r="K127" s="20">
        <f t="shared" si="32"/>
        <v>4.1036697373717054E-2</v>
      </c>
      <c r="AK127" t="s">
        <v>836</v>
      </c>
      <c r="AL127" s="34">
        <v>3.6605848926597</v>
      </c>
      <c r="AM127" s="20">
        <v>4.0181789632831704</v>
      </c>
      <c r="AN127" s="20">
        <v>1.8451476948082799</v>
      </c>
      <c r="AO127" s="20">
        <v>1.6684994041263499</v>
      </c>
      <c r="AP127" s="20">
        <v>3.6283712077246602</v>
      </c>
      <c r="AQ127" s="20">
        <v>3.7211180573311999</v>
      </c>
      <c r="AR127" s="20">
        <v>1.9799629727322399E-2</v>
      </c>
      <c r="AS127" s="20"/>
      <c r="AT127" s="20">
        <f t="shared" si="33"/>
        <v>3.4702158273647834</v>
      </c>
      <c r="AU127" s="20">
        <f t="shared" si="34"/>
        <v>0.1903690652949166</v>
      </c>
      <c r="AV127" s="20"/>
      <c r="AY127" t="s">
        <v>836</v>
      </c>
      <c r="AZ127" s="20">
        <v>1.9839543778701301</v>
      </c>
      <c r="BA127" s="20">
        <v>1.41691419141928</v>
      </c>
      <c r="BB127" s="20">
        <v>1.8533641627353199</v>
      </c>
      <c r="BC127" s="20">
        <v>0.491997299908217</v>
      </c>
      <c r="BD127" s="20">
        <v>0.97423884425642704</v>
      </c>
      <c r="BE127" s="20">
        <v>3.8070444474417799</v>
      </c>
      <c r="BF127" s="20">
        <v>-6.4723483436652907E-2</v>
      </c>
      <c r="BG127" s="20" t="s">
        <v>609</v>
      </c>
      <c r="BH127" s="20">
        <f t="shared" si="35"/>
        <v>1.9933017074933643</v>
      </c>
      <c r="BI127" s="20">
        <f t="shared" si="28"/>
        <v>-9.3473296232342573E-3</v>
      </c>
      <c r="BL127" s="17" t="s">
        <v>836</v>
      </c>
      <c r="BM127" s="17">
        <v>4.6857274743793997</v>
      </c>
      <c r="BN127" s="17">
        <v>4.3847014530201998</v>
      </c>
      <c r="BO127" s="17">
        <v>1.96116481112879</v>
      </c>
      <c r="BP127" s="17">
        <v>1.95229057863136</v>
      </c>
      <c r="BQ127" s="17">
        <v>4.6657955635274799</v>
      </c>
      <c r="BR127" s="17">
        <v>3.6584672029673899</v>
      </c>
      <c r="BS127" s="17">
        <v>-7.2038078059415396E-3</v>
      </c>
      <c r="BT127" s="17" t="s">
        <v>609</v>
      </c>
      <c r="BU127" s="17">
        <f t="shared" si="36"/>
        <v>4.7097823100593645</v>
      </c>
      <c r="BV127" s="20">
        <f t="shared" si="37"/>
        <v>-2.4054835679964803E-2</v>
      </c>
      <c r="BY127" s="17" t="s">
        <v>836</v>
      </c>
      <c r="BZ127" s="20">
        <v>3.70308170802454</v>
      </c>
      <c r="CA127" s="20">
        <v>4.1706020897788996</v>
      </c>
      <c r="CB127" s="20">
        <v>2.5435484764003302</v>
      </c>
      <c r="CC127" s="20">
        <v>2.0217402658910699</v>
      </c>
      <c r="CD127" s="20">
        <v>2.6200994864952798</v>
      </c>
      <c r="CE127" s="20">
        <v>2.92134946446948</v>
      </c>
      <c r="CF127" s="20">
        <v>7.5871060341116098E-2</v>
      </c>
      <c r="CG127" s="20"/>
      <c r="CH127" s="20">
        <f t="shared" si="29"/>
        <v>4.2357108960317831</v>
      </c>
      <c r="CI127" s="20">
        <f t="shared" si="30"/>
        <v>-6.5108806252883511E-2</v>
      </c>
      <c r="CK127" t="s">
        <v>839</v>
      </c>
      <c r="CL127">
        <v>0.10816446953492501</v>
      </c>
      <c r="CM127">
        <v>-5.80165635395841E-2</v>
      </c>
      <c r="CN127">
        <v>5.4250167726836801E-2</v>
      </c>
      <c r="CO127">
        <v>3.4380909349766703E-2</v>
      </c>
    </row>
    <row r="128" spans="1:93" x14ac:dyDescent="0.25">
      <c r="A128" s="17" t="str">
        <f t="shared" si="20"/>
        <v>2008M03</v>
      </c>
      <c r="B128" s="18">
        <f t="shared" si="21"/>
        <v>39508</v>
      </c>
      <c r="C128" s="20">
        <f t="shared" si="22"/>
        <v>7.5526495819941974E-3</v>
      </c>
      <c r="D128" s="20">
        <f t="shared" si="23"/>
        <v>0</v>
      </c>
      <c r="E128" s="16">
        <f t="shared" si="24"/>
        <v>3.9262974459574462E-4</v>
      </c>
      <c r="F128" s="16">
        <f t="shared" si="25"/>
        <v>1.4362247169350643E-3</v>
      </c>
      <c r="G128" s="16">
        <f t="shared" si="26"/>
        <v>4.3986506407617306E-3</v>
      </c>
      <c r="H128" s="16">
        <f t="shared" si="27"/>
        <v>3.5633496891210245E-3</v>
      </c>
      <c r="I128" s="16">
        <f t="shared" si="31"/>
        <v>-3.4093851359125384E-2</v>
      </c>
      <c r="J128" s="20">
        <f t="shared" si="38"/>
        <v>-2.4302996567711819E-2</v>
      </c>
      <c r="K128" s="20">
        <f t="shared" si="32"/>
        <v>-3.1855646149706013E-2</v>
      </c>
      <c r="AK128" t="s">
        <v>837</v>
      </c>
      <c r="AL128" s="34">
        <v>3.6882320076191002</v>
      </c>
      <c r="AM128" s="20">
        <v>4.0181789632831704</v>
      </c>
      <c r="AN128" s="20">
        <v>1.75706188505264</v>
      </c>
      <c r="AO128" s="20">
        <v>1.7234072496461399</v>
      </c>
      <c r="AP128" s="20">
        <v>3.6717582935162798</v>
      </c>
      <c r="AQ128" s="20">
        <v>3.7651107101629901</v>
      </c>
      <c r="AR128" s="20">
        <v>-3.1990807380829898E-2</v>
      </c>
      <c r="AS128" s="20"/>
      <c r="AT128" s="20">
        <f t="shared" si="33"/>
        <v>3.5140663666774832</v>
      </c>
      <c r="AU128" s="20">
        <f t="shared" si="34"/>
        <v>0.17416564094161702</v>
      </c>
      <c r="AV128" s="20"/>
      <c r="AY128" t="s">
        <v>837</v>
      </c>
      <c r="AZ128" s="20">
        <v>1.9320097430869201</v>
      </c>
      <c r="BA128" s="20">
        <v>1.4435307796255701</v>
      </c>
      <c r="BB128" s="20">
        <v>1.7619315728237299</v>
      </c>
      <c r="BC128" s="20">
        <v>0.46648251316181699</v>
      </c>
      <c r="BD128" s="20">
        <v>0.92832059703135505</v>
      </c>
      <c r="BE128" s="20">
        <v>3.7905558269903401</v>
      </c>
      <c r="BF128" s="20">
        <v>7.1351434251012397E-2</v>
      </c>
      <c r="BG128" s="20" t="s">
        <v>609</v>
      </c>
      <c r="BH128" s="20">
        <f t="shared" si="35"/>
        <v>1.8901746579428715</v>
      </c>
      <c r="BI128" s="20">
        <f t="shared" si="28"/>
        <v>4.1835085144048545E-2</v>
      </c>
      <c r="BL128" s="17" t="s">
        <v>837</v>
      </c>
      <c r="BM128" s="17">
        <v>4.6984399122662497</v>
      </c>
      <c r="BN128" s="17">
        <v>4.5099552709489101</v>
      </c>
      <c r="BO128" s="17">
        <v>1.9066572986953201</v>
      </c>
      <c r="BP128" s="17">
        <v>1.98412044957446</v>
      </c>
      <c r="BQ128" s="17">
        <v>4.6999009906086302</v>
      </c>
      <c r="BR128" s="17">
        <v>3.6465793680811398</v>
      </c>
      <c r="BS128" s="17">
        <v>0.109686043942147</v>
      </c>
      <c r="BT128" s="17" t="s">
        <v>609</v>
      </c>
      <c r="BU128" s="17">
        <f t="shared" si="36"/>
        <v>4.7107226911540634</v>
      </c>
      <c r="BV128" s="20">
        <f t="shared" si="37"/>
        <v>-1.2282778887813706E-2</v>
      </c>
      <c r="BY128" s="17" t="s">
        <v>837</v>
      </c>
      <c r="BZ128" s="20">
        <v>3.6679024258491801</v>
      </c>
      <c r="CA128" s="20">
        <v>4.0758735801535799</v>
      </c>
      <c r="CB128" s="20">
        <v>2.30510004496589</v>
      </c>
      <c r="CC128" s="20">
        <v>2.2899464546611799</v>
      </c>
      <c r="CD128" s="20">
        <v>2.3917843436209401</v>
      </c>
      <c r="CE128" s="20">
        <v>2.9625292346139802</v>
      </c>
      <c r="CF128" s="20">
        <v>1.1922865694010401E-2</v>
      </c>
      <c r="CG128" s="20"/>
      <c r="CH128" s="20">
        <f t="shared" si="29"/>
        <v>4.0897401510933253</v>
      </c>
      <c r="CI128" s="20">
        <f t="shared" si="30"/>
        <v>-1.3866570939745415E-2</v>
      </c>
      <c r="CK128" t="s">
        <v>840</v>
      </c>
      <c r="CL128">
        <v>-2.5341325761946899E-2</v>
      </c>
      <c r="CM128">
        <v>0.28455026099373198</v>
      </c>
      <c r="CN128">
        <v>-8.4104010779921298E-3</v>
      </c>
      <c r="CO128">
        <v>-8.0009878009227806E-3</v>
      </c>
    </row>
    <row r="129" spans="1:93" x14ac:dyDescent="0.25">
      <c r="A129" s="17" t="str">
        <f t="shared" si="20"/>
        <v>2008M04</v>
      </c>
      <c r="B129" s="18">
        <f t="shared" si="21"/>
        <v>39539</v>
      </c>
      <c r="C129" s="20">
        <f t="shared" si="22"/>
        <v>-1.1648889306485111E-2</v>
      </c>
      <c r="D129" s="20">
        <f t="shared" si="23"/>
        <v>-4.7859429192028791E-2</v>
      </c>
      <c r="E129" s="16">
        <f t="shared" si="24"/>
        <v>6.8841474597544628E-4</v>
      </c>
      <c r="F129" s="16">
        <f t="shared" si="25"/>
        <v>3.2198080946179257E-3</v>
      </c>
      <c r="G129" s="16">
        <f t="shared" si="26"/>
        <v>7.6209304998261363E-5</v>
      </c>
      <c r="H129" s="16">
        <f t="shared" si="27"/>
        <v>-1.4781074841510658E-2</v>
      </c>
      <c r="I129" s="16">
        <f t="shared" si="31"/>
        <v>-1.3941985646421816E-2</v>
      </c>
      <c r="J129" s="20">
        <f t="shared" si="38"/>
        <v>-2.4738628342340842E-2</v>
      </c>
      <c r="K129" s="20">
        <f t="shared" si="32"/>
        <v>-1.3089739035855731E-2</v>
      </c>
      <c r="AK129" t="s">
        <v>838</v>
      </c>
      <c r="AL129" s="34">
        <v>3.64526820122571</v>
      </c>
      <c r="AM129" s="20">
        <v>3.8258712117090199</v>
      </c>
      <c r="AN129" s="20">
        <v>1.6014507511190399</v>
      </c>
      <c r="AO129" s="20">
        <v>1.84743239478279</v>
      </c>
      <c r="AP129" s="20">
        <v>3.67251567862353</v>
      </c>
      <c r="AQ129" s="20">
        <v>3.58124723135909</v>
      </c>
      <c r="AR129" s="20">
        <v>-0.148893248027783</v>
      </c>
      <c r="AS129" s="20"/>
      <c r="AT129" s="20">
        <f t="shared" si="33"/>
        <v>3.4738745913644329</v>
      </c>
      <c r="AU129" s="20">
        <f t="shared" si="34"/>
        <v>0.17139360986127716</v>
      </c>
      <c r="AV129" s="20"/>
      <c r="AY129" t="s">
        <v>838</v>
      </c>
      <c r="AZ129" s="20">
        <v>1.8355723038927201</v>
      </c>
      <c r="BA129" s="20">
        <v>1.30050663348693</v>
      </c>
      <c r="BB129" s="20">
        <v>1.6675026171832701</v>
      </c>
      <c r="BC129" s="20">
        <v>0.452904646544116</v>
      </c>
      <c r="BD129" s="20">
        <v>0.80817544680183895</v>
      </c>
      <c r="BE129" s="20">
        <v>3.5793100798580202</v>
      </c>
      <c r="BF129" s="20">
        <v>-5.06562853294273E-2</v>
      </c>
      <c r="BG129" s="20" t="s">
        <v>609</v>
      </c>
      <c r="BH129" s="20">
        <f t="shared" si="35"/>
        <v>1.9269856913263799</v>
      </c>
      <c r="BI129" s="20">
        <f t="shared" si="28"/>
        <v>-9.1413387433659787E-2</v>
      </c>
      <c r="BL129" s="17" t="s">
        <v>838</v>
      </c>
      <c r="BM129" s="17">
        <v>4.5038926465857401</v>
      </c>
      <c r="BN129" s="17">
        <v>4.3500005445851198</v>
      </c>
      <c r="BO129" s="17">
        <v>1.6795700473914601</v>
      </c>
      <c r="BP129" s="17">
        <v>1.98259608117929</v>
      </c>
      <c r="BQ129" s="17">
        <v>4.4704580851144797</v>
      </c>
      <c r="BR129" s="17">
        <v>3.4472321273450302</v>
      </c>
      <c r="BS129" s="17">
        <v>2.7350098782341101E-2</v>
      </c>
      <c r="BT129" s="17" t="s">
        <v>609</v>
      </c>
      <c r="BU129" s="17">
        <f t="shared" si="36"/>
        <v>4.6296562616947918</v>
      </c>
      <c r="BV129" s="20">
        <f t="shared" si="37"/>
        <v>-0.12576361510905176</v>
      </c>
      <c r="BY129" s="17" t="s">
        <v>838</v>
      </c>
      <c r="BZ129" s="20">
        <v>3.44738878600762</v>
      </c>
      <c r="CA129" s="20">
        <v>3.8878311268654802</v>
      </c>
      <c r="CB129" s="20">
        <v>2.1069837266480498</v>
      </c>
      <c r="CC129" s="20">
        <v>2.26849642185713</v>
      </c>
      <c r="CD129" s="20">
        <v>2.1613373209901501</v>
      </c>
      <c r="CE129" s="20">
        <v>2.80012746277347</v>
      </c>
      <c r="CF129" s="20">
        <v>-7.5734206422383904E-2</v>
      </c>
      <c r="CG129" s="20"/>
      <c r="CH129" s="20">
        <f t="shared" si="29"/>
        <v>3.8290398480426395</v>
      </c>
      <c r="CI129" s="20">
        <f t="shared" si="30"/>
        <v>5.8791278822840631E-2</v>
      </c>
      <c r="CK129" t="s">
        <v>841</v>
      </c>
      <c r="CL129">
        <v>0.16513700462841999</v>
      </c>
      <c r="CM129">
        <v>2.7311254836798401E-2</v>
      </c>
      <c r="CN129">
        <v>9.3433956526424403E-2</v>
      </c>
      <c r="CO129">
        <v>2.2038322238556701E-2</v>
      </c>
    </row>
    <row r="130" spans="1:93" x14ac:dyDescent="0.25">
      <c r="A130" s="17" t="str">
        <f t="shared" si="20"/>
        <v>2008M05</v>
      </c>
      <c r="B130" s="18">
        <f t="shared" si="21"/>
        <v>39569</v>
      </c>
      <c r="C130" s="20">
        <f t="shared" si="22"/>
        <v>2.2587502055344988E-2</v>
      </c>
      <c r="D130" s="20">
        <f t="shared" si="23"/>
        <v>5.0265087592492819E-2</v>
      </c>
      <c r="E130" s="16">
        <f t="shared" si="24"/>
        <v>4.7836398873895257E-4</v>
      </c>
      <c r="F130" s="16">
        <f t="shared" si="25"/>
        <v>1.490115565686133E-4</v>
      </c>
      <c r="G130" s="16">
        <f t="shared" si="26"/>
        <v>1.1849389639339866E-2</v>
      </c>
      <c r="H130" s="16">
        <f t="shared" si="27"/>
        <v>1.1293870343300221E-2</v>
      </c>
      <c r="I130" s="16">
        <f t="shared" si="31"/>
        <v>-3.1841049834964039E-2</v>
      </c>
      <c r="J130" s="20">
        <f t="shared" si="38"/>
        <v>-8.070414307016386E-3</v>
      </c>
      <c r="K130" s="20">
        <f t="shared" si="32"/>
        <v>-3.0657916362361374E-2</v>
      </c>
      <c r="AK130" t="s">
        <v>839</v>
      </c>
      <c r="AL130" s="34">
        <v>3.7276057042131798</v>
      </c>
      <c r="AM130" s="20">
        <v>4.0181789632831704</v>
      </c>
      <c r="AN130" s="20">
        <v>1.4945796617884699</v>
      </c>
      <c r="AO130" s="20">
        <v>1.8531053709895799</v>
      </c>
      <c r="AP130" s="20">
        <v>3.7889057662780501</v>
      </c>
      <c r="AQ130" s="20">
        <v>3.72009647209362</v>
      </c>
      <c r="AR130" s="20">
        <v>0.10816446953492501</v>
      </c>
      <c r="AS130" s="20"/>
      <c r="AT130" s="20">
        <f t="shared" si="33"/>
        <v>3.5630105560080438</v>
      </c>
      <c r="AU130" s="20">
        <f t="shared" si="34"/>
        <v>0.16459514820513599</v>
      </c>
      <c r="AV130" s="20"/>
      <c r="AY130" t="s">
        <v>839</v>
      </c>
      <c r="AZ130" s="20">
        <v>1.9805003410143101</v>
      </c>
      <c r="BA130" s="20">
        <v>1.3991658626736401</v>
      </c>
      <c r="BB130" s="20">
        <v>1.5851655932522899</v>
      </c>
      <c r="BC130" s="20">
        <v>0.54137939140660596</v>
      </c>
      <c r="BD130" s="20">
        <v>0.96594469663937099</v>
      </c>
      <c r="BE130" s="20">
        <v>3.72118733239218</v>
      </c>
      <c r="BF130" s="20">
        <v>-5.80165635395841E-2</v>
      </c>
      <c r="BG130" s="20" t="s">
        <v>609</v>
      </c>
      <c r="BH130" s="20">
        <f t="shared" si="35"/>
        <v>1.9570274924339315</v>
      </c>
      <c r="BI130" s="20">
        <f t="shared" si="28"/>
        <v>2.3472848580378569E-2</v>
      </c>
      <c r="BL130" s="17" t="s">
        <v>839</v>
      </c>
      <c r="BM130" s="17">
        <v>4.6038611623606096</v>
      </c>
      <c r="BN130" s="17">
        <v>4.5083302238105398</v>
      </c>
      <c r="BO130" s="17">
        <v>1.5548743798914999</v>
      </c>
      <c r="BP130" s="17">
        <v>2.1506909689639602</v>
      </c>
      <c r="BQ130" s="17">
        <v>4.3586436538940898</v>
      </c>
      <c r="BR130" s="17">
        <v>3.6060674235124499</v>
      </c>
      <c r="BS130" s="17">
        <v>5.4250167726836801E-2</v>
      </c>
      <c r="BT130" s="17" t="s">
        <v>609</v>
      </c>
      <c r="BU130" s="17">
        <f t="shared" si="36"/>
        <v>4.6484063371226405</v>
      </c>
      <c r="BV130" s="20">
        <f t="shared" si="37"/>
        <v>-4.4545174762030904E-2</v>
      </c>
      <c r="BY130" s="17" t="s">
        <v>839</v>
      </c>
      <c r="BZ130" s="20">
        <v>3.5777291375520899</v>
      </c>
      <c r="CA130" s="20">
        <v>3.9412849232904898</v>
      </c>
      <c r="CB130" s="20">
        <v>1.9025774622952101</v>
      </c>
      <c r="CC130" s="20">
        <v>2.38776183981635</v>
      </c>
      <c r="CD130" s="20">
        <v>2.1321040845569801</v>
      </c>
      <c r="CE130" s="20">
        <v>2.9419936966592801</v>
      </c>
      <c r="CF130" s="20">
        <v>3.4380909349766703E-2</v>
      </c>
      <c r="CG130" s="20"/>
      <c r="CH130" s="20">
        <f t="shared" si="29"/>
        <v>3.9860807575850878</v>
      </c>
      <c r="CI130" s="20">
        <f t="shared" si="30"/>
        <v>-4.4795834294597991E-2</v>
      </c>
      <c r="CK130" t="s">
        <v>842</v>
      </c>
      <c r="CL130">
        <v>5.8751560597751398E-2</v>
      </c>
      <c r="CM130">
        <v>-0.10396638967468</v>
      </c>
      <c r="CN130">
        <v>-9.6955040685583596E-2</v>
      </c>
      <c r="CO130">
        <v>-0.11272723926327299</v>
      </c>
    </row>
    <row r="131" spans="1:93" x14ac:dyDescent="0.25">
      <c r="A131" s="17" t="str">
        <f t="shared" si="20"/>
        <v>2008M06</v>
      </c>
      <c r="B131" s="18">
        <f t="shared" si="21"/>
        <v>39600</v>
      </c>
      <c r="C131" s="20">
        <f t="shared" si="22"/>
        <v>5.8756461464164245E-2</v>
      </c>
      <c r="D131" s="20">
        <f t="shared" si="23"/>
        <v>4.7767568426949847E-2</v>
      </c>
      <c r="E131" s="16">
        <f t="shared" si="24"/>
        <v>7.6010200861527789E-4</v>
      </c>
      <c r="F131" s="16">
        <f t="shared" si="25"/>
        <v>3.600291956399871E-3</v>
      </c>
      <c r="G131" s="16">
        <f t="shared" si="26"/>
        <v>3.5967652732180576E-2</v>
      </c>
      <c r="H131" s="16">
        <f t="shared" si="27"/>
        <v>1.8835974887168462E-2</v>
      </c>
      <c r="I131" s="16">
        <f t="shared" si="31"/>
        <v>6.846899712378049E-2</v>
      </c>
      <c r="J131" s="20">
        <f t="shared" si="38"/>
        <v>0.12763301870814467</v>
      </c>
      <c r="K131" s="20">
        <f t="shared" si="32"/>
        <v>6.8876557243980424E-2</v>
      </c>
      <c r="AK131" t="s">
        <v>840</v>
      </c>
      <c r="AL131" s="34">
        <v>3.9466266251263802</v>
      </c>
      <c r="AM131" s="20">
        <v>4.21011760186353</v>
      </c>
      <c r="AN131" s="20">
        <v>1.3209299294000101</v>
      </c>
      <c r="AO131" s="20">
        <v>1.9932670242207</v>
      </c>
      <c r="AP131" s="20">
        <v>4.1501763425012399</v>
      </c>
      <c r="AQ131" s="20">
        <v>3.95690061433982</v>
      </c>
      <c r="AR131" s="20">
        <v>-2.5341325761946899E-2</v>
      </c>
      <c r="AS131" s="20"/>
      <c r="AT131" s="20">
        <f t="shared" si="33"/>
        <v>3.7970768747668142</v>
      </c>
      <c r="AU131" s="20">
        <f t="shared" si="34"/>
        <v>0.14954975035956597</v>
      </c>
      <c r="AV131" s="20"/>
      <c r="AY131" t="s">
        <v>840</v>
      </c>
      <c r="AZ131" s="20">
        <v>1.95724186951946</v>
      </c>
      <c r="BA131" s="20">
        <v>1.66309361305446</v>
      </c>
      <c r="BB131" s="20">
        <v>1.46230758855203</v>
      </c>
      <c r="BC131" s="20">
        <v>0.77636165068267604</v>
      </c>
      <c r="BD131" s="20">
        <v>0.94799231991314803</v>
      </c>
      <c r="BE131" s="20">
        <v>3.9465897615132599</v>
      </c>
      <c r="BF131" s="20">
        <v>0.28455026099373198</v>
      </c>
      <c r="BG131" s="20" t="s">
        <v>609</v>
      </c>
      <c r="BH131" s="20">
        <f t="shared" si="35"/>
        <v>1.9226405928637247</v>
      </c>
      <c r="BI131" s="20">
        <f t="shared" si="28"/>
        <v>3.4601276655735314E-2</v>
      </c>
      <c r="BL131" s="17" t="s">
        <v>840</v>
      </c>
      <c r="BM131" s="17">
        <v>4.84407483378937</v>
      </c>
      <c r="BN131" s="17">
        <v>4.7433053234631997</v>
      </c>
      <c r="BO131" s="17">
        <v>1.3040710102736099</v>
      </c>
      <c r="BP131" s="17">
        <v>2.3868233619746602</v>
      </c>
      <c r="BQ131" s="17">
        <v>4.5959321285107402</v>
      </c>
      <c r="BR131" s="17">
        <v>3.8201865456238102</v>
      </c>
      <c r="BS131" s="17">
        <v>-8.4104010779921298E-3</v>
      </c>
      <c r="BT131" s="17" t="s">
        <v>609</v>
      </c>
      <c r="BU131" s="17">
        <f t="shared" si="36"/>
        <v>4.9140811065015519</v>
      </c>
      <c r="BV131" s="20">
        <f t="shared" si="37"/>
        <v>-7.0006272712181961E-2</v>
      </c>
      <c r="BY131" s="17" t="s">
        <v>840</v>
      </c>
      <c r="BZ131" s="20">
        <v>3.8085453605332602</v>
      </c>
      <c r="CA131" s="20">
        <v>4.1517061235911701</v>
      </c>
      <c r="CB131" s="20">
        <v>1.72093902339632</v>
      </c>
      <c r="CC131" s="20">
        <v>2.4910195054080799</v>
      </c>
      <c r="CD131" s="20">
        <v>2.3283139933756298</v>
      </c>
      <c r="CE131" s="20">
        <v>3.1766359258099301</v>
      </c>
      <c r="CF131" s="20">
        <v>-8.0009878009227806E-3</v>
      </c>
      <c r="CG131" s="20"/>
      <c r="CH131" s="20">
        <f t="shared" si="29"/>
        <v>4.1532648883147916</v>
      </c>
      <c r="CI131" s="20">
        <f t="shared" si="30"/>
        <v>-1.5587647236214863E-3</v>
      </c>
      <c r="CK131" t="s">
        <v>843</v>
      </c>
      <c r="CL131">
        <v>-0.176058532411069</v>
      </c>
      <c r="CM131">
        <v>-0.13423883381017501</v>
      </c>
      <c r="CN131">
        <v>-0.116178133595705</v>
      </c>
      <c r="CO131">
        <v>-3.4719652371956199E-2</v>
      </c>
    </row>
    <row r="132" spans="1:93" x14ac:dyDescent="0.25">
      <c r="A132" s="17" t="str">
        <f t="shared" si="20"/>
        <v>2008M07</v>
      </c>
      <c r="B132" s="18">
        <f t="shared" si="21"/>
        <v>39630</v>
      </c>
      <c r="C132" s="20">
        <f t="shared" si="22"/>
        <v>3.2032282097729903E-2</v>
      </c>
      <c r="D132" s="20">
        <f t="shared" si="23"/>
        <v>6.8221125766759538E-2</v>
      </c>
      <c r="E132" s="16">
        <f t="shared" si="24"/>
        <v>5.8518408229457891E-4</v>
      </c>
      <c r="F132" s="16">
        <f t="shared" si="25"/>
        <v>1.7740337960496073E-3</v>
      </c>
      <c r="G132" s="16">
        <f t="shared" si="26"/>
        <v>1.0561639483185309E-2</v>
      </c>
      <c r="H132" s="16">
        <f t="shared" si="27"/>
        <v>1.8786795705717722E-2</v>
      </c>
      <c r="I132" s="16">
        <f t="shared" si="31"/>
        <v>-3.3586702238583094E-2</v>
      </c>
      <c r="J132" s="20">
        <f t="shared" si="38"/>
        <v>-1.8790491713358767E-3</v>
      </c>
      <c r="K132" s="20">
        <f t="shared" si="32"/>
        <v>-3.3911331269065779E-2</v>
      </c>
      <c r="AK132" t="s">
        <v>841</v>
      </c>
      <c r="AL132" s="34">
        <v>4.0730460825168402</v>
      </c>
      <c r="AM132" s="20">
        <v>4.4973365642731098</v>
      </c>
      <c r="AN132" s="20">
        <v>1.1793861406753601</v>
      </c>
      <c r="AO132" s="20">
        <v>2.0663892586896</v>
      </c>
      <c r="AP132" s="20">
        <v>4.2624939666007897</v>
      </c>
      <c r="AQ132" s="20">
        <v>4.2069639261843896</v>
      </c>
      <c r="AR132" s="20">
        <v>0.16513700462841999</v>
      </c>
      <c r="AS132" s="20"/>
      <c r="AT132" s="20">
        <f t="shared" si="33"/>
        <v>3.9059755666419651</v>
      </c>
      <c r="AU132" s="20">
        <f t="shared" si="34"/>
        <v>0.16707051587487509</v>
      </c>
      <c r="AV132" s="20"/>
      <c r="AY132" t="s">
        <v>841</v>
      </c>
      <c r="AZ132" s="20">
        <v>2.00214228120868</v>
      </c>
      <c r="BA132" s="20">
        <v>1.73781219294516</v>
      </c>
      <c r="BB132" s="20">
        <v>1.3080375751087201</v>
      </c>
      <c r="BC132" s="20">
        <v>0.97183101257095705</v>
      </c>
      <c r="BD132" s="20">
        <v>1.00564072636418</v>
      </c>
      <c r="BE132" s="20">
        <v>4.18182556286596</v>
      </c>
      <c r="BF132" s="20">
        <v>2.7311254836798401E-2</v>
      </c>
      <c r="BG132" s="20" t="s">
        <v>609</v>
      </c>
      <c r="BH132" s="20">
        <f t="shared" si="35"/>
        <v>2.3055826691439614</v>
      </c>
      <c r="BI132" s="20">
        <f t="shared" si="28"/>
        <v>-0.30344038793528139</v>
      </c>
      <c r="BL132" s="17" t="s">
        <v>841</v>
      </c>
      <c r="BM132" s="17">
        <v>5.0840412696505402</v>
      </c>
      <c r="BN132" s="17">
        <v>5.07691570515723</v>
      </c>
      <c r="BO132" s="17">
        <v>0.96331096320516096</v>
      </c>
      <c r="BP132" s="17">
        <v>2.7181043329993</v>
      </c>
      <c r="BQ132" s="17">
        <v>4.7188882802457996</v>
      </c>
      <c r="BR132" s="17">
        <v>4.0589498488277798</v>
      </c>
      <c r="BS132" s="17">
        <v>9.3433956526424403E-2</v>
      </c>
      <c r="BT132" s="17" t="s">
        <v>609</v>
      </c>
      <c r="BU132" s="17">
        <f t="shared" si="36"/>
        <v>5.089771158734945</v>
      </c>
      <c r="BV132" s="20">
        <f t="shared" si="37"/>
        <v>-5.72988908440486E-3</v>
      </c>
      <c r="BY132" s="17" t="s">
        <v>841</v>
      </c>
      <c r="BZ132" s="20">
        <v>4.0229819219066201</v>
      </c>
      <c r="CA132" s="20">
        <v>4.3093714370984797</v>
      </c>
      <c r="CB132" s="20">
        <v>1.46655451833265</v>
      </c>
      <c r="CC132" s="20">
        <v>2.7737753724783798</v>
      </c>
      <c r="CD132" s="20">
        <v>2.4705177182537801</v>
      </c>
      <c r="CE132" s="20">
        <v>3.3780734931754099</v>
      </c>
      <c r="CF132" s="20">
        <v>2.2038322238556701E-2</v>
      </c>
      <c r="CG132" s="20"/>
      <c r="CH132" s="20">
        <f t="shared" si="29"/>
        <v>4.3423016560469829</v>
      </c>
      <c r="CI132" s="20">
        <f t="shared" si="30"/>
        <v>-3.2930218948503232E-2</v>
      </c>
      <c r="CK132" t="s">
        <v>844</v>
      </c>
      <c r="CL132">
        <v>0.21721005559595799</v>
      </c>
      <c r="CM132">
        <v>0.120822507108405</v>
      </c>
      <c r="CN132">
        <v>3.7611563478230498E-2</v>
      </c>
      <c r="CO132">
        <v>0.16240187035084799</v>
      </c>
    </row>
    <row r="133" spans="1:93" x14ac:dyDescent="0.25">
      <c r="A133" s="17" t="str">
        <f t="shared" si="20"/>
        <v>2008M08</v>
      </c>
      <c r="B133" s="18">
        <f t="shared" si="21"/>
        <v>39661</v>
      </c>
      <c r="C133" s="20">
        <f t="shared" si="22"/>
        <v>-1.4422092431630951E-2</v>
      </c>
      <c r="D133" s="20">
        <f t="shared" si="23"/>
        <v>0</v>
      </c>
      <c r="E133" s="16">
        <f t="shared" si="24"/>
        <v>5.149638461373065E-4</v>
      </c>
      <c r="F133" s="16">
        <f t="shared" si="25"/>
        <v>1.0994475103490878E-3</v>
      </c>
      <c r="G133" s="16">
        <f t="shared" si="26"/>
        <v>-6.457204889406206E-3</v>
      </c>
      <c r="H133" s="16">
        <f t="shared" si="27"/>
        <v>-8.5476634249912128E-3</v>
      </c>
      <c r="I133" s="16">
        <f t="shared" si="31"/>
        <v>4.6432229702133954E-2</v>
      </c>
      <c r="J133" s="20">
        <f t="shared" si="38"/>
        <v>3.304177274422293E-2</v>
      </c>
      <c r="K133" s="20">
        <f t="shared" si="32"/>
        <v>4.7463865175853881E-2</v>
      </c>
      <c r="AK133" t="s">
        <v>842</v>
      </c>
      <c r="AL133" s="34">
        <v>4.01430423543649</v>
      </c>
      <c r="AM133" s="20">
        <v>4.4973365642731098</v>
      </c>
      <c r="AN133" s="20">
        <v>1.0508372497582901</v>
      </c>
      <c r="AO133" s="20">
        <v>2.11315796399162</v>
      </c>
      <c r="AP133" s="20">
        <v>4.1916252744144504</v>
      </c>
      <c r="AQ133" s="20">
        <v>4.0895450387102503</v>
      </c>
      <c r="AR133" s="20">
        <v>5.8751560597751398E-2</v>
      </c>
      <c r="AS133" s="20"/>
      <c r="AT133" s="20">
        <f t="shared" si="33"/>
        <v>3.8466545011468063</v>
      </c>
      <c r="AU133" s="20">
        <f t="shared" si="34"/>
        <v>0.16764973428968366</v>
      </c>
      <c r="AV133" s="20"/>
      <c r="AY133" t="s">
        <v>842</v>
      </c>
      <c r="AZ133" s="20">
        <v>1.9661491743500701</v>
      </c>
      <c r="BA133" s="20">
        <v>1.59914524180457</v>
      </c>
      <c r="BB133" s="20">
        <v>1.22228057689309</v>
      </c>
      <c r="BC133" s="20">
        <v>0.945281935913313</v>
      </c>
      <c r="BD133" s="20">
        <v>0.96202433769906004</v>
      </c>
      <c r="BE133" s="20">
        <v>4.0919989132700803</v>
      </c>
      <c r="BF133" s="20">
        <v>-0.10396638967468</v>
      </c>
      <c r="BG133" s="20" t="s">
        <v>609</v>
      </c>
      <c r="BH133" s="20">
        <f t="shared" si="35"/>
        <v>2.0133337252562864</v>
      </c>
      <c r="BI133" s="20">
        <f t="shared" si="28"/>
        <v>-4.7184550906216316E-2</v>
      </c>
      <c r="BL133" s="17" t="s">
        <v>842</v>
      </c>
      <c r="BM133" s="17">
        <v>5.0548924223075904</v>
      </c>
      <c r="BN133" s="17">
        <v>4.95184703186822</v>
      </c>
      <c r="BO133" s="17">
        <v>0.84834305416813205</v>
      </c>
      <c r="BP133" s="17">
        <v>2.8469231207428898</v>
      </c>
      <c r="BQ133" s="17">
        <v>4.7063623402064003</v>
      </c>
      <c r="BR133" s="17">
        <v>4.0047009643264104</v>
      </c>
      <c r="BS133" s="17">
        <v>-9.6955040685583596E-2</v>
      </c>
      <c r="BT133" s="17" t="s">
        <v>609</v>
      </c>
      <c r="BU133" s="17">
        <f t="shared" si="36"/>
        <v>5.1594714953861809</v>
      </c>
      <c r="BV133" s="20">
        <f t="shared" si="37"/>
        <v>-0.10457907307859049</v>
      </c>
      <c r="BY133" s="17" t="s">
        <v>842</v>
      </c>
      <c r="BZ133" s="20">
        <v>3.9196674402814402</v>
      </c>
      <c r="CA133" s="20">
        <v>4.3046200588388999</v>
      </c>
      <c r="CB133" s="20">
        <v>1.42879247578963</v>
      </c>
      <c r="CC133" s="20">
        <v>2.8653473519283001</v>
      </c>
      <c r="CD133" s="20">
        <v>2.5342544686077</v>
      </c>
      <c r="CE133" s="20">
        <v>3.28602416906668</v>
      </c>
      <c r="CF133" s="20">
        <v>-0.11272723926327299</v>
      </c>
      <c r="CG133" s="20"/>
      <c r="CH133" s="20">
        <f t="shared" si="29"/>
        <v>4.2025728302595331</v>
      </c>
      <c r="CI133" s="20">
        <f t="shared" si="30"/>
        <v>0.10204722857936677</v>
      </c>
      <c r="CK133" t="s">
        <v>845</v>
      </c>
      <c r="CL133">
        <v>4.0756400188072903E-2</v>
      </c>
      <c r="CM133">
        <v>0.221805914762018</v>
      </c>
      <c r="CN133">
        <v>0.28326066319597198</v>
      </c>
      <c r="CO133">
        <v>0.27796791641514601</v>
      </c>
    </row>
    <row r="134" spans="1:93" x14ac:dyDescent="0.25">
      <c r="A134" s="17" t="str">
        <f t="shared" ref="A134:A197" si="39">+AK134</f>
        <v>2008M09</v>
      </c>
      <c r="B134" s="18">
        <f t="shared" si="21"/>
        <v>39692</v>
      </c>
      <c r="C134" s="20">
        <f t="shared" si="22"/>
        <v>-2.705504006431414E-2</v>
      </c>
      <c r="D134" s="20">
        <f t="shared" si="23"/>
        <v>-6.3864235710364703E-2</v>
      </c>
      <c r="E134" s="16">
        <f t="shared" si="24"/>
        <v>9.6447424659219685E-4</v>
      </c>
      <c r="F134" s="16">
        <f t="shared" si="25"/>
        <v>-1.6453140601245693E-3</v>
      </c>
      <c r="G134" s="16">
        <f t="shared" si="26"/>
        <v>-1.1990047177934946E-2</v>
      </c>
      <c r="H134" s="16">
        <f t="shared" si="27"/>
        <v>-1.3874201184366695E-2</v>
      </c>
      <c r="I134" s="16">
        <f t="shared" si="31"/>
        <v>-2.6312687883445568E-2</v>
      </c>
      <c r="J134" s="20">
        <f t="shared" si="38"/>
        <v>-5.2857776059279583E-2</v>
      </c>
      <c r="K134" s="20">
        <f t="shared" si="32"/>
        <v>-2.5802735994965444E-2</v>
      </c>
      <c r="AK134" t="s">
        <v>843</v>
      </c>
      <c r="AL134" s="34">
        <v>3.9056970735164098</v>
      </c>
      <c r="AM134" s="20">
        <v>4.21011760186353</v>
      </c>
      <c r="AN134" s="20">
        <v>0.81355066274021903</v>
      </c>
      <c r="AO134" s="20">
        <v>2.0441783727904301</v>
      </c>
      <c r="AP134" s="20">
        <v>4.0619307313924402</v>
      </c>
      <c r="AQ134" s="20">
        <v>3.90170442611893</v>
      </c>
      <c r="AR134" s="20">
        <v>-0.176058532411069</v>
      </c>
      <c r="AS134" s="20"/>
      <c r="AT134" s="20">
        <f t="shared" si="33"/>
        <v>3.7366295966749354</v>
      </c>
      <c r="AU134" s="20">
        <f t="shared" si="34"/>
        <v>0.16906747684147438</v>
      </c>
      <c r="AV134" s="20"/>
      <c r="AY134" t="s">
        <v>843</v>
      </c>
      <c r="AZ134" s="20">
        <v>1.9587420037580701</v>
      </c>
      <c r="BA134" s="20">
        <v>1.4583147124743101</v>
      </c>
      <c r="BB134" s="20">
        <v>0.87524389893726096</v>
      </c>
      <c r="BC134" s="20">
        <v>1.2355799694532701</v>
      </c>
      <c r="BD134" s="20">
        <v>0.90918766782181704</v>
      </c>
      <c r="BE134" s="20">
        <v>3.9608326955533699</v>
      </c>
      <c r="BF134" s="20">
        <v>-0.13423883381017501</v>
      </c>
      <c r="BG134" s="20" t="s">
        <v>609</v>
      </c>
      <c r="BH134" s="20">
        <f t="shared" si="35"/>
        <v>1.872735938358572</v>
      </c>
      <c r="BI134" s="20">
        <f t="shared" si="28"/>
        <v>8.6006065399498066E-2</v>
      </c>
      <c r="BL134" s="17" t="s">
        <v>843</v>
      </c>
      <c r="BM134" s="17">
        <v>4.8662160402293599</v>
      </c>
      <c r="BN134" s="17">
        <v>4.6489424257890501</v>
      </c>
      <c r="BO134" s="17">
        <v>0.571418569816041</v>
      </c>
      <c r="BP134" s="17">
        <v>2.9019353539206998</v>
      </c>
      <c r="BQ134" s="17">
        <v>4.4471481923901397</v>
      </c>
      <c r="BR134" s="17">
        <v>3.81363054687559</v>
      </c>
      <c r="BS134" s="17">
        <v>-0.116178133595705</v>
      </c>
      <c r="BT134" s="17" t="s">
        <v>609</v>
      </c>
      <c r="BU134" s="17">
        <f t="shared" si="36"/>
        <v>4.7847556289474937</v>
      </c>
      <c r="BV134" s="20">
        <f t="shared" si="37"/>
        <v>8.1460411281866207E-2</v>
      </c>
      <c r="BY134" s="17" t="s">
        <v>843</v>
      </c>
      <c r="BZ134" s="20">
        <v>3.8374201116891502</v>
      </c>
      <c r="CA134" s="20">
        <v>4.2244738705838696</v>
      </c>
      <c r="CB134" s="20">
        <v>1.3864814992221399</v>
      </c>
      <c r="CC134" s="20">
        <v>2.8636993792787102</v>
      </c>
      <c r="CD134" s="20">
        <v>2.5918687434391998</v>
      </c>
      <c r="CE134" s="20">
        <v>3.0616775547001498</v>
      </c>
      <c r="CF134" s="20">
        <v>-3.4719652371956199E-2</v>
      </c>
      <c r="CG134" s="20"/>
      <c r="CH134" s="20">
        <f t="shared" si="29"/>
        <v>4.1925073383190536</v>
      </c>
      <c r="CI134" s="20">
        <f t="shared" si="30"/>
        <v>3.1966532264815939E-2</v>
      </c>
      <c r="CK134" t="s">
        <v>846</v>
      </c>
      <c r="CL134">
        <v>7.2160190942048605E-2</v>
      </c>
      <c r="CM134">
        <v>0.10639415056745501</v>
      </c>
      <c r="CN134">
        <v>0.20652675251057501</v>
      </c>
      <c r="CO134">
        <v>-2.26756781894746E-3</v>
      </c>
    </row>
    <row r="135" spans="1:93" x14ac:dyDescent="0.25">
      <c r="A135" s="17" t="str">
        <f t="shared" si="39"/>
        <v>2008M10</v>
      </c>
      <c r="B135" s="18">
        <f t="shared" ref="B135:B198" si="40">+DATE(LEFT(A135,4),RIGHT(A135,2),1)</f>
        <v>39722</v>
      </c>
      <c r="C135" s="20">
        <f t="shared" ref="C135:C198" si="41">+(AL135/AL134)-1</f>
        <v>-7.8618507095880585E-2</v>
      </c>
      <c r="D135" s="20">
        <f t="shared" ref="D135:D198" si="42">+(AM135/AM134)-1</f>
        <v>-2.2783987958804652E-2</v>
      </c>
      <c r="E135" s="16">
        <f t="shared" ref="E135:E198" si="43">+(AN$2*(AN135-AN134))/$AL134</f>
        <v>2.2608300495087323E-3</v>
      </c>
      <c r="F135" s="16">
        <f t="shared" ref="F135:F198" si="44">+(AO$2*(AO135-AO134))/$AL134</f>
        <v>-1.4363292278242741E-3</v>
      </c>
      <c r="G135" s="16">
        <f t="shared" ref="G135:G198" si="45">+(AP$2*(AP135-AP134))/$AL134</f>
        <v>-6.7258534286435939E-2</v>
      </c>
      <c r="H135" s="16">
        <f t="shared" ref="H135:H198" si="46">+(AQ$2*(AQ135-AQ134))/$AL134</f>
        <v>-1.2891289303951029E-2</v>
      </c>
      <c r="I135" s="16">
        <f t="shared" si="31"/>
        <v>-5.9691362424346514E-2</v>
      </c>
      <c r="J135" s="20">
        <f t="shared" si="38"/>
        <v>-0.13901668519304902</v>
      </c>
      <c r="K135" s="20">
        <f t="shared" si="32"/>
        <v>-6.0398178097168437E-2</v>
      </c>
      <c r="AK135" t="s">
        <v>844</v>
      </c>
      <c r="AL135" s="34">
        <v>3.5986370004278001</v>
      </c>
      <c r="AM135" s="20">
        <v>4.1141943331175197</v>
      </c>
      <c r="AN135" s="20">
        <v>0.272374394299703</v>
      </c>
      <c r="AO135" s="20">
        <v>1.98558964362608</v>
      </c>
      <c r="AP135" s="20">
        <v>3.3540884791347301</v>
      </c>
      <c r="AQ135" s="20">
        <v>3.7318933024843801</v>
      </c>
      <c r="AR135" s="20">
        <v>0.21721005559595799</v>
      </c>
      <c r="AS135" s="20"/>
      <c r="AT135" s="20">
        <f t="shared" si="33"/>
        <v>3.4165133486002293</v>
      </c>
      <c r="AU135" s="20">
        <f t="shared" si="34"/>
        <v>0.18212365182757084</v>
      </c>
      <c r="AV135" s="20"/>
      <c r="AY135" t="s">
        <v>844</v>
      </c>
      <c r="AZ135" s="20">
        <v>1.84937338891467</v>
      </c>
      <c r="BA135" s="20">
        <v>1.4750671945908</v>
      </c>
      <c r="BB135" s="20">
        <v>0.49149259737573298</v>
      </c>
      <c r="BC135" s="20">
        <v>1.0790034451978801</v>
      </c>
      <c r="BD135" s="20">
        <v>0.80470203254844097</v>
      </c>
      <c r="BE135" s="20">
        <v>3.76235577654491</v>
      </c>
      <c r="BF135" s="20">
        <v>0.120822507108405</v>
      </c>
      <c r="BG135" s="20" t="s">
        <v>609</v>
      </c>
      <c r="BH135" s="20">
        <f t="shared" si="35"/>
        <v>1.7332007395819689</v>
      </c>
      <c r="BI135" s="20">
        <f t="shared" ref="BI135:BI198" si="47">+AZ135-BH135</f>
        <v>0.11617264933270111</v>
      </c>
      <c r="BL135" s="17" t="s">
        <v>844</v>
      </c>
      <c r="BM135" s="17">
        <v>4.6565188886039701</v>
      </c>
      <c r="BN135" s="17">
        <v>4.4763018473515199</v>
      </c>
      <c r="BO135" s="17">
        <v>-0.153256926195906</v>
      </c>
      <c r="BP135" s="17">
        <v>2.8618429872700699</v>
      </c>
      <c r="BQ135" s="17">
        <v>3.9062046720274699</v>
      </c>
      <c r="BR135" s="17">
        <v>3.6770079329147198</v>
      </c>
      <c r="BS135" s="17">
        <v>3.7611563478230498E-2</v>
      </c>
      <c r="BT135" s="17" t="s">
        <v>609</v>
      </c>
      <c r="BU135" s="17">
        <f t="shared" si="36"/>
        <v>4.5483780180242803</v>
      </c>
      <c r="BV135" s="20">
        <f t="shared" si="37"/>
        <v>0.1081408705796898</v>
      </c>
      <c r="BY135" s="17" t="s">
        <v>844</v>
      </c>
      <c r="BZ135" s="20">
        <v>3.6163158979488901</v>
      </c>
      <c r="CA135" s="20">
        <v>3.8191839889836698</v>
      </c>
      <c r="CB135" s="20">
        <v>4.0195537251805302E-2</v>
      </c>
      <c r="CC135" s="20">
        <v>2.3055664279959198</v>
      </c>
      <c r="CD135" s="20">
        <v>1.66263827503133</v>
      </c>
      <c r="CE135" s="20">
        <v>2.9991360071876101</v>
      </c>
      <c r="CF135" s="20">
        <v>0.16240187035084799</v>
      </c>
      <c r="CG135" s="20"/>
      <c r="CH135" s="20">
        <f t="shared" ref="CH135:CH198" si="48">+$CA$2+$CB$2*CB135+$CC$2*CC135+$CD$2*CD135+$CE$2*CE135+$CF$2*CF135</f>
        <v>3.9550772133506702</v>
      </c>
      <c r="CI135" s="20">
        <f t="shared" ref="CI135:CI198" si="49">+CA135-CH135</f>
        <v>-0.13589322436700035</v>
      </c>
      <c r="CK135" t="s">
        <v>847</v>
      </c>
      <c r="CL135">
        <v>-0.12773351285086501</v>
      </c>
      <c r="CM135">
        <v>-0.27084493502824702</v>
      </c>
      <c r="CN135">
        <v>4.8431284376512701E-2</v>
      </c>
      <c r="CO135">
        <v>-0.67172959607429295</v>
      </c>
    </row>
    <row r="136" spans="1:93" x14ac:dyDescent="0.25">
      <c r="A136" s="17" t="str">
        <f t="shared" si="39"/>
        <v>2008M11</v>
      </c>
      <c r="B136" s="18">
        <f t="shared" si="40"/>
        <v>39753</v>
      </c>
      <c r="C136" s="20">
        <f t="shared" si="41"/>
        <v>-6.2819770828862698E-2</v>
      </c>
      <c r="D136" s="20">
        <f t="shared" si="42"/>
        <v>-4.6697604010311533E-2</v>
      </c>
      <c r="E136" s="16">
        <f t="shared" si="43"/>
        <v>2.8264236319940832E-3</v>
      </c>
      <c r="F136" s="16">
        <f t="shared" si="44"/>
        <v>-8.9022204787663987E-3</v>
      </c>
      <c r="G136" s="16">
        <f t="shared" si="45"/>
        <v>-6.1787183334062169E-2</v>
      </c>
      <c r="H136" s="16">
        <f t="shared" si="46"/>
        <v>4.4939530824439061E-3</v>
      </c>
      <c r="I136" s="16">
        <f t="shared" ref="I136:I199" si="50">+(AR$2*(AR135-AR134))/$AL135</f>
        <v>0.10850368931875533</v>
      </c>
      <c r="J136" s="20">
        <f t="shared" si="38"/>
        <v>4.5134662220364746E-2</v>
      </c>
      <c r="K136" s="20">
        <f t="shared" ref="K136:K199" si="51">+J136-C136</f>
        <v>0.10795443304922744</v>
      </c>
      <c r="AK136" t="s">
        <v>845</v>
      </c>
      <c r="AL136" s="34">
        <v>3.3725714487646599</v>
      </c>
      <c r="AM136" s="20">
        <v>3.9220713153281301</v>
      </c>
      <c r="AN136" s="20">
        <v>-0.350998001774733</v>
      </c>
      <c r="AO136" s="20">
        <v>1.65101123536741</v>
      </c>
      <c r="AP136" s="20">
        <v>2.7549503398564799</v>
      </c>
      <c r="AQ136" s="20">
        <v>3.78643614900888</v>
      </c>
      <c r="AR136" s="20">
        <v>4.0756400188072903E-2</v>
      </c>
      <c r="AS136" s="20"/>
      <c r="AT136" s="20">
        <f t="shared" ref="AT136:AT199" si="52">+$AM$2+$AN$2*AN136+$AO$2*AO136+$AP$2*AP136+$AQ$2*AQ136+AR131*AR135</f>
        <v>3.2020101099905616</v>
      </c>
      <c r="AU136" s="20">
        <f t="shared" ref="AU136:AU199" si="53">+AL136-AT136</f>
        <v>0.17056133877409829</v>
      </c>
      <c r="AV136" s="20"/>
      <c r="AY136" t="s">
        <v>845</v>
      </c>
      <c r="AZ136" s="20">
        <v>1.63950868383458</v>
      </c>
      <c r="BA136" s="20">
        <v>1.4947724047121</v>
      </c>
      <c r="BB136" s="20">
        <v>-6.1047311257233401E-2</v>
      </c>
      <c r="BC136" s="20">
        <v>0.62176460478201401</v>
      </c>
      <c r="BD136" s="20">
        <v>0.68503289808188095</v>
      </c>
      <c r="BE136" s="20">
        <v>3.83073980281767</v>
      </c>
      <c r="BF136" s="20">
        <v>0.221805914762018</v>
      </c>
      <c r="BG136" s="20" t="s">
        <v>609</v>
      </c>
      <c r="BH136" s="20">
        <f t="shared" ref="BH136:BH199" si="54">+$BA$2+$BB$2*BB136+$BC$2*BC136+$BD$2*BD136+$BE$2*BE136+$BF$2*BF135</f>
        <v>1.7792733468229474</v>
      </c>
      <c r="BI136" s="20">
        <f t="shared" si="47"/>
        <v>-0.13976466298836732</v>
      </c>
      <c r="BL136" s="17" t="s">
        <v>845</v>
      </c>
      <c r="BM136" s="17">
        <v>4.3554612989688497</v>
      </c>
      <c r="BN136" s="17">
        <v>4.4709468492245001</v>
      </c>
      <c r="BO136" s="17">
        <v>-0.95053341391130797</v>
      </c>
      <c r="BP136" s="17">
        <v>2.4381399735839402</v>
      </c>
      <c r="BQ136" s="17">
        <v>2.9198126942504898</v>
      </c>
      <c r="BR136" s="17">
        <v>3.63304365619067</v>
      </c>
      <c r="BS136" s="17">
        <v>0.28326066319597198</v>
      </c>
      <c r="BT136" s="17" t="s">
        <v>609</v>
      </c>
      <c r="BU136" s="17">
        <f t="shared" ref="BU136:BU199" si="55">+$BN$2+$BO$2*BO136+$BP$2*BP136+$BQ$2*BQ136+$BR$2*BR136+$BS$2*BS135</f>
        <v>4.4024541204462855</v>
      </c>
      <c r="BV136" s="20">
        <f t="shared" ref="BV136:BV199" si="56">+BM136-BU136</f>
        <v>-4.6992821477435776E-2</v>
      </c>
      <c r="BY136" s="17" t="s">
        <v>845</v>
      </c>
      <c r="BZ136" s="20">
        <v>3.7430650408066599</v>
      </c>
      <c r="CA136" s="20">
        <v>3.65532940438557</v>
      </c>
      <c r="CB136" s="20">
        <v>-0.61052266039410996</v>
      </c>
      <c r="CC136" s="20">
        <v>1.36401715571476</v>
      </c>
      <c r="CD136" s="20">
        <v>1.2721568787375199</v>
      </c>
      <c r="CE136" s="20">
        <v>2.9466323231663298</v>
      </c>
      <c r="CF136" s="20">
        <v>0.27796791641514601</v>
      </c>
      <c r="CG136" s="20"/>
      <c r="CH136" s="20">
        <f t="shared" si="48"/>
        <v>3.8926623497623867</v>
      </c>
      <c r="CI136" s="20">
        <f t="shared" si="49"/>
        <v>-0.23733294537681671</v>
      </c>
      <c r="CK136" t="s">
        <v>848</v>
      </c>
      <c r="CL136">
        <v>8.5991468674589899E-2</v>
      </c>
      <c r="CM136">
        <v>-4.4810212992287102E-2</v>
      </c>
      <c r="CN136">
        <v>3.9538372493896502E-2</v>
      </c>
      <c r="CO136">
        <v>-3.1923448787139999E-2</v>
      </c>
    </row>
    <row r="137" spans="1:93" x14ac:dyDescent="0.25">
      <c r="A137" s="17" t="str">
        <f t="shared" si="39"/>
        <v>2008M12</v>
      </c>
      <c r="B137" s="18">
        <f t="shared" si="40"/>
        <v>39783</v>
      </c>
      <c r="C137" s="20">
        <f t="shared" si="41"/>
        <v>-0.10682924939157934</v>
      </c>
      <c r="D137" s="20">
        <f t="shared" si="42"/>
        <v>-7.365454816186634E-2</v>
      </c>
      <c r="E137" s="16">
        <f t="shared" si="43"/>
        <v>4.0117826708197636E-3</v>
      </c>
      <c r="F137" s="16">
        <f t="shared" si="44"/>
        <v>-1.6983190341487341E-2</v>
      </c>
      <c r="G137" s="16">
        <f t="shared" si="45"/>
        <v>-6.971417726206075E-2</v>
      </c>
      <c r="H137" s="16">
        <f t="shared" si="46"/>
        <v>-2.2855621570010389E-2</v>
      </c>
      <c r="I137" s="16">
        <f t="shared" si="50"/>
        <v>-5.19472770509046E-2</v>
      </c>
      <c r="J137" s="20">
        <f t="shared" ref="J137:J200" si="57">+SUM(E137:I137)</f>
        <v>-0.15748848355364331</v>
      </c>
      <c r="K137" s="20">
        <f t="shared" si="51"/>
        <v>-5.0659234162063971E-2</v>
      </c>
      <c r="AK137" t="s">
        <v>846</v>
      </c>
      <c r="AL137" s="34">
        <v>3.0122821723736601</v>
      </c>
      <c r="AM137" s="20">
        <v>3.6331929247390198</v>
      </c>
      <c r="AN137" s="20">
        <v>-1.1802200244612699</v>
      </c>
      <c r="AO137" s="20">
        <v>1.05281736337558</v>
      </c>
      <c r="AP137" s="20">
        <v>2.1214121591545601</v>
      </c>
      <c r="AQ137" s="20">
        <v>3.5264648404218701</v>
      </c>
      <c r="AR137" s="20">
        <v>7.2160190942048605E-2</v>
      </c>
      <c r="AS137" s="20"/>
      <c r="AT137" s="20">
        <f t="shared" si="52"/>
        <v>2.8582996308953739</v>
      </c>
      <c r="AU137" s="20">
        <f t="shared" si="53"/>
        <v>0.15398254147828627</v>
      </c>
      <c r="AV137" s="20"/>
      <c r="AY137" t="s">
        <v>846</v>
      </c>
      <c r="AZ137" s="20">
        <v>1.5014653418872901</v>
      </c>
      <c r="BA137" s="20">
        <v>1.46619858306465</v>
      </c>
      <c r="BB137" s="20">
        <v>-0.90390789349315004</v>
      </c>
      <c r="BC137" s="20">
        <v>6.6118987840806803E-2</v>
      </c>
      <c r="BD137" s="20">
        <v>0.60203030923055201</v>
      </c>
      <c r="BE137" s="20">
        <v>3.5448059256892401</v>
      </c>
      <c r="BF137" s="20">
        <v>0.10639415056745501</v>
      </c>
      <c r="BG137" s="20" t="s">
        <v>609</v>
      </c>
      <c r="BH137" s="20">
        <f t="shared" si="54"/>
        <v>1.742453077383449</v>
      </c>
      <c r="BI137" s="20">
        <f t="shared" si="47"/>
        <v>-0.24098773549615893</v>
      </c>
      <c r="BL137" s="17" t="s">
        <v>846</v>
      </c>
      <c r="BM137" s="17">
        <v>3.8556144665878902</v>
      </c>
      <c r="BN137" s="17">
        <v>4.1688818719582299</v>
      </c>
      <c r="BO137" s="17">
        <v>-1.4966241441749899</v>
      </c>
      <c r="BP137" s="17">
        <v>1.22274489340837</v>
      </c>
      <c r="BQ137" s="17">
        <v>1.9624358287774499</v>
      </c>
      <c r="BR137" s="17">
        <v>3.36951809961448</v>
      </c>
      <c r="BS137" s="17">
        <v>0.20652675251057501</v>
      </c>
      <c r="BT137" s="17" t="s">
        <v>609</v>
      </c>
      <c r="BU137" s="17">
        <f t="shared" si="55"/>
        <v>4.1348923093831491</v>
      </c>
      <c r="BV137" s="20">
        <f t="shared" si="56"/>
        <v>-0.27927784279525891</v>
      </c>
      <c r="BY137" s="17" t="s">
        <v>846</v>
      </c>
      <c r="BZ137" s="20">
        <v>3.4594644764498899</v>
      </c>
      <c r="CA137" s="20">
        <v>3.38872402897608</v>
      </c>
      <c r="CB137" s="20">
        <v>-1.3216441712137199</v>
      </c>
      <c r="CC137" s="20">
        <v>0.29894458887070802</v>
      </c>
      <c r="CD137" s="20">
        <v>0.77352296721034597</v>
      </c>
      <c r="CE137" s="20">
        <v>2.77296690406637</v>
      </c>
      <c r="CF137" s="20">
        <v>-2.26756781894746E-3</v>
      </c>
      <c r="CG137" s="20"/>
      <c r="CH137" s="20">
        <f t="shared" si="48"/>
        <v>3.3646909149936621</v>
      </c>
      <c r="CI137" s="20">
        <f t="shared" si="49"/>
        <v>2.403311398241792E-2</v>
      </c>
      <c r="CK137" t="s">
        <v>849</v>
      </c>
      <c r="CL137">
        <v>3.5667722668102503E-2</v>
      </c>
      <c r="CM137">
        <v>0.13166264746401399</v>
      </c>
      <c r="CN137">
        <v>-5.8109538151198903E-2</v>
      </c>
      <c r="CO137">
        <v>0.349532718258588</v>
      </c>
    </row>
    <row r="138" spans="1:93" x14ac:dyDescent="0.25">
      <c r="A138" s="17" t="str">
        <f t="shared" si="39"/>
        <v>2009M01</v>
      </c>
      <c r="B138" s="18">
        <f t="shared" si="40"/>
        <v>39814</v>
      </c>
      <c r="C138" s="20">
        <f t="shared" si="41"/>
        <v>-0.1179603764183228</v>
      </c>
      <c r="D138" s="20">
        <f t="shared" si="42"/>
        <v>-0.13303070572192033</v>
      </c>
      <c r="E138" s="16">
        <f t="shared" si="43"/>
        <v>-1.0844778781082219E-2</v>
      </c>
      <c r="F138" s="16">
        <f t="shared" si="44"/>
        <v>1.2721313491169993E-2</v>
      </c>
      <c r="G138" s="16">
        <f t="shared" si="45"/>
        <v>-4.5108572765282358E-2</v>
      </c>
      <c r="H138" s="16">
        <f t="shared" si="46"/>
        <v>-7.2966018814110412E-2</v>
      </c>
      <c r="I138" s="16">
        <f t="shared" si="50"/>
        <v>1.0350938082949991E-2</v>
      </c>
      <c r="J138" s="20">
        <f t="shared" si="57"/>
        <v>-0.105847118786355</v>
      </c>
      <c r="K138" s="20">
        <f t="shared" si="51"/>
        <v>1.21132576319678E-2</v>
      </c>
      <c r="AK138" t="s">
        <v>847</v>
      </c>
      <c r="AL138" s="34">
        <v>2.6569522334422602</v>
      </c>
      <c r="AM138" s="20">
        <v>3.1498667059371002</v>
      </c>
      <c r="AN138" s="20">
        <v>0.82189313173141498</v>
      </c>
      <c r="AO138" s="20">
        <v>1.4530284637400599</v>
      </c>
      <c r="AP138" s="20">
        <v>1.7552737709038699</v>
      </c>
      <c r="AQ138" s="20">
        <v>2.7851758895627099</v>
      </c>
      <c r="AR138" s="20">
        <v>-0.12773351285086501</v>
      </c>
      <c r="AS138" s="20"/>
      <c r="AT138" s="20">
        <f t="shared" si="52"/>
        <v>2.5057874297078864</v>
      </c>
      <c r="AU138" s="20">
        <f t="shared" si="53"/>
        <v>0.1511648037343738</v>
      </c>
      <c r="AV138" s="20"/>
      <c r="AY138" t="s">
        <v>847</v>
      </c>
      <c r="AZ138" s="20">
        <v>1.61512924383995</v>
      </c>
      <c r="BA138" s="20">
        <v>1.31136391453832</v>
      </c>
      <c r="BB138" s="20">
        <v>1.06976006395753</v>
      </c>
      <c r="BC138" s="20">
        <v>2.5926631175828399E-2</v>
      </c>
      <c r="BD138" s="20">
        <v>0.52936561533620496</v>
      </c>
      <c r="BE138" s="20">
        <v>2.6253772810806701</v>
      </c>
      <c r="BF138" s="20">
        <v>-0.27084493502824702</v>
      </c>
      <c r="BG138" s="20" t="s">
        <v>609</v>
      </c>
      <c r="BH138" s="20">
        <f t="shared" si="54"/>
        <v>1.7436763852586454</v>
      </c>
      <c r="BI138" s="20">
        <f t="shared" si="47"/>
        <v>-0.12854714141869539</v>
      </c>
      <c r="BL138" s="17" t="s">
        <v>847</v>
      </c>
      <c r="BM138" s="17">
        <v>3.2248123201918899</v>
      </c>
      <c r="BN138" s="17">
        <v>3.5745209427125899</v>
      </c>
      <c r="BO138" s="17">
        <v>0.62534640342599201</v>
      </c>
      <c r="BP138" s="17">
        <v>1.8359706881483799</v>
      </c>
      <c r="BQ138" s="17">
        <v>1.52256052256737</v>
      </c>
      <c r="BR138" s="17">
        <v>2.6877209320982698</v>
      </c>
      <c r="BS138" s="17">
        <v>4.8431284376512701E-2</v>
      </c>
      <c r="BT138" s="17" t="s">
        <v>609</v>
      </c>
      <c r="BU138" s="17">
        <f t="shared" si="55"/>
        <v>3.4279884760930508</v>
      </c>
      <c r="BV138" s="20">
        <f t="shared" si="56"/>
        <v>-0.20317615590116089</v>
      </c>
      <c r="BY138" s="17" t="s">
        <v>847</v>
      </c>
      <c r="BZ138" s="20">
        <v>2.4131479574928001</v>
      </c>
      <c r="CA138" s="20">
        <v>3.02315546075502</v>
      </c>
      <c r="CB138" s="20">
        <v>2.2540732339620799</v>
      </c>
      <c r="CC138" s="20">
        <v>1.9847938354648</v>
      </c>
      <c r="CD138" s="20">
        <v>0.58653595645118695</v>
      </c>
      <c r="CE138" s="20">
        <v>2.4432674748672301</v>
      </c>
      <c r="CF138" s="20">
        <v>-0.67172959607429295</v>
      </c>
      <c r="CG138" s="20"/>
      <c r="CH138" s="20">
        <f t="shared" si="48"/>
        <v>2.387272662840862</v>
      </c>
      <c r="CI138" s="20">
        <f t="shared" si="49"/>
        <v>0.63588279791415792</v>
      </c>
      <c r="CK138" t="s">
        <v>850</v>
      </c>
      <c r="CL138">
        <v>5.5295794930850699E-3</v>
      </c>
      <c r="CM138">
        <v>-5.1134832656154199E-2</v>
      </c>
      <c r="CN138">
        <v>-0.38033637734421399</v>
      </c>
      <c r="CO138">
        <v>2.4064096171711801E-2</v>
      </c>
    </row>
    <row r="139" spans="1:93" x14ac:dyDescent="0.25">
      <c r="A139" s="17" t="str">
        <f t="shared" si="39"/>
        <v>2009M02</v>
      </c>
      <c r="B139" s="18">
        <f t="shared" si="40"/>
        <v>39845</v>
      </c>
      <c r="C139" s="20">
        <f t="shared" si="41"/>
        <v>-3.0667975277336001E-2</v>
      </c>
      <c r="D139" s="20">
        <f t="shared" si="42"/>
        <v>0</v>
      </c>
      <c r="E139" s="16">
        <f t="shared" si="43"/>
        <v>3.415612726208696E-5</v>
      </c>
      <c r="F139" s="16">
        <f t="shared" si="44"/>
        <v>-3.4481706033071924E-3</v>
      </c>
      <c r="G139" s="16">
        <f t="shared" si="45"/>
        <v>-2.6864709909943874E-2</v>
      </c>
      <c r="H139" s="16">
        <f t="shared" si="46"/>
        <v>-3.4669927637176939E-4</v>
      </c>
      <c r="I139" s="16">
        <f t="shared" si="50"/>
        <v>-7.4697945235781008E-2</v>
      </c>
      <c r="J139" s="20">
        <f t="shared" si="57"/>
        <v>-0.10532336889814176</v>
      </c>
      <c r="K139" s="20">
        <f t="shared" si="51"/>
        <v>-7.4655393620805754E-2</v>
      </c>
      <c r="AK139" t="s">
        <v>848</v>
      </c>
      <c r="AL139" s="34">
        <v>2.5754688880339902</v>
      </c>
      <c r="AM139" s="20">
        <v>3.1498667059371002</v>
      </c>
      <c r="AN139" s="20">
        <v>0.81633121298115496</v>
      </c>
      <c r="AO139" s="20">
        <v>1.35734563297226</v>
      </c>
      <c r="AP139" s="20">
        <v>1.5629396088226399</v>
      </c>
      <c r="AQ139" s="20">
        <v>2.7820691281207899</v>
      </c>
      <c r="AR139" s="20">
        <v>8.5991468674589899E-2</v>
      </c>
      <c r="AS139" s="20"/>
      <c r="AT139" s="20">
        <f t="shared" si="52"/>
        <v>2.4426661928894191</v>
      </c>
      <c r="AU139" s="20">
        <f t="shared" si="53"/>
        <v>0.1328026951445711</v>
      </c>
      <c r="AV139" s="20"/>
      <c r="AY139" t="s">
        <v>848</v>
      </c>
      <c r="AZ139" s="20">
        <v>1.59071066102825</v>
      </c>
      <c r="BA139" s="20">
        <v>1.2501529222925201</v>
      </c>
      <c r="BB139" s="20">
        <v>0.70622198255037705</v>
      </c>
      <c r="BC139" s="20">
        <v>-0.229309476239658</v>
      </c>
      <c r="BD139" s="20">
        <v>0.553013512174658</v>
      </c>
      <c r="BE139" s="20">
        <v>2.6417652789711701</v>
      </c>
      <c r="BF139" s="20">
        <v>-4.4810212992287102E-2</v>
      </c>
      <c r="BG139" s="20" t="s">
        <v>609</v>
      </c>
      <c r="BH139" s="20">
        <f t="shared" si="54"/>
        <v>1.3505716344026877</v>
      </c>
      <c r="BI139" s="20">
        <f t="shared" si="47"/>
        <v>0.2401390266255623</v>
      </c>
      <c r="BL139" s="17" t="s">
        <v>848</v>
      </c>
      <c r="BM139" s="17">
        <v>3.1878180491138601</v>
      </c>
      <c r="BN139" s="17">
        <v>3.5620007617446499</v>
      </c>
      <c r="BO139" s="17">
        <v>0.56740248105262503</v>
      </c>
      <c r="BP139" s="17">
        <v>1.85324711296872</v>
      </c>
      <c r="BQ139" s="17">
        <v>1.34661453281706</v>
      </c>
      <c r="BR139" s="17">
        <v>2.69192213777144</v>
      </c>
      <c r="BS139" s="17">
        <v>3.9538372493896502E-2</v>
      </c>
      <c r="BT139" s="17" t="s">
        <v>609</v>
      </c>
      <c r="BU139" s="17">
        <f t="shared" si="55"/>
        <v>3.2343839105280026</v>
      </c>
      <c r="BV139" s="20">
        <f t="shared" si="56"/>
        <v>-4.6565861414142429E-2</v>
      </c>
      <c r="BY139" s="17" t="s">
        <v>848</v>
      </c>
      <c r="BZ139" s="20">
        <v>2.43608502462572</v>
      </c>
      <c r="CA139" s="20">
        <v>3.02601672706164</v>
      </c>
      <c r="CB139" s="20">
        <v>1.93470485509401</v>
      </c>
      <c r="CC139" s="20">
        <v>1.6737928020572601</v>
      </c>
      <c r="CD139" s="20">
        <v>0.59330272831231301</v>
      </c>
      <c r="CE139" s="20">
        <v>2.4134088795962398</v>
      </c>
      <c r="CF139" s="20">
        <v>-3.1923448787139999E-2</v>
      </c>
      <c r="CG139" s="20"/>
      <c r="CH139" s="20">
        <f t="shared" si="48"/>
        <v>2.9746771629003121</v>
      </c>
      <c r="CI139" s="20">
        <f t="shared" si="49"/>
        <v>5.13395641613279E-2</v>
      </c>
      <c r="CK139" t="s">
        <v>851</v>
      </c>
      <c r="CL139">
        <v>8.47280601079759E-2</v>
      </c>
      <c r="CM139">
        <v>0.123049973641151</v>
      </c>
      <c r="CN139">
        <v>5.3843456693535303E-2</v>
      </c>
      <c r="CO139">
        <v>-8.8196239248292899E-3</v>
      </c>
    </row>
    <row r="140" spans="1:93" x14ac:dyDescent="0.25">
      <c r="A140" s="17" t="str">
        <f t="shared" si="39"/>
        <v>2009M03</v>
      </c>
      <c r="B140" s="18">
        <f t="shared" si="40"/>
        <v>39873</v>
      </c>
      <c r="C140" s="20">
        <f t="shared" si="41"/>
        <v>-1.1807490117034081E-2</v>
      </c>
      <c r="D140" s="20">
        <f t="shared" si="42"/>
        <v>0</v>
      </c>
      <c r="E140" s="16">
        <f t="shared" si="43"/>
        <v>6.726486522627297E-4</v>
      </c>
      <c r="F140" s="16">
        <f t="shared" si="44"/>
        <v>-5.6731247598853264E-3</v>
      </c>
      <c r="G140" s="16">
        <f t="shared" si="45"/>
        <v>-3.0194946546152991E-2</v>
      </c>
      <c r="H140" s="16">
        <f t="shared" si="46"/>
        <v>2.3365911148899014E-2</v>
      </c>
      <c r="I140" s="16">
        <f t="shared" si="50"/>
        <v>8.239337021564648E-2</v>
      </c>
      <c r="J140" s="20">
        <f t="shared" si="57"/>
        <v>7.0563858710769908E-2</v>
      </c>
      <c r="K140" s="20">
        <f t="shared" si="51"/>
        <v>8.2371348827803989E-2</v>
      </c>
      <c r="AK140" t="s">
        <v>849</v>
      </c>
      <c r="AL140" s="34">
        <v>2.5450590645918001</v>
      </c>
      <c r="AM140" s="20">
        <v>3.1498667059371002</v>
      </c>
      <c r="AN140" s="20">
        <v>0.71015753677877103</v>
      </c>
      <c r="AO140" s="20">
        <v>1.20475068132885</v>
      </c>
      <c r="AP140" s="20">
        <v>1.3533927761931199</v>
      </c>
      <c r="AQ140" s="20">
        <v>2.9850290342536101</v>
      </c>
      <c r="AR140" s="20">
        <v>3.5667722668102503E-2</v>
      </c>
      <c r="AS140" s="20"/>
      <c r="AT140" s="20">
        <f t="shared" si="52"/>
        <v>2.4083892909273206</v>
      </c>
      <c r="AU140" s="20">
        <f t="shared" si="53"/>
        <v>0.13666977366447952</v>
      </c>
      <c r="AV140" s="20"/>
      <c r="AY140" t="s">
        <v>849</v>
      </c>
      <c r="AZ140" s="20">
        <v>1.50265524773961</v>
      </c>
      <c r="BA140" s="20">
        <v>1.29853245573188</v>
      </c>
      <c r="BB140" s="20">
        <v>0.73898392830888004</v>
      </c>
      <c r="BC140" s="20">
        <v>-0.43647125809935</v>
      </c>
      <c r="BD140" s="20">
        <v>0.53493032948524799</v>
      </c>
      <c r="BE140" s="20">
        <v>2.94231811278949</v>
      </c>
      <c r="BF140" s="20">
        <v>0.13166264746401399</v>
      </c>
      <c r="BG140" s="20" t="s">
        <v>609</v>
      </c>
      <c r="BH140" s="20">
        <f t="shared" si="54"/>
        <v>1.4869853144933725</v>
      </c>
      <c r="BI140" s="20">
        <f t="shared" si="47"/>
        <v>1.5669933246237555E-2</v>
      </c>
      <c r="BL140" s="17" t="s">
        <v>849</v>
      </c>
      <c r="BM140" s="17">
        <v>3.3218545305201799</v>
      </c>
      <c r="BN140" s="17">
        <v>3.6240314636242199</v>
      </c>
      <c r="BO140" s="17">
        <v>0.47594808653874898</v>
      </c>
      <c r="BP140" s="17">
        <v>1.7894139993731499</v>
      </c>
      <c r="BQ140" s="17">
        <v>1.4112302322500101</v>
      </c>
      <c r="BR140" s="17">
        <v>2.85646633620062</v>
      </c>
      <c r="BS140" s="17">
        <v>-5.8109538151198903E-2</v>
      </c>
      <c r="BT140" s="17" t="s">
        <v>609</v>
      </c>
      <c r="BU140" s="17">
        <f t="shared" si="55"/>
        <v>3.3582096290392007</v>
      </c>
      <c r="BV140" s="20">
        <f t="shared" si="56"/>
        <v>-3.6355098519020856E-2</v>
      </c>
      <c r="BY140" s="17" t="s">
        <v>849</v>
      </c>
      <c r="BZ140" s="20">
        <v>2.8247262938102602</v>
      </c>
      <c r="CA140" s="20">
        <v>3.0142392470514201</v>
      </c>
      <c r="CB140" s="20">
        <v>1.70930727102517</v>
      </c>
      <c r="CC140" s="20">
        <v>1.5078261197309999</v>
      </c>
      <c r="CD140" s="20">
        <v>0.51315477490820405</v>
      </c>
      <c r="CE140" s="20">
        <v>2.44939374469728</v>
      </c>
      <c r="CF140" s="20">
        <v>0.349532718258588</v>
      </c>
      <c r="CG140" s="20"/>
      <c r="CH140" s="20">
        <f t="shared" si="48"/>
        <v>3.3122618391396359</v>
      </c>
      <c r="CI140" s="20">
        <f t="shared" si="49"/>
        <v>-0.2980225920882158</v>
      </c>
      <c r="CK140" t="s">
        <v>852</v>
      </c>
      <c r="CL140">
        <v>0.13526217901920201</v>
      </c>
      <c r="CM140">
        <v>1.18472473758839E-2</v>
      </c>
      <c r="CN140">
        <v>4.6039401026114701E-2</v>
      </c>
      <c r="CO140">
        <v>0.26447582173024098</v>
      </c>
    </row>
    <row r="141" spans="1:93" x14ac:dyDescent="0.25">
      <c r="A141" s="17" t="str">
        <f t="shared" si="39"/>
        <v>2009M04</v>
      </c>
      <c r="B141" s="18">
        <f t="shared" si="40"/>
        <v>39904</v>
      </c>
      <c r="C141" s="20">
        <f t="shared" si="41"/>
        <v>-3.9037781067016275E-2</v>
      </c>
      <c r="D141" s="20">
        <f t="shared" si="42"/>
        <v>-3.0777874591359389E-2</v>
      </c>
      <c r="E141" s="16">
        <f t="shared" si="43"/>
        <v>1.07402864387871E-3</v>
      </c>
      <c r="F141" s="16">
        <f t="shared" si="44"/>
        <v>-4.8378057641787217E-3</v>
      </c>
      <c r="G141" s="16">
        <f t="shared" si="45"/>
        <v>-1.0686700595303278E-2</v>
      </c>
      <c r="H141" s="16">
        <f t="shared" si="46"/>
        <v>-2.3685153654461614E-2</v>
      </c>
      <c r="I141" s="16">
        <f t="shared" si="50"/>
        <v>-1.9632173491830687E-2</v>
      </c>
      <c r="J141" s="20">
        <f t="shared" si="57"/>
        <v>-5.7767804861895589E-2</v>
      </c>
      <c r="K141" s="20">
        <f t="shared" si="51"/>
        <v>-1.8730023794879314E-2</v>
      </c>
      <c r="AK141" t="s">
        <v>850</v>
      </c>
      <c r="AL141" s="34">
        <v>2.4457056060256401</v>
      </c>
      <c r="AM141" s="20">
        <v>3.05292050348227</v>
      </c>
      <c r="AN141" s="20">
        <v>0.54263007821076603</v>
      </c>
      <c r="AO141" s="20">
        <v>1.07616049756957</v>
      </c>
      <c r="AP141" s="20">
        <v>1.2801049170395</v>
      </c>
      <c r="AQ141" s="20">
        <v>2.7817253276390099</v>
      </c>
      <c r="AR141" s="20">
        <v>5.5295794930850699E-3</v>
      </c>
      <c r="AS141" s="20"/>
      <c r="AT141" s="20">
        <f t="shared" si="52"/>
        <v>2.2941073329122785</v>
      </c>
      <c r="AU141" s="20">
        <f t="shared" si="53"/>
        <v>0.1515982731133616</v>
      </c>
      <c r="AV141" s="20"/>
      <c r="AY141" t="s">
        <v>850</v>
      </c>
      <c r="AZ141" s="20">
        <v>1.54281339720635</v>
      </c>
      <c r="BA141" s="20">
        <v>1.29162252665462</v>
      </c>
      <c r="BB141" s="20">
        <v>0.81233772108698499</v>
      </c>
      <c r="BC141" s="20">
        <v>-0.46302650709373799</v>
      </c>
      <c r="BD141" s="20">
        <v>0.56501615777798897</v>
      </c>
      <c r="BE141" s="20">
        <v>2.86394700180194</v>
      </c>
      <c r="BF141" s="20">
        <v>-5.1134832656154199E-2</v>
      </c>
      <c r="BG141" s="20" t="s">
        <v>609</v>
      </c>
      <c r="BH141" s="20">
        <f t="shared" si="54"/>
        <v>1.7033193455222844</v>
      </c>
      <c r="BI141" s="20">
        <f t="shared" si="47"/>
        <v>-0.16050594831593434</v>
      </c>
      <c r="BL141" s="17" t="s">
        <v>850</v>
      </c>
      <c r="BM141" s="17">
        <v>3.2856195666980899</v>
      </c>
      <c r="BN141" s="17">
        <v>3.1987888456337399</v>
      </c>
      <c r="BO141" s="17">
        <v>0.30839328309467801</v>
      </c>
      <c r="BP141" s="17">
        <v>1.7008864781122</v>
      </c>
      <c r="BQ141" s="17">
        <v>1.4509177790016701</v>
      </c>
      <c r="BR141" s="17">
        <v>2.79222398952533</v>
      </c>
      <c r="BS141" s="17">
        <v>-0.38033637734421399</v>
      </c>
      <c r="BT141" s="17" t="s">
        <v>609</v>
      </c>
      <c r="BU141" s="17">
        <f t="shared" si="55"/>
        <v>3.2288362517050091</v>
      </c>
      <c r="BV141" s="20">
        <f t="shared" si="56"/>
        <v>5.6783314993080758E-2</v>
      </c>
      <c r="BY141" s="17" t="s">
        <v>850</v>
      </c>
      <c r="BZ141" s="20">
        <v>2.78826409862525</v>
      </c>
      <c r="CA141" s="20">
        <v>2.9346749398817602</v>
      </c>
      <c r="CB141" s="20">
        <v>1.744044532357</v>
      </c>
      <c r="CC141" s="20">
        <v>1.62113624797775</v>
      </c>
      <c r="CD141" s="20">
        <v>0.50046629044167301</v>
      </c>
      <c r="CE141" s="20">
        <v>2.31400056448101</v>
      </c>
      <c r="CF141" s="20">
        <v>2.4064096171711801E-2</v>
      </c>
      <c r="CG141" s="20"/>
      <c r="CH141" s="20">
        <f t="shared" si="48"/>
        <v>2.9399843190650627</v>
      </c>
      <c r="CI141" s="20">
        <f t="shared" si="49"/>
        <v>-5.3093791833025428E-3</v>
      </c>
      <c r="CK141" t="s">
        <v>853</v>
      </c>
      <c r="CL141">
        <v>3.8669804869997299E-3</v>
      </c>
      <c r="CM141">
        <v>4.4149782118587402E-2</v>
      </c>
      <c r="CN141">
        <v>-3.36039460243098E-2</v>
      </c>
      <c r="CO141">
        <v>0.41175334795561502</v>
      </c>
    </row>
    <row r="142" spans="1:93" x14ac:dyDescent="0.25">
      <c r="A142" s="17" t="str">
        <f t="shared" si="39"/>
        <v>2009M05</v>
      </c>
      <c r="B142" s="18">
        <f t="shared" si="40"/>
        <v>39934</v>
      </c>
      <c r="C142" s="20">
        <f t="shared" si="41"/>
        <v>8.0770333601194455E-3</v>
      </c>
      <c r="D142" s="20">
        <f t="shared" si="42"/>
        <v>3.1755233175659203E-2</v>
      </c>
      <c r="E142" s="16">
        <f t="shared" si="43"/>
        <v>7.7636592774055961E-4</v>
      </c>
      <c r="F142" s="16">
        <f t="shared" si="44"/>
        <v>-6.0756955458430772E-3</v>
      </c>
      <c r="G142" s="16">
        <f t="shared" si="45"/>
        <v>1.9099218793720315E-3</v>
      </c>
      <c r="H142" s="16">
        <f t="shared" si="46"/>
        <v>1.0600939168994397E-2</v>
      </c>
      <c r="I142" s="16">
        <f t="shared" si="50"/>
        <v>-1.2235045816024902E-2</v>
      </c>
      <c r="J142" s="20">
        <f t="shared" si="57"/>
        <v>-5.0235143857609906E-3</v>
      </c>
      <c r="K142" s="20">
        <f t="shared" si="51"/>
        <v>-1.3100547745880436E-2</v>
      </c>
      <c r="AK142" t="s">
        <v>851</v>
      </c>
      <c r="AL142" s="34">
        <v>2.4654596517945402</v>
      </c>
      <c r="AM142" s="20">
        <v>3.1498667059371002</v>
      </c>
      <c r="AN142" s="20">
        <v>0.42625957377370399</v>
      </c>
      <c r="AO142" s="20">
        <v>0.92097122200850101</v>
      </c>
      <c r="AP142" s="20">
        <v>1.29269157152449</v>
      </c>
      <c r="AQ142" s="20">
        <v>2.8691672599095601</v>
      </c>
      <c r="AR142" s="20">
        <v>8.47280601079759E-2</v>
      </c>
      <c r="AS142" s="20"/>
      <c r="AT142" s="20">
        <f t="shared" si="52"/>
        <v>2.3106899432924966</v>
      </c>
      <c r="AU142" s="20">
        <f t="shared" si="53"/>
        <v>0.15476970850204363</v>
      </c>
      <c r="AV142" s="20"/>
      <c r="AY142" t="s">
        <v>851</v>
      </c>
      <c r="AZ142" s="20">
        <v>1.5460053305586201</v>
      </c>
      <c r="BA142" s="20">
        <v>1.42085783672834</v>
      </c>
      <c r="BB142" s="20">
        <v>1.2535350419635101</v>
      </c>
      <c r="BC142" s="20">
        <v>-0.55315298445547101</v>
      </c>
      <c r="BD142" s="20">
        <v>0.57473357130468605</v>
      </c>
      <c r="BE142" s="20">
        <v>2.92724549216077</v>
      </c>
      <c r="BF142" s="20">
        <v>0.123049973641151</v>
      </c>
      <c r="BG142" s="20" t="s">
        <v>609</v>
      </c>
      <c r="BH142" s="20">
        <f t="shared" si="54"/>
        <v>1.5256554426131963</v>
      </c>
      <c r="BI142" s="20">
        <f t="shared" si="47"/>
        <v>2.0349887945423806E-2</v>
      </c>
      <c r="BL142" s="17" t="s">
        <v>851</v>
      </c>
      <c r="BM142" s="17">
        <v>3.3409367791784601</v>
      </c>
      <c r="BN142" s="17">
        <v>3.3105901896995</v>
      </c>
      <c r="BO142" s="17">
        <v>0.31137103758010598</v>
      </c>
      <c r="BP142" s="17">
        <v>1.67259324442109</v>
      </c>
      <c r="BQ142" s="17">
        <v>1.4511587048636101</v>
      </c>
      <c r="BR142" s="17">
        <v>2.87300413173937</v>
      </c>
      <c r="BS142" s="17">
        <v>5.3843456693535303E-2</v>
      </c>
      <c r="BT142" s="17" t="s">
        <v>609</v>
      </c>
      <c r="BU142" s="17">
        <f t="shared" si="55"/>
        <v>2.9723100683573231</v>
      </c>
      <c r="BV142" s="20">
        <f t="shared" si="56"/>
        <v>0.36862671082113696</v>
      </c>
      <c r="BY142" s="17" t="s">
        <v>851</v>
      </c>
      <c r="BZ142" s="20">
        <v>2.8393074501217801</v>
      </c>
      <c r="CA142" s="20">
        <v>2.9842403858022299</v>
      </c>
      <c r="CB142" s="20">
        <v>1.7876741528057201</v>
      </c>
      <c r="CC142" s="20">
        <v>1.6022956048797701</v>
      </c>
      <c r="CD142" s="20">
        <v>0.48603232508649702</v>
      </c>
      <c r="CE142" s="20">
        <v>2.4286573935063198</v>
      </c>
      <c r="CF142" s="20">
        <v>-8.8196239248292899E-3</v>
      </c>
      <c r="CG142" s="20"/>
      <c r="CH142" s="20">
        <f t="shared" si="48"/>
        <v>2.9584943909067909</v>
      </c>
      <c r="CI142" s="20">
        <f t="shared" si="49"/>
        <v>2.5745994895439051E-2</v>
      </c>
      <c r="CK142" t="s">
        <v>854</v>
      </c>
      <c r="CL142">
        <v>-7.9198262334704894E-2</v>
      </c>
      <c r="CM142">
        <v>-0.14580128310146401</v>
      </c>
      <c r="CN142">
        <v>0.18026846292287299</v>
      </c>
      <c r="CO142">
        <v>-0.11695945174646399</v>
      </c>
    </row>
    <row r="143" spans="1:93" x14ac:dyDescent="0.25">
      <c r="A143" s="17" t="str">
        <f t="shared" si="39"/>
        <v>2009M06</v>
      </c>
      <c r="B143" s="18">
        <f t="shared" si="40"/>
        <v>39965</v>
      </c>
      <c r="C143" s="20">
        <f t="shared" si="41"/>
        <v>2.6535383902527521E-2</v>
      </c>
      <c r="D143" s="20">
        <f t="shared" si="42"/>
        <v>6.1466379615908062E-2</v>
      </c>
      <c r="E143" s="16">
        <f t="shared" si="43"/>
        <v>-1.1747136828827457E-4</v>
      </c>
      <c r="F143" s="16">
        <f t="shared" si="44"/>
        <v>-1.4286018313332488E-3</v>
      </c>
      <c r="G143" s="16">
        <f t="shared" si="45"/>
        <v>-4.8220980257196195E-3</v>
      </c>
      <c r="H143" s="16">
        <f t="shared" si="46"/>
        <v>3.2461956111732256E-2</v>
      </c>
      <c r="I143" s="16">
        <f t="shared" si="50"/>
        <v>3.1894238515899259E-2</v>
      </c>
      <c r="J143" s="20">
        <f t="shared" si="57"/>
        <v>5.7988023402290367E-2</v>
      </c>
      <c r="K143" s="20">
        <f t="shared" si="51"/>
        <v>3.1452639499762847E-2</v>
      </c>
      <c r="AK143" t="s">
        <v>852</v>
      </c>
      <c r="AL143" s="34">
        <v>2.5308815701511</v>
      </c>
      <c r="AM143" s="20">
        <v>3.3434776086237399</v>
      </c>
      <c r="AN143" s="20">
        <v>0.44400973072021499</v>
      </c>
      <c r="AO143" s="20">
        <v>0.88418623342088698</v>
      </c>
      <c r="AP143" s="20">
        <v>1.26065659117985</v>
      </c>
      <c r="AQ143" s="20">
        <v>3.1390926951371498</v>
      </c>
      <c r="AR143" s="20">
        <v>0.13526217901920201</v>
      </c>
      <c r="AS143" s="20"/>
      <c r="AT143" s="20">
        <f t="shared" si="52"/>
        <v>2.363801488825819</v>
      </c>
      <c r="AU143" s="20">
        <f t="shared" si="53"/>
        <v>0.16708008132528107</v>
      </c>
      <c r="AV143" s="20"/>
      <c r="AY143" t="s">
        <v>852</v>
      </c>
      <c r="AZ143" s="20">
        <v>1.5511623177148199</v>
      </c>
      <c r="BA143" s="20">
        <v>1.4395880283732301</v>
      </c>
      <c r="BB143" s="20">
        <v>1.27083784190933</v>
      </c>
      <c r="BC143" s="20">
        <v>-0.60159934959070605</v>
      </c>
      <c r="BD143" s="20">
        <v>0.63299236948697701</v>
      </c>
      <c r="BE143" s="20">
        <v>3.2645916099693801</v>
      </c>
      <c r="BF143" s="20">
        <v>1.18472473758839E-2</v>
      </c>
      <c r="BG143" s="20" t="s">
        <v>609</v>
      </c>
      <c r="BH143" s="20">
        <f t="shared" si="54"/>
        <v>1.7032091169886427</v>
      </c>
      <c r="BI143" s="20">
        <f t="shared" si="47"/>
        <v>-0.15204679927382281</v>
      </c>
      <c r="BL143" s="17" t="s">
        <v>852</v>
      </c>
      <c r="BM143" s="17">
        <v>3.5272973417764599</v>
      </c>
      <c r="BN143" s="17">
        <v>3.5439535039378902</v>
      </c>
      <c r="BO143" s="17">
        <v>0.71731319813123395</v>
      </c>
      <c r="BP143" s="17">
        <v>1.76115860946286</v>
      </c>
      <c r="BQ143" s="17">
        <v>1.5059066117047299</v>
      </c>
      <c r="BR143" s="17">
        <v>3.1278186595077999</v>
      </c>
      <c r="BS143" s="17">
        <v>4.6039401026114701E-2</v>
      </c>
      <c r="BT143" s="17" t="s">
        <v>609</v>
      </c>
      <c r="BU143" s="17">
        <f t="shared" si="55"/>
        <v>3.5785972182370074</v>
      </c>
      <c r="BV143" s="20">
        <f t="shared" si="56"/>
        <v>-5.1299876460547456E-2</v>
      </c>
      <c r="BY143" s="17" t="s">
        <v>852</v>
      </c>
      <c r="BZ143" s="20">
        <v>3.2176731695221199</v>
      </c>
      <c r="CA143" s="20">
        <v>3.08505089396904</v>
      </c>
      <c r="CB143" s="20">
        <v>1.8671028230838</v>
      </c>
      <c r="CC143" s="20">
        <v>1.71869423841011</v>
      </c>
      <c r="CD143" s="20">
        <v>0.585892496493714</v>
      </c>
      <c r="CE143" s="20">
        <v>2.5549033487083301</v>
      </c>
      <c r="CF143" s="20">
        <v>0.26447582173024098</v>
      </c>
      <c r="CG143" s="20"/>
      <c r="CH143" s="20">
        <f t="shared" si="48"/>
        <v>3.3106641999373689</v>
      </c>
      <c r="CI143" s="20">
        <f t="shared" si="49"/>
        <v>-0.22561330596832896</v>
      </c>
      <c r="CK143" t="s">
        <v>855</v>
      </c>
      <c r="CL143">
        <v>-0.100158264513603</v>
      </c>
      <c r="CM143">
        <v>7.7732520670340203E-3</v>
      </c>
      <c r="CN143">
        <v>-4.5812957702374799E-2</v>
      </c>
      <c r="CO143">
        <v>8.7143694936522603E-2</v>
      </c>
    </row>
    <row r="144" spans="1:93" x14ac:dyDescent="0.25">
      <c r="A144" s="17" t="str">
        <f t="shared" si="39"/>
        <v>2009M07</v>
      </c>
      <c r="B144" s="18">
        <f t="shared" si="40"/>
        <v>39995</v>
      </c>
      <c r="C144" s="20">
        <f t="shared" si="41"/>
        <v>3.8240149464825457E-2</v>
      </c>
      <c r="D144" s="20">
        <f t="shared" si="42"/>
        <v>2.8911532967998532E-2</v>
      </c>
      <c r="E144" s="16">
        <f t="shared" si="43"/>
        <v>-3.8122444569102911E-4</v>
      </c>
      <c r="F144" s="16">
        <f t="shared" si="44"/>
        <v>2.7863242063160933E-3</v>
      </c>
      <c r="G144" s="16">
        <f t="shared" si="45"/>
        <v>7.006648446647952E-3</v>
      </c>
      <c r="H144" s="16">
        <f t="shared" si="46"/>
        <v>2.9983227242061317E-2</v>
      </c>
      <c r="I144" s="16">
        <f t="shared" si="50"/>
        <v>1.9824678907528089E-2</v>
      </c>
      <c r="J144" s="20">
        <f t="shared" si="57"/>
        <v>5.9219654356862425E-2</v>
      </c>
      <c r="K144" s="20">
        <f t="shared" si="51"/>
        <v>2.0979504892036968E-2</v>
      </c>
      <c r="AK144" t="s">
        <v>853</v>
      </c>
      <c r="AL144" s="34">
        <v>2.62766285967145</v>
      </c>
      <c r="AM144" s="20">
        <v>3.4401426717332302</v>
      </c>
      <c r="AN144" s="20">
        <v>0.50314203941668101</v>
      </c>
      <c r="AO144" s="20">
        <v>0.95783491806641896</v>
      </c>
      <c r="AP144" s="20">
        <v>1.30843951038543</v>
      </c>
      <c r="AQ144" s="20">
        <v>3.3950228291553399</v>
      </c>
      <c r="AR144" s="20">
        <v>3.8669804869997299E-3</v>
      </c>
      <c r="AS144" s="20"/>
      <c r="AT144" s="20">
        <f t="shared" si="52"/>
        <v>2.485959512331712</v>
      </c>
      <c r="AU144" s="20">
        <f t="shared" si="53"/>
        <v>0.141703347339738</v>
      </c>
      <c r="AV144" s="20"/>
      <c r="AY144" t="s">
        <v>853</v>
      </c>
      <c r="AZ144" s="20">
        <v>1.5264916845385501</v>
      </c>
      <c r="BA144" s="20">
        <v>1.4573291849460499</v>
      </c>
      <c r="BB144" s="20">
        <v>1.3565651454566301</v>
      </c>
      <c r="BC144" s="20">
        <v>-0.61228298119826896</v>
      </c>
      <c r="BD144" s="20">
        <v>0.65783153601224997</v>
      </c>
      <c r="BE144" s="20">
        <v>3.6370127710440898</v>
      </c>
      <c r="BF144" s="20">
        <v>4.4149782118587402E-2</v>
      </c>
      <c r="BG144" s="20" t="s">
        <v>609</v>
      </c>
      <c r="BH144" s="20">
        <f t="shared" si="54"/>
        <v>1.5652706339032008</v>
      </c>
      <c r="BI144" s="20">
        <f t="shared" si="47"/>
        <v>-3.877894936465065E-2</v>
      </c>
      <c r="BL144" s="17" t="s">
        <v>853</v>
      </c>
      <c r="BM144" s="17">
        <v>3.6803383029139098</v>
      </c>
      <c r="BN144" s="17">
        <v>3.6679024258491801</v>
      </c>
      <c r="BO144" s="17">
        <v>0.82690079783220405</v>
      </c>
      <c r="BP144" s="17">
        <v>1.7541167076103501</v>
      </c>
      <c r="BQ144" s="17">
        <v>1.4833876458268</v>
      </c>
      <c r="BR144" s="17">
        <v>3.3661895098032</v>
      </c>
      <c r="BS144" s="17">
        <v>-3.36039460243098E-2</v>
      </c>
      <c r="BT144" s="17" t="s">
        <v>609</v>
      </c>
      <c r="BU144" s="17">
        <f t="shared" si="55"/>
        <v>3.7291741003929015</v>
      </c>
      <c r="BV144" s="20">
        <f t="shared" si="56"/>
        <v>-4.8835797478991694E-2</v>
      </c>
      <c r="BY144" s="17" t="s">
        <v>853</v>
      </c>
      <c r="BZ144" s="20">
        <v>3.6741681353102802</v>
      </c>
      <c r="CA144" s="20">
        <v>3.1409062034903301</v>
      </c>
      <c r="CB144" s="20">
        <v>2.0331302633763002</v>
      </c>
      <c r="CC144" s="20">
        <v>1.7893464556646299</v>
      </c>
      <c r="CD144" s="20">
        <v>0.65037997264991998</v>
      </c>
      <c r="CE144" s="20">
        <v>2.6233862084991801</v>
      </c>
      <c r="CF144" s="20">
        <v>0.41175334795561502</v>
      </c>
      <c r="CG144" s="20"/>
      <c r="CH144" s="20">
        <f t="shared" si="48"/>
        <v>3.5027782896447275</v>
      </c>
      <c r="CI144" s="20">
        <f t="shared" si="49"/>
        <v>-0.36187208615439737</v>
      </c>
      <c r="CK144" t="s">
        <v>856</v>
      </c>
      <c r="CL144">
        <v>1.8792869896642E-2</v>
      </c>
      <c r="CM144">
        <v>-9.4817531701176905E-2</v>
      </c>
      <c r="CN144">
        <v>-7.6591296804793601E-3</v>
      </c>
      <c r="CO144">
        <v>-0.12031871522821901</v>
      </c>
    </row>
    <row r="145" spans="1:93" x14ac:dyDescent="0.25">
      <c r="A145" s="17" t="str">
        <f t="shared" si="39"/>
        <v>2009M08</v>
      </c>
      <c r="B145" s="18">
        <f t="shared" si="40"/>
        <v>40026</v>
      </c>
      <c r="C145" s="20">
        <f t="shared" si="41"/>
        <v>-6.3139046750595451E-3</v>
      </c>
      <c r="D145" s="20">
        <f t="shared" si="42"/>
        <v>-2.8099143649989333E-2</v>
      </c>
      <c r="E145" s="16">
        <f t="shared" si="43"/>
        <v>-9.3690270909083378E-4</v>
      </c>
      <c r="F145" s="16">
        <f t="shared" si="44"/>
        <v>-1.348035911990932E-3</v>
      </c>
      <c r="G145" s="16">
        <f t="shared" si="45"/>
        <v>5.2909797466563066E-3</v>
      </c>
      <c r="H145" s="16">
        <f t="shared" si="46"/>
        <v>-7.0333947627438994E-3</v>
      </c>
      <c r="I145" s="16">
        <f t="shared" si="50"/>
        <v>-4.9648157973618504E-2</v>
      </c>
      <c r="J145" s="20">
        <f t="shared" si="57"/>
        <v>-5.367551161078786E-2</v>
      </c>
      <c r="K145" s="20">
        <f t="shared" si="51"/>
        <v>-4.7361606935728315E-2</v>
      </c>
      <c r="AK145" t="s">
        <v>854</v>
      </c>
      <c r="AL145" s="34">
        <v>2.6110720468572901</v>
      </c>
      <c r="AM145" s="20">
        <v>3.3434776086237399</v>
      </c>
      <c r="AN145" s="20">
        <v>0.65402368356127705</v>
      </c>
      <c r="AO145" s="20">
        <v>0.92084080425760795</v>
      </c>
      <c r="AP145" s="20">
        <v>1.3459019684156099</v>
      </c>
      <c r="AQ145" s="20">
        <v>3.3326915756425199</v>
      </c>
      <c r="AR145" s="20">
        <v>-7.9198262334704894E-2</v>
      </c>
      <c r="AS145" s="20"/>
      <c r="AT145" s="20">
        <f t="shared" si="52"/>
        <v>2.4638835177141463</v>
      </c>
      <c r="AU145" s="20">
        <f t="shared" si="53"/>
        <v>0.14718852914314384</v>
      </c>
      <c r="AV145" s="20"/>
      <c r="AY145" t="s">
        <v>854</v>
      </c>
      <c r="AZ145" s="20">
        <v>1.55910877604217</v>
      </c>
      <c r="BA145" s="20">
        <v>1.3449153324004499</v>
      </c>
      <c r="BB145" s="20">
        <v>1.2659107282978801</v>
      </c>
      <c r="BC145" s="20">
        <v>-0.64987801034830095</v>
      </c>
      <c r="BD145" s="20">
        <v>0.67549119037041805</v>
      </c>
      <c r="BE145" s="20">
        <v>3.4921919872816698</v>
      </c>
      <c r="BF145" s="20">
        <v>-0.14580128310146401</v>
      </c>
      <c r="BG145" s="20" t="s">
        <v>609</v>
      </c>
      <c r="BH145" s="20">
        <f t="shared" si="54"/>
        <v>1.6295902164185019</v>
      </c>
      <c r="BI145" s="20">
        <f t="shared" si="47"/>
        <v>-7.0481440376331861E-2</v>
      </c>
      <c r="BL145" s="17" t="s">
        <v>854</v>
      </c>
      <c r="BM145" s="17">
        <v>3.5640886617529102</v>
      </c>
      <c r="BN145" s="17">
        <v>3.7349733192114098</v>
      </c>
      <c r="BO145" s="17">
        <v>0.93767320161233103</v>
      </c>
      <c r="BP145" s="17">
        <v>1.6994235097103501</v>
      </c>
      <c r="BQ145" s="17">
        <v>1.4343999609272</v>
      </c>
      <c r="BR145" s="17">
        <v>3.2346038818832898</v>
      </c>
      <c r="BS145" s="17">
        <v>0.18026846292287299</v>
      </c>
      <c r="BT145" s="17" t="s">
        <v>609</v>
      </c>
      <c r="BU145" s="17">
        <f t="shared" si="55"/>
        <v>3.5383970480706624</v>
      </c>
      <c r="BV145" s="20">
        <f t="shared" si="56"/>
        <v>2.5691613682247816E-2</v>
      </c>
      <c r="BY145" s="17" t="s">
        <v>854</v>
      </c>
      <c r="BZ145" s="20">
        <v>3.4961656232897802</v>
      </c>
      <c r="CA145" s="20">
        <v>3.1283405852139601</v>
      </c>
      <c r="CB145" s="20">
        <v>2.2975642024996201</v>
      </c>
      <c r="CC145" s="20">
        <v>1.7928971708672801</v>
      </c>
      <c r="CD145" s="20">
        <v>0.70200131589926995</v>
      </c>
      <c r="CE145" s="20">
        <v>2.5587019775913098</v>
      </c>
      <c r="CF145" s="20">
        <v>-0.11695945174646399</v>
      </c>
      <c r="CG145" s="20"/>
      <c r="CH145" s="20">
        <f t="shared" si="48"/>
        <v>3.0070770546838883</v>
      </c>
      <c r="CI145" s="20">
        <f t="shared" si="49"/>
        <v>0.12126353053007177</v>
      </c>
      <c r="CK145" t="s">
        <v>857</v>
      </c>
      <c r="CL145">
        <v>-9.7136528221002896E-2</v>
      </c>
      <c r="CM145">
        <v>2.63287876761782E-2</v>
      </c>
      <c r="CN145">
        <v>-4.1456814985177198E-2</v>
      </c>
      <c r="CO145">
        <v>-1.3752993641706901E-3</v>
      </c>
    </row>
    <row r="146" spans="1:93" x14ac:dyDescent="0.25">
      <c r="A146" s="17" t="str">
        <f t="shared" si="39"/>
        <v>2009M09</v>
      </c>
      <c r="B146" s="18">
        <f t="shared" si="40"/>
        <v>40057</v>
      </c>
      <c r="C146" s="20">
        <f t="shared" si="41"/>
        <v>4.9991192050140576E-3</v>
      </c>
      <c r="D146" s="20">
        <f t="shared" si="42"/>
        <v>-2.8939507363241579E-2</v>
      </c>
      <c r="E146" s="16">
        <f t="shared" si="43"/>
        <v>-3.8750474337703846E-3</v>
      </c>
      <c r="F146" s="16">
        <f t="shared" si="44"/>
        <v>-2.8771186924138982E-4</v>
      </c>
      <c r="G146" s="16">
        <f t="shared" si="45"/>
        <v>9.9651331217256948E-3</v>
      </c>
      <c r="H146" s="16">
        <f t="shared" si="46"/>
        <v>-2.0987796356696899E-3</v>
      </c>
      <c r="I146" s="16">
        <f t="shared" si="50"/>
        <v>-3.1585937440008149E-2</v>
      </c>
      <c r="J146" s="20">
        <f t="shared" si="57"/>
        <v>-2.7882343256963919E-2</v>
      </c>
      <c r="K146" s="20">
        <f t="shared" si="51"/>
        <v>-3.2881462461977977E-2</v>
      </c>
      <c r="AK146" t="s">
        <v>855</v>
      </c>
      <c r="AL146" s="34">
        <v>2.6241251072724099</v>
      </c>
      <c r="AM146" s="20">
        <v>3.2467190137501398</v>
      </c>
      <c r="AN146" s="20">
        <v>1.2741328468573001</v>
      </c>
      <c r="AO146" s="20">
        <v>0.91299498755728903</v>
      </c>
      <c r="AP146" s="20">
        <v>1.4160139897097801</v>
      </c>
      <c r="AQ146" s="20">
        <v>3.3142092370767098</v>
      </c>
      <c r="AR146" s="20">
        <v>-0.100158264513603</v>
      </c>
      <c r="AS146" s="20"/>
      <c r="AT146" s="20">
        <f t="shared" si="52"/>
        <v>2.472978009483529</v>
      </c>
      <c r="AU146" s="20">
        <f t="shared" si="53"/>
        <v>0.15114709778888091</v>
      </c>
      <c r="AV146" s="20"/>
      <c r="AY146" t="s">
        <v>855</v>
      </c>
      <c r="AZ146" s="20">
        <v>1.58322171155007</v>
      </c>
      <c r="BA146" s="20">
        <v>1.3804280976397001</v>
      </c>
      <c r="BB146" s="20">
        <v>1.46421910920288</v>
      </c>
      <c r="BC146" s="20">
        <v>-0.78088429759938605</v>
      </c>
      <c r="BD146" s="20">
        <v>0.70997371152230104</v>
      </c>
      <c r="BE146" s="20">
        <v>3.4968697899995802</v>
      </c>
      <c r="BF146" s="20">
        <v>7.7732520670340203E-3</v>
      </c>
      <c r="BG146" s="20" t="s">
        <v>609</v>
      </c>
      <c r="BH146" s="20">
        <f t="shared" si="54"/>
        <v>1.4668343970890554</v>
      </c>
      <c r="BI146" s="20">
        <f t="shared" si="47"/>
        <v>0.11638731446101458</v>
      </c>
      <c r="BL146" s="17" t="s">
        <v>855</v>
      </c>
      <c r="BM146" s="17">
        <v>3.5319693878223601</v>
      </c>
      <c r="BN146" s="17">
        <v>3.6471745894959402</v>
      </c>
      <c r="BO146" s="17">
        <v>1.0949215653400699</v>
      </c>
      <c r="BP146" s="17">
        <v>1.76736285356175</v>
      </c>
      <c r="BQ146" s="17">
        <v>1.38207190173116</v>
      </c>
      <c r="BR146" s="17">
        <v>3.2038930389709099</v>
      </c>
      <c r="BS146" s="17">
        <v>-4.5812957702374799E-2</v>
      </c>
      <c r="BT146" s="17" t="s">
        <v>609</v>
      </c>
      <c r="BU146" s="17">
        <f t="shared" si="55"/>
        <v>3.7086497498766304</v>
      </c>
      <c r="BV146" s="20">
        <f t="shared" si="56"/>
        <v>-0.17668036205427029</v>
      </c>
      <c r="BY146" s="17" t="s">
        <v>855</v>
      </c>
      <c r="BZ146" s="20">
        <v>3.5318880124354401</v>
      </c>
      <c r="CA146" s="20">
        <v>3.1040499678227098</v>
      </c>
      <c r="CB146" s="20">
        <v>2.4129880239795298</v>
      </c>
      <c r="CC146" s="20">
        <v>1.8505606903184699</v>
      </c>
      <c r="CD146" s="20">
        <v>0.70997371152230104</v>
      </c>
      <c r="CE146" s="20">
        <v>2.5221663302673898</v>
      </c>
      <c r="CF146" s="20">
        <v>8.7143694936522603E-2</v>
      </c>
      <c r="CG146" s="20"/>
      <c r="CH146" s="20">
        <f t="shared" si="48"/>
        <v>3.1753420854041146</v>
      </c>
      <c r="CI146" s="20">
        <f t="shared" si="49"/>
        <v>-7.1292117581404746E-2</v>
      </c>
      <c r="CK146" t="s">
        <v>858</v>
      </c>
      <c r="CL146">
        <v>-8.6364038546203406E-2</v>
      </c>
      <c r="CM146">
        <v>0.13923640718875199</v>
      </c>
      <c r="CN146">
        <v>0.116968482325452</v>
      </c>
      <c r="CO146">
        <v>1.4965393960160601E-2</v>
      </c>
    </row>
    <row r="147" spans="1:93" x14ac:dyDescent="0.25">
      <c r="A147" s="17" t="str">
        <f t="shared" si="39"/>
        <v>2009M10</v>
      </c>
      <c r="B147" s="18">
        <f t="shared" si="40"/>
        <v>40087</v>
      </c>
      <c r="C147" s="20">
        <f t="shared" si="41"/>
        <v>-4.9646876040186916E-3</v>
      </c>
      <c r="D147" s="20">
        <f t="shared" si="42"/>
        <v>0</v>
      </c>
      <c r="E147" s="16">
        <f t="shared" si="43"/>
        <v>-9.9420181202186219E-4</v>
      </c>
      <c r="F147" s="16">
        <f t="shared" si="44"/>
        <v>1.5064775427967001E-4</v>
      </c>
      <c r="G147" s="16">
        <f t="shared" si="45"/>
        <v>8.134801199896402E-3</v>
      </c>
      <c r="H147" s="16">
        <f t="shared" si="46"/>
        <v>-1.2352289373166748E-2</v>
      </c>
      <c r="I147" s="16">
        <f t="shared" si="50"/>
        <v>-7.9304909565622167E-3</v>
      </c>
      <c r="J147" s="20">
        <f t="shared" si="57"/>
        <v>-1.2991533187574754E-2</v>
      </c>
      <c r="K147" s="20">
        <f t="shared" si="51"/>
        <v>-8.0268455835560623E-3</v>
      </c>
      <c r="AK147" t="s">
        <v>856</v>
      </c>
      <c r="AL147" s="34">
        <v>2.6110971458809402</v>
      </c>
      <c r="AM147" s="20">
        <v>3.2467190137501398</v>
      </c>
      <c r="AN147" s="20">
        <v>1.4340265487117501</v>
      </c>
      <c r="AO147" s="20">
        <v>0.91712364377782396</v>
      </c>
      <c r="AP147" s="20">
        <v>1.4735344043760901</v>
      </c>
      <c r="AQ147" s="20">
        <v>3.2048883320875499</v>
      </c>
      <c r="AR147" s="20">
        <v>1.8792869896642E-2</v>
      </c>
      <c r="AS147" s="20"/>
      <c r="AT147" s="20">
        <f t="shared" si="52"/>
        <v>2.4516489191274373</v>
      </c>
      <c r="AU147" s="20">
        <f t="shared" si="53"/>
        <v>0.1594482267535029</v>
      </c>
      <c r="AV147" s="20"/>
      <c r="AY147" t="s">
        <v>856</v>
      </c>
      <c r="AZ147" s="20">
        <v>1.6081904972260599</v>
      </c>
      <c r="BA147" s="20">
        <v>1.3074159487271799</v>
      </c>
      <c r="BB147" s="20">
        <v>1.44245831918589</v>
      </c>
      <c r="BC147" s="20">
        <v>-0.844028842827663</v>
      </c>
      <c r="BD147" s="20">
        <v>0.71742037480004495</v>
      </c>
      <c r="BE147" s="20">
        <v>3.36171667607737</v>
      </c>
      <c r="BF147" s="20">
        <v>-9.4817531701176905E-2</v>
      </c>
      <c r="BG147" s="20" t="s">
        <v>609</v>
      </c>
      <c r="BH147" s="20">
        <f t="shared" si="54"/>
        <v>1.6381174723042351</v>
      </c>
      <c r="BI147" s="20">
        <f t="shared" si="47"/>
        <v>-2.9926975078175211E-2</v>
      </c>
      <c r="BL147" s="17" t="s">
        <v>856</v>
      </c>
      <c r="BM147" s="17">
        <v>3.49356082866047</v>
      </c>
      <c r="BN147" s="17">
        <v>3.5894273219951498</v>
      </c>
      <c r="BO147" s="17">
        <v>1.2817243972311301</v>
      </c>
      <c r="BP147" s="17">
        <v>1.98104328067894</v>
      </c>
      <c r="BQ147" s="17">
        <v>1.3825044772642601</v>
      </c>
      <c r="BR147" s="17">
        <v>3.1268448207523298</v>
      </c>
      <c r="BS147" s="17">
        <v>-7.6591296804793601E-3</v>
      </c>
      <c r="BT147" s="17" t="s">
        <v>609</v>
      </c>
      <c r="BU147" s="17">
        <f t="shared" si="55"/>
        <v>3.4436020055541228</v>
      </c>
      <c r="BV147" s="20">
        <f t="shared" si="56"/>
        <v>4.995882310634725E-2</v>
      </c>
      <c r="BY147" s="17" t="s">
        <v>856</v>
      </c>
      <c r="BZ147" s="20">
        <v>3.3604007413777501</v>
      </c>
      <c r="CA147" s="20">
        <v>3.0868356396179601</v>
      </c>
      <c r="CB147" s="20">
        <v>2.5535361913586998</v>
      </c>
      <c r="CC147" s="20">
        <v>1.87199151125098</v>
      </c>
      <c r="CD147" s="20">
        <v>0.73745136256699795</v>
      </c>
      <c r="CE147" s="20">
        <v>2.47638025774001</v>
      </c>
      <c r="CF147" s="20">
        <v>-0.12031871522821901</v>
      </c>
      <c r="CG147" s="20"/>
      <c r="CH147" s="20">
        <f t="shared" si="48"/>
        <v>2.9729706282848287</v>
      </c>
      <c r="CI147" s="20">
        <f t="shared" si="49"/>
        <v>0.11386501133313143</v>
      </c>
      <c r="CK147" t="s">
        <v>859</v>
      </c>
      <c r="CL147">
        <v>-5.0799776747701003E-2</v>
      </c>
      <c r="CM147">
        <v>-0.24800359805588401</v>
      </c>
      <c r="CN147">
        <v>6.7512027336226396E-2</v>
      </c>
      <c r="CO147">
        <v>4.3984870654922403E-2</v>
      </c>
    </row>
    <row r="148" spans="1:93" x14ac:dyDescent="0.25">
      <c r="A148" s="17" t="str">
        <f t="shared" si="39"/>
        <v>2009M11</v>
      </c>
      <c r="B148" s="18">
        <f t="shared" si="40"/>
        <v>40118</v>
      </c>
      <c r="C148" s="20">
        <f t="shared" si="41"/>
        <v>3.3461488649293436E-3</v>
      </c>
      <c r="D148" s="20">
        <f t="shared" si="42"/>
        <v>-2.9830825335626976E-2</v>
      </c>
      <c r="E148" s="16">
        <f t="shared" si="43"/>
        <v>-4.7348561371483947E-4</v>
      </c>
      <c r="F148" s="16">
        <f t="shared" si="44"/>
        <v>-5.6927924108382511E-4</v>
      </c>
      <c r="G148" s="16">
        <f t="shared" si="45"/>
        <v>8.4524315195110104E-3</v>
      </c>
      <c r="H148" s="16">
        <f t="shared" si="46"/>
        <v>-5.1535471641367524E-3</v>
      </c>
      <c r="I148" s="16">
        <f t="shared" si="50"/>
        <v>4.5231276603314753E-2</v>
      </c>
      <c r="J148" s="20">
        <f t="shared" si="57"/>
        <v>4.7487396103890349E-2</v>
      </c>
      <c r="K148" s="20">
        <f t="shared" si="51"/>
        <v>4.4141247238961005E-2</v>
      </c>
      <c r="AK148" t="s">
        <v>857</v>
      </c>
      <c r="AL148" s="34">
        <v>2.6198342656318498</v>
      </c>
      <c r="AM148" s="20">
        <v>3.1498667059371002</v>
      </c>
      <c r="AN148" s="20">
        <v>1.5097973863943699</v>
      </c>
      <c r="AO148" s="20">
        <v>0.90159941975943503</v>
      </c>
      <c r="AP148" s="20">
        <v>1.5330040319261899</v>
      </c>
      <c r="AQ148" s="20">
        <v>3.15950456836417</v>
      </c>
      <c r="AR148" s="20">
        <v>-9.7136528221002896E-2</v>
      </c>
      <c r="AS148" s="20"/>
      <c r="AT148" s="20">
        <f t="shared" si="52"/>
        <v>2.4685680463044202</v>
      </c>
      <c r="AU148" s="20">
        <f t="shared" si="53"/>
        <v>0.15126621932742967</v>
      </c>
      <c r="AV148" s="20"/>
      <c r="AY148" t="s">
        <v>857</v>
      </c>
      <c r="AZ148" s="20">
        <v>1.5922626685544099</v>
      </c>
      <c r="BA148" s="20">
        <v>1.3251805675747701</v>
      </c>
      <c r="BB148" s="20">
        <v>1.4120015519876099</v>
      </c>
      <c r="BC148" s="20">
        <v>-0.87867644401418898</v>
      </c>
      <c r="BD148" s="20">
        <v>0.70401598161422896</v>
      </c>
      <c r="BE148" s="20">
        <v>3.3142594945897801</v>
      </c>
      <c r="BF148" s="20">
        <v>2.63287876761782E-2</v>
      </c>
      <c r="BG148" s="20" t="s">
        <v>609</v>
      </c>
      <c r="BH148" s="20">
        <f t="shared" si="54"/>
        <v>1.5246122777736548</v>
      </c>
      <c r="BI148" s="20">
        <f t="shared" si="47"/>
        <v>6.7650390780755076E-2</v>
      </c>
      <c r="BL148" s="17" t="s">
        <v>857</v>
      </c>
      <c r="BM148" s="17">
        <v>3.46549905164076</v>
      </c>
      <c r="BN148" s="17">
        <v>3.51509042429791</v>
      </c>
      <c r="BO148" s="17">
        <v>1.22981267320871</v>
      </c>
      <c r="BP148" s="17">
        <v>1.96658356389829</v>
      </c>
      <c r="BQ148" s="17">
        <v>1.4307162696398299</v>
      </c>
      <c r="BR148" s="17">
        <v>3.06565042209672</v>
      </c>
      <c r="BS148" s="17">
        <v>-4.1456814985177198E-2</v>
      </c>
      <c r="BT148" s="17" t="s">
        <v>609</v>
      </c>
      <c r="BU148" s="17">
        <f t="shared" si="55"/>
        <v>3.450954750487623</v>
      </c>
      <c r="BV148" s="20">
        <f t="shared" si="56"/>
        <v>1.4544301153136985E-2</v>
      </c>
      <c r="BY148" s="17" t="s">
        <v>857</v>
      </c>
      <c r="BZ148" s="20">
        <v>3.3260679694428901</v>
      </c>
      <c r="CA148" s="20">
        <v>3.0745730050666502</v>
      </c>
      <c r="CB148" s="20">
        <v>2.6772475539765002</v>
      </c>
      <c r="CC148" s="20">
        <v>2.01273186580109</v>
      </c>
      <c r="CD148" s="20">
        <v>0.77543709443090503</v>
      </c>
      <c r="CE148" s="20">
        <v>2.4352172723838299</v>
      </c>
      <c r="CF148" s="20">
        <v>-1.3752993641706901E-3</v>
      </c>
      <c r="CG148" s="20"/>
      <c r="CH148" s="20">
        <f t="shared" si="48"/>
        <v>3.0728293947137035</v>
      </c>
      <c r="CI148" s="20">
        <f t="shared" si="49"/>
        <v>1.7436103529466784E-3</v>
      </c>
      <c r="CK148" t="s">
        <v>860</v>
      </c>
      <c r="CL148">
        <v>3.6161510018105497E-2</v>
      </c>
      <c r="CM148">
        <v>0.119475979504667</v>
      </c>
      <c r="CN148">
        <v>0.15125803253255399</v>
      </c>
      <c r="CO148">
        <v>8.6098782828321396E-2</v>
      </c>
    </row>
    <row r="149" spans="1:93" x14ac:dyDescent="0.25">
      <c r="A149" s="17" t="str">
        <f t="shared" si="39"/>
        <v>2009M12</v>
      </c>
      <c r="B149" s="18">
        <f t="shared" si="40"/>
        <v>40148</v>
      </c>
      <c r="C149" s="20">
        <f t="shared" si="41"/>
        <v>3.4058386999049617E-2</v>
      </c>
      <c r="D149" s="20">
        <f t="shared" si="42"/>
        <v>0</v>
      </c>
      <c r="E149" s="16">
        <f t="shared" si="43"/>
        <v>-1.0925446123482979E-3</v>
      </c>
      <c r="F149" s="16">
        <f t="shared" si="44"/>
        <v>-2.1783392066789529E-4</v>
      </c>
      <c r="G149" s="16">
        <f t="shared" si="45"/>
        <v>2.5006653380125868E-2</v>
      </c>
      <c r="H149" s="16">
        <f t="shared" si="46"/>
        <v>1.1129751452808683E-2</v>
      </c>
      <c r="I149" s="16">
        <f t="shared" si="50"/>
        <v>-4.3935244771595779E-2</v>
      </c>
      <c r="J149" s="20">
        <f t="shared" si="57"/>
        <v>-9.1092184716774216E-3</v>
      </c>
      <c r="K149" s="20">
        <f t="shared" si="51"/>
        <v>-4.3167605470727038E-2</v>
      </c>
      <c r="AK149" t="s">
        <v>858</v>
      </c>
      <c r="AL149" s="34">
        <v>2.7090615949241101</v>
      </c>
      <c r="AM149" s="20">
        <v>3.1498667059371002</v>
      </c>
      <c r="AN149" s="20">
        <v>1.6852198752459799</v>
      </c>
      <c r="AO149" s="20">
        <v>0.89563921952966197</v>
      </c>
      <c r="AP149" s="20">
        <v>1.70953460055589</v>
      </c>
      <c r="AQ149" s="20">
        <v>3.25784463732646</v>
      </c>
      <c r="AR149" s="20">
        <v>-8.6364038546203406E-2</v>
      </c>
      <c r="AS149" s="20"/>
      <c r="AT149" s="20">
        <f t="shared" si="52"/>
        <v>2.5568888737492927</v>
      </c>
      <c r="AU149" s="20">
        <f t="shared" si="53"/>
        <v>0.15217272117481739</v>
      </c>
      <c r="AV149" s="20"/>
      <c r="AY149" t="s">
        <v>858</v>
      </c>
      <c r="AZ149" s="20">
        <v>1.48806100173167</v>
      </c>
      <c r="BA149" s="20">
        <v>1.35774084136875</v>
      </c>
      <c r="BB149" s="20">
        <v>1.5178356161562501</v>
      </c>
      <c r="BC149" s="20">
        <v>-1.0283846233957801</v>
      </c>
      <c r="BD149" s="20">
        <v>0.61808590750810899</v>
      </c>
      <c r="BE149" s="20">
        <v>3.35380053820524</v>
      </c>
      <c r="BF149" s="20">
        <v>0.13923640718875199</v>
      </c>
      <c r="BG149" s="20" t="s">
        <v>609</v>
      </c>
      <c r="BH149" s="20">
        <f t="shared" si="54"/>
        <v>1.5346640700295333</v>
      </c>
      <c r="BI149" s="20">
        <f t="shared" si="47"/>
        <v>-4.6603068297863315E-2</v>
      </c>
      <c r="BL149" s="17" t="s">
        <v>858</v>
      </c>
      <c r="BM149" s="17">
        <v>3.5406616615583602</v>
      </c>
      <c r="BN149" s="17">
        <v>3.6982633597533798</v>
      </c>
      <c r="BO149" s="17">
        <v>1.3580934746615201</v>
      </c>
      <c r="BP149" s="17">
        <v>2.2659604358208498</v>
      </c>
      <c r="BQ149" s="17">
        <v>1.5840540219132699</v>
      </c>
      <c r="BR149" s="17">
        <v>3.0816214771280999</v>
      </c>
      <c r="BS149" s="17">
        <v>0.116968482325452</v>
      </c>
      <c r="BT149" s="17" t="s">
        <v>609</v>
      </c>
      <c r="BU149" s="17">
        <f t="shared" si="55"/>
        <v>3.4863318060143662</v>
      </c>
      <c r="BV149" s="20">
        <f t="shared" si="56"/>
        <v>5.4329855543993943E-2</v>
      </c>
      <c r="BY149" s="17" t="s">
        <v>858</v>
      </c>
      <c r="BZ149" s="20">
        <v>3.3579833263195402</v>
      </c>
      <c r="CA149" s="20">
        <v>3.1167361860474601</v>
      </c>
      <c r="CB149" s="20">
        <v>2.64712181462217</v>
      </c>
      <c r="CC149" s="20">
        <v>2.1120789790607799</v>
      </c>
      <c r="CD149" s="20">
        <v>0.80323834279745598</v>
      </c>
      <c r="CE149" s="20">
        <v>2.49303327580256</v>
      </c>
      <c r="CF149" s="20">
        <v>1.4965393960160601E-2</v>
      </c>
      <c r="CG149" s="20"/>
      <c r="CH149" s="20">
        <f t="shared" si="48"/>
        <v>3.1267206026828993</v>
      </c>
      <c r="CI149" s="20">
        <f t="shared" si="49"/>
        <v>-9.9844166354392527E-3</v>
      </c>
      <c r="CK149" t="s">
        <v>861</v>
      </c>
      <c r="CL149">
        <v>-5.68512223159236E-2</v>
      </c>
      <c r="CM149">
        <v>1.1007472831150401E-3</v>
      </c>
      <c r="CN149">
        <v>0.129361333888216</v>
      </c>
      <c r="CO149">
        <v>3.4072238559686503E-2</v>
      </c>
    </row>
    <row r="150" spans="1:93" x14ac:dyDescent="0.25">
      <c r="A150" s="17" t="str">
        <f t="shared" si="39"/>
        <v>2010M01</v>
      </c>
      <c r="B150" s="18">
        <f t="shared" si="40"/>
        <v>40179</v>
      </c>
      <c r="C150" s="20">
        <f t="shared" si="41"/>
        <v>1.9762756757186084E-2</v>
      </c>
      <c r="D150" s="20">
        <f t="shared" si="42"/>
        <v>0</v>
      </c>
      <c r="E150" s="16">
        <f t="shared" si="43"/>
        <v>7.4069617682941786E-4</v>
      </c>
      <c r="F150" s="16">
        <f t="shared" si="44"/>
        <v>1.5182960536510602E-2</v>
      </c>
      <c r="G150" s="16">
        <f t="shared" si="45"/>
        <v>-1.268091601931017E-3</v>
      </c>
      <c r="H150" s="16">
        <f t="shared" si="46"/>
        <v>5.6554580505398704E-3</v>
      </c>
      <c r="I150" s="16">
        <f t="shared" si="50"/>
        <v>3.9481213638111511E-3</v>
      </c>
      <c r="J150" s="20">
        <f t="shared" si="57"/>
        <v>2.4259144525760022E-2</v>
      </c>
      <c r="K150" s="20">
        <f t="shared" si="51"/>
        <v>4.4963877685739381E-3</v>
      </c>
      <c r="AK150" t="s">
        <v>859</v>
      </c>
      <c r="AL150" s="34">
        <v>2.76260012026483</v>
      </c>
      <c r="AM150" s="20">
        <v>3.1498667059371002</v>
      </c>
      <c r="AN150" s="20">
        <v>1.5622407914843</v>
      </c>
      <c r="AO150" s="20">
        <v>1.32521211029119</v>
      </c>
      <c r="AP150" s="20">
        <v>1.70027781860861</v>
      </c>
      <c r="AQ150" s="20">
        <v>3.3095169487995699</v>
      </c>
      <c r="AR150" s="20">
        <v>-5.0799776747701003E-2</v>
      </c>
      <c r="AS150" s="20"/>
      <c r="AT150" s="20">
        <f t="shared" si="52"/>
        <v>2.6191281933912145</v>
      </c>
      <c r="AU150" s="20">
        <f t="shared" si="53"/>
        <v>0.14347192687361554</v>
      </c>
      <c r="AV150" s="20"/>
      <c r="AY150" t="s">
        <v>859</v>
      </c>
      <c r="AZ150" s="20">
        <v>1.62951768121122</v>
      </c>
      <c r="BA150" s="20">
        <v>1.2550906818345</v>
      </c>
      <c r="BB150" s="20">
        <v>1.4565693046133801</v>
      </c>
      <c r="BC150" s="20">
        <v>-0.301131232563986</v>
      </c>
      <c r="BD150" s="20">
        <v>0.68652689087271201</v>
      </c>
      <c r="BE150" s="20">
        <v>3.4450718150579198</v>
      </c>
      <c r="BF150" s="20">
        <v>-0.24800359805588401</v>
      </c>
      <c r="BG150" s="20" t="s">
        <v>609</v>
      </c>
      <c r="BH150" s="20">
        <f t="shared" si="54"/>
        <v>1.7901125323905698</v>
      </c>
      <c r="BI150" s="20">
        <f t="shared" si="47"/>
        <v>-0.1605948511793498</v>
      </c>
      <c r="BL150" s="17" t="s">
        <v>859</v>
      </c>
      <c r="BM150" s="17">
        <v>3.5514971265510402</v>
      </c>
      <c r="BN150" s="17">
        <v>3.7730420526360899</v>
      </c>
      <c r="BO150" s="17">
        <v>2.1457224675072202</v>
      </c>
      <c r="BP150" s="17">
        <v>1.7169879988702701</v>
      </c>
      <c r="BQ150" s="17">
        <v>1.7288576470875201</v>
      </c>
      <c r="BR150" s="17">
        <v>3.1379031618484601</v>
      </c>
      <c r="BS150" s="17">
        <v>6.7512027336226396E-2</v>
      </c>
      <c r="BT150" s="17" t="s">
        <v>609</v>
      </c>
      <c r="BU150" s="17">
        <f t="shared" si="55"/>
        <v>3.6524637627714651</v>
      </c>
      <c r="BV150" s="20">
        <f t="shared" si="56"/>
        <v>-0.1009666362204249</v>
      </c>
      <c r="BY150" s="17" t="s">
        <v>859</v>
      </c>
      <c r="BZ150" s="20">
        <v>3.4715387088452498</v>
      </c>
      <c r="CA150" s="20">
        <v>3.2103410940800998</v>
      </c>
      <c r="CB150" s="20">
        <v>3.0413424940148799</v>
      </c>
      <c r="CC150" s="20">
        <v>1.91541224393064</v>
      </c>
      <c r="CD150" s="20">
        <v>0.97378796210719498</v>
      </c>
      <c r="CE150" s="20">
        <v>2.52456510247137</v>
      </c>
      <c r="CF150" s="20">
        <v>4.3984870654922403E-2</v>
      </c>
      <c r="CG150" s="20"/>
      <c r="CH150" s="20">
        <f t="shared" si="48"/>
        <v>3.2441851994578355</v>
      </c>
      <c r="CI150" s="20">
        <f t="shared" si="49"/>
        <v>-3.3844105377735634E-2</v>
      </c>
      <c r="CK150" t="s">
        <v>862</v>
      </c>
      <c r="CL150">
        <v>-5.9932257868524998E-2</v>
      </c>
      <c r="CM150">
        <v>-5.5913414086009798E-2</v>
      </c>
      <c r="CN150">
        <v>1.38696767455645E-2</v>
      </c>
      <c r="CO150">
        <v>-1.80713837822341E-2</v>
      </c>
    </row>
    <row r="151" spans="1:93" x14ac:dyDescent="0.25">
      <c r="A151" s="17" t="str">
        <f t="shared" si="39"/>
        <v>2010M02</v>
      </c>
      <c r="B151" s="18">
        <f t="shared" si="40"/>
        <v>40210</v>
      </c>
      <c r="C151" s="20">
        <f t="shared" si="41"/>
        <v>2.3505786731557343E-2</v>
      </c>
      <c r="D151" s="20">
        <f t="shared" si="42"/>
        <v>3.0748065507180122E-2</v>
      </c>
      <c r="E151" s="16">
        <f t="shared" si="43"/>
        <v>1.0807220879146969E-4</v>
      </c>
      <c r="F151" s="16">
        <f t="shared" si="44"/>
        <v>-1.1484182861423832E-3</v>
      </c>
      <c r="G151" s="16">
        <f t="shared" si="45"/>
        <v>4.6989465499594112E-3</v>
      </c>
      <c r="H151" s="16">
        <f t="shared" si="46"/>
        <v>1.9697160157981179E-2</v>
      </c>
      <c r="I151" s="16">
        <f t="shared" si="50"/>
        <v>1.2781712934324755E-2</v>
      </c>
      <c r="J151" s="20">
        <f t="shared" si="57"/>
        <v>3.6137473564914431E-2</v>
      </c>
      <c r="K151" s="20">
        <f t="shared" si="51"/>
        <v>1.2631686833357088E-2</v>
      </c>
      <c r="AK151" t="s">
        <v>860</v>
      </c>
      <c r="AL151" s="34">
        <v>2.82753720951635</v>
      </c>
      <c r="AM151" s="20">
        <v>3.2467190137501398</v>
      </c>
      <c r="AN151" s="20">
        <v>1.54394276193383</v>
      </c>
      <c r="AO151" s="20">
        <v>1.29207766921999</v>
      </c>
      <c r="AP151" s="20">
        <v>1.7352569530816999</v>
      </c>
      <c r="AQ151" s="20">
        <v>3.49304094911761</v>
      </c>
      <c r="AR151" s="20">
        <v>3.6161510018105497E-2</v>
      </c>
      <c r="AS151" s="20"/>
      <c r="AT151" s="20">
        <f t="shared" si="52"/>
        <v>2.68189895621382</v>
      </c>
      <c r="AU151" s="20">
        <f t="shared" si="53"/>
        <v>0.14563825330253</v>
      </c>
      <c r="AV151" s="20"/>
      <c r="AY151" t="s">
        <v>860</v>
      </c>
      <c r="AZ151" s="20">
        <v>1.5740810527272799</v>
      </c>
      <c r="BA151" s="20">
        <v>1.327154219324</v>
      </c>
      <c r="BB151" s="20">
        <v>1.49281535321467</v>
      </c>
      <c r="BC151" s="20">
        <v>-0.25964552453197398</v>
      </c>
      <c r="BD151" s="20">
        <v>0.65783153601224997</v>
      </c>
      <c r="BE151" s="20">
        <v>3.6351177786350699</v>
      </c>
      <c r="BF151" s="20">
        <v>0.119475979504667</v>
      </c>
      <c r="BG151" s="20" t="s">
        <v>609</v>
      </c>
      <c r="BH151" s="20">
        <f t="shared" si="54"/>
        <v>1.3553531392534175</v>
      </c>
      <c r="BI151" s="20">
        <f t="shared" si="47"/>
        <v>0.21872791347386245</v>
      </c>
      <c r="BL151" s="17" t="s">
        <v>860</v>
      </c>
      <c r="BM151" s="17">
        <v>3.59329298366846</v>
      </c>
      <c r="BN151" s="17">
        <v>3.96461995441841</v>
      </c>
      <c r="BO151" s="17">
        <v>2.1711050552954299</v>
      </c>
      <c r="BP151" s="17">
        <v>1.7169813545889401</v>
      </c>
      <c r="BQ151" s="17">
        <v>1.53023200084425</v>
      </c>
      <c r="BR151" s="17">
        <v>3.2819725598571399</v>
      </c>
      <c r="BS151" s="17">
        <v>0.15125803253255399</v>
      </c>
      <c r="BT151" s="17" t="s">
        <v>609</v>
      </c>
      <c r="BU151" s="17">
        <f t="shared" si="55"/>
        <v>3.6526182836249448</v>
      </c>
      <c r="BV151" s="20">
        <f t="shared" si="56"/>
        <v>-5.9325299956484834E-2</v>
      </c>
      <c r="BY151" s="17" t="s">
        <v>860</v>
      </c>
      <c r="BZ151" s="20">
        <v>3.6813973122716401</v>
      </c>
      <c r="CA151" s="20">
        <v>3.3447880904831702</v>
      </c>
      <c r="CB151" s="20">
        <v>2.94526208203155</v>
      </c>
      <c r="CC151" s="20">
        <v>1.9731094428837199</v>
      </c>
      <c r="CD151" s="20">
        <v>1.17380935252387</v>
      </c>
      <c r="CE151" s="20">
        <v>2.6358771692939298</v>
      </c>
      <c r="CF151" s="20">
        <v>8.6098782828321396E-2</v>
      </c>
      <c r="CG151" s="20"/>
      <c r="CH151" s="20">
        <f t="shared" si="48"/>
        <v>3.4297622091021682</v>
      </c>
      <c r="CI151" s="20">
        <f t="shared" si="49"/>
        <v>-8.4974118618998062E-2</v>
      </c>
      <c r="CK151" t="s">
        <v>863</v>
      </c>
      <c r="CL151">
        <v>1.98564234206898E-2</v>
      </c>
      <c r="CM151">
        <v>6.1460406252192297E-2</v>
      </c>
      <c r="CN151">
        <v>-8.1413782358350395E-2</v>
      </c>
      <c r="CO151">
        <v>0.154441551965595</v>
      </c>
    </row>
    <row r="152" spans="1:93" x14ac:dyDescent="0.25">
      <c r="A152" s="17" t="str">
        <f t="shared" si="39"/>
        <v>2010M03</v>
      </c>
      <c r="B152" s="18">
        <f t="shared" si="40"/>
        <v>40238</v>
      </c>
      <c r="C152" s="20">
        <f t="shared" si="41"/>
        <v>-1.4736078172119527E-2</v>
      </c>
      <c r="D152" s="20">
        <f t="shared" si="42"/>
        <v>-2.9830825335626976E-2</v>
      </c>
      <c r="E152" s="16">
        <f t="shared" si="43"/>
        <v>-1.7581346167653869E-4</v>
      </c>
      <c r="F152" s="16">
        <f t="shared" si="44"/>
        <v>-1.8502004660691316E-3</v>
      </c>
      <c r="G152" s="16">
        <f t="shared" si="45"/>
        <v>-9.7554701190530682E-3</v>
      </c>
      <c r="H152" s="16">
        <f t="shared" si="46"/>
        <v>-9.288038504328336E-4</v>
      </c>
      <c r="I152" s="16">
        <f t="shared" si="50"/>
        <v>3.0535913440571143E-2</v>
      </c>
      <c r="J152" s="20">
        <f t="shared" si="57"/>
        <v>1.7825625543339572E-2</v>
      </c>
      <c r="K152" s="20">
        <f t="shared" si="51"/>
        <v>3.2561703715459099E-2</v>
      </c>
      <c r="AK152" t="s">
        <v>861</v>
      </c>
      <c r="AL152" s="34">
        <v>2.7858704001623402</v>
      </c>
      <c r="AM152" s="20">
        <v>3.1498667059371002</v>
      </c>
      <c r="AN152" s="20">
        <v>1.5744099746256699</v>
      </c>
      <c r="AO152" s="20">
        <v>1.23744044361324</v>
      </c>
      <c r="AP152" s="20">
        <v>1.6609298751381201</v>
      </c>
      <c r="AQ152" s="20">
        <v>3.4841836041301701</v>
      </c>
      <c r="AR152" s="20">
        <v>-5.68512223159236E-2</v>
      </c>
      <c r="AS152" s="20"/>
      <c r="AT152" s="20">
        <f t="shared" si="52"/>
        <v>2.6415517053170401</v>
      </c>
      <c r="AU152" s="20">
        <f t="shared" si="53"/>
        <v>0.14431869484530013</v>
      </c>
      <c r="AV152" s="20"/>
      <c r="AY152" t="s">
        <v>861</v>
      </c>
      <c r="AZ152" s="20">
        <v>1.5825897268295099</v>
      </c>
      <c r="BA152" s="20">
        <v>1.3399820063016501</v>
      </c>
      <c r="BB152" s="20">
        <v>1.5656503245670601</v>
      </c>
      <c r="BC152" s="20">
        <v>-0.27006155257335102</v>
      </c>
      <c r="BD152" s="20">
        <v>0.65783153601224997</v>
      </c>
      <c r="BE152" s="20">
        <v>3.5818353160631999</v>
      </c>
      <c r="BF152" s="20">
        <v>1.1007472831150401E-3</v>
      </c>
      <c r="BG152" s="20" t="s">
        <v>609</v>
      </c>
      <c r="BH152" s="20">
        <f t="shared" si="54"/>
        <v>1.7277246632288175</v>
      </c>
      <c r="BI152" s="20">
        <f t="shared" si="47"/>
        <v>-0.14513493639930752</v>
      </c>
      <c r="BL152" s="17" t="s">
        <v>861</v>
      </c>
      <c r="BM152" s="17">
        <v>3.5064887410311898</v>
      </c>
      <c r="BN152" s="17">
        <v>3.9922389997418901</v>
      </c>
      <c r="BO152" s="17">
        <v>2.2559692640021098</v>
      </c>
      <c r="BP152" s="17">
        <v>1.6605382892734499</v>
      </c>
      <c r="BQ152" s="17">
        <v>1.40367367316043</v>
      </c>
      <c r="BR152" s="17">
        <v>3.21300361751898</v>
      </c>
      <c r="BS152" s="17">
        <v>0.129361333888216</v>
      </c>
      <c r="BT152" s="17" t="s">
        <v>609</v>
      </c>
      <c r="BU152" s="17">
        <f t="shared" si="55"/>
        <v>3.6442539278632626</v>
      </c>
      <c r="BV152" s="20">
        <f t="shared" si="56"/>
        <v>-0.13776518683207284</v>
      </c>
      <c r="BY152" s="17" t="s">
        <v>861</v>
      </c>
      <c r="BZ152" s="20">
        <v>3.6283712077246602</v>
      </c>
      <c r="CA152" s="20">
        <v>3.27857067425589</v>
      </c>
      <c r="CB152" s="20">
        <v>2.9583272342992899</v>
      </c>
      <c r="CC152" s="20">
        <v>1.91751839741005</v>
      </c>
      <c r="CD152" s="20">
        <v>1.0650589911581101</v>
      </c>
      <c r="CE152" s="20">
        <v>2.6172060482890598</v>
      </c>
      <c r="CF152" s="20">
        <v>3.4072238559686503E-2</v>
      </c>
      <c r="CG152" s="20"/>
      <c r="CH152" s="20">
        <f t="shared" si="48"/>
        <v>3.324053234103693</v>
      </c>
      <c r="CI152" s="20">
        <f t="shared" si="49"/>
        <v>-4.5482559847803028E-2</v>
      </c>
      <c r="CK152" t="s">
        <v>864</v>
      </c>
      <c r="CL152">
        <v>-0.13290756127256101</v>
      </c>
      <c r="CM152">
        <v>8.3687766432985006E-2</v>
      </c>
      <c r="CN152">
        <v>-6.1362177316612802E-2</v>
      </c>
      <c r="CO152">
        <v>-0.13580879448983399</v>
      </c>
    </row>
    <row r="153" spans="1:93" x14ac:dyDescent="0.25">
      <c r="A153" s="17" t="str">
        <f t="shared" si="39"/>
        <v>2010M04</v>
      </c>
      <c r="B153" s="18">
        <f t="shared" si="40"/>
        <v>40269</v>
      </c>
      <c r="C153" s="20">
        <f t="shared" si="41"/>
        <v>-1.310027405508285E-2</v>
      </c>
      <c r="D153" s="20">
        <f t="shared" si="42"/>
        <v>-3.0777874591359389E-2</v>
      </c>
      <c r="E153" s="16">
        <f t="shared" si="43"/>
        <v>-5.8187035094791901E-4</v>
      </c>
      <c r="F153" s="16">
        <f t="shared" si="44"/>
        <v>4.3798309330298873E-4</v>
      </c>
      <c r="G153" s="16">
        <f t="shared" si="45"/>
        <v>-1.2636250700930666E-2</v>
      </c>
      <c r="H153" s="16">
        <f t="shared" si="46"/>
        <v>7.9614217750678228E-4</v>
      </c>
      <c r="I153" s="16">
        <f t="shared" si="50"/>
        <v>-3.3149331953946905E-2</v>
      </c>
      <c r="J153" s="20">
        <f t="shared" si="57"/>
        <v>-4.5133327735015716E-2</v>
      </c>
      <c r="K153" s="20">
        <f t="shared" si="51"/>
        <v>-3.2033053679932866E-2</v>
      </c>
      <c r="AK153" t="s">
        <v>862</v>
      </c>
      <c r="AL153" s="34">
        <v>2.7493747344382702</v>
      </c>
      <c r="AM153" s="20">
        <v>3.05292050348227</v>
      </c>
      <c r="AN153" s="20">
        <v>1.67375803851324</v>
      </c>
      <c r="AO153" s="20">
        <v>1.25018368116725</v>
      </c>
      <c r="AP153" s="20">
        <v>1.5660728128844601</v>
      </c>
      <c r="AQ153" s="20">
        <v>3.4916639687219302</v>
      </c>
      <c r="AR153" s="20">
        <v>-5.9932257868524998E-2</v>
      </c>
      <c r="AS153" s="20"/>
      <c r="AT153" s="20">
        <f t="shared" si="52"/>
        <v>2.6130085980027435</v>
      </c>
      <c r="AU153" s="20">
        <f t="shared" si="53"/>
        <v>0.13636613643552664</v>
      </c>
      <c r="AV153" s="20"/>
      <c r="AY153" t="s">
        <v>862</v>
      </c>
      <c r="AZ153" s="20">
        <v>1.62320945703824</v>
      </c>
      <c r="BA153" s="20">
        <v>1.33504843681378</v>
      </c>
      <c r="BB153" s="20">
        <v>1.5910770489152</v>
      </c>
      <c r="BC153" s="20">
        <v>-0.22843689491522001</v>
      </c>
      <c r="BD153" s="20">
        <v>0.69756137364251303</v>
      </c>
      <c r="BE153" s="20">
        <v>3.57420699377764</v>
      </c>
      <c r="BF153" s="20">
        <v>-5.5913414086009798E-2</v>
      </c>
      <c r="BG153" s="20" t="s">
        <v>609</v>
      </c>
      <c r="BH153" s="20">
        <f t="shared" si="54"/>
        <v>1.6587174682452597</v>
      </c>
      <c r="BI153" s="20">
        <f t="shared" si="47"/>
        <v>-3.550801120701963E-2</v>
      </c>
      <c r="BL153" s="17" t="s">
        <v>862</v>
      </c>
      <c r="BM153" s="17">
        <v>3.51747724887066</v>
      </c>
      <c r="BN153" s="17">
        <v>4.00136679123103</v>
      </c>
      <c r="BO153" s="17">
        <v>2.2512881073967801</v>
      </c>
      <c r="BP153" s="17">
        <v>1.6818154180031699</v>
      </c>
      <c r="BQ153" s="17">
        <v>1.55506811815682</v>
      </c>
      <c r="BR153" s="17">
        <v>3.1698520357778102</v>
      </c>
      <c r="BS153" s="17">
        <v>1.38696767455645E-2</v>
      </c>
      <c r="BT153" s="17" t="s">
        <v>609</v>
      </c>
      <c r="BU153" s="17">
        <f t="shared" si="55"/>
        <v>3.634551929978179</v>
      </c>
      <c r="BV153" s="20">
        <f t="shared" si="56"/>
        <v>-0.11707468110751895</v>
      </c>
      <c r="BY153" s="17" t="s">
        <v>862</v>
      </c>
      <c r="BZ153" s="20">
        <v>3.6380144092750499</v>
      </c>
      <c r="CA153" s="20">
        <v>3.3291128810642898</v>
      </c>
      <c r="CB153" s="20">
        <v>3.0251884186208802</v>
      </c>
      <c r="CC153" s="20">
        <v>1.8752994562537999</v>
      </c>
      <c r="CD153" s="20">
        <v>1.22139637058744</v>
      </c>
      <c r="CE153" s="20">
        <v>2.58627968293766</v>
      </c>
      <c r="CF153" s="20">
        <v>-1.80713837822341E-2</v>
      </c>
      <c r="CG153" s="20"/>
      <c r="CH153" s="20">
        <f t="shared" si="48"/>
        <v>3.3335053481755605</v>
      </c>
      <c r="CI153" s="20">
        <f t="shared" si="49"/>
        <v>-4.3924671112707259E-3</v>
      </c>
      <c r="CK153" t="s">
        <v>865</v>
      </c>
      <c r="CL153">
        <v>-0.170715206610773</v>
      </c>
      <c r="CM153">
        <v>-0.15402572073943999</v>
      </c>
      <c r="CN153">
        <v>-8.5154421664926892E-3</v>
      </c>
      <c r="CO153">
        <v>-0.15761373350174501</v>
      </c>
    </row>
    <row r="154" spans="1:93" x14ac:dyDescent="0.25">
      <c r="A154" s="17" t="str">
        <f t="shared" si="39"/>
        <v>2010M05</v>
      </c>
      <c r="B154" s="18">
        <f t="shared" si="40"/>
        <v>40299</v>
      </c>
      <c r="C154" s="20">
        <f t="shared" si="41"/>
        <v>-7.5999480614196147E-3</v>
      </c>
      <c r="D154" s="20">
        <f t="shared" si="42"/>
        <v>0</v>
      </c>
      <c r="E154" s="16">
        <f t="shared" si="43"/>
        <v>-3.5954482701451877E-4</v>
      </c>
      <c r="F154" s="16">
        <f t="shared" si="44"/>
        <v>-2.988049288302285E-4</v>
      </c>
      <c r="G154" s="16">
        <f t="shared" si="45"/>
        <v>-1.2250859892447888E-2</v>
      </c>
      <c r="H154" s="16">
        <f t="shared" si="46"/>
        <v>6.8418691758073621E-3</v>
      </c>
      <c r="I154" s="16">
        <f t="shared" si="50"/>
        <v>-1.1126435628165824E-3</v>
      </c>
      <c r="J154" s="20">
        <f t="shared" si="57"/>
        <v>-7.1799840353018547E-3</v>
      </c>
      <c r="K154" s="20">
        <f t="shared" si="51"/>
        <v>4.1996402611775997E-4</v>
      </c>
      <c r="AK154" t="s">
        <v>863</v>
      </c>
      <c r="AL154" s="34">
        <v>2.7284796292551601</v>
      </c>
      <c r="AM154" s="20">
        <v>3.05292050348227</v>
      </c>
      <c r="AN154" s="20">
        <v>1.7343422210857999</v>
      </c>
      <c r="AO154" s="20">
        <v>1.24160376157303</v>
      </c>
      <c r="AP154" s="20">
        <v>1.47531353368394</v>
      </c>
      <c r="AQ154" s="20">
        <v>3.5551064160266099</v>
      </c>
      <c r="AR154" s="20">
        <v>1.98564234206898E-2</v>
      </c>
      <c r="AS154" s="20"/>
      <c r="AT154" s="20">
        <f t="shared" si="52"/>
        <v>2.5959808668702866</v>
      </c>
      <c r="AU154" s="20">
        <f t="shared" si="53"/>
        <v>0.13249876238487346</v>
      </c>
      <c r="AV154" s="20"/>
      <c r="AY154" t="s">
        <v>863</v>
      </c>
      <c r="AZ154" s="20">
        <v>1.57529992632782</v>
      </c>
      <c r="BA154" s="20">
        <v>1.3488618180554699</v>
      </c>
      <c r="BB154" s="20">
        <v>1.66014657257666</v>
      </c>
      <c r="BC154" s="20">
        <v>-0.1989544984113</v>
      </c>
      <c r="BD154" s="20">
        <v>0.65783153601224997</v>
      </c>
      <c r="BE154" s="20">
        <v>3.6798671898363402</v>
      </c>
      <c r="BF154" s="20">
        <v>6.1460406252192297E-2</v>
      </c>
      <c r="BG154" s="20" t="s">
        <v>609</v>
      </c>
      <c r="BH154" s="20">
        <f t="shared" si="54"/>
        <v>1.5512246741598841</v>
      </c>
      <c r="BI154" s="20">
        <f t="shared" si="47"/>
        <v>2.4075252167935934E-2</v>
      </c>
      <c r="BL154" s="17" t="s">
        <v>863</v>
      </c>
      <c r="BM154" s="17">
        <v>3.6260396012033298</v>
      </c>
      <c r="BN154" s="17">
        <v>4.0054980440148098</v>
      </c>
      <c r="BO154" s="17">
        <v>2.2277082950044802</v>
      </c>
      <c r="BP154" s="17">
        <v>1.81541405283946</v>
      </c>
      <c r="BQ154" s="17">
        <v>1.7348638334613</v>
      </c>
      <c r="BR154" s="17">
        <v>3.2317991478222798</v>
      </c>
      <c r="BS154" s="17">
        <v>-8.1413782358350395E-2</v>
      </c>
      <c r="BT154" s="17" t="s">
        <v>609</v>
      </c>
      <c r="BU154" s="17">
        <f t="shared" si="55"/>
        <v>3.6245358381102282</v>
      </c>
      <c r="BV154" s="20">
        <f t="shared" si="56"/>
        <v>1.5037630931016288E-3</v>
      </c>
      <c r="BY154" s="17" t="s">
        <v>863</v>
      </c>
      <c r="BZ154" s="20">
        <v>3.7777364334029899</v>
      </c>
      <c r="CA154" s="20">
        <v>3.3400907888286602</v>
      </c>
      <c r="CB154" s="20">
        <v>3.0890224922192502</v>
      </c>
      <c r="CC154" s="20">
        <v>1.8728602234824501</v>
      </c>
      <c r="CD154" s="20">
        <v>1.23963186273398</v>
      </c>
      <c r="CE154" s="20">
        <v>2.5931067889886599</v>
      </c>
      <c r="CF154" s="20">
        <v>0.154441551965595</v>
      </c>
      <c r="CG154" s="20"/>
      <c r="CH154" s="20">
        <f t="shared" si="48"/>
        <v>3.5013964895280192</v>
      </c>
      <c r="CI154" s="20">
        <f t="shared" si="49"/>
        <v>-0.16130570069935901</v>
      </c>
      <c r="CK154" t="s">
        <v>866</v>
      </c>
      <c r="CL154">
        <v>5.6704694787047802E-2</v>
      </c>
      <c r="CM154">
        <v>-6.3898221734126598E-2</v>
      </c>
      <c r="CN154">
        <v>-2.6997319791096201E-2</v>
      </c>
      <c r="CO154">
        <v>-8.1611926035216498E-2</v>
      </c>
    </row>
    <row r="155" spans="1:93" x14ac:dyDescent="0.25">
      <c r="A155" s="17" t="str">
        <f t="shared" si="39"/>
        <v>2010M06</v>
      </c>
      <c r="B155" s="18">
        <f t="shared" si="40"/>
        <v>40330</v>
      </c>
      <c r="C155" s="20">
        <f t="shared" si="41"/>
        <v>-5.7030053712986084E-2</v>
      </c>
      <c r="D155" s="20">
        <f t="shared" si="42"/>
        <v>-9.5450831376891254E-2</v>
      </c>
      <c r="E155" s="16">
        <f t="shared" si="43"/>
        <v>4.0721613556476841E-4</v>
      </c>
      <c r="F155" s="16">
        <f t="shared" si="44"/>
        <v>1.9403009962960331E-3</v>
      </c>
      <c r="G155" s="16">
        <f t="shared" si="45"/>
        <v>-2.4447774752768665E-2</v>
      </c>
      <c r="H155" s="16">
        <f t="shared" si="46"/>
        <v>-3.4782081677421965E-2</v>
      </c>
      <c r="I155" s="16">
        <f t="shared" si="50"/>
        <v>2.9034467068222627E-2</v>
      </c>
      <c r="J155" s="20">
        <f t="shared" si="57"/>
        <v>-2.7847872230107203E-2</v>
      </c>
      <c r="K155" s="20">
        <f t="shared" si="51"/>
        <v>2.9182181482878881E-2</v>
      </c>
      <c r="AK155" t="s">
        <v>864</v>
      </c>
      <c r="AL155" s="34">
        <v>2.5728742894439498</v>
      </c>
      <c r="AM155" s="20">
        <v>2.76151670329733</v>
      </c>
      <c r="AN155" s="20">
        <v>1.6662467914358501</v>
      </c>
      <c r="AO155" s="20">
        <v>1.2968943670675801</v>
      </c>
      <c r="AP155" s="20">
        <v>1.2955711160215799</v>
      </c>
      <c r="AQ155" s="20">
        <v>3.2350345433572301</v>
      </c>
      <c r="AR155" s="20">
        <v>-0.13290756127256101</v>
      </c>
      <c r="AS155" s="20"/>
      <c r="AT155" s="20">
        <f t="shared" si="52"/>
        <v>2.434593869124916</v>
      </c>
      <c r="AU155" s="20">
        <f t="shared" si="53"/>
        <v>0.13828042031903376</v>
      </c>
      <c r="AV155" s="20"/>
      <c r="AY155" t="s">
        <v>864</v>
      </c>
      <c r="AZ155" s="20">
        <v>1.42545187623351</v>
      </c>
      <c r="BA155" s="20">
        <v>1.2847121200731799</v>
      </c>
      <c r="BB155" s="20">
        <v>1.63967047757572</v>
      </c>
      <c r="BC155" s="20">
        <v>-0.167907424136049</v>
      </c>
      <c r="BD155" s="20">
        <v>0.454521041901008</v>
      </c>
      <c r="BE155" s="20">
        <v>3.2942121071457802</v>
      </c>
      <c r="BF155" s="20">
        <v>8.3687766432985006E-2</v>
      </c>
      <c r="BG155" s="20" t="s">
        <v>609</v>
      </c>
      <c r="BH155" s="20">
        <f t="shared" si="54"/>
        <v>1.5167620011900069</v>
      </c>
      <c r="BI155" s="20">
        <f t="shared" si="47"/>
        <v>-9.131012495649693E-2</v>
      </c>
      <c r="BL155" s="17" t="s">
        <v>864</v>
      </c>
      <c r="BM155" s="17">
        <v>3.3923874462472101</v>
      </c>
      <c r="BN155" s="17">
        <v>3.7004316452058399</v>
      </c>
      <c r="BO155" s="17">
        <v>2.2337495228303301</v>
      </c>
      <c r="BP155" s="17">
        <v>1.92813915327425</v>
      </c>
      <c r="BQ155" s="17">
        <v>1.7081062271790799</v>
      </c>
      <c r="BR155" s="17">
        <v>2.9048475924719801</v>
      </c>
      <c r="BS155" s="17">
        <v>-6.1362177316612802E-2</v>
      </c>
      <c r="BT155" s="17" t="s">
        <v>609</v>
      </c>
      <c r="BU155" s="17">
        <f t="shared" si="55"/>
        <v>3.3016146937772697</v>
      </c>
      <c r="BV155" s="20">
        <f t="shared" si="56"/>
        <v>9.0772752469940432E-2</v>
      </c>
      <c r="BY155" s="17" t="s">
        <v>864</v>
      </c>
      <c r="BZ155" s="20">
        <v>3.3628180979983999</v>
      </c>
      <c r="CA155" s="20">
        <v>3.1026392719502298</v>
      </c>
      <c r="CB155" s="20">
        <v>3.06234950503953</v>
      </c>
      <c r="CC155" s="20">
        <v>1.64134555382934</v>
      </c>
      <c r="CD155" s="20">
        <v>0.91134316616378097</v>
      </c>
      <c r="CE155" s="20">
        <v>2.3926732710800902</v>
      </c>
      <c r="CF155" s="20">
        <v>-0.13580879448983399</v>
      </c>
      <c r="CG155" s="20"/>
      <c r="CH155" s="20">
        <f t="shared" si="48"/>
        <v>2.9938908585559205</v>
      </c>
      <c r="CI155" s="20">
        <f t="shared" si="49"/>
        <v>0.1087484133943093</v>
      </c>
      <c r="CK155" t="s">
        <v>867</v>
      </c>
      <c r="CL155">
        <v>-0.11891423184630701</v>
      </c>
      <c r="CM155">
        <v>-0.131557260327377</v>
      </c>
      <c r="CN155">
        <v>-9.5763767405701403E-2</v>
      </c>
      <c r="CO155">
        <v>-5.1813827174642599E-2</v>
      </c>
    </row>
    <row r="156" spans="1:93" x14ac:dyDescent="0.25">
      <c r="A156" s="17" t="str">
        <f t="shared" si="39"/>
        <v>2010M07</v>
      </c>
      <c r="B156" s="18">
        <f t="shared" si="40"/>
        <v>40360</v>
      </c>
      <c r="C156" s="20">
        <f t="shared" si="41"/>
        <v>-8.799279511725655E-3</v>
      </c>
      <c r="D156" s="20">
        <f t="shared" si="42"/>
        <v>-7.051995311381698E-2</v>
      </c>
      <c r="E156" s="16">
        <f t="shared" si="43"/>
        <v>1.4633247674926921E-4</v>
      </c>
      <c r="F156" s="16">
        <f t="shared" si="44"/>
        <v>2.4298437565162031E-3</v>
      </c>
      <c r="G156" s="16">
        <f t="shared" si="45"/>
        <v>7.7341790576584421E-3</v>
      </c>
      <c r="H156" s="16">
        <f t="shared" si="46"/>
        <v>-1.8745949616349844E-2</v>
      </c>
      <c r="I156" s="16">
        <f t="shared" si="50"/>
        <v>-5.8951613767184781E-2</v>
      </c>
      <c r="J156" s="20">
        <f t="shared" si="57"/>
        <v>-6.7387208092610715E-2</v>
      </c>
      <c r="K156" s="20">
        <f t="shared" si="51"/>
        <v>-5.858792858088506E-2</v>
      </c>
      <c r="AK156" t="s">
        <v>865</v>
      </c>
      <c r="AL156" s="34">
        <v>2.5502348494225999</v>
      </c>
      <c r="AM156" s="20">
        <v>2.56677467485778</v>
      </c>
      <c r="AN156" s="20">
        <v>1.6431723306544599</v>
      </c>
      <c r="AO156" s="20">
        <v>1.3621861366429999</v>
      </c>
      <c r="AP156" s="20">
        <v>1.34919068482989</v>
      </c>
      <c r="AQ156" s="20">
        <v>3.0723683749259498</v>
      </c>
      <c r="AR156" s="20">
        <v>-0.170715206610773</v>
      </c>
      <c r="AS156" s="20"/>
      <c r="AT156" s="20">
        <f t="shared" si="52"/>
        <v>2.4090927091371879</v>
      </c>
      <c r="AU156" s="20">
        <f t="shared" si="53"/>
        <v>0.14114214028541205</v>
      </c>
      <c r="AV156" s="20"/>
      <c r="AY156" t="s">
        <v>865</v>
      </c>
      <c r="AZ156" s="20">
        <v>1.4900295287472201</v>
      </c>
      <c r="BA156" s="20">
        <v>1.19977384336167</v>
      </c>
      <c r="BB156" s="20">
        <v>1.5822805661966699</v>
      </c>
      <c r="BC156" s="20">
        <v>-0.192929049678847</v>
      </c>
      <c r="BD156" s="20">
        <v>0.49875415110389598</v>
      </c>
      <c r="BE156" s="20">
        <v>3.11662996684265</v>
      </c>
      <c r="BF156" s="20">
        <v>-0.15402572073943999</v>
      </c>
      <c r="BG156" s="20" t="s">
        <v>609</v>
      </c>
      <c r="BH156" s="20">
        <f t="shared" si="54"/>
        <v>1.6060138999553328</v>
      </c>
      <c r="BI156" s="20">
        <f t="shared" si="47"/>
        <v>-0.11598437120811278</v>
      </c>
      <c r="BL156" s="17" t="s">
        <v>865</v>
      </c>
      <c r="BM156" s="17">
        <v>3.2353459975687202</v>
      </c>
      <c r="BN156" s="17">
        <v>3.5254927116520101</v>
      </c>
      <c r="BO156" s="17">
        <v>2.0799243004584298</v>
      </c>
      <c r="BP156" s="17">
        <v>2.3039205525515798</v>
      </c>
      <c r="BQ156" s="17">
        <v>1.47572409749068</v>
      </c>
      <c r="BR156" s="17">
        <v>2.7278606282601001</v>
      </c>
      <c r="BS156" s="17">
        <v>-8.5154421664926892E-3</v>
      </c>
      <c r="BT156" s="17" t="s">
        <v>609</v>
      </c>
      <c r="BU156" s="17">
        <f t="shared" si="55"/>
        <v>3.1650870380688807</v>
      </c>
      <c r="BV156" s="20">
        <f t="shared" si="56"/>
        <v>7.0258959499839513E-2</v>
      </c>
      <c r="BY156" s="17" t="s">
        <v>865</v>
      </c>
      <c r="BZ156" s="20">
        <v>3.1886188862321698</v>
      </c>
      <c r="CA156" s="20">
        <v>3.1117462155564302</v>
      </c>
      <c r="CB156" s="20">
        <v>0</v>
      </c>
      <c r="CC156" s="20">
        <v>0</v>
      </c>
      <c r="CD156" s="20">
        <v>0.83959949463330996</v>
      </c>
      <c r="CE156" s="20">
        <v>2.2487911846847499</v>
      </c>
      <c r="CF156" s="20">
        <v>-0.15761373350174501</v>
      </c>
      <c r="CG156" s="20"/>
      <c r="CH156" s="20">
        <f t="shared" si="48"/>
        <v>2.9788245059545009</v>
      </c>
      <c r="CI156" s="20">
        <f t="shared" si="49"/>
        <v>0.13292170960192928</v>
      </c>
      <c r="CK156" t="s">
        <v>868</v>
      </c>
      <c r="CL156">
        <v>-8.4614368025786701E-2</v>
      </c>
      <c r="CM156">
        <v>0.174218422587267</v>
      </c>
      <c r="CN156">
        <v>1.8444016538662102E-2</v>
      </c>
      <c r="CO156">
        <v>-5.7495965769813204E-3</v>
      </c>
    </row>
    <row r="157" spans="1:93" x14ac:dyDescent="0.25">
      <c r="A157" s="17" t="str">
        <f t="shared" si="39"/>
        <v>2010M08</v>
      </c>
      <c r="B157" s="18">
        <f t="shared" si="40"/>
        <v>40391</v>
      </c>
      <c r="C157" s="20">
        <f t="shared" si="41"/>
        <v>-2.1557564521493822E-2</v>
      </c>
      <c r="D157" s="20">
        <f t="shared" si="42"/>
        <v>0</v>
      </c>
      <c r="E157" s="16">
        <f t="shared" si="43"/>
        <v>-1.7513854292285289E-4</v>
      </c>
      <c r="F157" s="16">
        <f t="shared" si="44"/>
        <v>-4.3730913602909541E-4</v>
      </c>
      <c r="G157" s="16">
        <f t="shared" si="45"/>
        <v>-3.1474808301187171E-3</v>
      </c>
      <c r="H157" s="16">
        <f t="shared" si="46"/>
        <v>-1.8047868635204103E-2</v>
      </c>
      <c r="I157" s="16">
        <f t="shared" si="50"/>
        <v>-1.4719489274819421E-2</v>
      </c>
      <c r="J157" s="20">
        <f t="shared" si="57"/>
        <v>-3.6527286419094189E-2</v>
      </c>
      <c r="K157" s="20">
        <f t="shared" si="51"/>
        <v>-1.4969721897600367E-2</v>
      </c>
      <c r="AK157" t="s">
        <v>866</v>
      </c>
      <c r="AL157" s="34">
        <v>2.4952579971112101</v>
      </c>
      <c r="AM157" s="20">
        <v>2.56677467485778</v>
      </c>
      <c r="AN157" s="20">
        <v>1.6705460732381501</v>
      </c>
      <c r="AO157" s="20">
        <v>1.3505387028562801</v>
      </c>
      <c r="AP157" s="20">
        <v>1.3275618164627201</v>
      </c>
      <c r="AQ157" s="20">
        <v>2.9171377800101399</v>
      </c>
      <c r="AR157" s="20">
        <v>5.6704694787047802E-2</v>
      </c>
      <c r="AS157" s="20"/>
      <c r="AT157" s="20">
        <f t="shared" si="52"/>
        <v>2.3679892111428975</v>
      </c>
      <c r="AU157" s="20">
        <f t="shared" si="53"/>
        <v>0.12726878596831259</v>
      </c>
      <c r="AV157" s="20"/>
      <c r="AY157" t="s">
        <v>866</v>
      </c>
      <c r="AZ157" s="20">
        <v>1.4523448087995501</v>
      </c>
      <c r="BA157" s="20">
        <v>1.1009176019312099</v>
      </c>
      <c r="BB157" s="20">
        <v>1.4924398662852101</v>
      </c>
      <c r="BC157" s="20">
        <v>-0.17119301222732999</v>
      </c>
      <c r="BD157" s="20">
        <v>0.436545750963999</v>
      </c>
      <c r="BE157" s="20">
        <v>2.9395363620234298</v>
      </c>
      <c r="BF157" s="20">
        <v>-6.3898221734126598E-2</v>
      </c>
      <c r="BG157" s="20" t="s">
        <v>609</v>
      </c>
      <c r="BH157" s="20">
        <f t="shared" si="54"/>
        <v>1.3324282811534649</v>
      </c>
      <c r="BI157" s="20">
        <f t="shared" si="47"/>
        <v>0.11991652764608518</v>
      </c>
      <c r="BL157" s="17" t="s">
        <v>866</v>
      </c>
      <c r="BM157" s="17">
        <v>3.1694616577841201</v>
      </c>
      <c r="BN157" s="17">
        <v>3.4192709285190399</v>
      </c>
      <c r="BO157" s="17">
        <v>1.9943236785589999</v>
      </c>
      <c r="BP157" s="17">
        <v>2.52430356779207</v>
      </c>
      <c r="BQ157" s="17">
        <v>1.42625109984809</v>
      </c>
      <c r="BR157" s="17">
        <v>2.6228153167514798</v>
      </c>
      <c r="BS157" s="17">
        <v>-2.6997319791096201E-2</v>
      </c>
      <c r="BT157" s="17" t="s">
        <v>609</v>
      </c>
      <c r="BU157" s="17">
        <f t="shared" si="55"/>
        <v>3.1468534820219292</v>
      </c>
      <c r="BV157" s="20">
        <f t="shared" si="56"/>
        <v>2.2608175762190985E-2</v>
      </c>
      <c r="BY157" s="17" t="s">
        <v>866</v>
      </c>
      <c r="BZ157" s="20">
        <v>2.9655884907510601</v>
      </c>
      <c r="CA157" s="20">
        <v>2.9799670543262202</v>
      </c>
      <c r="CB157" s="20">
        <v>0</v>
      </c>
      <c r="CC157" s="20">
        <v>0</v>
      </c>
      <c r="CD157" s="20">
        <v>0.61878100119634905</v>
      </c>
      <c r="CE157" s="20">
        <v>2.1798855882545198</v>
      </c>
      <c r="CF157" s="20">
        <v>-8.1611926035216498E-2</v>
      </c>
      <c r="CG157" s="20"/>
      <c r="CH157" s="20">
        <f t="shared" si="48"/>
        <v>2.9125299330869456</v>
      </c>
      <c r="CI157" s="20">
        <f t="shared" si="49"/>
        <v>6.7437121239274589E-2</v>
      </c>
      <c r="CK157" t="s">
        <v>869</v>
      </c>
      <c r="CL157">
        <v>0.115428064205941</v>
      </c>
      <c r="CM157">
        <v>-0.115477860587811</v>
      </c>
      <c r="CN157">
        <v>-6.4037184458162394E-2</v>
      </c>
      <c r="CO157">
        <v>-6.0146055832542997E-2</v>
      </c>
    </row>
    <row r="158" spans="1:93" x14ac:dyDescent="0.25">
      <c r="A158" s="17" t="str">
        <f t="shared" si="39"/>
        <v>2010M09</v>
      </c>
      <c r="B158" s="18">
        <f t="shared" si="40"/>
        <v>40422</v>
      </c>
      <c r="C158" s="20">
        <f t="shared" si="41"/>
        <v>-3.0233048148611052E-2</v>
      </c>
      <c r="D158" s="20">
        <f t="shared" si="42"/>
        <v>-7.6018364618231082E-2</v>
      </c>
      <c r="E158" s="16">
        <f t="shared" si="43"/>
        <v>-1.5731282459779973E-3</v>
      </c>
      <c r="F158" s="16">
        <f t="shared" si="44"/>
        <v>1.7516110477410621E-3</v>
      </c>
      <c r="G158" s="16">
        <f t="shared" si="45"/>
        <v>-1.0635671875829354E-3</v>
      </c>
      <c r="H158" s="16">
        <f t="shared" si="46"/>
        <v>-2.9060384236453633E-2</v>
      </c>
      <c r="I158" s="16">
        <f t="shared" si="50"/>
        <v>9.0491189715115841E-2</v>
      </c>
      <c r="J158" s="20">
        <f t="shared" si="57"/>
        <v>6.0545721092842342E-2</v>
      </c>
      <c r="K158" s="20">
        <f t="shared" si="51"/>
        <v>9.0778769241453394E-2</v>
      </c>
      <c r="AK158" t="s">
        <v>867</v>
      </c>
      <c r="AL158" s="34">
        <v>2.4198187419413402</v>
      </c>
      <c r="AM158" s="20">
        <v>2.3716526617315998</v>
      </c>
      <c r="AN158" s="20">
        <v>1.9111218272775501</v>
      </c>
      <c r="AO158" s="20">
        <v>1.3961859567121</v>
      </c>
      <c r="AP158" s="20">
        <v>1.3204107483582499</v>
      </c>
      <c r="AQ158" s="20">
        <v>2.67257631184463</v>
      </c>
      <c r="AR158" s="20">
        <v>-0.11891423184630701</v>
      </c>
      <c r="AS158" s="20"/>
      <c r="AT158" s="20">
        <f t="shared" si="52"/>
        <v>2.2801637325318551</v>
      </c>
      <c r="AU158" s="20">
        <f t="shared" si="53"/>
        <v>0.13965500940948505</v>
      </c>
      <c r="AV158" s="20"/>
      <c r="AY158" t="s">
        <v>867</v>
      </c>
      <c r="AZ158" s="20">
        <v>1.47597991670811</v>
      </c>
      <c r="BA158" s="20">
        <v>0.99701326373093901</v>
      </c>
      <c r="BB158" s="20">
        <v>1.28565820493197</v>
      </c>
      <c r="BC158" s="20">
        <v>-0.27127686541965701</v>
      </c>
      <c r="BD158" s="20">
        <v>0.43903483012928501</v>
      </c>
      <c r="BE158" s="20">
        <v>2.6726522180835901</v>
      </c>
      <c r="BF158" s="20">
        <v>-0.131557260327377</v>
      </c>
      <c r="BG158" s="20" t="s">
        <v>609</v>
      </c>
      <c r="BH158" s="20">
        <f t="shared" si="54"/>
        <v>1.4451544261169083</v>
      </c>
      <c r="BI158" s="20">
        <f t="shared" si="47"/>
        <v>3.0825490591201765E-2</v>
      </c>
      <c r="BL158" s="17" t="s">
        <v>867</v>
      </c>
      <c r="BM158" s="17">
        <v>3.02390077632537</v>
      </c>
      <c r="BN158" s="17">
        <v>3.1709400667437802</v>
      </c>
      <c r="BO158" s="17">
        <v>2.07978155521287</v>
      </c>
      <c r="BP158" s="17">
        <v>2.5398550665558401</v>
      </c>
      <c r="BQ158" s="17">
        <v>1.4948818672564801</v>
      </c>
      <c r="BR158" s="17">
        <v>2.39615688061529</v>
      </c>
      <c r="BS158" s="17">
        <v>-9.5763767405701403E-2</v>
      </c>
      <c r="BT158" s="17" t="s">
        <v>609</v>
      </c>
      <c r="BU158" s="17">
        <f t="shared" si="55"/>
        <v>2.9850791446420537</v>
      </c>
      <c r="BV158" s="20">
        <f t="shared" si="56"/>
        <v>3.8821631683316316E-2</v>
      </c>
      <c r="BY158" s="17" t="s">
        <v>867</v>
      </c>
      <c r="BZ158" s="20">
        <v>2.6812315651155001</v>
      </c>
      <c r="CA158" s="20">
        <v>2.74223516493227</v>
      </c>
      <c r="CB158" s="20">
        <v>2.4091527940414901</v>
      </c>
      <c r="CC158" s="20">
        <v>1.4092634260014301</v>
      </c>
      <c r="CD158" s="20">
        <v>0.48167144748979601</v>
      </c>
      <c r="CE158" s="20">
        <v>2.0087972751609602</v>
      </c>
      <c r="CF158" s="20">
        <v>-5.1813827174642599E-2</v>
      </c>
      <c r="CG158" s="20"/>
      <c r="CH158" s="20">
        <f t="shared" si="48"/>
        <v>2.7053074246011506</v>
      </c>
      <c r="CI158" s="20">
        <f t="shared" si="49"/>
        <v>3.6927740331119452E-2</v>
      </c>
      <c r="CK158" t="s">
        <v>870</v>
      </c>
      <c r="CL158">
        <v>0.111194609338612</v>
      </c>
      <c r="CM158">
        <v>0.14465846631674101</v>
      </c>
      <c r="CN158">
        <v>8.6857241266197996E-2</v>
      </c>
      <c r="CO158">
        <v>0.118930100047618</v>
      </c>
    </row>
    <row r="159" spans="1:93" x14ac:dyDescent="0.25">
      <c r="A159" s="17" t="str">
        <f t="shared" si="39"/>
        <v>2010M10</v>
      </c>
      <c r="B159" s="18">
        <f t="shared" si="40"/>
        <v>40452</v>
      </c>
      <c r="C159" s="20">
        <f t="shared" si="41"/>
        <v>-8.6781161094788839E-3</v>
      </c>
      <c r="D159" s="20">
        <f t="shared" si="42"/>
        <v>-4.119657416922673E-2</v>
      </c>
      <c r="E159" s="16">
        <f t="shared" si="43"/>
        <v>-2.3363875492841981E-4</v>
      </c>
      <c r="F159" s="16">
        <f t="shared" si="44"/>
        <v>4.6968768943191368E-4</v>
      </c>
      <c r="G159" s="16">
        <f t="shared" si="45"/>
        <v>2.207078183159291E-3</v>
      </c>
      <c r="H159" s="16">
        <f t="shared" si="46"/>
        <v>-7.5929725852687691E-3</v>
      </c>
      <c r="I159" s="16">
        <f t="shared" si="50"/>
        <v>-7.2057927946076461E-2</v>
      </c>
      <c r="J159" s="20">
        <f t="shared" si="57"/>
        <v>-7.7207773413682443E-2</v>
      </c>
      <c r="K159" s="20">
        <f t="shared" si="51"/>
        <v>-6.8529657304203559E-2</v>
      </c>
      <c r="AK159" t="s">
        <v>868</v>
      </c>
      <c r="AL159" s="34">
        <v>2.3988192739348801</v>
      </c>
      <c r="AM159" s="20">
        <v>2.27394869694893</v>
      </c>
      <c r="AN159" s="20">
        <v>1.9457715680482699</v>
      </c>
      <c r="AO159" s="20">
        <v>1.4080560337375301</v>
      </c>
      <c r="AP159" s="20">
        <v>1.3348017519499999</v>
      </c>
      <c r="AQ159" s="20">
        <v>2.61060853831383</v>
      </c>
      <c r="AR159" s="20">
        <v>-8.4614368025786701E-2</v>
      </c>
      <c r="AS159" s="20"/>
      <c r="AT159" s="20">
        <f t="shared" si="52"/>
        <v>2.2687392690032873</v>
      </c>
      <c r="AU159" s="20">
        <f t="shared" si="53"/>
        <v>0.13008000493159289</v>
      </c>
      <c r="AV159" s="20"/>
      <c r="AY159" t="s">
        <v>868</v>
      </c>
      <c r="AZ159" s="20">
        <v>1.3581590599486799</v>
      </c>
      <c r="BA159" s="20">
        <v>1.05640039034768</v>
      </c>
      <c r="BB159" s="20">
        <v>1.2080848050486801</v>
      </c>
      <c r="BC159" s="20">
        <v>-0.30177060149964102</v>
      </c>
      <c r="BD159" s="20">
        <v>0.31948908965192802</v>
      </c>
      <c r="BE159" s="20">
        <v>2.6074451092221498</v>
      </c>
      <c r="BF159" s="20">
        <v>0.174218422587267</v>
      </c>
      <c r="BG159" s="20" t="s">
        <v>609</v>
      </c>
      <c r="BH159" s="20">
        <f t="shared" si="54"/>
        <v>1.2579331310726294</v>
      </c>
      <c r="BI159" s="20">
        <f t="shared" si="47"/>
        <v>0.10022592887605053</v>
      </c>
      <c r="BL159" s="17" t="s">
        <v>868</v>
      </c>
      <c r="BM159" s="17">
        <v>2.8984138257862799</v>
      </c>
      <c r="BN159" s="17">
        <v>3.0640741006501599</v>
      </c>
      <c r="BO159" s="17">
        <v>1.9060901886002899</v>
      </c>
      <c r="BP159" s="17">
        <v>2.5715196974802499</v>
      </c>
      <c r="BQ159" s="17">
        <v>1.1879162530077501</v>
      </c>
      <c r="BR159" s="17">
        <v>2.3302790123883499</v>
      </c>
      <c r="BS159" s="17">
        <v>1.8444016538662102E-2</v>
      </c>
      <c r="BT159" s="17" t="s">
        <v>609</v>
      </c>
      <c r="BU159" s="17">
        <f t="shared" si="55"/>
        <v>2.7985006858032979</v>
      </c>
      <c r="BV159" s="20">
        <f t="shared" si="56"/>
        <v>9.9913139982982013E-2</v>
      </c>
      <c r="BY159" s="17" t="s">
        <v>868</v>
      </c>
      <c r="BZ159" s="20">
        <v>2.62767230782192</v>
      </c>
      <c r="CA159" s="20">
        <v>2.6895925259391502</v>
      </c>
      <c r="CB159" s="20">
        <v>2.3457602076906601</v>
      </c>
      <c r="CC159" s="20">
        <v>1.47362238148254</v>
      </c>
      <c r="CD159" s="20">
        <v>0.40204123046922702</v>
      </c>
      <c r="CE159" s="20">
        <v>1.97405104126877</v>
      </c>
      <c r="CF159" s="20">
        <v>-5.7495965769813204E-3</v>
      </c>
      <c r="CG159" s="20"/>
      <c r="CH159" s="20">
        <f t="shared" si="48"/>
        <v>2.6932964428813193</v>
      </c>
      <c r="CI159" s="20">
        <f t="shared" si="49"/>
        <v>-3.7039169421690943E-3</v>
      </c>
      <c r="CK159" t="s">
        <v>871</v>
      </c>
      <c r="CL159">
        <v>0.120674995503258</v>
      </c>
      <c r="CM159">
        <v>0.153356308337215</v>
      </c>
      <c r="CN159">
        <v>1.9591234941687099E-2</v>
      </c>
      <c r="CO159">
        <v>0.39540396802796401</v>
      </c>
    </row>
    <row r="160" spans="1:93" x14ac:dyDescent="0.25">
      <c r="A160" s="17" t="str">
        <f t="shared" si="39"/>
        <v>2010M11</v>
      </c>
      <c r="B160" s="18">
        <f t="shared" si="40"/>
        <v>40483</v>
      </c>
      <c r="C160" s="20">
        <f t="shared" si="41"/>
        <v>-4.594871322619376E-3</v>
      </c>
      <c r="D160" s="20">
        <f t="shared" si="42"/>
        <v>4.2966653079624884E-2</v>
      </c>
      <c r="E160" s="16">
        <f t="shared" si="43"/>
        <v>-8.1081515596088494E-4</v>
      </c>
      <c r="F160" s="16">
        <f t="shared" si="44"/>
        <v>1.7297045078532788E-3</v>
      </c>
      <c r="G160" s="16">
        <f t="shared" si="45"/>
        <v>4.0067112071705329E-3</v>
      </c>
      <c r="H160" s="16">
        <f t="shared" si="46"/>
        <v>-1.2305813684664E-2</v>
      </c>
      <c r="I160" s="16">
        <f t="shared" si="50"/>
        <v>1.4196724464032423E-2</v>
      </c>
      <c r="J160" s="20">
        <f t="shared" si="57"/>
        <v>6.8165113384313497E-3</v>
      </c>
      <c r="K160" s="20">
        <f t="shared" si="51"/>
        <v>1.1411382661050726E-2</v>
      </c>
      <c r="AK160" t="s">
        <v>869</v>
      </c>
      <c r="AL160" s="34">
        <v>2.38779700804493</v>
      </c>
      <c r="AM160" s="20">
        <v>2.3716526617315998</v>
      </c>
      <c r="AN160" s="20">
        <v>2.06497579569904</v>
      </c>
      <c r="AO160" s="20">
        <v>1.4513902524056299</v>
      </c>
      <c r="AP160" s="20">
        <v>1.36070034062169</v>
      </c>
      <c r="AQ160" s="20">
        <v>2.5110498675585302</v>
      </c>
      <c r="AR160" s="20">
        <v>0.115428064205941</v>
      </c>
      <c r="AS160" s="20"/>
      <c r="AT160" s="20">
        <f t="shared" si="52"/>
        <v>2.2646425721530612</v>
      </c>
      <c r="AU160" s="20">
        <f t="shared" si="53"/>
        <v>0.12315443589186881</v>
      </c>
      <c r="AV160" s="20"/>
      <c r="AY160" t="s">
        <v>869</v>
      </c>
      <c r="AZ160" s="20">
        <v>1.3041149266368799</v>
      </c>
      <c r="BA160" s="20">
        <v>0.89498305195845995</v>
      </c>
      <c r="BB160" s="20">
        <v>1.1737823330350601</v>
      </c>
      <c r="BC160" s="20">
        <v>-0.33248390140401302</v>
      </c>
      <c r="BD160" s="20">
        <v>0.26464949409055699</v>
      </c>
      <c r="BE160" s="20">
        <v>2.5254209602898201</v>
      </c>
      <c r="BF160" s="20">
        <v>-0.115477860587811</v>
      </c>
      <c r="BG160" s="20" t="s">
        <v>609</v>
      </c>
      <c r="BH160" s="20">
        <f t="shared" si="54"/>
        <v>1.5109723593408915</v>
      </c>
      <c r="BI160" s="20">
        <f t="shared" si="47"/>
        <v>-0.20685743270401158</v>
      </c>
      <c r="BL160" s="17" t="s">
        <v>869</v>
      </c>
      <c r="BM160" s="17">
        <v>2.9095802606767198</v>
      </c>
      <c r="BN160" s="17">
        <v>3.0063529214385398</v>
      </c>
      <c r="BO160" s="17">
        <v>1.94585906891691</v>
      </c>
      <c r="BP160" s="17">
        <v>2.68252152144278</v>
      </c>
      <c r="BQ160" s="17">
        <v>1.2609636994004101</v>
      </c>
      <c r="BR160" s="17">
        <v>2.3109631417626102</v>
      </c>
      <c r="BS160" s="17">
        <v>-6.4037184458162394E-2</v>
      </c>
      <c r="BT160" s="17" t="s">
        <v>609</v>
      </c>
      <c r="BU160" s="17">
        <f t="shared" si="55"/>
        <v>2.9209519604531744</v>
      </c>
      <c r="BV160" s="20">
        <f t="shared" si="56"/>
        <v>-1.137169977645458E-2</v>
      </c>
      <c r="BY160" s="17" t="s">
        <v>869</v>
      </c>
      <c r="BZ160" s="20">
        <v>2.5043770439431499</v>
      </c>
      <c r="CA160" s="20">
        <v>2.61201070285431</v>
      </c>
      <c r="CB160" s="20">
        <v>2.3563078035293001</v>
      </c>
      <c r="CC160" s="20">
        <v>1.4221905025116</v>
      </c>
      <c r="CD160" s="20">
        <v>0.30302051471483299</v>
      </c>
      <c r="CE160" s="20">
        <v>1.9233076051245801</v>
      </c>
      <c r="CF160" s="20">
        <v>-6.0146055832542997E-2</v>
      </c>
      <c r="CG160" s="20"/>
      <c r="CH160" s="20">
        <f t="shared" si="48"/>
        <v>2.5743105177954906</v>
      </c>
      <c r="CI160" s="20">
        <f t="shared" si="49"/>
        <v>3.7700185058819446E-2</v>
      </c>
      <c r="CK160" t="s">
        <v>872</v>
      </c>
      <c r="CL160">
        <v>2.7325519541381099E-2</v>
      </c>
      <c r="CM160">
        <v>-3.6158969898711299E-2</v>
      </c>
      <c r="CN160">
        <v>4.41296949383225E-2</v>
      </c>
      <c r="CO160">
        <v>8.2956302971030293E-2</v>
      </c>
    </row>
    <row r="161" spans="1:93" x14ac:dyDescent="0.25">
      <c r="A161" s="17" t="str">
        <f t="shared" si="39"/>
        <v>2010M12</v>
      </c>
      <c r="B161" s="18">
        <f t="shared" si="40"/>
        <v>40513</v>
      </c>
      <c r="C161" s="20">
        <f t="shared" si="41"/>
        <v>3.4307195547230718E-2</v>
      </c>
      <c r="D161" s="20">
        <f t="shared" si="42"/>
        <v>8.2272592557342206E-2</v>
      </c>
      <c r="E161" s="16">
        <f t="shared" si="43"/>
        <v>-9.6034353019752369E-4</v>
      </c>
      <c r="F161" s="16">
        <f t="shared" si="44"/>
        <v>2.4157332487285605E-3</v>
      </c>
      <c r="G161" s="16">
        <f t="shared" si="45"/>
        <v>7.6641772866401546E-3</v>
      </c>
      <c r="H161" s="16">
        <f t="shared" si="46"/>
        <v>2.638191224045687E-2</v>
      </c>
      <c r="I161" s="16">
        <f t="shared" si="50"/>
        <v>8.3179826454775507E-2</v>
      </c>
      <c r="J161" s="20">
        <f t="shared" si="57"/>
        <v>0.11868130570040357</v>
      </c>
      <c r="K161" s="20">
        <f t="shared" si="51"/>
        <v>8.4374110153172852E-2</v>
      </c>
      <c r="AK161" t="s">
        <v>870</v>
      </c>
      <c r="AL161" s="34">
        <v>2.46971562692702</v>
      </c>
      <c r="AM161" s="20">
        <v>2.56677467485778</v>
      </c>
      <c r="AN161" s="20">
        <v>2.2055146112774802</v>
      </c>
      <c r="AO161" s="20">
        <v>1.5116334345572799</v>
      </c>
      <c r="AP161" s="20">
        <v>1.41001243787816</v>
      </c>
      <c r="AQ161" s="20">
        <v>2.72350875333637</v>
      </c>
      <c r="AR161" s="20">
        <v>0.111194609338612</v>
      </c>
      <c r="AS161" s="20"/>
      <c r="AT161" s="20">
        <f t="shared" si="52"/>
        <v>2.3184616829444158</v>
      </c>
      <c r="AU161" s="20">
        <f t="shared" si="53"/>
        <v>0.15125394398260417</v>
      </c>
      <c r="AV161" s="20"/>
      <c r="AY161" t="s">
        <v>870</v>
      </c>
      <c r="AZ161" s="20">
        <v>1.3099262315890401</v>
      </c>
      <c r="BA161" s="20">
        <v>1.04749456939826</v>
      </c>
      <c r="BB161" s="20">
        <v>1.1063818749187899</v>
      </c>
      <c r="BC161" s="20">
        <v>-0.27608181724950398</v>
      </c>
      <c r="BD161" s="20">
        <v>0.293206094145467</v>
      </c>
      <c r="BE161" s="20">
        <v>2.73721471744682</v>
      </c>
      <c r="BF161" s="20">
        <v>0.14465846631674101</v>
      </c>
      <c r="BG161" s="20" t="s">
        <v>609</v>
      </c>
      <c r="BH161" s="20">
        <f t="shared" si="54"/>
        <v>1.2274878182669591</v>
      </c>
      <c r="BI161" s="20">
        <f t="shared" si="47"/>
        <v>8.2438413322081017E-2</v>
      </c>
      <c r="BL161" s="17" t="s">
        <v>870</v>
      </c>
      <c r="BM161" s="17">
        <v>3.05949422029077</v>
      </c>
      <c r="BN161" s="17">
        <v>3.2360698504254901</v>
      </c>
      <c r="BO161" s="17">
        <v>2.0000688193634</v>
      </c>
      <c r="BP161" s="17">
        <v>2.9486079244576602</v>
      </c>
      <c r="BQ161" s="17">
        <v>1.21920407653619</v>
      </c>
      <c r="BR161" s="17">
        <v>2.5106057501684198</v>
      </c>
      <c r="BS161" s="17">
        <v>8.6857241266197996E-2</v>
      </c>
      <c r="BT161" s="17" t="s">
        <v>609</v>
      </c>
      <c r="BU161" s="17">
        <f t="shared" si="55"/>
        <v>2.9874242503016668</v>
      </c>
      <c r="BV161" s="20">
        <f t="shared" si="56"/>
        <v>7.20699699891032E-2</v>
      </c>
      <c r="BY161" s="17" t="s">
        <v>870</v>
      </c>
      <c r="BZ161" s="20">
        <v>2.7177328004792201</v>
      </c>
      <c r="CA161" s="20">
        <v>2.7054390324194202</v>
      </c>
      <c r="CB161" s="20">
        <v>2.6249848157055999</v>
      </c>
      <c r="CC161" s="20">
        <v>1.4701224718288799</v>
      </c>
      <c r="CD161" s="20">
        <v>0.30302826538897698</v>
      </c>
      <c r="CE161" s="20">
        <v>2.10974981388377</v>
      </c>
      <c r="CF161" s="20">
        <v>0.118930100047618</v>
      </c>
      <c r="CG161" s="20"/>
      <c r="CH161" s="20">
        <f t="shared" si="48"/>
        <v>2.8212447592206984</v>
      </c>
      <c r="CI161" s="20">
        <f t="shared" si="49"/>
        <v>-0.11580572680127821</v>
      </c>
      <c r="CK161" t="s">
        <v>873</v>
      </c>
      <c r="CL161">
        <v>2.4949412652930298E-3</v>
      </c>
      <c r="CM161">
        <v>5.3292066376802102E-2</v>
      </c>
      <c r="CN161">
        <v>4.6257464187815803E-2</v>
      </c>
      <c r="CO161">
        <v>0.153503225629021</v>
      </c>
    </row>
    <row r="162" spans="1:93" x14ac:dyDescent="0.25">
      <c r="A162" s="17" t="str">
        <f t="shared" si="39"/>
        <v>2011M01</v>
      </c>
      <c r="B162" s="18">
        <f t="shared" si="40"/>
        <v>40544</v>
      </c>
      <c r="C162" s="20">
        <f t="shared" si="41"/>
        <v>6.8565753266254026E-2</v>
      </c>
      <c r="D162" s="20">
        <f t="shared" si="42"/>
        <v>0.11375015235789543</v>
      </c>
      <c r="E162" s="16">
        <f t="shared" si="43"/>
        <v>2.5770720893511551E-3</v>
      </c>
      <c r="F162" s="16">
        <f t="shared" si="44"/>
        <v>8.003723800729768E-3</v>
      </c>
      <c r="G162" s="16">
        <f t="shared" si="45"/>
        <v>1.6229865283116363E-2</v>
      </c>
      <c r="H162" s="16">
        <f t="shared" si="46"/>
        <v>4.3207731171060478E-2</v>
      </c>
      <c r="I162" s="16">
        <f t="shared" si="50"/>
        <v>-1.7019283464167888E-3</v>
      </c>
      <c r="J162" s="20">
        <f t="shared" si="57"/>
        <v>6.831646399784097E-2</v>
      </c>
      <c r="K162" s="20">
        <f t="shared" si="51"/>
        <v>-2.4928926841305543E-4</v>
      </c>
      <c r="AK162" t="s">
        <v>871</v>
      </c>
      <c r="AL162" s="34">
        <v>2.63905353924071</v>
      </c>
      <c r="AM162" s="20">
        <v>2.8587456851912401</v>
      </c>
      <c r="AN162" s="20">
        <v>1.81544170361566</v>
      </c>
      <c r="AO162" s="20">
        <v>1.71807662706702</v>
      </c>
      <c r="AP162" s="20">
        <v>1.51801955950296</v>
      </c>
      <c r="AQ162" s="20">
        <v>3.0834069217282201</v>
      </c>
      <c r="AR162" s="20">
        <v>0.120674995503258</v>
      </c>
      <c r="AS162" s="20"/>
      <c r="AT162" s="20">
        <f t="shared" si="52"/>
        <v>2.5173977829034464</v>
      </c>
      <c r="AU162" s="20">
        <f t="shared" si="53"/>
        <v>0.12165575633726355</v>
      </c>
      <c r="AV162" s="20"/>
      <c r="AY162" t="s">
        <v>871</v>
      </c>
      <c r="AZ162" s="20">
        <v>1.2944251958540101</v>
      </c>
      <c r="BA162" s="20">
        <v>1.18396341041932</v>
      </c>
      <c r="BB162" s="20">
        <v>1.9343882372226899</v>
      </c>
      <c r="BC162" s="20">
        <v>-3.9010417757474797E-2</v>
      </c>
      <c r="BD162" s="20">
        <v>0.28414139028313001</v>
      </c>
      <c r="BE162" s="20">
        <v>3.1742077083168301</v>
      </c>
      <c r="BF162" s="20">
        <v>0.153356308337215</v>
      </c>
      <c r="BG162" s="20" t="s">
        <v>609</v>
      </c>
      <c r="BH162" s="20">
        <f t="shared" si="54"/>
        <v>1.4648256176879837</v>
      </c>
      <c r="BI162" s="20">
        <f t="shared" si="47"/>
        <v>-0.17040042183397364</v>
      </c>
      <c r="BL162" s="17" t="s">
        <v>871</v>
      </c>
      <c r="BM162" s="17">
        <v>3.3225867467882702</v>
      </c>
      <c r="BN162" s="17">
        <v>3.50557053839804</v>
      </c>
      <c r="BO162" s="17">
        <v>2.1087038773861502</v>
      </c>
      <c r="BP162" s="17">
        <v>2.01544479196306</v>
      </c>
      <c r="BQ162" s="17">
        <v>1.52120413015991</v>
      </c>
      <c r="BR162" s="17">
        <v>2.8545678267803698</v>
      </c>
      <c r="BS162" s="17">
        <v>1.9591234941687099E-2</v>
      </c>
      <c r="BT162" s="17" t="s">
        <v>609</v>
      </c>
      <c r="BU162" s="17">
        <f t="shared" si="55"/>
        <v>3.389403281498589</v>
      </c>
      <c r="BV162" s="20">
        <f t="shared" si="56"/>
        <v>-6.6816534710318898E-2</v>
      </c>
      <c r="BY162" s="17" t="s">
        <v>871</v>
      </c>
      <c r="BZ162" s="20">
        <v>3.2041155544795101</v>
      </c>
      <c r="CA162" s="20">
        <v>2.80804155054307</v>
      </c>
      <c r="CB162" s="20">
        <v>3.2542909623205101</v>
      </c>
      <c r="CC162" s="20">
        <v>1.83059883385069</v>
      </c>
      <c r="CD162" s="20">
        <v>0.38012383527319299</v>
      </c>
      <c r="CE162" s="20">
        <v>2.27151934125646</v>
      </c>
      <c r="CF162" s="20">
        <v>0.39540396802796401</v>
      </c>
      <c r="CG162" s="20"/>
      <c r="CH162" s="20">
        <f t="shared" si="48"/>
        <v>3.1649662415412663</v>
      </c>
      <c r="CI162" s="20">
        <f t="shared" si="49"/>
        <v>-0.35692469099819624</v>
      </c>
      <c r="CK162" t="s">
        <v>874</v>
      </c>
      <c r="CL162">
        <v>2.06112719206995E-2</v>
      </c>
      <c r="CM162">
        <v>-3.69500423914359E-2</v>
      </c>
      <c r="CN162">
        <v>-0.12479788208084901</v>
      </c>
      <c r="CO162">
        <v>-0.14946377479595699</v>
      </c>
    </row>
    <row r="163" spans="1:93" x14ac:dyDescent="0.25">
      <c r="A163" s="17" t="str">
        <f t="shared" si="39"/>
        <v>2011M02</v>
      </c>
      <c r="B163" s="18">
        <f t="shared" si="40"/>
        <v>40575</v>
      </c>
      <c r="C163" s="20">
        <f t="shared" si="41"/>
        <v>2.4585008451293966E-2</v>
      </c>
      <c r="D163" s="20">
        <f t="shared" si="42"/>
        <v>3.3978027309799597E-2</v>
      </c>
      <c r="E163" s="16">
        <f t="shared" si="43"/>
        <v>-1.0860573413824069E-4</v>
      </c>
      <c r="F163" s="16">
        <f t="shared" si="44"/>
        <v>1.6548426234143563E-3</v>
      </c>
      <c r="G163" s="16">
        <f t="shared" si="45"/>
        <v>1.2760663530923136E-2</v>
      </c>
      <c r="H163" s="16">
        <f t="shared" si="46"/>
        <v>1.3084386269640383E-2</v>
      </c>
      <c r="I163" s="16">
        <f t="shared" si="50"/>
        <v>3.5667372229058916E-3</v>
      </c>
      <c r="J163" s="20">
        <f t="shared" si="57"/>
        <v>3.0958023912745526E-2</v>
      </c>
      <c r="K163" s="20">
        <f t="shared" si="51"/>
        <v>6.3730154614515602E-3</v>
      </c>
      <c r="AK163" t="s">
        <v>872</v>
      </c>
      <c r="AL163" s="34">
        <v>2.7039346928063601</v>
      </c>
      <c r="AM163" s="20">
        <v>2.95588022415444</v>
      </c>
      <c r="AN163" s="20">
        <v>1.83300771771987</v>
      </c>
      <c r="AO163" s="20">
        <v>1.7636872940302399</v>
      </c>
      <c r="AP163" s="20">
        <v>1.6087623198468199</v>
      </c>
      <c r="AQ163" s="20">
        <v>3.1998658481175899</v>
      </c>
      <c r="AR163" s="20">
        <v>2.7325519541381099E-2</v>
      </c>
      <c r="AS163" s="20"/>
      <c r="AT163" s="20">
        <f t="shared" si="52"/>
        <v>2.5690296242087869</v>
      </c>
      <c r="AU163" s="20">
        <f t="shared" si="53"/>
        <v>0.13490506859757323</v>
      </c>
      <c r="AV163" s="20"/>
      <c r="AY163" t="s">
        <v>872</v>
      </c>
      <c r="AZ163" s="20">
        <v>1.3504700931903799</v>
      </c>
      <c r="BA163" s="20">
        <v>1.2066901218138</v>
      </c>
      <c r="BB163" s="20">
        <v>1.9993803088019699</v>
      </c>
      <c r="BC163" s="20">
        <v>3.1457982555746999E-2</v>
      </c>
      <c r="BD163" s="20">
        <v>0.34764501385680302</v>
      </c>
      <c r="BE163" s="20">
        <v>3.3022143143005001</v>
      </c>
      <c r="BF163" s="20">
        <v>-3.6158969898711299E-2</v>
      </c>
      <c r="BG163" s="20" t="s">
        <v>609</v>
      </c>
      <c r="BH163" s="20">
        <f t="shared" si="54"/>
        <v>1.530847675274785</v>
      </c>
      <c r="BI163" s="20">
        <f t="shared" si="47"/>
        <v>-0.18037758208440513</v>
      </c>
      <c r="BL163" s="17" t="s">
        <v>872</v>
      </c>
      <c r="BM163" s="17">
        <v>3.4179447103567102</v>
      </c>
      <c r="BN163" s="17">
        <v>3.6329518444098499</v>
      </c>
      <c r="BO163" s="17">
        <v>2.1536843590740999</v>
      </c>
      <c r="BP163" s="17">
        <v>1.9774189717168</v>
      </c>
      <c r="BQ163" s="17">
        <v>1.59486126509254</v>
      </c>
      <c r="BR163" s="17">
        <v>2.9597887259459101</v>
      </c>
      <c r="BS163" s="17">
        <v>4.41296949383225E-2</v>
      </c>
      <c r="BT163" s="17" t="s">
        <v>609</v>
      </c>
      <c r="BU163" s="17">
        <f t="shared" si="55"/>
        <v>3.4141640394690462</v>
      </c>
      <c r="BV163" s="20">
        <f t="shared" si="56"/>
        <v>3.7806708876639838E-3</v>
      </c>
      <c r="BY163" s="17" t="s">
        <v>872</v>
      </c>
      <c r="BZ163" s="20">
        <v>3.3386419017633302</v>
      </c>
      <c r="CA163" s="20">
        <v>2.89368141670833</v>
      </c>
      <c r="CB163" s="20">
        <v>3.2427482377919499</v>
      </c>
      <c r="CC163" s="20">
        <v>1.8830643093780399</v>
      </c>
      <c r="CD163" s="20">
        <v>0.494639699788325</v>
      </c>
      <c r="CE163" s="20">
        <v>2.3429243101723101</v>
      </c>
      <c r="CF163" s="20">
        <v>8.2956302971030293E-2</v>
      </c>
      <c r="CG163" s="20"/>
      <c r="CH163" s="20">
        <f t="shared" si="48"/>
        <v>2.9663715546249172</v>
      </c>
      <c r="CI163" s="20">
        <f t="shared" si="49"/>
        <v>-7.2690137916587183E-2</v>
      </c>
      <c r="CK163" t="s">
        <v>875</v>
      </c>
      <c r="CL163">
        <v>0.16077021846454001</v>
      </c>
      <c r="CM163">
        <v>-4.14327189751625E-2</v>
      </c>
      <c r="CN163">
        <v>-0.18968950296951001</v>
      </c>
      <c r="CO163">
        <v>4.1939907930093098E-2</v>
      </c>
    </row>
    <row r="164" spans="1:93" x14ac:dyDescent="0.25">
      <c r="A164" s="17" t="str">
        <f t="shared" si="39"/>
        <v>2011M03</v>
      </c>
      <c r="B164" s="18">
        <f t="shared" si="40"/>
        <v>40603</v>
      </c>
      <c r="C164" s="20">
        <f t="shared" si="41"/>
        <v>7.1533713221624051E-2</v>
      </c>
      <c r="D164" s="20">
        <f t="shared" si="42"/>
        <v>6.5627314732670472E-2</v>
      </c>
      <c r="E164" s="16">
        <f t="shared" si="43"/>
        <v>-3.0741615923491044E-4</v>
      </c>
      <c r="F164" s="16">
        <f t="shared" si="44"/>
        <v>3.2189909263136856E-3</v>
      </c>
      <c r="G164" s="16">
        <f t="shared" si="45"/>
        <v>5.2089433402408743E-2</v>
      </c>
      <c r="H164" s="16">
        <f t="shared" si="46"/>
        <v>1.6800542761943694E-2</v>
      </c>
      <c r="I164" s="16">
        <f t="shared" si="50"/>
        <v>-3.427748690083398E-2</v>
      </c>
      <c r="J164" s="20">
        <f t="shared" si="57"/>
        <v>3.7524064030597236E-2</v>
      </c>
      <c r="K164" s="20">
        <f t="shared" si="51"/>
        <v>-3.4009649191026815E-2</v>
      </c>
      <c r="AK164" t="s">
        <v>873</v>
      </c>
      <c r="AL164" s="34">
        <v>2.8973571816915702</v>
      </c>
      <c r="AM164" s="20">
        <v>3.1498667059371002</v>
      </c>
      <c r="AN164" s="20">
        <v>1.8839519663036299</v>
      </c>
      <c r="AO164" s="20">
        <v>1.8545901387198001</v>
      </c>
      <c r="AP164" s="20">
        <v>1.98828379829597</v>
      </c>
      <c r="AQ164" s="20">
        <v>3.3530771260095702</v>
      </c>
      <c r="AR164" s="20">
        <v>2.4949412652930298E-3</v>
      </c>
      <c r="AS164" s="20"/>
      <c r="AT164" s="20">
        <f t="shared" si="52"/>
        <v>2.7752141715959433</v>
      </c>
      <c r="AU164" s="20">
        <f t="shared" si="53"/>
        <v>0.12214301009562689</v>
      </c>
      <c r="AV164" s="20"/>
      <c r="AY164" t="s">
        <v>873</v>
      </c>
      <c r="AZ164" s="20">
        <v>1.36947129725808</v>
      </c>
      <c r="BA164" s="20">
        <v>1.28175037106143</v>
      </c>
      <c r="BB164" s="20">
        <v>2.0397772218428498</v>
      </c>
      <c r="BC164" s="20">
        <v>0.210449774080021</v>
      </c>
      <c r="BD164" s="20">
        <v>0.36931718376175998</v>
      </c>
      <c r="BE164" s="20">
        <v>3.47465361397636</v>
      </c>
      <c r="BF164" s="20">
        <v>5.3292066376802102E-2</v>
      </c>
      <c r="BG164" s="20" t="s">
        <v>609</v>
      </c>
      <c r="BH164" s="20">
        <f t="shared" si="54"/>
        <v>1.3632826840588297</v>
      </c>
      <c r="BI164" s="20">
        <f t="shared" si="47"/>
        <v>6.1886131992503479E-3</v>
      </c>
      <c r="BL164" s="17" t="s">
        <v>873</v>
      </c>
      <c r="BM164" s="17">
        <v>3.5470320213553701</v>
      </c>
      <c r="BN164" s="17">
        <v>3.7945862414753999</v>
      </c>
      <c r="BO164" s="17">
        <v>2.1175667172958099</v>
      </c>
      <c r="BP164" s="17">
        <v>2.0384177343091001</v>
      </c>
      <c r="BQ164" s="17">
        <v>1.5720231572623999</v>
      </c>
      <c r="BR164" s="17">
        <v>3.1349441280534398</v>
      </c>
      <c r="BS164" s="17">
        <v>4.6257464187815803E-2</v>
      </c>
      <c r="BT164" s="17" t="s">
        <v>609</v>
      </c>
      <c r="BU164" s="17">
        <f t="shared" si="55"/>
        <v>3.5610747918934109</v>
      </c>
      <c r="BV164" s="20">
        <f t="shared" si="56"/>
        <v>-1.4042770538040816E-2</v>
      </c>
      <c r="BY164" s="17" t="s">
        <v>873</v>
      </c>
      <c r="BZ164" s="20">
        <v>3.5077526612696102</v>
      </c>
      <c r="CA164" s="20">
        <v>2.9482990357507002</v>
      </c>
      <c r="CB164" s="20">
        <v>3.2418377964018101</v>
      </c>
      <c r="CC164" s="20">
        <v>1.96751660614894</v>
      </c>
      <c r="CD164" s="20">
        <v>0.47759446919570597</v>
      </c>
      <c r="CE164" s="20">
        <v>2.4765444338884</v>
      </c>
      <c r="CF164" s="20">
        <v>0.153503225629021</v>
      </c>
      <c r="CG164" s="20"/>
      <c r="CH164" s="20">
        <f t="shared" si="48"/>
        <v>3.0855217715023033</v>
      </c>
      <c r="CI164" s="20">
        <f t="shared" si="49"/>
        <v>-0.13722273575160315</v>
      </c>
      <c r="CK164" t="s">
        <v>876</v>
      </c>
      <c r="CL164">
        <v>-0.27848042128193001</v>
      </c>
      <c r="CM164">
        <v>-0.138963362229959</v>
      </c>
      <c r="CN164">
        <v>5.6994753010327401E-2</v>
      </c>
      <c r="CO164">
        <v>-0.10127914634405299</v>
      </c>
    </row>
    <row r="165" spans="1:93" x14ac:dyDescent="0.25">
      <c r="A165" s="17" t="str">
        <f t="shared" si="39"/>
        <v>2011M04</v>
      </c>
      <c r="B165" s="18">
        <f t="shared" si="40"/>
        <v>40634</v>
      </c>
      <c r="C165" s="20">
        <f t="shared" si="41"/>
        <v>-9.1656764787474421E-3</v>
      </c>
      <c r="D165" s="20">
        <f t="shared" si="42"/>
        <v>0</v>
      </c>
      <c r="E165" s="16">
        <f t="shared" si="43"/>
        <v>9.7702770556387829E-5</v>
      </c>
      <c r="F165" s="16">
        <f t="shared" si="44"/>
        <v>1.3479830839305041E-3</v>
      </c>
      <c r="G165" s="16">
        <f t="shared" si="45"/>
        <v>6.4469160544585657E-3</v>
      </c>
      <c r="H165" s="16">
        <f t="shared" si="46"/>
        <v>-1.4090405220852645E-2</v>
      </c>
      <c r="I165" s="16">
        <f t="shared" si="50"/>
        <v>-8.5089913769693191E-3</v>
      </c>
      <c r="J165" s="20">
        <f t="shared" si="57"/>
        <v>-1.4706794688876507E-2</v>
      </c>
      <c r="K165" s="20">
        <f t="shared" si="51"/>
        <v>-5.5411182101290646E-3</v>
      </c>
      <c r="AK165" t="s">
        <v>874</v>
      </c>
      <c r="AL165" s="34">
        <v>2.8708009431208099</v>
      </c>
      <c r="AM165" s="20">
        <v>3.1498667059371002</v>
      </c>
      <c r="AN165" s="20">
        <v>1.86660269704173</v>
      </c>
      <c r="AO165" s="20">
        <v>1.89537960319008</v>
      </c>
      <c r="AP165" s="20">
        <v>2.03861584380514</v>
      </c>
      <c r="AQ165" s="20">
        <v>3.2153889187972098</v>
      </c>
      <c r="AR165" s="20">
        <v>2.06112719206995E-2</v>
      </c>
      <c r="AS165" s="20"/>
      <c r="AT165" s="20">
        <f t="shared" si="52"/>
        <v>2.7598570394670077</v>
      </c>
      <c r="AU165" s="20">
        <f t="shared" si="53"/>
        <v>0.11094390365380224</v>
      </c>
      <c r="AV165" s="20"/>
      <c r="AY165" t="s">
        <v>874</v>
      </c>
      <c r="AZ165" s="20">
        <v>1.3648762732962501</v>
      </c>
      <c r="BA165" s="20">
        <v>1.2412643406574</v>
      </c>
      <c r="BB165" s="20">
        <v>2.6704722285892002</v>
      </c>
      <c r="BC165" s="20">
        <v>0.18771467623662499</v>
      </c>
      <c r="BD165" s="20">
        <v>0.329456694943011</v>
      </c>
      <c r="BE165" s="20">
        <v>3.3382213193838202</v>
      </c>
      <c r="BF165" s="20">
        <v>-3.69500423914359E-2</v>
      </c>
      <c r="BG165" s="20" t="s">
        <v>609</v>
      </c>
      <c r="BH165" s="20">
        <f t="shared" si="54"/>
        <v>1.4469931791032398</v>
      </c>
      <c r="BI165" s="20">
        <f t="shared" si="47"/>
        <v>-8.2116905806989715E-2</v>
      </c>
      <c r="BL165" s="17" t="s">
        <v>874</v>
      </c>
      <c r="BM165" s="17">
        <v>3.5424733208151999</v>
      </c>
      <c r="BN165" s="17">
        <v>3.6519953999715402</v>
      </c>
      <c r="BO165" s="17">
        <v>2.1903215163921002</v>
      </c>
      <c r="BP165" s="17">
        <v>2.1540698923194501</v>
      </c>
      <c r="BQ165" s="17">
        <v>1.69133031547622</v>
      </c>
      <c r="BR165" s="17">
        <v>3.0700768104659302</v>
      </c>
      <c r="BS165" s="17">
        <v>-0.12479788208084901</v>
      </c>
      <c r="BT165" s="17" t="s">
        <v>609</v>
      </c>
      <c r="BU165" s="17">
        <f t="shared" si="55"/>
        <v>3.5544021262085259</v>
      </c>
      <c r="BV165" s="20">
        <f t="shared" si="56"/>
        <v>-1.192880539332597E-2</v>
      </c>
      <c r="BY165" s="17" t="s">
        <v>874</v>
      </c>
      <c r="BZ165" s="20">
        <v>3.3434776086237399</v>
      </c>
      <c r="CA165" s="20">
        <v>2.9875996063115098</v>
      </c>
      <c r="CB165" s="20">
        <v>3.2531155942242602</v>
      </c>
      <c r="CC165" s="20">
        <v>2.07586485357105</v>
      </c>
      <c r="CD165" s="20">
        <v>0.61284367703153797</v>
      </c>
      <c r="CE165" s="20">
        <v>2.4246179411308102</v>
      </c>
      <c r="CF165" s="20">
        <v>-0.14946377479595699</v>
      </c>
      <c r="CG165" s="20"/>
      <c r="CH165" s="20">
        <f t="shared" si="48"/>
        <v>2.8433888084257046</v>
      </c>
      <c r="CI165" s="20">
        <f t="shared" si="49"/>
        <v>0.14421079788580515</v>
      </c>
      <c r="CK165" t="s">
        <v>877</v>
      </c>
      <c r="CL165">
        <v>-0.15247718208549799</v>
      </c>
      <c r="CM165">
        <v>-3.8707521406704901E-2</v>
      </c>
      <c r="CN165">
        <v>5.7487113905134897E-2</v>
      </c>
      <c r="CO165">
        <v>-0.138733695677663</v>
      </c>
    </row>
    <row r="166" spans="1:93" x14ac:dyDescent="0.25">
      <c r="A166" s="17" t="str">
        <f t="shared" si="39"/>
        <v>2011M05</v>
      </c>
      <c r="B166" s="18">
        <f t="shared" si="40"/>
        <v>40664</v>
      </c>
      <c r="C166" s="20">
        <f t="shared" si="41"/>
        <v>1.0614595126213766E-2</v>
      </c>
      <c r="D166" s="20">
        <f t="shared" si="42"/>
        <v>6.1466379615908062E-2</v>
      </c>
      <c r="E166" s="16">
        <f t="shared" si="43"/>
        <v>4.8157960329424597E-5</v>
      </c>
      <c r="F166" s="16">
        <f t="shared" si="44"/>
        <v>1.8017502180392576E-3</v>
      </c>
      <c r="G166" s="16">
        <f t="shared" si="45"/>
        <v>1.346641642796618E-2</v>
      </c>
      <c r="H166" s="16">
        <f t="shared" si="46"/>
        <v>-2.9076953751476682E-3</v>
      </c>
      <c r="I166" s="16">
        <f t="shared" si="50"/>
        <v>6.2655679720636168E-3</v>
      </c>
      <c r="J166" s="20">
        <f t="shared" si="57"/>
        <v>1.8674197203250809E-2</v>
      </c>
      <c r="K166" s="20">
        <f t="shared" si="51"/>
        <v>8.0596020770370425E-3</v>
      </c>
      <c r="AK166" t="s">
        <v>875</v>
      </c>
      <c r="AL166" s="34">
        <v>2.90127333281999</v>
      </c>
      <c r="AM166" s="20">
        <v>3.3434776086237399</v>
      </c>
      <c r="AN166" s="20">
        <v>1.85812957551446</v>
      </c>
      <c r="AO166" s="20">
        <v>1.94940017627156</v>
      </c>
      <c r="AP166" s="20">
        <v>2.14278655954354</v>
      </c>
      <c r="AQ166" s="20">
        <v>3.1872360140815998</v>
      </c>
      <c r="AR166" s="20">
        <v>0.16077021846454001</v>
      </c>
      <c r="AS166" s="20"/>
      <c r="AT166" s="20">
        <f t="shared" si="52"/>
        <v>2.7974836200553694</v>
      </c>
      <c r="AU166" s="20">
        <f t="shared" si="53"/>
        <v>0.10378971276462057</v>
      </c>
      <c r="AV166" s="20"/>
      <c r="AY166" t="s">
        <v>875</v>
      </c>
      <c r="AZ166" s="20">
        <v>1.4281401138660399</v>
      </c>
      <c r="BA166" s="20">
        <v>1.26496546953458</v>
      </c>
      <c r="BB166" s="20">
        <v>2.8083238096258198</v>
      </c>
      <c r="BC166" s="20">
        <v>0.24411281652770001</v>
      </c>
      <c r="BD166" s="20">
        <v>0.38924147153438499</v>
      </c>
      <c r="BE166" s="20">
        <v>3.4023039777445301</v>
      </c>
      <c r="BF166" s="20">
        <v>-4.14327189751625E-2</v>
      </c>
      <c r="BG166" s="20" t="s">
        <v>609</v>
      </c>
      <c r="BH166" s="20">
        <f t="shared" si="54"/>
        <v>1.4212157060762522</v>
      </c>
      <c r="BI166" s="20">
        <f t="shared" si="47"/>
        <v>6.9244077897876455E-3</v>
      </c>
      <c r="BL166" s="17" t="s">
        <v>875</v>
      </c>
      <c r="BM166" s="17">
        <v>3.6218594062134901</v>
      </c>
      <c r="BN166" s="17">
        <v>3.5406959646948</v>
      </c>
      <c r="BO166" s="17">
        <v>2.1464812389598098</v>
      </c>
      <c r="BP166" s="17">
        <v>2.29287129933082</v>
      </c>
      <c r="BQ166" s="17">
        <v>1.6209096399659699</v>
      </c>
      <c r="BR166" s="17">
        <v>3.1985169705947101</v>
      </c>
      <c r="BS166" s="17">
        <v>-0.18968950296951001</v>
      </c>
      <c r="BT166" s="17" t="s">
        <v>609</v>
      </c>
      <c r="BU166" s="17">
        <f t="shared" si="55"/>
        <v>3.4720196191575012</v>
      </c>
      <c r="BV166" s="20">
        <f t="shared" si="56"/>
        <v>0.14983978705598888</v>
      </c>
      <c r="BY166" s="17" t="s">
        <v>875</v>
      </c>
      <c r="BZ166" s="20">
        <v>3.3995547257958201</v>
      </c>
      <c r="CA166" s="20">
        <v>3.0302592255801302</v>
      </c>
      <c r="CB166" s="20">
        <v>3.1463430517343598</v>
      </c>
      <c r="CC166" s="20">
        <v>2.1076117199473998</v>
      </c>
      <c r="CD166" s="20">
        <v>0.66106629994125299</v>
      </c>
      <c r="CE166" s="20">
        <v>2.4702963694124298</v>
      </c>
      <c r="CF166" s="20">
        <v>4.1939907930093098E-2</v>
      </c>
      <c r="CG166" s="20"/>
      <c r="CH166" s="20">
        <f t="shared" si="48"/>
        <v>3.0639915873551313</v>
      </c>
      <c r="CI166" s="20">
        <f t="shared" si="49"/>
        <v>-3.3732361775001163E-2</v>
      </c>
      <c r="CK166" t="s">
        <v>878</v>
      </c>
      <c r="CL166">
        <v>-5.8043290999456397E-2</v>
      </c>
      <c r="CM166">
        <v>-1.33213028379337E-2</v>
      </c>
      <c r="CN166">
        <v>-1.7324984578963301E-4</v>
      </c>
      <c r="CO166">
        <v>0.157028779756793</v>
      </c>
    </row>
    <row r="167" spans="1:93" x14ac:dyDescent="0.25">
      <c r="A167" s="17" t="str">
        <f t="shared" si="39"/>
        <v>2011M06</v>
      </c>
      <c r="B167" s="18">
        <f t="shared" si="40"/>
        <v>40695</v>
      </c>
      <c r="C167" s="20">
        <f t="shared" si="41"/>
        <v>-3.5764427314314284E-3</v>
      </c>
      <c r="D167" s="20">
        <f t="shared" si="42"/>
        <v>-8.690266218384235E-2</v>
      </c>
      <c r="E167" s="16">
        <f t="shared" si="43"/>
        <v>-2.8824221191786517E-4</v>
      </c>
      <c r="F167" s="16">
        <f t="shared" si="44"/>
        <v>9.4385177786332063E-4</v>
      </c>
      <c r="G167" s="16">
        <f t="shared" si="45"/>
        <v>1.4589211558482655E-2</v>
      </c>
      <c r="H167" s="16">
        <f t="shared" si="46"/>
        <v>-1.8060320192251737E-2</v>
      </c>
      <c r="I167" s="16">
        <f t="shared" si="50"/>
        <v>4.7965112311303321E-2</v>
      </c>
      <c r="J167" s="20">
        <f t="shared" si="57"/>
        <v>4.5149613243479693E-2</v>
      </c>
      <c r="K167" s="20">
        <f t="shared" si="51"/>
        <v>4.8726055974911121E-2</v>
      </c>
      <c r="AK167" t="s">
        <v>876</v>
      </c>
      <c r="AL167" s="34">
        <v>2.8908970948969301</v>
      </c>
      <c r="AM167" s="20">
        <v>3.05292050348227</v>
      </c>
      <c r="AN167" s="20">
        <v>1.90938248198122</v>
      </c>
      <c r="AO167" s="20">
        <v>1.97799938174621</v>
      </c>
      <c r="AP167" s="20">
        <v>2.2568406842472899</v>
      </c>
      <c r="AQ167" s="20">
        <v>3.0105161713443702</v>
      </c>
      <c r="AR167" s="20">
        <v>-0.27848042128193001</v>
      </c>
      <c r="AS167" s="20"/>
      <c r="AT167" s="20">
        <f t="shared" si="52"/>
        <v>2.8064241707523858</v>
      </c>
      <c r="AU167" s="20">
        <f t="shared" si="53"/>
        <v>8.4472924144544326E-2</v>
      </c>
      <c r="AV167" s="20"/>
      <c r="AY167" t="s">
        <v>876</v>
      </c>
      <c r="AZ167" s="20">
        <v>1.44756834759952</v>
      </c>
      <c r="BA167" s="20">
        <v>1.14739220736278</v>
      </c>
      <c r="BB167" s="20">
        <v>3.14647236980593</v>
      </c>
      <c r="BC167" s="20">
        <v>0.23479341796580799</v>
      </c>
      <c r="BD167" s="20">
        <v>0.36134635698352502</v>
      </c>
      <c r="BE167" s="20">
        <v>3.13731436323416</v>
      </c>
      <c r="BF167" s="20">
        <v>-0.138963362229959</v>
      </c>
      <c r="BG167" s="20" t="s">
        <v>609</v>
      </c>
      <c r="BH167" s="20">
        <f t="shared" si="54"/>
        <v>1.4361151206258944</v>
      </c>
      <c r="BI167" s="20">
        <f t="shared" si="47"/>
        <v>1.1453226973625608E-2</v>
      </c>
      <c r="BL167" s="17" t="s">
        <v>876</v>
      </c>
      <c r="BM167" s="17">
        <v>3.4438300086151101</v>
      </c>
      <c r="BN167" s="17">
        <v>3.4292725157357902</v>
      </c>
      <c r="BO167" s="17">
        <v>2.1065346933459601</v>
      </c>
      <c r="BP167" s="17">
        <v>2.4217082944121602</v>
      </c>
      <c r="BQ167" s="17">
        <v>1.66407711481248</v>
      </c>
      <c r="BR167" s="17">
        <v>2.9271096992368202</v>
      </c>
      <c r="BS167" s="17">
        <v>5.6994753010327401E-2</v>
      </c>
      <c r="BT167" s="17" t="s">
        <v>609</v>
      </c>
      <c r="BU167" s="17">
        <f t="shared" si="55"/>
        <v>3.2391319143293407</v>
      </c>
      <c r="BV167" s="20">
        <f t="shared" si="56"/>
        <v>0.20469809428576946</v>
      </c>
      <c r="BY167" s="17" t="s">
        <v>876</v>
      </c>
      <c r="BZ167" s="20">
        <v>3.1232158680950701</v>
      </c>
      <c r="CA167" s="20">
        <v>2.8903681976163198</v>
      </c>
      <c r="CB167" s="20">
        <v>3.04688446781699</v>
      </c>
      <c r="CC167" s="20">
        <v>2.0766435394496798</v>
      </c>
      <c r="CD167" s="20">
        <v>0.52670192723142795</v>
      </c>
      <c r="CE167" s="20">
        <v>2.2990399219017701</v>
      </c>
      <c r="CF167" s="20">
        <v>-0.10127914634405299</v>
      </c>
      <c r="CG167" s="20"/>
      <c r="CH167" s="20">
        <f t="shared" si="48"/>
        <v>2.7909152633630385</v>
      </c>
      <c r="CI167" s="20">
        <f t="shared" si="49"/>
        <v>9.9452934253281278E-2</v>
      </c>
      <c r="CK167" t="s">
        <v>879</v>
      </c>
      <c r="CL167">
        <v>-0.104266872714884</v>
      </c>
      <c r="CM167">
        <v>-3.6502144515749603E-2</v>
      </c>
      <c r="CN167">
        <v>-7.8911443583015106E-2</v>
      </c>
      <c r="CO167">
        <v>-0.42973670340866799</v>
      </c>
    </row>
    <row r="168" spans="1:93" x14ac:dyDescent="0.25">
      <c r="A168" s="17" t="str">
        <f t="shared" si="39"/>
        <v>2011M07</v>
      </c>
      <c r="B168" s="18">
        <f t="shared" si="40"/>
        <v>40725</v>
      </c>
      <c r="C168" s="20">
        <f t="shared" si="41"/>
        <v>-1.3908326878198207E-2</v>
      </c>
      <c r="D168" s="20">
        <f t="shared" si="42"/>
        <v>-6.3602972324221074E-2</v>
      </c>
      <c r="E168" s="16">
        <f t="shared" si="43"/>
        <v>-3.0544648624077677E-5</v>
      </c>
      <c r="F168" s="16">
        <f t="shared" si="44"/>
        <v>-1.1641264547926132E-3</v>
      </c>
      <c r="G168" s="16">
        <f t="shared" si="45"/>
        <v>-5.4198291604516332E-4</v>
      </c>
      <c r="H168" s="16">
        <f t="shared" si="46"/>
        <v>-1.2031506407382538E-2</v>
      </c>
      <c r="I168" s="16">
        <f t="shared" si="50"/>
        <v>-0.15085963662629273</v>
      </c>
      <c r="J168" s="20">
        <f t="shared" si="57"/>
        <v>-0.16462779705313713</v>
      </c>
      <c r="K168" s="20">
        <f t="shared" si="51"/>
        <v>-0.15071947017493892</v>
      </c>
      <c r="AK168" t="s">
        <v>877</v>
      </c>
      <c r="AL168" s="34">
        <v>2.8506895531298699</v>
      </c>
      <c r="AM168" s="20">
        <v>2.8587456851912401</v>
      </c>
      <c r="AN168" s="20">
        <v>1.9147942607775801</v>
      </c>
      <c r="AO168" s="20">
        <v>1.94285189183159</v>
      </c>
      <c r="AP168" s="20">
        <v>2.2526187763220298</v>
      </c>
      <c r="AQ168" s="20">
        <v>2.89320918874698</v>
      </c>
      <c r="AR168" s="20">
        <v>-0.15247718208549799</v>
      </c>
      <c r="AS168" s="20"/>
      <c r="AT168" s="20">
        <f t="shared" si="52"/>
        <v>2.7396112681884492</v>
      </c>
      <c r="AU168" s="20">
        <f t="shared" si="53"/>
        <v>0.11107828494142069</v>
      </c>
      <c r="AV168" s="20"/>
      <c r="AY168" t="s">
        <v>877</v>
      </c>
      <c r="AZ168" s="20">
        <v>1.4620946385181699</v>
      </c>
      <c r="BA168" s="20">
        <v>1.1236631925987699</v>
      </c>
      <c r="BB168" s="20">
        <v>3.0819316883350898</v>
      </c>
      <c r="BC168" s="20">
        <v>0.20621854801485601</v>
      </c>
      <c r="BD168" s="20">
        <v>0.35301254052558201</v>
      </c>
      <c r="BE168" s="20">
        <v>2.9643959812475198</v>
      </c>
      <c r="BF168" s="20">
        <v>-3.8707521406704901E-2</v>
      </c>
      <c r="BG168" s="20" t="s">
        <v>609</v>
      </c>
      <c r="BH168" s="20">
        <f t="shared" si="54"/>
        <v>1.3510873202747284</v>
      </c>
      <c r="BI168" s="20">
        <f t="shared" si="47"/>
        <v>0.11100731824344146</v>
      </c>
      <c r="BL168" s="17" t="s">
        <v>877</v>
      </c>
      <c r="BM168" s="17">
        <v>3.28785306333396</v>
      </c>
      <c r="BN168" s="17">
        <v>3.3351842279819501</v>
      </c>
      <c r="BO168" s="17">
        <v>2.1362435171953602</v>
      </c>
      <c r="BP168" s="17">
        <v>2.5654300529251199</v>
      </c>
      <c r="BQ168" s="17">
        <v>1.5251847008716699</v>
      </c>
      <c r="BR168" s="17">
        <v>2.7529744539848702</v>
      </c>
      <c r="BS168" s="17">
        <v>5.7487113905134897E-2</v>
      </c>
      <c r="BT168" s="17" t="s">
        <v>609</v>
      </c>
      <c r="BU168" s="17">
        <f t="shared" si="55"/>
        <v>3.326365684788315</v>
      </c>
      <c r="BV168" s="20">
        <f t="shared" si="56"/>
        <v>-3.8512621454354967E-2</v>
      </c>
      <c r="BY168" s="17" t="s">
        <v>877</v>
      </c>
      <c r="BZ168" s="20">
        <v>2.9461710149618998</v>
      </c>
      <c r="CA168" s="20">
        <v>2.8750233342655598</v>
      </c>
      <c r="CB168" s="20">
        <v>2.9551842226574498</v>
      </c>
      <c r="CC168" s="20">
        <v>2.0889105478879402</v>
      </c>
      <c r="CD168" s="20">
        <v>0.58514668155916005</v>
      </c>
      <c r="CE168" s="20">
        <v>2.2041924804246</v>
      </c>
      <c r="CF168" s="20">
        <v>-0.138733695677663</v>
      </c>
      <c r="CG168" s="20"/>
      <c r="CH168" s="20">
        <f t="shared" si="48"/>
        <v>2.7393945281431882</v>
      </c>
      <c r="CI168" s="20">
        <f t="shared" si="49"/>
        <v>0.1356288061223716</v>
      </c>
      <c r="CK168" t="s">
        <v>880</v>
      </c>
      <c r="CL168">
        <v>-0.241108761103075</v>
      </c>
      <c r="CM168">
        <v>-8.42183244633634E-2</v>
      </c>
      <c r="CN168">
        <v>-3.71197037857924E-2</v>
      </c>
      <c r="CO168">
        <v>-0.227012731563459</v>
      </c>
    </row>
    <row r="169" spans="1:93" x14ac:dyDescent="0.25">
      <c r="A169" s="17" t="str">
        <f t="shared" si="39"/>
        <v>2011M08</v>
      </c>
      <c r="B169" s="18">
        <f t="shared" si="40"/>
        <v>40756</v>
      </c>
      <c r="C169" s="20">
        <f t="shared" si="41"/>
        <v>-1.289581083088398E-2</v>
      </c>
      <c r="D169" s="20">
        <f t="shared" si="42"/>
        <v>-3.4011063802412256E-2</v>
      </c>
      <c r="E169" s="16">
        <f t="shared" si="43"/>
        <v>1.9097983987315564E-4</v>
      </c>
      <c r="F169" s="16">
        <f t="shared" si="44"/>
        <v>-7.4806715819592147E-5</v>
      </c>
      <c r="G169" s="16">
        <f t="shared" si="45"/>
        <v>-1.1866035387669708E-2</v>
      </c>
      <c r="H169" s="16">
        <f t="shared" si="46"/>
        <v>-1.7173173621641664E-3</v>
      </c>
      <c r="I169" s="16">
        <f t="shared" si="50"/>
        <v>4.3885906438279727E-2</v>
      </c>
      <c r="J169" s="20">
        <f t="shared" si="57"/>
        <v>3.0418726812499415E-2</v>
      </c>
      <c r="K169" s="20">
        <f t="shared" si="51"/>
        <v>4.3314537643383395E-2</v>
      </c>
      <c r="AK169" t="s">
        <v>878</v>
      </c>
      <c r="AL169" s="34">
        <v>2.8139275999151301</v>
      </c>
      <c r="AM169" s="20">
        <v>2.76151670329733</v>
      </c>
      <c r="AN169" s="20">
        <v>1.8814278325260301</v>
      </c>
      <c r="AO169" s="20">
        <v>1.9406247286601701</v>
      </c>
      <c r="AP169" s="20">
        <v>2.1614709972407899</v>
      </c>
      <c r="AQ169" s="20">
        <v>2.8766982521614</v>
      </c>
      <c r="AR169" s="20">
        <v>-5.8043290999456397E-2</v>
      </c>
      <c r="AS169" s="20"/>
      <c r="AT169" s="20">
        <f t="shared" si="52"/>
        <v>2.7084497204991438</v>
      </c>
      <c r="AU169" s="20">
        <f t="shared" si="53"/>
        <v>0.1054778794159863</v>
      </c>
      <c r="AV169" s="20"/>
      <c r="AY169" t="s">
        <v>878</v>
      </c>
      <c r="AZ169" s="20">
        <v>1.4586141859023301</v>
      </c>
      <c r="BA169" s="20">
        <v>1.11674116918968</v>
      </c>
      <c r="BB169" s="20">
        <v>3.04897467895477</v>
      </c>
      <c r="BC169" s="20">
        <v>0.18506179854839699</v>
      </c>
      <c r="BD169" s="20">
        <v>0.35935355101302102</v>
      </c>
      <c r="BE169" s="20">
        <v>2.9677612717450201</v>
      </c>
      <c r="BF169" s="20">
        <v>-1.33213028379337E-2</v>
      </c>
      <c r="BG169" s="20" t="s">
        <v>609</v>
      </c>
      <c r="BH169" s="20">
        <f t="shared" si="54"/>
        <v>1.4527826341278207</v>
      </c>
      <c r="BI169" s="20">
        <f t="shared" si="47"/>
        <v>5.8315517745093359E-3</v>
      </c>
      <c r="BL169" s="17" t="s">
        <v>878</v>
      </c>
      <c r="BM169" s="17">
        <v>3.2377462926760301</v>
      </c>
      <c r="BN169" s="17">
        <v>3.2771112970543301</v>
      </c>
      <c r="BO169" s="17">
        <v>1.9791358973147299</v>
      </c>
      <c r="BP169" s="17">
        <v>2.6309580096176601</v>
      </c>
      <c r="BQ169" s="17">
        <v>1.3891947405689899</v>
      </c>
      <c r="BR169" s="17">
        <v>2.7110925233427698</v>
      </c>
      <c r="BS169" s="17">
        <v>-1.7324984578963301E-4</v>
      </c>
      <c r="BT169" s="17" t="s">
        <v>609</v>
      </c>
      <c r="BU169" s="17">
        <f t="shared" si="55"/>
        <v>3.2710402883667991</v>
      </c>
      <c r="BV169" s="20">
        <f t="shared" si="56"/>
        <v>-3.3293995690768963E-2</v>
      </c>
      <c r="BY169" s="17" t="s">
        <v>878</v>
      </c>
      <c r="BZ169" s="20">
        <v>2.9772371666980599</v>
      </c>
      <c r="CA169" s="20">
        <v>2.7532698330726699</v>
      </c>
      <c r="CB169" s="20">
        <v>2.3843024540222202</v>
      </c>
      <c r="CC169" s="20">
        <v>2.12354212628928</v>
      </c>
      <c r="CD169" s="20">
        <v>0.35410913500374802</v>
      </c>
      <c r="CE169" s="20">
        <v>2.1562818559741501</v>
      </c>
      <c r="CF169" s="20">
        <v>0.157028779756793</v>
      </c>
      <c r="CG169" s="20"/>
      <c r="CH169" s="20">
        <f t="shared" si="48"/>
        <v>2.8903467920534616</v>
      </c>
      <c r="CI169" s="20">
        <f t="shared" si="49"/>
        <v>-0.13707695898079164</v>
      </c>
      <c r="CK169" t="s">
        <v>881</v>
      </c>
      <c r="CL169">
        <v>0.22230832342415299</v>
      </c>
      <c r="CM169">
        <v>2.3050574742499001E-2</v>
      </c>
      <c r="CN169">
        <v>-0.116545915595811</v>
      </c>
      <c r="CO169">
        <v>9.1268008966912506E-2</v>
      </c>
    </row>
    <row r="170" spans="1:93" x14ac:dyDescent="0.25">
      <c r="A170" s="17" t="str">
        <f t="shared" si="39"/>
        <v>2011M09</v>
      </c>
      <c r="B170" s="18">
        <f t="shared" si="40"/>
        <v>40787</v>
      </c>
      <c r="C170" s="20">
        <f t="shared" si="41"/>
        <v>-0.13521405648981011</v>
      </c>
      <c r="D170" s="20">
        <f t="shared" si="42"/>
        <v>-0.17655805078645004</v>
      </c>
      <c r="E170" s="16">
        <f t="shared" si="43"/>
        <v>3.4519014003391219E-3</v>
      </c>
      <c r="F170" s="16">
        <f t="shared" si="44"/>
        <v>-3.2966928392438007E-3</v>
      </c>
      <c r="G170" s="16">
        <f t="shared" si="45"/>
        <v>-8.0010156714365427E-2</v>
      </c>
      <c r="H170" s="16">
        <f t="shared" si="46"/>
        <v>-5.6227297432784748E-2</v>
      </c>
      <c r="I170" s="16">
        <f t="shared" si="50"/>
        <v>3.332025013323054E-2</v>
      </c>
      <c r="J170" s="20">
        <f t="shared" si="57"/>
        <v>-0.10276199545282433</v>
      </c>
      <c r="K170" s="20">
        <f t="shared" si="51"/>
        <v>3.245206103698578E-2</v>
      </c>
      <c r="AK170" t="s">
        <v>879</v>
      </c>
      <c r="AL170" s="34">
        <v>2.43344503446197</v>
      </c>
      <c r="AM170" s="20">
        <v>2.27394869694893</v>
      </c>
      <c r="AN170" s="20">
        <v>1.28611729254104</v>
      </c>
      <c r="AO170" s="20">
        <v>1.8437405353424301</v>
      </c>
      <c r="AP170" s="20">
        <v>1.5548065171945999</v>
      </c>
      <c r="AQ170" s="20">
        <v>2.3430791677422702</v>
      </c>
      <c r="AR170" s="20">
        <v>-0.104266872714884</v>
      </c>
      <c r="AS170" s="20"/>
      <c r="AT170" s="20">
        <f t="shared" si="52"/>
        <v>2.3247082093457538</v>
      </c>
      <c r="AU170" s="20">
        <f t="shared" si="53"/>
        <v>0.10873682511621618</v>
      </c>
      <c r="AV170" s="20"/>
      <c r="AY170" t="s">
        <v>879</v>
      </c>
      <c r="AZ170" s="20">
        <v>1.41299314702094</v>
      </c>
      <c r="BA170" s="20">
        <v>1.04056727138807</v>
      </c>
      <c r="BB170" s="20">
        <v>2.33069211666038</v>
      </c>
      <c r="BC170" s="20">
        <v>-0.170703345970973</v>
      </c>
      <c r="BD170" s="20">
        <v>0.28791845008425299</v>
      </c>
      <c r="BE170" s="20">
        <v>2.3222340290188201</v>
      </c>
      <c r="BF170" s="20">
        <v>-3.6502144515749603E-2</v>
      </c>
      <c r="BG170" s="20" t="s">
        <v>609</v>
      </c>
      <c r="BH170" s="20">
        <f t="shared" si="54"/>
        <v>1.4342350407691558</v>
      </c>
      <c r="BI170" s="20">
        <f t="shared" si="47"/>
        <v>-2.1241893748215723E-2</v>
      </c>
      <c r="BL170" s="17" t="s">
        <v>879</v>
      </c>
      <c r="BM170" s="17">
        <v>2.7903998493517799</v>
      </c>
      <c r="BN170" s="17">
        <v>2.7468755537123299</v>
      </c>
      <c r="BO170" s="17">
        <v>1.7381689089019501</v>
      </c>
      <c r="BP170" s="17">
        <v>2.6423898700550299</v>
      </c>
      <c r="BQ170" s="17">
        <v>1.0769577137466499</v>
      </c>
      <c r="BR170" s="17">
        <v>2.1800289952343399</v>
      </c>
      <c r="BS170" s="17">
        <v>-7.8911443583015106E-2</v>
      </c>
      <c r="BT170" s="17" t="s">
        <v>609</v>
      </c>
      <c r="BU170" s="17">
        <f t="shared" si="55"/>
        <v>2.7659711066116017</v>
      </c>
      <c r="BV170" s="20">
        <f t="shared" si="56"/>
        <v>2.4428742740178144E-2</v>
      </c>
      <c r="BY170" s="17" t="s">
        <v>879</v>
      </c>
      <c r="BZ170" s="20">
        <v>2.28616691432623</v>
      </c>
      <c r="CA170" s="20">
        <v>2.5114356506726798</v>
      </c>
      <c r="CB170" s="20">
        <v>2.1149342160696998</v>
      </c>
      <c r="CC170" s="20">
        <v>2.06239630432245</v>
      </c>
      <c r="CD170" s="20">
        <v>0.148057008165971</v>
      </c>
      <c r="CE170" s="20">
        <v>1.8406738825206901</v>
      </c>
      <c r="CF170" s="20">
        <v>-0.42973670340866799</v>
      </c>
      <c r="CG170" s="20"/>
      <c r="CH170" s="20">
        <f t="shared" si="48"/>
        <v>2.1136683958358269</v>
      </c>
      <c r="CI170" s="20">
        <f t="shared" si="49"/>
        <v>0.39776725483685293</v>
      </c>
      <c r="CK170" t="s">
        <v>882</v>
      </c>
      <c r="CL170">
        <v>3.7686196203982898E-2</v>
      </c>
      <c r="CM170">
        <v>-3.3280234594410797E-2</v>
      </c>
      <c r="CN170">
        <v>-0.18373037019066801</v>
      </c>
      <c r="CO170">
        <v>-0.113518683261041</v>
      </c>
    </row>
    <row r="171" spans="1:93" x14ac:dyDescent="0.25">
      <c r="A171" s="17" t="str">
        <f t="shared" si="39"/>
        <v>2011M10</v>
      </c>
      <c r="B171" s="18">
        <f t="shared" si="40"/>
        <v>40817</v>
      </c>
      <c r="C171" s="20">
        <f t="shared" si="41"/>
        <v>-5.9935969656112364E-2</v>
      </c>
      <c r="D171" s="20">
        <f t="shared" si="42"/>
        <v>-0.17228764809682451</v>
      </c>
      <c r="E171" s="16">
        <f t="shared" si="43"/>
        <v>1.8041770926645038E-3</v>
      </c>
      <c r="F171" s="16">
        <f t="shared" si="44"/>
        <v>9.7967255309005496E-5</v>
      </c>
      <c r="G171" s="16">
        <f t="shared" si="45"/>
        <v>-3.4841047998060259E-2</v>
      </c>
      <c r="H171" s="16">
        <f t="shared" si="46"/>
        <v>-2.912736378547736E-2</v>
      </c>
      <c r="I171" s="16">
        <f t="shared" si="50"/>
        <v>-1.8859724344856953E-2</v>
      </c>
      <c r="J171" s="20">
        <f t="shared" si="57"/>
        <v>-8.0925991780421064E-2</v>
      </c>
      <c r="K171" s="20">
        <f t="shared" si="51"/>
        <v>-2.0990022124308699E-2</v>
      </c>
      <c r="AK171" t="s">
        <v>880</v>
      </c>
      <c r="AL171" s="34">
        <v>2.2875941467166401</v>
      </c>
      <c r="AM171" s="20">
        <v>1.88217542405876</v>
      </c>
      <c r="AN171" s="20">
        <v>1.0170425236523599</v>
      </c>
      <c r="AO171" s="20">
        <v>1.8462303327218199</v>
      </c>
      <c r="AP171" s="20">
        <v>1.3263501436838601</v>
      </c>
      <c r="AQ171" s="20">
        <v>2.1040263068568601</v>
      </c>
      <c r="AR171" s="20">
        <v>-0.241108761103075</v>
      </c>
      <c r="AS171" s="20"/>
      <c r="AT171" s="20">
        <f t="shared" si="52"/>
        <v>2.1581066971960681</v>
      </c>
      <c r="AU171" s="20">
        <f t="shared" si="53"/>
        <v>0.12948744952057201</v>
      </c>
      <c r="AV171" s="20"/>
      <c r="AY171" t="s">
        <v>880</v>
      </c>
      <c r="AZ171" s="20">
        <v>1.4513257238683801</v>
      </c>
      <c r="BA171" s="20">
        <v>1.0019635382246801</v>
      </c>
      <c r="BB171" s="20">
        <v>2.1831572740932601</v>
      </c>
      <c r="BC171" s="20">
        <v>-0.213247072490337</v>
      </c>
      <c r="BD171" s="20">
        <v>0.29290395058797902</v>
      </c>
      <c r="BE171" s="20">
        <v>2.0122703843290801</v>
      </c>
      <c r="BF171" s="20">
        <v>-8.42183244633634E-2</v>
      </c>
      <c r="BG171" s="20" t="s">
        <v>609</v>
      </c>
      <c r="BH171" s="20">
        <f t="shared" si="54"/>
        <v>1.452577932679707</v>
      </c>
      <c r="BI171" s="20">
        <f t="shared" si="47"/>
        <v>-1.252208811326927E-3</v>
      </c>
      <c r="BL171" s="17" t="s">
        <v>880</v>
      </c>
      <c r="BM171" s="17">
        <v>2.5869005480266201</v>
      </c>
      <c r="BN171" s="17">
        <v>2.5027385815854202</v>
      </c>
      <c r="BO171" s="17">
        <v>1.4440434560864901</v>
      </c>
      <c r="BP171" s="17">
        <v>2.7055819471199301</v>
      </c>
      <c r="BQ171" s="17">
        <v>1.11542262871993</v>
      </c>
      <c r="BR171" s="17">
        <v>1.8508854611637</v>
      </c>
      <c r="BS171" s="17">
        <v>-3.71197037857924E-2</v>
      </c>
      <c r="BT171" s="17" t="s">
        <v>609</v>
      </c>
      <c r="BU171" s="17">
        <f t="shared" si="55"/>
        <v>2.4821671169023989</v>
      </c>
      <c r="BV171" s="20">
        <f t="shared" si="56"/>
        <v>0.10473343112422118</v>
      </c>
      <c r="BY171" s="17" t="s">
        <v>880</v>
      </c>
      <c r="BZ171" s="20">
        <v>1.9861449095555399</v>
      </c>
      <c r="CA171" s="20">
        <v>2.4137555979662402</v>
      </c>
      <c r="CB171" s="20">
        <v>1.90990252560499</v>
      </c>
      <c r="CC171" s="20">
        <v>2.0621094204510602</v>
      </c>
      <c r="CD171" s="20">
        <v>0.149292042764616</v>
      </c>
      <c r="CE171" s="20">
        <v>1.6404631672182699</v>
      </c>
      <c r="CF171" s="20">
        <v>-0.227012731563459</v>
      </c>
      <c r="CG171" s="20"/>
      <c r="CH171" s="20">
        <f t="shared" si="48"/>
        <v>2.2064562880562475</v>
      </c>
      <c r="CI171" s="20">
        <f t="shared" si="49"/>
        <v>0.20729930990999268</v>
      </c>
      <c r="CK171" t="s">
        <v>883</v>
      </c>
      <c r="CL171">
        <v>0.13811331229480001</v>
      </c>
      <c r="CM171">
        <v>-2.4407725058806E-2</v>
      </c>
      <c r="CN171">
        <v>-6.7273137640960906E-2</v>
      </c>
      <c r="CO171">
        <v>-8.7494405745812395E-2</v>
      </c>
    </row>
    <row r="172" spans="1:93" x14ac:dyDescent="0.25">
      <c r="A172" s="17" t="str">
        <f t="shared" si="39"/>
        <v>2011M11</v>
      </c>
      <c r="B172" s="18">
        <f t="shared" si="40"/>
        <v>40848</v>
      </c>
      <c r="C172" s="20">
        <f t="shared" si="41"/>
        <v>-1.2756282830559629E-2</v>
      </c>
      <c r="D172" s="20">
        <f t="shared" si="42"/>
        <v>0.10417652450867343</v>
      </c>
      <c r="E172" s="16">
        <f t="shared" si="43"/>
        <v>1.4290434695367385E-3</v>
      </c>
      <c r="F172" s="16">
        <f t="shared" si="44"/>
        <v>-1.9414706477033346E-3</v>
      </c>
      <c r="G172" s="16">
        <f t="shared" si="45"/>
        <v>-1.9318916614374106E-2</v>
      </c>
      <c r="H172" s="16">
        <f t="shared" si="46"/>
        <v>7.453213666435721E-3</v>
      </c>
      <c r="I172" s="16">
        <f t="shared" si="50"/>
        <v>-5.9392741104271229E-2</v>
      </c>
      <c r="J172" s="20">
        <f t="shared" si="57"/>
        <v>-7.1770871230376204E-2</v>
      </c>
      <c r="K172" s="20">
        <f t="shared" si="51"/>
        <v>-5.9014588399816575E-2</v>
      </c>
      <c r="AK172" t="s">
        <v>881</v>
      </c>
      <c r="AL172" s="34">
        <v>2.2584129487795899</v>
      </c>
      <c r="AM172" s="20">
        <v>2.0782539182528401</v>
      </c>
      <c r="AN172" s="20">
        <v>0.81668913749765304</v>
      </c>
      <c r="AO172" s="20">
        <v>1.7998459982939901</v>
      </c>
      <c r="AP172" s="20">
        <v>1.2072664567599001</v>
      </c>
      <c r="AQ172" s="20">
        <v>2.16152973980526</v>
      </c>
      <c r="AR172" s="20">
        <v>0.22230832342415299</v>
      </c>
      <c r="AS172" s="20"/>
      <c r="AT172" s="20">
        <f t="shared" si="52"/>
        <v>2.2136976364440279</v>
      </c>
      <c r="AU172" s="20">
        <f t="shared" si="53"/>
        <v>4.4715312335561919E-2</v>
      </c>
      <c r="AV172" s="20"/>
      <c r="AY172" t="s">
        <v>881</v>
      </c>
      <c r="AZ172" s="20">
        <v>1.4279260851975399</v>
      </c>
      <c r="BA172" s="20">
        <v>1.0098834677414501</v>
      </c>
      <c r="BB172" s="20">
        <v>2.1071307951666198</v>
      </c>
      <c r="BC172" s="20">
        <v>-0.236264162513596</v>
      </c>
      <c r="BD172" s="20">
        <v>0.29864452207855902</v>
      </c>
      <c r="BE172" s="20">
        <v>2.1557271516008698</v>
      </c>
      <c r="BF172" s="20">
        <v>2.3050574742499001E-2</v>
      </c>
      <c r="BG172" s="20" t="s">
        <v>609</v>
      </c>
      <c r="BH172" s="20">
        <f t="shared" si="54"/>
        <v>1.3850501316960622</v>
      </c>
      <c r="BI172" s="20">
        <f t="shared" si="47"/>
        <v>4.287595350147777E-2</v>
      </c>
      <c r="BL172" s="17" t="s">
        <v>881</v>
      </c>
      <c r="BM172" s="17">
        <v>2.6963338480147199</v>
      </c>
      <c r="BN172" s="17">
        <v>2.49945182317889</v>
      </c>
      <c r="BO172" s="17">
        <v>1.0852032413302299</v>
      </c>
      <c r="BP172" s="17">
        <v>2.7520564445622901</v>
      </c>
      <c r="BQ172" s="17">
        <v>1.0410329871408099</v>
      </c>
      <c r="BR172" s="17">
        <v>2.0140522730279602</v>
      </c>
      <c r="BS172" s="17">
        <v>-0.116545915595811</v>
      </c>
      <c r="BT172" s="17" t="s">
        <v>609</v>
      </c>
      <c r="BU172" s="17">
        <f t="shared" si="55"/>
        <v>2.6340174881682126</v>
      </c>
      <c r="BV172" s="20">
        <f t="shared" si="56"/>
        <v>6.2316359846507297E-2</v>
      </c>
      <c r="BY172" s="17" t="s">
        <v>881</v>
      </c>
      <c r="BZ172" s="20">
        <v>2.1345554019377802</v>
      </c>
      <c r="CA172" s="20">
        <v>2.4309688763378001</v>
      </c>
      <c r="CB172" s="20">
        <v>2.0384308216962599</v>
      </c>
      <c r="CC172" s="20">
        <v>2.0824710363665502</v>
      </c>
      <c r="CD172" s="20">
        <v>0.13066823363024399</v>
      </c>
      <c r="CE172" s="20">
        <v>1.70569833057079</v>
      </c>
      <c r="CF172" s="20">
        <v>9.1268008966912506E-2</v>
      </c>
      <c r="CG172" s="20"/>
      <c r="CH172" s="20">
        <f t="shared" si="48"/>
        <v>2.5166832018985965</v>
      </c>
      <c r="CI172" s="20">
        <f t="shared" si="49"/>
        <v>-8.5714325560796389E-2</v>
      </c>
      <c r="CK172" t="s">
        <v>884</v>
      </c>
      <c r="CL172">
        <v>-7.5545361392660604E-2</v>
      </c>
      <c r="CM172">
        <v>-3.3324094148621503E-2</v>
      </c>
      <c r="CN172">
        <v>-5.0984052056604501E-2</v>
      </c>
      <c r="CO172">
        <v>-9.9774526592971702E-4</v>
      </c>
    </row>
    <row r="173" spans="1:93" x14ac:dyDescent="0.25">
      <c r="A173" s="17" t="str">
        <f t="shared" si="39"/>
        <v>2011M12</v>
      </c>
      <c r="B173" s="18">
        <f t="shared" si="40"/>
        <v>40878</v>
      </c>
      <c r="C173" s="20">
        <f t="shared" si="41"/>
        <v>-6.0645627520751755E-2</v>
      </c>
      <c r="D173" s="20">
        <f t="shared" si="42"/>
        <v>-4.7150729645802802E-2</v>
      </c>
      <c r="E173" s="16">
        <f t="shared" si="43"/>
        <v>2.2612980841561175E-3</v>
      </c>
      <c r="F173" s="16">
        <f t="shared" si="44"/>
        <v>-3.2170048459404916E-3</v>
      </c>
      <c r="G173" s="16">
        <f t="shared" si="45"/>
        <v>-3.8004571427158962E-2</v>
      </c>
      <c r="H173" s="16">
        <f t="shared" si="46"/>
        <v>-2.1331716269380987E-2</v>
      </c>
      <c r="I173" s="16">
        <f t="shared" si="50"/>
        <v>0.20373327791785542</v>
      </c>
      <c r="J173" s="20">
        <f t="shared" si="57"/>
        <v>0.14344128345953111</v>
      </c>
      <c r="K173" s="20">
        <f t="shared" si="51"/>
        <v>0.20408691098028287</v>
      </c>
      <c r="AK173" t="s">
        <v>882</v>
      </c>
      <c r="AL173" s="34">
        <v>2.1214500782998602</v>
      </c>
      <c r="AM173" s="20">
        <v>1.98026272961797</v>
      </c>
      <c r="AN173" s="20">
        <v>0.50369699098568299</v>
      </c>
      <c r="AO173" s="20">
        <v>1.72396787272257</v>
      </c>
      <c r="AP173" s="20">
        <v>0.97599090683406597</v>
      </c>
      <c r="AQ173" s="20">
        <v>1.99904956475966</v>
      </c>
      <c r="AR173" s="20">
        <v>3.7686196203982898E-2</v>
      </c>
      <c r="AS173" s="20"/>
      <c r="AT173" s="20">
        <f t="shared" si="52"/>
        <v>1.9764923993749859</v>
      </c>
      <c r="AU173" s="20">
        <f t="shared" si="53"/>
        <v>0.14495767892487432</v>
      </c>
      <c r="AV173" s="20"/>
      <c r="AY173" t="s">
        <v>882</v>
      </c>
      <c r="AZ173" s="20">
        <v>1.43670115759685</v>
      </c>
      <c r="BA173" s="20">
        <v>0.99899340293480299</v>
      </c>
      <c r="BB173" s="20">
        <v>1.94993430525004</v>
      </c>
      <c r="BC173" s="20">
        <v>-0.19235066679102</v>
      </c>
      <c r="BD173" s="20">
        <v>0.29556278256326601</v>
      </c>
      <c r="BE173" s="20">
        <v>2.0192618080351998</v>
      </c>
      <c r="BF173" s="20">
        <v>-3.3280234594410797E-2</v>
      </c>
      <c r="BG173" s="20" t="s">
        <v>609</v>
      </c>
      <c r="BH173" s="20">
        <f t="shared" si="54"/>
        <v>1.5086768033559299</v>
      </c>
      <c r="BI173" s="20">
        <f t="shared" si="47"/>
        <v>-7.1975645759079887E-2</v>
      </c>
      <c r="BL173" s="17" t="s">
        <v>882</v>
      </c>
      <c r="BM173" s="17">
        <v>2.6421254035591701</v>
      </c>
      <c r="BN173" s="17">
        <v>2.27265347839485</v>
      </c>
      <c r="BO173" s="17">
        <v>0.68796333513320296</v>
      </c>
      <c r="BP173" s="17">
        <v>2.6169393485498702</v>
      </c>
      <c r="BQ173" s="17">
        <v>1.1181008901749501</v>
      </c>
      <c r="BR173" s="17">
        <v>1.90924969489026</v>
      </c>
      <c r="BS173" s="17">
        <v>-0.18373037019066801</v>
      </c>
      <c r="BT173" s="17" t="s">
        <v>609</v>
      </c>
      <c r="BU173" s="17">
        <f t="shared" si="55"/>
        <v>2.5085360943559714</v>
      </c>
      <c r="BV173" s="20">
        <f t="shared" si="56"/>
        <v>0.13358930920319878</v>
      </c>
      <c r="BY173" s="17" t="s">
        <v>882</v>
      </c>
      <c r="BZ173" s="20">
        <v>1.9998686506689101</v>
      </c>
      <c r="CA173" s="20">
        <v>2.3793299147204499</v>
      </c>
      <c r="CB173" s="20">
        <v>2.0966870708543102</v>
      </c>
      <c r="CC173" s="20">
        <v>2.0370723850482699</v>
      </c>
      <c r="CD173" s="20">
        <v>0.12312244530277899</v>
      </c>
      <c r="CE173" s="20">
        <v>1.6155535850109399</v>
      </c>
      <c r="CF173" s="20">
        <v>-0.113518683261041</v>
      </c>
      <c r="CG173" s="20"/>
      <c r="CH173" s="20">
        <f t="shared" si="48"/>
        <v>2.2825061534211013</v>
      </c>
      <c r="CI173" s="20">
        <f t="shared" si="49"/>
        <v>9.6823761299348554E-2</v>
      </c>
      <c r="CK173" t="s">
        <v>885</v>
      </c>
      <c r="CL173">
        <v>-1.9451223569486802E-2</v>
      </c>
      <c r="CM173">
        <v>-2.4658394133104601E-3</v>
      </c>
      <c r="CN173">
        <v>7.6712721093274996E-2</v>
      </c>
      <c r="CO173">
        <v>-6.0230107277422201E-2</v>
      </c>
    </row>
    <row r="174" spans="1:93" x14ac:dyDescent="0.25">
      <c r="A174" s="17" t="str">
        <f t="shared" si="39"/>
        <v>2012M01</v>
      </c>
      <c r="B174" s="18">
        <f t="shared" si="40"/>
        <v>40909</v>
      </c>
      <c r="C174" s="20">
        <f t="shared" si="41"/>
        <v>-2.0566387494221017E-2</v>
      </c>
      <c r="D174" s="20">
        <f t="shared" si="42"/>
        <v>4.9483933202022268E-2</v>
      </c>
      <c r="E174" s="16">
        <f t="shared" si="43"/>
        <v>-7.2121326425059794E-3</v>
      </c>
      <c r="F174" s="16">
        <f t="shared" si="44"/>
        <v>3.7141987131948818E-3</v>
      </c>
      <c r="G174" s="16">
        <f t="shared" si="45"/>
        <v>-7.7573592113492568E-3</v>
      </c>
      <c r="H174" s="16">
        <f t="shared" si="46"/>
        <v>-7.758524315412259E-3</v>
      </c>
      <c r="I174" s="16">
        <f t="shared" si="50"/>
        <v>-8.6406063800824121E-2</v>
      </c>
      <c r="J174" s="20">
        <f t="shared" si="57"/>
        <v>-0.10541988125689673</v>
      </c>
      <c r="K174" s="20">
        <f t="shared" si="51"/>
        <v>-8.4853493762675716E-2</v>
      </c>
      <c r="AK174" t="s">
        <v>883</v>
      </c>
      <c r="AL174" s="34">
        <v>2.0778195139398998</v>
      </c>
      <c r="AM174" s="20">
        <v>2.0782539182528401</v>
      </c>
      <c r="AN174" s="20">
        <v>1.4414075199813201</v>
      </c>
      <c r="AO174" s="20">
        <v>1.8062602247550099</v>
      </c>
      <c r="AP174" s="20">
        <v>0.93164666373487703</v>
      </c>
      <c r="AQ174" s="20">
        <v>1.9435380387108101</v>
      </c>
      <c r="AR174" s="20">
        <v>0.13811331229480001</v>
      </c>
      <c r="AS174" s="20"/>
      <c r="AT174" s="20">
        <f t="shared" si="52"/>
        <v>1.9678650507009579</v>
      </c>
      <c r="AU174" s="20">
        <f t="shared" si="53"/>
        <v>0.10995446323894198</v>
      </c>
      <c r="AV174" s="20"/>
      <c r="AY174" t="s">
        <v>883</v>
      </c>
      <c r="AZ174" s="20">
        <v>1.4711709235992501</v>
      </c>
      <c r="BA174" s="20">
        <v>1.0029535637178499</v>
      </c>
      <c r="BB174" s="20">
        <v>1.40218889526933</v>
      </c>
      <c r="BC174" s="20">
        <v>-1.47868781620943E-2</v>
      </c>
      <c r="BD174" s="20">
        <v>0.31042676806017699</v>
      </c>
      <c r="BE174" s="20">
        <v>1.99983476527018</v>
      </c>
      <c r="BF174" s="20">
        <v>-2.4407725058806E-2</v>
      </c>
      <c r="BG174" s="20" t="s">
        <v>609</v>
      </c>
      <c r="BH174" s="20">
        <f t="shared" si="54"/>
        <v>1.4761231449915853</v>
      </c>
      <c r="BI174" s="20">
        <f t="shared" si="47"/>
        <v>-4.9522213923351988E-3</v>
      </c>
      <c r="BL174" s="17" t="s">
        <v>883</v>
      </c>
      <c r="BM174" s="17">
        <v>2.5924585007793102</v>
      </c>
      <c r="BN174" s="17">
        <v>2.1654441042001999</v>
      </c>
      <c r="BO174" s="17">
        <v>1.76653744890674</v>
      </c>
      <c r="BP174" s="17">
        <v>2.0212639079032799</v>
      </c>
      <c r="BQ174" s="17">
        <v>1.11650695700984</v>
      </c>
      <c r="BR174" s="17">
        <v>1.9489413256532999</v>
      </c>
      <c r="BS174" s="17">
        <v>-6.7273137640960906E-2</v>
      </c>
      <c r="BT174" s="17" t="s">
        <v>609</v>
      </c>
      <c r="BU174" s="17">
        <f t="shared" si="55"/>
        <v>2.392181562211408</v>
      </c>
      <c r="BV174" s="20">
        <f t="shared" si="56"/>
        <v>0.20027693856790219</v>
      </c>
      <c r="BY174" s="17" t="s">
        <v>883</v>
      </c>
      <c r="BZ174" s="20">
        <v>1.9626141135177999</v>
      </c>
      <c r="CA174" s="20">
        <v>2.4028722741347099</v>
      </c>
      <c r="CB174" s="20">
        <v>2.4990907084964902</v>
      </c>
      <c r="CC174" s="20">
        <v>1.92803510943931</v>
      </c>
      <c r="CD174" s="20">
        <v>0.15201338396956801</v>
      </c>
      <c r="CE174" s="20">
        <v>1.6337322386553199</v>
      </c>
      <c r="CF174" s="20">
        <v>-8.7494405745812395E-2</v>
      </c>
      <c r="CG174" s="20"/>
      <c r="CH174" s="20">
        <f t="shared" si="48"/>
        <v>2.3227297007458159</v>
      </c>
      <c r="CI174" s="20">
        <f t="shared" si="49"/>
        <v>8.0142573388894078E-2</v>
      </c>
      <c r="CK174" t="s">
        <v>886</v>
      </c>
      <c r="CL174">
        <v>-0.126676708266416</v>
      </c>
      <c r="CM174">
        <v>1.7975249412014699E-2</v>
      </c>
      <c r="CN174">
        <v>5.6704044781127103E-2</v>
      </c>
      <c r="CO174">
        <v>0.134740175163158</v>
      </c>
    </row>
    <row r="175" spans="1:93" x14ac:dyDescent="0.25">
      <c r="A175" s="17" t="str">
        <f t="shared" si="39"/>
        <v>2012M02</v>
      </c>
      <c r="B175" s="18">
        <f t="shared" si="40"/>
        <v>40940</v>
      </c>
      <c r="C175" s="20">
        <f t="shared" si="41"/>
        <v>-9.6423139346690778E-3</v>
      </c>
      <c r="D175" s="20">
        <f t="shared" si="42"/>
        <v>-4.7150729645802802E-2</v>
      </c>
      <c r="E175" s="16">
        <f t="shared" si="43"/>
        <v>-1.7583407271244881E-4</v>
      </c>
      <c r="F175" s="16">
        <f t="shared" si="44"/>
        <v>-1.5361328713257307E-3</v>
      </c>
      <c r="G175" s="16">
        <f t="shared" si="45"/>
        <v>-3.0526834643129852E-3</v>
      </c>
      <c r="H175" s="16">
        <f t="shared" si="46"/>
        <v>-5.6667528902348031E-3</v>
      </c>
      <c r="I175" s="16">
        <f t="shared" si="50"/>
        <v>4.798842076630272E-2</v>
      </c>
      <c r="J175" s="20">
        <f t="shared" si="57"/>
        <v>3.7557017467716752E-2</v>
      </c>
      <c r="K175" s="20">
        <f t="shared" si="51"/>
        <v>4.719933140238583E-2</v>
      </c>
      <c r="AK175" t="s">
        <v>884</v>
      </c>
      <c r="AL175" s="34">
        <v>2.0577845258869099</v>
      </c>
      <c r="AM175" s="20">
        <v>1.98026272961797</v>
      </c>
      <c r="AN175" s="20">
        <v>1.46379901682684</v>
      </c>
      <c r="AO175" s="20">
        <v>1.7729254037969899</v>
      </c>
      <c r="AP175" s="20">
        <v>0.91455516597026698</v>
      </c>
      <c r="AQ175" s="20">
        <v>1.9038268104451499</v>
      </c>
      <c r="AR175" s="20">
        <v>-7.5545361392660604E-2</v>
      </c>
      <c r="AS175" s="20"/>
      <c r="AT175" s="20">
        <f t="shared" si="52"/>
        <v>1.9339772650690363</v>
      </c>
      <c r="AU175" s="20">
        <f t="shared" si="53"/>
        <v>0.12380726081787352</v>
      </c>
      <c r="AV175" s="20"/>
      <c r="AY175" t="s">
        <v>884</v>
      </c>
      <c r="AZ175" s="20">
        <v>1.47222057027993</v>
      </c>
      <c r="BA175" s="20">
        <v>0.97720971487027597</v>
      </c>
      <c r="BB175" s="20">
        <v>1.39053590827632</v>
      </c>
      <c r="BC175" s="20">
        <v>-2.5722451976361801E-2</v>
      </c>
      <c r="BD175" s="20">
        <v>0.31042676806017699</v>
      </c>
      <c r="BE175" s="20">
        <v>1.9736577958332999</v>
      </c>
      <c r="BF175" s="20">
        <v>-3.3324094148621503E-2</v>
      </c>
      <c r="BG175" s="20" t="s">
        <v>609</v>
      </c>
      <c r="BH175" s="20">
        <f t="shared" si="54"/>
        <v>1.4870850363999555</v>
      </c>
      <c r="BI175" s="20">
        <f t="shared" si="47"/>
        <v>-1.4864466120025455E-2</v>
      </c>
      <c r="BL175" s="17" t="s">
        <v>884</v>
      </c>
      <c r="BM175" s="17">
        <v>2.5575843740642501</v>
      </c>
      <c r="BN175" s="17">
        <v>2.0937277454802499</v>
      </c>
      <c r="BO175" s="17">
        <v>1.7678187097665701</v>
      </c>
      <c r="BP175" s="17">
        <v>1.9937197065833101</v>
      </c>
      <c r="BQ175" s="17">
        <v>1.14688802434908</v>
      </c>
      <c r="BR175" s="17">
        <v>1.8921086702351499</v>
      </c>
      <c r="BS175" s="17">
        <v>-5.0984052056604501E-2</v>
      </c>
      <c r="BT175" s="17" t="s">
        <v>609</v>
      </c>
      <c r="BU175" s="17">
        <f t="shared" si="55"/>
        <v>2.4708150382762133</v>
      </c>
      <c r="BV175" s="20">
        <f t="shared" si="56"/>
        <v>8.6769335788036805E-2</v>
      </c>
      <c r="BY175" s="17" t="s">
        <v>884</v>
      </c>
      <c r="BZ175" s="20">
        <v>1.9582014727722401</v>
      </c>
      <c r="CA175" s="20">
        <v>2.3620043427293198</v>
      </c>
      <c r="CB175" s="20">
        <v>2.5006360647673098</v>
      </c>
      <c r="CC175" s="20">
        <v>1.9789309032989999</v>
      </c>
      <c r="CD175" s="20">
        <v>0.12786163514163801</v>
      </c>
      <c r="CE175" s="20">
        <v>1.5732691816790101</v>
      </c>
      <c r="CF175" s="20">
        <v>-9.9774526592971702E-4</v>
      </c>
      <c r="CG175" s="20"/>
      <c r="CH175" s="20">
        <f t="shared" si="48"/>
        <v>2.3597870705452486</v>
      </c>
      <c r="CI175" s="20">
        <f t="shared" si="49"/>
        <v>2.2172721840711951E-3</v>
      </c>
      <c r="CK175" t="s">
        <v>887</v>
      </c>
      <c r="CL175">
        <v>-0.14976679180122299</v>
      </c>
      <c r="CM175">
        <v>-5.2857930269824202E-2</v>
      </c>
      <c r="CN175">
        <v>1.54206959445273E-2</v>
      </c>
      <c r="CO175">
        <v>-6.2156812684052098E-2</v>
      </c>
    </row>
    <row r="176" spans="1:93" x14ac:dyDescent="0.25">
      <c r="A176" s="17" t="str">
        <f t="shared" si="39"/>
        <v>2012M03</v>
      </c>
      <c r="B176" s="18">
        <f t="shared" si="40"/>
        <v>40969</v>
      </c>
      <c r="C176" s="20">
        <f t="shared" si="41"/>
        <v>1.0653434516751048E-2</v>
      </c>
      <c r="D176" s="20">
        <f t="shared" si="42"/>
        <v>0</v>
      </c>
      <c r="E176" s="16">
        <f t="shared" si="43"/>
        <v>-6.5616191438915544E-6</v>
      </c>
      <c r="F176" s="16">
        <f t="shared" si="44"/>
        <v>1.7246045869882118E-3</v>
      </c>
      <c r="G176" s="16">
        <f t="shared" si="45"/>
        <v>2.0847760069810724E-3</v>
      </c>
      <c r="H176" s="16">
        <f t="shared" si="46"/>
        <v>5.7601340852925067E-3</v>
      </c>
      <c r="I176" s="16">
        <f t="shared" si="50"/>
        <v>-0.10308937777626342</v>
      </c>
      <c r="J176" s="20">
        <f t="shared" si="57"/>
        <v>-9.3526424716145529E-2</v>
      </c>
      <c r="K176" s="20">
        <f t="shared" si="51"/>
        <v>-0.10417985923289658</v>
      </c>
      <c r="AK176" t="s">
        <v>885</v>
      </c>
      <c r="AL176" s="34">
        <v>2.0797069985830299</v>
      </c>
      <c r="AM176" s="20">
        <v>1.98026272961797</v>
      </c>
      <c r="AN176" s="20">
        <v>1.4646265457591501</v>
      </c>
      <c r="AO176" s="20">
        <v>1.8099892903227399</v>
      </c>
      <c r="AP176" s="20">
        <v>0.92611495278765199</v>
      </c>
      <c r="AQ176" s="20">
        <v>1.94380321346124</v>
      </c>
      <c r="AR176" s="20">
        <v>-1.9451223569486802E-2</v>
      </c>
      <c r="AS176" s="20"/>
      <c r="AT176" s="20">
        <f t="shared" si="52"/>
        <v>1.986271053543671</v>
      </c>
      <c r="AU176" s="20">
        <f t="shared" si="53"/>
        <v>9.3435945039358925E-2</v>
      </c>
      <c r="AV176" s="20"/>
      <c r="AY176" t="s">
        <v>885</v>
      </c>
      <c r="AZ176" s="20">
        <v>1.47164068990844</v>
      </c>
      <c r="BA176" s="20">
        <v>0.97720971487027597</v>
      </c>
      <c r="BB176" s="20">
        <v>1.4553860748377001</v>
      </c>
      <c r="BC176" s="20">
        <v>1.3208593054782201E-2</v>
      </c>
      <c r="BD176" s="20">
        <v>0.30045726566603798</v>
      </c>
      <c r="BE176" s="20">
        <v>1.9708526114857099</v>
      </c>
      <c r="BF176" s="20">
        <v>-2.4658394133104601E-3</v>
      </c>
      <c r="BG176" s="20" t="s">
        <v>609</v>
      </c>
      <c r="BH176" s="20">
        <f t="shared" si="54"/>
        <v>1.4750355362331009</v>
      </c>
      <c r="BI176" s="20">
        <f t="shared" si="47"/>
        <v>-3.3948463246609162E-3</v>
      </c>
      <c r="BL176" s="17" t="s">
        <v>885</v>
      </c>
      <c r="BM176" s="17">
        <v>2.5623859449817998</v>
      </c>
      <c r="BN176" s="17">
        <v>2.18791463080882</v>
      </c>
      <c r="BO176" s="17">
        <v>1.7523720600302499</v>
      </c>
      <c r="BP176" s="17">
        <v>2.0306354568292999</v>
      </c>
      <c r="BQ176" s="17">
        <v>1.1612562441847201</v>
      </c>
      <c r="BR176" s="17">
        <v>1.8865422978944</v>
      </c>
      <c r="BS176" s="17">
        <v>7.6712721093274996E-2</v>
      </c>
      <c r="BT176" s="17" t="s">
        <v>609</v>
      </c>
      <c r="BU176" s="17">
        <f t="shared" si="55"/>
        <v>2.4895360669327999</v>
      </c>
      <c r="BV176" s="20">
        <f t="shared" si="56"/>
        <v>7.2849878048999894E-2</v>
      </c>
      <c r="BY176" s="17" t="s">
        <v>885</v>
      </c>
      <c r="BZ176" s="20">
        <v>1.94349126386074</v>
      </c>
      <c r="CA176" s="20">
        <v>2.3703412313803298</v>
      </c>
      <c r="CB176" s="20">
        <v>2.5467311827365302</v>
      </c>
      <c r="CC176" s="20">
        <v>2.02271819097788</v>
      </c>
      <c r="CD176" s="20">
        <v>0.13122159908033099</v>
      </c>
      <c r="CE176" s="20">
        <v>1.59572651435295</v>
      </c>
      <c r="CF176" s="20">
        <v>-6.0230107277422201E-2</v>
      </c>
      <c r="CG176" s="20"/>
      <c r="CH176" s="20">
        <f t="shared" si="48"/>
        <v>2.316065532520188</v>
      </c>
      <c r="CI176" s="20">
        <f t="shared" si="49"/>
        <v>5.427569886014183E-2</v>
      </c>
      <c r="CK176" t="s">
        <v>888</v>
      </c>
      <c r="CL176">
        <v>-0.198516431688849</v>
      </c>
      <c r="CM176">
        <v>-0.108815572483735</v>
      </c>
      <c r="CN176">
        <v>-2.94044298289531E-2</v>
      </c>
      <c r="CO176">
        <v>-0.16417140098771399</v>
      </c>
    </row>
    <row r="177" spans="1:93" x14ac:dyDescent="0.25">
      <c r="A177" s="17" t="str">
        <f t="shared" si="39"/>
        <v>2012M04</v>
      </c>
      <c r="B177" s="18">
        <f t="shared" si="40"/>
        <v>41000</v>
      </c>
      <c r="C177" s="20">
        <f t="shared" si="41"/>
        <v>1.3549236485812299E-2</v>
      </c>
      <c r="D177" s="20">
        <f t="shared" si="42"/>
        <v>-4.9532470662684625E-2</v>
      </c>
      <c r="E177" s="16">
        <f t="shared" si="43"/>
        <v>-7.0892929858330594E-4</v>
      </c>
      <c r="F177" s="16">
        <f t="shared" si="44"/>
        <v>9.5494037435654971E-4</v>
      </c>
      <c r="G177" s="16">
        <f t="shared" si="45"/>
        <v>-2.886647293860354E-3</v>
      </c>
      <c r="H177" s="16">
        <f t="shared" si="46"/>
        <v>1.6429313536240105E-2</v>
      </c>
      <c r="I177" s="16">
        <f t="shared" si="50"/>
        <v>2.6779879050770609E-2</v>
      </c>
      <c r="J177" s="20">
        <f t="shared" si="57"/>
        <v>4.0568556368923606E-2</v>
      </c>
      <c r="K177" s="20">
        <f t="shared" si="51"/>
        <v>2.7019319883111306E-2</v>
      </c>
      <c r="AK177" t="s">
        <v>886</v>
      </c>
      <c r="AL177" s="34">
        <v>2.1078854405280301</v>
      </c>
      <c r="AM177" s="20">
        <v>1.88217542405876</v>
      </c>
      <c r="AN177" s="20">
        <v>1.55498678020187</v>
      </c>
      <c r="AO177" s="20">
        <v>1.83073077941092</v>
      </c>
      <c r="AP177" s="20">
        <v>0.90993838419291195</v>
      </c>
      <c r="AQ177" s="20">
        <v>2.0590404395158202</v>
      </c>
      <c r="AR177" s="20">
        <v>-0.126676708266416</v>
      </c>
      <c r="AS177" s="20"/>
      <c r="AT177" s="20">
        <f t="shared" si="52"/>
        <v>1.992408644870687</v>
      </c>
      <c r="AU177" s="20">
        <f t="shared" si="53"/>
        <v>0.11547679565734303</v>
      </c>
      <c r="AV177" s="20"/>
      <c r="AY177" t="s">
        <v>886</v>
      </c>
      <c r="AZ177" s="20">
        <v>1.4632992895394199</v>
      </c>
      <c r="BA177" s="20">
        <v>0.99602317942526797</v>
      </c>
      <c r="BB177" s="20">
        <v>1.4649830384953899</v>
      </c>
      <c r="BC177" s="20">
        <v>3.6377649346873903E-2</v>
      </c>
      <c r="BD177" s="20">
        <v>0.31035124526304397</v>
      </c>
      <c r="BE177" s="20">
        <v>2.0939864807232098</v>
      </c>
      <c r="BF177" s="20">
        <v>1.7975249412014699E-2</v>
      </c>
      <c r="BG177" s="20" t="s">
        <v>609</v>
      </c>
      <c r="BH177" s="20">
        <f t="shared" si="54"/>
        <v>1.5007433577870462</v>
      </c>
      <c r="BI177" s="20">
        <f t="shared" si="47"/>
        <v>-3.744406824762625E-2</v>
      </c>
      <c r="BL177" s="17" t="s">
        <v>886</v>
      </c>
      <c r="BM177" s="17">
        <v>2.5801268061568798</v>
      </c>
      <c r="BN177" s="17">
        <v>2.2769594043148502</v>
      </c>
      <c r="BO177" s="17">
        <v>1.7384969855735699</v>
      </c>
      <c r="BP177" s="17">
        <v>2.0086934102603502</v>
      </c>
      <c r="BQ177" s="17">
        <v>1.2017121931724599</v>
      </c>
      <c r="BR177" s="17">
        <v>1.9021705946490099</v>
      </c>
      <c r="BS177" s="17">
        <v>5.6704044781127103E-2</v>
      </c>
      <c r="BT177" s="17" t="s">
        <v>609</v>
      </c>
      <c r="BU177" s="17">
        <f t="shared" si="55"/>
        <v>2.6338689727865612</v>
      </c>
      <c r="BV177" s="20">
        <f t="shared" si="56"/>
        <v>-5.3742166629681343E-2</v>
      </c>
      <c r="BY177" s="17" t="s">
        <v>886</v>
      </c>
      <c r="BZ177" s="20">
        <v>2.1213396399197402</v>
      </c>
      <c r="CA177" s="20">
        <v>2.3793327778625701</v>
      </c>
      <c r="CB177" s="20">
        <v>2.5148017732852099</v>
      </c>
      <c r="CC177" s="20">
        <v>2.0772199083312199</v>
      </c>
      <c r="CD177" s="20">
        <v>0.14822354581633801</v>
      </c>
      <c r="CE177" s="20">
        <v>1.59284385275574</v>
      </c>
      <c r="CF177" s="20">
        <v>0.134740175163158</v>
      </c>
      <c r="CG177" s="20"/>
      <c r="CH177" s="20">
        <f t="shared" si="48"/>
        <v>2.4997225285073417</v>
      </c>
      <c r="CI177" s="20">
        <f t="shared" si="49"/>
        <v>-0.12038975064477153</v>
      </c>
      <c r="CK177" t="s">
        <v>889</v>
      </c>
      <c r="CL177">
        <v>9.6926312916299995E-2</v>
      </c>
      <c r="CM177">
        <v>-6.4630767896936003E-2</v>
      </c>
      <c r="CN177">
        <v>-0.139272905338515</v>
      </c>
      <c r="CO177">
        <v>-0.21819640767915499</v>
      </c>
    </row>
    <row r="178" spans="1:93" x14ac:dyDescent="0.25">
      <c r="A178" s="17" t="str">
        <f t="shared" si="39"/>
        <v>2012M05</v>
      </c>
      <c r="B178" s="18">
        <f t="shared" si="40"/>
        <v>41030</v>
      </c>
      <c r="C178" s="20">
        <f t="shared" si="41"/>
        <v>-2.0033595234877466E-2</v>
      </c>
      <c r="D178" s="20">
        <f t="shared" si="42"/>
        <v>-0.10438119364709475</v>
      </c>
      <c r="E178" s="16">
        <f t="shared" si="43"/>
        <v>-5.8747047037093251E-4</v>
      </c>
      <c r="F178" s="16">
        <f t="shared" si="44"/>
        <v>1.9824116632425584E-3</v>
      </c>
      <c r="G178" s="16">
        <f t="shared" si="45"/>
        <v>-1.2442230939111062E-2</v>
      </c>
      <c r="H178" s="16">
        <f t="shared" si="46"/>
        <v>-1.1493538847728507E-2</v>
      </c>
      <c r="I178" s="16">
        <f t="shared" si="50"/>
        <v>-5.0506154305993207E-2</v>
      </c>
      <c r="J178" s="20">
        <f t="shared" si="57"/>
        <v>-7.3046982899961144E-2</v>
      </c>
      <c r="K178" s="20">
        <f t="shared" si="51"/>
        <v>-5.3013387665083678E-2</v>
      </c>
      <c r="AK178" t="s">
        <v>887</v>
      </c>
      <c r="AL178" s="34">
        <v>2.0656569168110002</v>
      </c>
      <c r="AM178" s="20">
        <v>1.68571170664228</v>
      </c>
      <c r="AN178" s="20">
        <v>1.63088040851408</v>
      </c>
      <c r="AO178" s="20">
        <v>1.87437255098969</v>
      </c>
      <c r="AP178" s="20">
        <v>0.83926827053610098</v>
      </c>
      <c r="AQ178" s="20">
        <v>1.9773310441701</v>
      </c>
      <c r="AR178" s="20">
        <v>-0.14976679180122299</v>
      </c>
      <c r="AS178" s="20"/>
      <c r="AT178" s="20">
        <f t="shared" si="52"/>
        <v>1.9444453660781027</v>
      </c>
      <c r="AU178" s="20">
        <f t="shared" si="53"/>
        <v>0.12121155073289747</v>
      </c>
      <c r="AV178" s="20"/>
      <c r="AY178" t="s">
        <v>887</v>
      </c>
      <c r="AZ178" s="20">
        <v>1.4826131778</v>
      </c>
      <c r="BA178" s="20">
        <v>0.95641176685949902</v>
      </c>
      <c r="BB178" s="20">
        <v>1.5132633151416699</v>
      </c>
      <c r="BC178" s="20">
        <v>1.50602410350308E-2</v>
      </c>
      <c r="BD178" s="20">
        <v>0.30415237198617301</v>
      </c>
      <c r="BE178" s="20">
        <v>1.98976506092273</v>
      </c>
      <c r="BF178" s="20">
        <v>-5.2857930269824202E-2</v>
      </c>
      <c r="BG178" s="20" t="s">
        <v>609</v>
      </c>
      <c r="BH178" s="20">
        <f t="shared" si="54"/>
        <v>1.528805397331308</v>
      </c>
      <c r="BI178" s="20">
        <f t="shared" si="47"/>
        <v>-4.6192219531308032E-2</v>
      </c>
      <c r="BL178" s="17" t="s">
        <v>887</v>
      </c>
      <c r="BM178" s="17">
        <v>2.4686870181171798</v>
      </c>
      <c r="BN178" s="17">
        <v>2.1870585634867199</v>
      </c>
      <c r="BO178" s="17">
        <v>1.8300254419939399</v>
      </c>
      <c r="BP178" s="17">
        <v>2.06054461844449</v>
      </c>
      <c r="BQ178" s="17">
        <v>1.1464821173768101</v>
      </c>
      <c r="BR178" s="17">
        <v>1.7604704898996499</v>
      </c>
      <c r="BS178" s="17">
        <v>1.54206959445273E-2</v>
      </c>
      <c r="BT178" s="17" t="s">
        <v>609</v>
      </c>
      <c r="BU178" s="17">
        <f t="shared" si="55"/>
        <v>2.499918980603355</v>
      </c>
      <c r="BV178" s="20">
        <f t="shared" si="56"/>
        <v>-3.1231962486175213E-2</v>
      </c>
      <c r="BY178" s="17" t="s">
        <v>887</v>
      </c>
      <c r="BZ178" s="20">
        <v>2.0366193952851099</v>
      </c>
      <c r="CA178" s="20">
        <v>2.3362550535339102</v>
      </c>
      <c r="CB178" s="20">
        <v>2.4897942161164401</v>
      </c>
      <c r="CC178" s="20">
        <v>2.0361819758710999</v>
      </c>
      <c r="CD178" s="20">
        <v>0.155948945156723</v>
      </c>
      <c r="CE178" s="20">
        <v>1.48966244239225</v>
      </c>
      <c r="CF178" s="20">
        <v>-6.2156812684052098E-2</v>
      </c>
      <c r="CG178" s="20"/>
      <c r="CH178" s="20">
        <f t="shared" si="48"/>
        <v>2.2751456824330805</v>
      </c>
      <c r="CI178" s="20">
        <f t="shared" si="49"/>
        <v>6.1109371100829701E-2</v>
      </c>
      <c r="CK178" t="s">
        <v>890</v>
      </c>
      <c r="CL178">
        <v>-2.34314230623636E-2</v>
      </c>
      <c r="CM178">
        <v>-8.1675375900842506E-2</v>
      </c>
      <c r="CN178">
        <v>-4.72476127576563E-2</v>
      </c>
      <c r="CO178">
        <v>-9.51564001065726E-2</v>
      </c>
    </row>
    <row r="179" spans="1:93" x14ac:dyDescent="0.25">
      <c r="A179" s="17" t="str">
        <f t="shared" si="39"/>
        <v>2012M06</v>
      </c>
      <c r="B179" s="18">
        <f t="shared" si="40"/>
        <v>41061</v>
      </c>
      <c r="C179" s="20">
        <f t="shared" si="41"/>
        <v>-4.5274340096345789E-2</v>
      </c>
      <c r="D179" s="20">
        <f t="shared" si="42"/>
        <v>-0.17525012644752935</v>
      </c>
      <c r="E179" s="16">
        <f t="shared" si="43"/>
        <v>1.5243800888623898E-3</v>
      </c>
      <c r="F179" s="16">
        <f t="shared" si="44"/>
        <v>-1.9716257556820293E-4</v>
      </c>
      <c r="G179" s="16">
        <f t="shared" si="45"/>
        <v>-2.0330468044616239E-2</v>
      </c>
      <c r="H179" s="16">
        <f t="shared" si="46"/>
        <v>-2.8818352922387228E-2</v>
      </c>
      <c r="I179" s="16">
        <f t="shared" si="50"/>
        <v>-1.109840578959783E-2</v>
      </c>
      <c r="J179" s="20">
        <f t="shared" si="57"/>
        <v>-5.8920009243307113E-2</v>
      </c>
      <c r="K179" s="20">
        <f t="shared" si="51"/>
        <v>-1.3645669146961324E-2</v>
      </c>
      <c r="AK179" t="s">
        <v>888</v>
      </c>
      <c r="AL179" s="34">
        <v>1.97213566303693</v>
      </c>
      <c r="AM179" s="20">
        <v>1.39029051689914</v>
      </c>
      <c r="AN179" s="20">
        <v>1.43789533060163</v>
      </c>
      <c r="AO179" s="20">
        <v>1.8701190729203101</v>
      </c>
      <c r="AP179" s="20">
        <v>0.72610744782033598</v>
      </c>
      <c r="AQ179" s="20">
        <v>1.77656115848367</v>
      </c>
      <c r="AR179" s="20">
        <v>-0.198516431688849</v>
      </c>
      <c r="AS179" s="20"/>
      <c r="AT179" s="20">
        <f t="shared" si="52"/>
        <v>1.8297515157257254</v>
      </c>
      <c r="AU179" s="20">
        <f t="shared" si="53"/>
        <v>0.14238414731120463</v>
      </c>
      <c r="AV179" s="20"/>
      <c r="AY179" t="s">
        <v>888</v>
      </c>
      <c r="AZ179" s="20">
        <v>1.5067823355795</v>
      </c>
      <c r="BA179" s="20">
        <v>0.87020272939009002</v>
      </c>
      <c r="BB179" s="20">
        <v>1.3274938117538699</v>
      </c>
      <c r="BC179" s="20">
        <v>-1.07884298870755E-2</v>
      </c>
      <c r="BD179" s="20">
        <v>0.29556278256326601</v>
      </c>
      <c r="BE179" s="20">
        <v>1.7569323158943799</v>
      </c>
      <c r="BF179" s="20">
        <v>-0.108815572483735</v>
      </c>
      <c r="BG179" s="20" t="s">
        <v>609</v>
      </c>
      <c r="BH179" s="20">
        <f t="shared" si="54"/>
        <v>1.4754204604938674</v>
      </c>
      <c r="BI179" s="20">
        <f t="shared" si="47"/>
        <v>3.1361875085632596E-2</v>
      </c>
      <c r="BL179" s="17" t="s">
        <v>888</v>
      </c>
      <c r="BM179" s="17">
        <v>2.2728988351385202</v>
      </c>
      <c r="BN179" s="17">
        <v>1.9734732834540201</v>
      </c>
      <c r="BO179" s="17">
        <v>1.7521508437990301</v>
      </c>
      <c r="BP179" s="17">
        <v>2.0663838340650802</v>
      </c>
      <c r="BQ179" s="17">
        <v>1.07620990524676</v>
      </c>
      <c r="BR179" s="17">
        <v>1.50996674539123</v>
      </c>
      <c r="BS179" s="17">
        <v>-2.94044298289531E-2</v>
      </c>
      <c r="BT179" s="17" t="s">
        <v>609</v>
      </c>
      <c r="BU179" s="17">
        <f t="shared" si="55"/>
        <v>2.2673434063066735</v>
      </c>
      <c r="BV179" s="20">
        <f t="shared" si="56"/>
        <v>5.555428831846676E-3</v>
      </c>
      <c r="BY179" s="17" t="s">
        <v>888</v>
      </c>
      <c r="BZ179" s="20">
        <v>1.8159120615909801</v>
      </c>
      <c r="CA179" s="20">
        <v>2.2513403993645098</v>
      </c>
      <c r="CB179" s="20">
        <v>2.3860805071044902</v>
      </c>
      <c r="CC179" s="20">
        <v>1.98233089629239</v>
      </c>
      <c r="CD179" s="20">
        <v>0.16459050288576099</v>
      </c>
      <c r="CE179" s="20">
        <v>1.3042853001342201</v>
      </c>
      <c r="CF179" s="20">
        <v>-0.16417140098771399</v>
      </c>
      <c r="CG179" s="20"/>
      <c r="CH179" s="20">
        <f t="shared" si="48"/>
        <v>2.0997020549287062</v>
      </c>
      <c r="CI179" s="20">
        <f t="shared" si="49"/>
        <v>0.1516383444358036</v>
      </c>
      <c r="CK179" t="s">
        <v>891</v>
      </c>
      <c r="CL179">
        <v>0.101883626339867</v>
      </c>
      <c r="CM179">
        <v>4.0205752153474099E-2</v>
      </c>
      <c r="CN179">
        <v>-7.7308542837463398E-2</v>
      </c>
      <c r="CO179">
        <v>4.1100232430417903E-2</v>
      </c>
    </row>
    <row r="180" spans="1:93" x14ac:dyDescent="0.25">
      <c r="A180" s="17" t="str">
        <f t="shared" si="39"/>
        <v>2012M07</v>
      </c>
      <c r="B180" s="18">
        <f t="shared" si="40"/>
        <v>41091</v>
      </c>
      <c r="C180" s="20">
        <f t="shared" si="41"/>
        <v>-5.1408031366208085E-2</v>
      </c>
      <c r="D180" s="20">
        <f t="shared" si="42"/>
        <v>0</v>
      </c>
      <c r="E180" s="16">
        <f t="shared" si="43"/>
        <v>8.6038019368540268E-4</v>
      </c>
      <c r="F180" s="16">
        <f t="shared" si="44"/>
        <v>-1.8969535423793947E-3</v>
      </c>
      <c r="G180" s="16">
        <f t="shared" si="45"/>
        <v>-2.0950867799263057E-2</v>
      </c>
      <c r="H180" s="16">
        <f t="shared" si="46"/>
        <v>-2.8823569849801049E-2</v>
      </c>
      <c r="I180" s="16">
        <f t="shared" si="50"/>
        <v>-2.4543014982939718E-2</v>
      </c>
      <c r="J180" s="20">
        <f t="shared" si="57"/>
        <v>-7.535402598069782E-2</v>
      </c>
      <c r="K180" s="20">
        <f t="shared" si="51"/>
        <v>-2.3945994614489735E-2</v>
      </c>
      <c r="AK180" t="s">
        <v>889</v>
      </c>
      <c r="AL180" s="34">
        <v>1.8707520510131099</v>
      </c>
      <c r="AM180" s="20">
        <v>1.39029051689914</v>
      </c>
      <c r="AN180" s="20">
        <v>1.3339034429802501</v>
      </c>
      <c r="AO180" s="20">
        <v>1.8310480298912599</v>
      </c>
      <c r="AP180" s="20">
        <v>0.61477305862340903</v>
      </c>
      <c r="AQ180" s="20">
        <v>1.58484629741579</v>
      </c>
      <c r="AR180" s="20">
        <v>9.6926312916299995E-2</v>
      </c>
      <c r="AS180" s="20"/>
      <c r="AT180" s="20">
        <f t="shared" si="52"/>
        <v>1.7652270921238331</v>
      </c>
      <c r="AU180" s="20">
        <f t="shared" si="53"/>
        <v>0.10552495888927682</v>
      </c>
      <c r="AV180" s="20"/>
      <c r="AY180" t="s">
        <v>889</v>
      </c>
      <c r="AZ180" s="20">
        <v>1.53869155448721</v>
      </c>
      <c r="BA180" s="20">
        <v>0.83847495343931999</v>
      </c>
      <c r="BB180" s="20">
        <v>1.34438813658352</v>
      </c>
      <c r="BC180" s="20">
        <v>-1.3222755252631601E-2</v>
      </c>
      <c r="BD180" s="20">
        <v>0.29592534508262502</v>
      </c>
      <c r="BE180" s="20">
        <v>1.58550508337489</v>
      </c>
      <c r="BF180" s="20">
        <v>-6.4630767896936003E-2</v>
      </c>
      <c r="BG180" s="20" t="s">
        <v>609</v>
      </c>
      <c r="BH180" s="20">
        <f t="shared" si="54"/>
        <v>1.4459517096652053</v>
      </c>
      <c r="BI180" s="20">
        <f t="shared" si="47"/>
        <v>9.2739844822004702E-2</v>
      </c>
      <c r="BL180" s="17" t="s">
        <v>889</v>
      </c>
      <c r="BM180" s="17">
        <v>2.1824478817002402</v>
      </c>
      <c r="BN180" s="17">
        <v>1.7520810244365801</v>
      </c>
      <c r="BO180" s="17">
        <v>1.5525541135291101</v>
      </c>
      <c r="BP180" s="17">
        <v>1.96240840682785</v>
      </c>
      <c r="BQ180" s="17">
        <v>0.94623550855077099</v>
      </c>
      <c r="BR180" s="17">
        <v>1.4298859112709701</v>
      </c>
      <c r="BS180" s="17">
        <v>-0.139272905338515</v>
      </c>
      <c r="BT180" s="17" t="s">
        <v>609</v>
      </c>
      <c r="BU180" s="17">
        <f t="shared" si="55"/>
        <v>2.1327167378809535</v>
      </c>
      <c r="BV180" s="20">
        <f t="shared" si="56"/>
        <v>4.9731143819286672E-2</v>
      </c>
      <c r="BY180" s="17" t="s">
        <v>889</v>
      </c>
      <c r="BZ180" s="20">
        <v>1.61095417330682</v>
      </c>
      <c r="CA180" s="20">
        <v>2.2354936305412698</v>
      </c>
      <c r="CB180" s="20">
        <v>2.3015931440388102</v>
      </c>
      <c r="CC180" s="20">
        <v>1.86493477187339</v>
      </c>
      <c r="CD180" s="20">
        <v>0.17054397692207701</v>
      </c>
      <c r="CE180" s="20">
        <v>1.23776846898571</v>
      </c>
      <c r="CF180" s="20">
        <v>-0.21819640767915499</v>
      </c>
      <c r="CG180" s="20"/>
      <c r="CH180" s="20">
        <f t="shared" si="48"/>
        <v>2.0257312704393127</v>
      </c>
      <c r="CI180" s="20">
        <f t="shared" si="49"/>
        <v>0.20976236010195715</v>
      </c>
      <c r="CK180" t="s">
        <v>512</v>
      </c>
      <c r="CL180">
        <v>8.5072826150365696E-2</v>
      </c>
      <c r="CM180">
        <v>-4.8638112966447001E-3</v>
      </c>
      <c r="CN180">
        <v>-1.3851059119685E-2</v>
      </c>
      <c r="CO180">
        <v>-7.6159936734591102E-3</v>
      </c>
    </row>
    <row r="181" spans="1:93" x14ac:dyDescent="0.25">
      <c r="A181" s="17" t="str">
        <f t="shared" si="39"/>
        <v>2012M08</v>
      </c>
      <c r="B181" s="18">
        <f t="shared" si="40"/>
        <v>41122</v>
      </c>
      <c r="C181" s="20">
        <f t="shared" si="41"/>
        <v>-4.0807945455089589E-2</v>
      </c>
      <c r="D181" s="20">
        <f t="shared" si="42"/>
        <v>-7.0969332700755228E-2</v>
      </c>
      <c r="E181" s="16">
        <f t="shared" si="43"/>
        <v>1.6003178821067006E-3</v>
      </c>
      <c r="F181" s="16">
        <f t="shared" si="44"/>
        <v>-2.0545913155679556E-3</v>
      </c>
      <c r="G181" s="16">
        <f t="shared" si="45"/>
        <v>-2.5741646745132997E-2</v>
      </c>
      <c r="H181" s="16">
        <f t="shared" si="46"/>
        <v>-1.5392807059075744E-2</v>
      </c>
      <c r="I181" s="16">
        <f t="shared" si="50"/>
        <v>0.15680156264157771</v>
      </c>
      <c r="J181" s="20">
        <f t="shared" si="57"/>
        <v>0.11521283540390773</v>
      </c>
      <c r="K181" s="20">
        <f t="shared" si="51"/>
        <v>0.15602078085899732</v>
      </c>
      <c r="AK181" t="s">
        <v>890</v>
      </c>
      <c r="AL181" s="34">
        <v>1.7944105033553699</v>
      </c>
      <c r="AM181" s="20">
        <v>1.29162252665462</v>
      </c>
      <c r="AN181" s="20">
        <v>1.1504208965937399</v>
      </c>
      <c r="AO181" s="20">
        <v>1.7909056421324301</v>
      </c>
      <c r="AP181" s="20">
        <v>0.48501238725581403</v>
      </c>
      <c r="AQ181" s="20">
        <v>1.4877270562736</v>
      </c>
      <c r="AR181" s="20">
        <v>-2.34314230623636E-2</v>
      </c>
      <c r="AS181" s="20"/>
      <c r="AT181" s="20">
        <f t="shared" si="52"/>
        <v>1.6705425643883205</v>
      </c>
      <c r="AU181" s="20">
        <f t="shared" si="53"/>
        <v>0.1238679389670494</v>
      </c>
      <c r="AV181" s="20"/>
      <c r="AY181" t="s">
        <v>890</v>
      </c>
      <c r="AZ181" s="20">
        <v>1.5476524116518899</v>
      </c>
      <c r="BA181" s="20">
        <v>0.77498918600594102</v>
      </c>
      <c r="BB181" s="20">
        <v>1.34128725739702</v>
      </c>
      <c r="BC181" s="20">
        <v>-1.51681185915506E-2</v>
      </c>
      <c r="BD181" s="20">
        <v>0.29290395058797902</v>
      </c>
      <c r="BE181" s="20">
        <v>1.49047356418471</v>
      </c>
      <c r="BF181" s="20">
        <v>-8.1675375900842506E-2</v>
      </c>
      <c r="BG181" s="20" t="s">
        <v>609</v>
      </c>
      <c r="BH181" s="20">
        <f t="shared" si="54"/>
        <v>1.5002298729262038</v>
      </c>
      <c r="BI181" s="20">
        <f t="shared" si="47"/>
        <v>4.7422538725686136E-2</v>
      </c>
      <c r="BL181" s="17" t="s">
        <v>890</v>
      </c>
      <c r="BM181" s="17">
        <v>2.09935626705454</v>
      </c>
      <c r="BN181" s="17">
        <v>1.64278213923967</v>
      </c>
      <c r="BO181" s="17">
        <v>1.3470719038601799</v>
      </c>
      <c r="BP181" s="17">
        <v>1.92222393806651</v>
      </c>
      <c r="BQ181" s="17">
        <v>0.89410655281001905</v>
      </c>
      <c r="BR181" s="17">
        <v>1.33633572996813</v>
      </c>
      <c r="BS181" s="17">
        <v>-4.72476127576563E-2</v>
      </c>
      <c r="BT181" s="17" t="s">
        <v>609</v>
      </c>
      <c r="BU181" s="17">
        <f t="shared" si="55"/>
        <v>1.9509795341861471</v>
      </c>
      <c r="BV181" s="20">
        <f t="shared" si="56"/>
        <v>0.14837673286839292</v>
      </c>
      <c r="BY181" s="17" t="s">
        <v>890</v>
      </c>
      <c r="BZ181" s="20">
        <v>1.518413532504</v>
      </c>
      <c r="CA181" s="20">
        <v>2.18835792836156</v>
      </c>
      <c r="CB181" s="20">
        <v>2.1211338669329498</v>
      </c>
      <c r="CC181" s="20">
        <v>1.9729883134427999</v>
      </c>
      <c r="CD181" s="20">
        <v>0.148170050596102</v>
      </c>
      <c r="CE181" s="20">
        <v>1.1517899882760601</v>
      </c>
      <c r="CF181" s="20">
        <v>-9.51564001065726E-2</v>
      </c>
      <c r="CG181" s="20"/>
      <c r="CH181" s="20">
        <f t="shared" si="48"/>
        <v>2.0869618478308998</v>
      </c>
      <c r="CI181" s="20">
        <f t="shared" si="49"/>
        <v>0.10139608053066018</v>
      </c>
      <c r="CK181" t="s">
        <v>513</v>
      </c>
      <c r="CL181">
        <v>-2.0630841301626401E-2</v>
      </c>
      <c r="CM181">
        <v>-5.4597398246667402E-3</v>
      </c>
      <c r="CN181">
        <v>3.08147183324015E-2</v>
      </c>
      <c r="CO181">
        <v>-2.2419736434330199E-2</v>
      </c>
    </row>
    <row r="182" spans="1:93" x14ac:dyDescent="0.25">
      <c r="A182" s="17" t="str">
        <f t="shared" si="39"/>
        <v>2012M09</v>
      </c>
      <c r="B182" s="18">
        <f t="shared" si="40"/>
        <v>41153</v>
      </c>
      <c r="C182" s="20">
        <f t="shared" si="41"/>
        <v>-3.6705930886514748E-3</v>
      </c>
      <c r="D182" s="20">
        <f t="shared" si="42"/>
        <v>7.6390731973431825E-2</v>
      </c>
      <c r="E182" s="16">
        <f t="shared" si="43"/>
        <v>1.0821825327483729E-3</v>
      </c>
      <c r="F182" s="16">
        <f t="shared" si="44"/>
        <v>2.942628359098135E-3</v>
      </c>
      <c r="G182" s="16">
        <f t="shared" si="45"/>
        <v>-1.7337794057281836E-2</v>
      </c>
      <c r="H182" s="16">
        <f t="shared" si="46"/>
        <v>1.0008278966924624E-2</v>
      </c>
      <c r="I182" s="16">
        <f t="shared" si="50"/>
        <v>-6.6595593599983668E-2</v>
      </c>
      <c r="J182" s="20">
        <f t="shared" si="57"/>
        <v>-6.9900297798494368E-2</v>
      </c>
      <c r="K182" s="20">
        <f t="shared" si="51"/>
        <v>-6.6229704709842893E-2</v>
      </c>
      <c r="AK182" t="s">
        <v>891</v>
      </c>
      <c r="AL182" s="34">
        <v>1.78782395256355</v>
      </c>
      <c r="AM182" s="20">
        <v>1.39029051689914</v>
      </c>
      <c r="AN182" s="20">
        <v>1.0314078444527099</v>
      </c>
      <c r="AO182" s="20">
        <v>1.84605224222016</v>
      </c>
      <c r="AP182" s="20">
        <v>0.40118109316803302</v>
      </c>
      <c r="AQ182" s="20">
        <v>1.5482963388204201</v>
      </c>
      <c r="AR182" s="20">
        <v>0.101883626339867</v>
      </c>
      <c r="AS182" s="20"/>
      <c r="AT182" s="20">
        <f t="shared" si="52"/>
        <v>1.6694661193898694</v>
      </c>
      <c r="AU182" s="20">
        <f t="shared" si="53"/>
        <v>0.11835783317368054</v>
      </c>
      <c r="AV182" s="20"/>
      <c r="AY182" t="s">
        <v>891</v>
      </c>
      <c r="AZ182" s="20">
        <v>1.5351001286210399</v>
      </c>
      <c r="BA182" s="20">
        <v>0.81169681019476103</v>
      </c>
      <c r="BB182" s="20">
        <v>1.29640109890185</v>
      </c>
      <c r="BC182" s="20">
        <v>-3.2450937291487902E-2</v>
      </c>
      <c r="BD182" s="20">
        <v>0.30121256579587302</v>
      </c>
      <c r="BE182" s="20">
        <v>1.6061006956158901</v>
      </c>
      <c r="BF182" s="20">
        <v>4.0205752153474099E-2</v>
      </c>
      <c r="BG182" s="20" t="s">
        <v>609</v>
      </c>
      <c r="BH182" s="20">
        <f t="shared" si="54"/>
        <v>1.4714541844348854</v>
      </c>
      <c r="BI182" s="20">
        <f t="shared" si="47"/>
        <v>6.3645944186154546E-2</v>
      </c>
      <c r="BL182" s="17" t="s">
        <v>891</v>
      </c>
      <c r="BM182" s="17">
        <v>2.1721222398739899</v>
      </c>
      <c r="BN182" s="17">
        <v>1.6518219922591999</v>
      </c>
      <c r="BO182" s="17">
        <v>1.28553152557827</v>
      </c>
      <c r="BP182" s="17">
        <v>2.0552267442178001</v>
      </c>
      <c r="BQ182" s="17">
        <v>0.83931431106722698</v>
      </c>
      <c r="BR182" s="17">
        <v>1.4426466258209401</v>
      </c>
      <c r="BS182" s="17">
        <v>-7.7308542837463398E-2</v>
      </c>
      <c r="BT182" s="17" t="s">
        <v>609</v>
      </c>
      <c r="BU182" s="17">
        <f t="shared" si="55"/>
        <v>2.1118014505811784</v>
      </c>
      <c r="BV182" s="20">
        <f t="shared" si="56"/>
        <v>6.0320789292811483E-2</v>
      </c>
      <c r="BY182" s="17" t="s">
        <v>891</v>
      </c>
      <c r="BZ182" s="20">
        <v>1.65030720990142</v>
      </c>
      <c r="CA182" s="20">
        <v>2.2186697880008102</v>
      </c>
      <c r="CB182" s="20">
        <v>2.0834848065548801</v>
      </c>
      <c r="CC182" s="20">
        <v>2.0016927496028001</v>
      </c>
      <c r="CD182" s="20">
        <v>0.16749584335739601</v>
      </c>
      <c r="CE182" s="20">
        <v>1.20227572421768</v>
      </c>
      <c r="CF182" s="20">
        <v>4.1100232430417903E-2</v>
      </c>
      <c r="CG182" s="20"/>
      <c r="CH182" s="20">
        <f t="shared" si="48"/>
        <v>2.2448043302993965</v>
      </c>
      <c r="CI182" s="20">
        <f t="shared" si="49"/>
        <v>-2.6134542298586361E-2</v>
      </c>
      <c r="CK182" t="s">
        <v>514</v>
      </c>
      <c r="CL182">
        <v>-7.0802062415980097E-2</v>
      </c>
      <c r="CM182">
        <v>8.2405486010839104E-4</v>
      </c>
      <c r="CN182">
        <v>4.3153446405888397E-2</v>
      </c>
      <c r="CO182">
        <v>-0.101905399248484</v>
      </c>
    </row>
    <row r="183" spans="1:93" x14ac:dyDescent="0.25">
      <c r="A183" s="17" t="str">
        <f t="shared" si="39"/>
        <v>2012M10</v>
      </c>
      <c r="B183" s="18">
        <f t="shared" si="40"/>
        <v>41183</v>
      </c>
      <c r="C183" s="20">
        <f t="shared" si="41"/>
        <v>2.4698632639632567E-3</v>
      </c>
      <c r="D183" s="20">
        <f t="shared" si="42"/>
        <v>7.0899377703991684E-2</v>
      </c>
      <c r="E183" s="16">
        <f t="shared" si="43"/>
        <v>9.0664441911548154E-4</v>
      </c>
      <c r="F183" s="16">
        <f t="shared" si="44"/>
        <v>1.3747022357978094E-3</v>
      </c>
      <c r="G183" s="16">
        <f t="shared" si="45"/>
        <v>-3.7177531305423715E-3</v>
      </c>
      <c r="H183" s="16">
        <f t="shared" si="46"/>
        <v>7.8850924286391049E-3</v>
      </c>
      <c r="I183" s="16">
        <f t="shared" si="50"/>
        <v>6.959399465465578E-2</v>
      </c>
      <c r="J183" s="20">
        <f t="shared" si="57"/>
        <v>7.6042680607665808E-2</v>
      </c>
      <c r="K183" s="20">
        <f t="shared" si="51"/>
        <v>7.3572817343702551E-2</v>
      </c>
      <c r="AK183" t="s">
        <v>512</v>
      </c>
      <c r="AL183" s="34">
        <v>1.7922396332664201</v>
      </c>
      <c r="AM183" s="20">
        <v>1.4888612493750499</v>
      </c>
      <c r="AN183" s="20">
        <v>0.93206558930642103</v>
      </c>
      <c r="AO183" s="20">
        <v>1.87172041264161</v>
      </c>
      <c r="AP183" s="20">
        <v>0.38327108321657699</v>
      </c>
      <c r="AQ183" s="20">
        <v>1.595841110316</v>
      </c>
      <c r="AR183" s="20">
        <v>8.5072826150365696E-2</v>
      </c>
      <c r="AS183" s="20"/>
      <c r="AT183" s="20">
        <f t="shared" si="52"/>
        <v>1.6627682352016866</v>
      </c>
      <c r="AU183" s="20">
        <f t="shared" si="53"/>
        <v>0.12947139806473351</v>
      </c>
      <c r="AV183" s="20"/>
      <c r="AY183" t="s">
        <v>512</v>
      </c>
      <c r="AZ183" s="20">
        <v>1.5118006929394301</v>
      </c>
      <c r="BA183" s="20">
        <v>0.79483281824951002</v>
      </c>
      <c r="BB183" s="20">
        <v>1.2780980236845001</v>
      </c>
      <c r="BC183" s="20">
        <v>-0.11253897898034899</v>
      </c>
      <c r="BD183" s="20">
        <v>0.30108474617492398</v>
      </c>
      <c r="BE183" s="20">
        <v>1.67047142899144</v>
      </c>
      <c r="BF183" s="20">
        <v>-4.8638112966447001E-3</v>
      </c>
      <c r="BG183" s="20" t="s">
        <v>609</v>
      </c>
      <c r="BH183" s="20">
        <f t="shared" si="54"/>
        <v>1.5721392951483921</v>
      </c>
      <c r="BI183" s="20">
        <f t="shared" si="47"/>
        <v>-6.0338602208962033E-2</v>
      </c>
      <c r="BL183" s="17" t="s">
        <v>512</v>
      </c>
      <c r="BM183" s="17">
        <v>2.2255239311574</v>
      </c>
      <c r="BN183" s="17">
        <v>1.7075628097736599</v>
      </c>
      <c r="BO183" s="17">
        <v>1.15945815548755</v>
      </c>
      <c r="BP183" s="17">
        <v>2.1952545996094699</v>
      </c>
      <c r="BQ183" s="17">
        <v>0.789602542978174</v>
      </c>
      <c r="BR183" s="17">
        <v>1.5165015806461599</v>
      </c>
      <c r="BS183" s="17">
        <v>-1.3851059119685E-2</v>
      </c>
      <c r="BT183" s="17" t="s">
        <v>609</v>
      </c>
      <c r="BU183" s="17">
        <f t="shared" si="55"/>
        <v>2.1357266795846694</v>
      </c>
      <c r="BV183" s="20">
        <f t="shared" si="56"/>
        <v>8.9797251572730552E-2</v>
      </c>
      <c r="BY183" s="17" t="s">
        <v>512</v>
      </c>
      <c r="BZ183" s="20">
        <v>1.7078331534751201</v>
      </c>
      <c r="CA183" s="20">
        <v>2.23566838047272</v>
      </c>
      <c r="CB183" s="20">
        <v>1.9833946645377301</v>
      </c>
      <c r="CC183" s="20">
        <v>1.94903402751582</v>
      </c>
      <c r="CD183" s="20">
        <v>0.155206702520826</v>
      </c>
      <c r="CE183" s="20">
        <v>1.2406827160258</v>
      </c>
      <c r="CF183" s="20">
        <v>-7.6159936734591102E-3</v>
      </c>
      <c r="CG183" s="20"/>
      <c r="CH183" s="20">
        <f t="shared" si="48"/>
        <v>2.216795332582064</v>
      </c>
      <c r="CI183" s="20">
        <f t="shared" si="49"/>
        <v>1.8873047890656025E-2</v>
      </c>
      <c r="CK183" t="s">
        <v>892</v>
      </c>
      <c r="CL183">
        <v>-0.128891892175788</v>
      </c>
      <c r="CM183">
        <v>-0.280974989755987</v>
      </c>
      <c r="CN183">
        <v>0.109283587128456</v>
      </c>
      <c r="CO183">
        <v>4.6761777260462802E-2</v>
      </c>
    </row>
    <row r="184" spans="1:93" x14ac:dyDescent="0.25">
      <c r="A184" s="17" t="str">
        <f t="shared" si="39"/>
        <v>2012M11</v>
      </c>
      <c r="B184" s="18">
        <f t="shared" si="40"/>
        <v>41214</v>
      </c>
      <c r="C184" s="20">
        <f t="shared" si="41"/>
        <v>9.9450514825438763E-3</v>
      </c>
      <c r="D184" s="20">
        <f t="shared" si="42"/>
        <v>0</v>
      </c>
      <c r="E184" s="16">
        <f t="shared" si="43"/>
        <v>8.0797239148906567E-4</v>
      </c>
      <c r="F184" s="16">
        <f t="shared" si="44"/>
        <v>3.140896098851099E-3</v>
      </c>
      <c r="G184" s="16">
        <f t="shared" si="45"/>
        <v>2.2475678519556924E-3</v>
      </c>
      <c r="H184" s="16">
        <f t="shared" si="46"/>
        <v>4.5624363580594254E-3</v>
      </c>
      <c r="I184" s="16">
        <f t="shared" si="50"/>
        <v>-9.3129140865343477E-3</v>
      </c>
      <c r="J184" s="20">
        <f t="shared" si="57"/>
        <v>1.4459586138209357E-3</v>
      </c>
      <c r="K184" s="20">
        <f t="shared" si="51"/>
        <v>-8.4990928687229406E-3</v>
      </c>
      <c r="AK184" t="s">
        <v>513</v>
      </c>
      <c r="AL184" s="34">
        <v>1.8100635486883101</v>
      </c>
      <c r="AM184" s="20">
        <v>1.4888612493750499</v>
      </c>
      <c r="AN184" s="20">
        <v>0.843316303126047</v>
      </c>
      <c r="AO184" s="20">
        <v>1.9305114564197801</v>
      </c>
      <c r="AP184" s="20">
        <v>0.39412532311944398</v>
      </c>
      <c r="AQ184" s="20">
        <v>1.6234191962800799</v>
      </c>
      <c r="AR184" s="20">
        <v>-2.0630841301626401E-2</v>
      </c>
      <c r="AS184" s="20"/>
      <c r="AT184" s="20">
        <f t="shared" si="52"/>
        <v>1.6804211432374714</v>
      </c>
      <c r="AU184" s="20">
        <f t="shared" si="53"/>
        <v>0.12964240545083872</v>
      </c>
      <c r="AV184" s="20"/>
      <c r="AY184" t="s">
        <v>513</v>
      </c>
      <c r="AZ184" s="20">
        <v>1.48627569226361</v>
      </c>
      <c r="BA184" s="20">
        <v>0.77300460619104605</v>
      </c>
      <c r="BB184" s="20">
        <v>0.83115967395794499</v>
      </c>
      <c r="BC184" s="20">
        <v>-0.177001985847203</v>
      </c>
      <c r="BD184" s="20">
        <v>0.30121256579587302</v>
      </c>
      <c r="BE184" s="20">
        <v>1.6907438332696501</v>
      </c>
      <c r="BF184" s="20">
        <v>-5.4597398246667402E-3</v>
      </c>
      <c r="BG184" s="20" t="s">
        <v>609</v>
      </c>
      <c r="BH184" s="20">
        <f t="shared" si="54"/>
        <v>1.5033178756587364</v>
      </c>
      <c r="BI184" s="20">
        <f t="shared" si="47"/>
        <v>-1.704218339512642E-2</v>
      </c>
      <c r="BL184" s="17" t="s">
        <v>513</v>
      </c>
      <c r="BM184" s="17">
        <v>2.2179153909437099</v>
      </c>
      <c r="BN184" s="17">
        <v>1.7520122401878599</v>
      </c>
      <c r="BO184" s="17">
        <v>1.2447183900798799</v>
      </c>
      <c r="BP184" s="17">
        <v>2.2776526083356599</v>
      </c>
      <c r="BQ184" s="17">
        <v>0.75150149359322305</v>
      </c>
      <c r="BR184" s="17">
        <v>1.52313380799987</v>
      </c>
      <c r="BS184" s="17">
        <v>3.08147183324015E-2</v>
      </c>
      <c r="BT184" s="17" t="s">
        <v>609</v>
      </c>
      <c r="BU184" s="17">
        <f t="shared" si="55"/>
        <v>2.1942346058601694</v>
      </c>
      <c r="BV184" s="20">
        <f t="shared" si="56"/>
        <v>2.3680785083540545E-2</v>
      </c>
      <c r="BY184" s="17" t="s">
        <v>513</v>
      </c>
      <c r="BZ184" s="20">
        <v>1.7299497078061099</v>
      </c>
      <c r="CA184" s="20">
        <v>2.2282474379339599</v>
      </c>
      <c r="CB184" s="20">
        <v>1.92317176988185</v>
      </c>
      <c r="CC184" s="20">
        <v>1.96408797309782</v>
      </c>
      <c r="CD184" s="20">
        <v>0.15085468415970801</v>
      </c>
      <c r="CE184" s="20">
        <v>1.24183531876689</v>
      </c>
      <c r="CF184" s="20">
        <v>-2.2419736434330199E-2</v>
      </c>
      <c r="CG184" s="20"/>
      <c r="CH184" s="20">
        <f t="shared" si="48"/>
        <v>2.2027195682498797</v>
      </c>
      <c r="CI184" s="20">
        <f t="shared" si="49"/>
        <v>2.5527869684080162E-2</v>
      </c>
      <c r="CK184" t="s">
        <v>893</v>
      </c>
      <c r="CL184">
        <v>0.115045764633648</v>
      </c>
      <c r="CM184">
        <v>5.3222005212777999E-2</v>
      </c>
      <c r="CN184">
        <v>8.4340584412811795E-2</v>
      </c>
      <c r="CO184">
        <v>5.91663950994471E-2</v>
      </c>
    </row>
    <row r="185" spans="1:93" x14ac:dyDescent="0.25">
      <c r="A185" s="17" t="str">
        <f t="shared" si="39"/>
        <v>2012M12</v>
      </c>
      <c r="B185" s="18">
        <f t="shared" si="40"/>
        <v>41244</v>
      </c>
      <c r="C185" s="20">
        <f t="shared" si="41"/>
        <v>-1.8958080009415901E-2</v>
      </c>
      <c r="D185" s="20">
        <f t="shared" si="42"/>
        <v>-6.6205452332972703E-2</v>
      </c>
      <c r="E185" s="16">
        <f t="shared" si="43"/>
        <v>1.2048269026235182E-3</v>
      </c>
      <c r="F185" s="16">
        <f t="shared" si="44"/>
        <v>-1.0279619823340702E-3</v>
      </c>
      <c r="G185" s="16">
        <f t="shared" si="45"/>
        <v>-1.146955174660726E-2</v>
      </c>
      <c r="H185" s="16">
        <f t="shared" si="46"/>
        <v>-4.8694406121039925E-3</v>
      </c>
      <c r="I185" s="16">
        <f t="shared" si="50"/>
        <v>-5.7981509864500735E-2</v>
      </c>
      <c r="J185" s="20">
        <f t="shared" si="57"/>
        <v>-7.4143637302922533E-2</v>
      </c>
      <c r="K185" s="20">
        <f t="shared" si="51"/>
        <v>-5.5185557293506632E-2</v>
      </c>
      <c r="AK185" t="s">
        <v>514</v>
      </c>
      <c r="AL185" s="34">
        <v>1.7757482191101499</v>
      </c>
      <c r="AM185" s="20">
        <v>1.39029051689914</v>
      </c>
      <c r="AN185" s="20">
        <v>0.70965959841315895</v>
      </c>
      <c r="AO185" s="20">
        <v>1.9110787898327699</v>
      </c>
      <c r="AP185" s="20">
        <v>0.33818424971933903</v>
      </c>
      <c r="AQ185" s="20">
        <v>1.5936926728519301</v>
      </c>
      <c r="AR185" s="20">
        <v>-7.0802062415980097E-2</v>
      </c>
      <c r="AS185" s="20"/>
      <c r="AT185" s="20">
        <f t="shared" si="52"/>
        <v>1.6660553479932574</v>
      </c>
      <c r="AU185" s="20">
        <f t="shared" si="53"/>
        <v>0.10969287111689252</v>
      </c>
      <c r="AV185" s="20"/>
      <c r="AY185" t="s">
        <v>514</v>
      </c>
      <c r="AZ185" s="20">
        <v>1.4576661568624201</v>
      </c>
      <c r="BA185" s="20">
        <v>0.75216413988461095</v>
      </c>
      <c r="BB185" s="20">
        <v>0.56960772143149396</v>
      </c>
      <c r="BC185" s="20">
        <v>-0.17831153845699599</v>
      </c>
      <c r="BD185" s="20">
        <v>0.26963615477425301</v>
      </c>
      <c r="BE185" s="20">
        <v>1.61413780146978</v>
      </c>
      <c r="BF185" s="20">
        <v>8.2405486010839104E-4</v>
      </c>
      <c r="BG185" s="20" t="s">
        <v>609</v>
      </c>
      <c r="BH185" s="20">
        <f t="shared" si="54"/>
        <v>1.4732254749526725</v>
      </c>
      <c r="BI185" s="20">
        <f t="shared" si="47"/>
        <v>-1.5559318090252461E-2</v>
      </c>
      <c r="BL185" s="17" t="s">
        <v>514</v>
      </c>
      <c r="BM185" s="17">
        <v>2.1617407028410902</v>
      </c>
      <c r="BN185" s="17">
        <v>1.76190685955203</v>
      </c>
      <c r="BO185" s="17">
        <v>1.10124182533509</v>
      </c>
      <c r="BP185" s="17">
        <v>2.4826973085779298</v>
      </c>
      <c r="BQ185" s="17">
        <v>0.72695439706495302</v>
      </c>
      <c r="BR185" s="17">
        <v>1.4371655961177801</v>
      </c>
      <c r="BS185" s="17">
        <v>4.3153446405888397E-2</v>
      </c>
      <c r="BT185" s="17" t="s">
        <v>609</v>
      </c>
      <c r="BU185" s="17">
        <f t="shared" si="55"/>
        <v>2.189226414106372</v>
      </c>
      <c r="BV185" s="20">
        <f t="shared" si="56"/>
        <v>-2.7485711265281765E-2</v>
      </c>
      <c r="BY185" s="17" t="s">
        <v>514</v>
      </c>
      <c r="BZ185" s="20">
        <v>1.6483399258353799</v>
      </c>
      <c r="CA185" s="20">
        <v>2.20821277752224</v>
      </c>
      <c r="CB185" s="20">
        <v>1.90451320945261</v>
      </c>
      <c r="CC185" s="20">
        <v>1.9411584307262399</v>
      </c>
      <c r="CD185" s="20">
        <v>0.14036142668020299</v>
      </c>
      <c r="CE185" s="20">
        <v>1.2027623192036101</v>
      </c>
      <c r="CF185" s="20">
        <v>-0.101905399248484</v>
      </c>
      <c r="CG185" s="20"/>
      <c r="CH185" s="20">
        <f t="shared" si="48"/>
        <v>2.1073588742775944</v>
      </c>
      <c r="CI185" s="20">
        <f t="shared" si="49"/>
        <v>0.1008539032446456</v>
      </c>
      <c r="CK185" t="s">
        <v>894</v>
      </c>
      <c r="CL185">
        <v>5.8461339817809203E-2</v>
      </c>
      <c r="CM185">
        <v>-3.2928920431920403E-2</v>
      </c>
      <c r="CN185">
        <v>4.29486638748275E-2</v>
      </c>
      <c r="CO185">
        <v>6.0337798240328699E-2</v>
      </c>
    </row>
    <row r="186" spans="1:93" x14ac:dyDescent="0.25">
      <c r="A186" s="17" t="str">
        <f t="shared" si="39"/>
        <v>2013M01</v>
      </c>
      <c r="B186" s="18">
        <f t="shared" si="40"/>
        <v>41275</v>
      </c>
      <c r="C186" s="20">
        <f t="shared" si="41"/>
        <v>1.4310672114537848E-2</v>
      </c>
      <c r="D186" s="20">
        <f t="shared" si="42"/>
        <v>-7.0969332700755228E-2</v>
      </c>
      <c r="E186" s="16">
        <f t="shared" si="43"/>
        <v>-8.7589472497201747E-3</v>
      </c>
      <c r="F186" s="16">
        <f t="shared" si="44"/>
        <v>3.958004883418696E-3</v>
      </c>
      <c r="G186" s="16">
        <f t="shared" si="45"/>
        <v>1.0335825946346373E-2</v>
      </c>
      <c r="H186" s="16">
        <f t="shared" si="46"/>
        <v>1.0370531093618253E-2</v>
      </c>
      <c r="I186" s="16">
        <f t="shared" si="50"/>
        <v>-2.8052177028184123E-2</v>
      </c>
      <c r="J186" s="20">
        <f t="shared" si="57"/>
        <v>-1.2146762354520977E-2</v>
      </c>
      <c r="K186" s="20">
        <f t="shared" si="51"/>
        <v>-2.6457434469058825E-2</v>
      </c>
      <c r="AK186" t="s">
        <v>892</v>
      </c>
      <c r="AL186" s="34">
        <v>1.8011603696318099</v>
      </c>
      <c r="AM186" s="20">
        <v>1.29162252665462</v>
      </c>
      <c r="AN186" s="20">
        <v>1.66290686617634</v>
      </c>
      <c r="AO186" s="20">
        <v>1.9844827071070501</v>
      </c>
      <c r="AP186" s="20">
        <v>0.387640035063676</v>
      </c>
      <c r="AQ186" s="20">
        <v>1.65580154034238</v>
      </c>
      <c r="AR186" s="20">
        <v>-0.128891892175788</v>
      </c>
      <c r="AS186" s="20"/>
      <c r="AT186" s="20">
        <f t="shared" si="52"/>
        <v>1.697958024232108</v>
      </c>
      <c r="AU186" s="20">
        <f t="shared" si="53"/>
        <v>0.10320234539970197</v>
      </c>
      <c r="AV186" s="20"/>
      <c r="AY186" t="s">
        <v>892</v>
      </c>
      <c r="AZ186" s="20">
        <v>1.7130867005360499</v>
      </c>
      <c r="BA186" s="20">
        <v>0.73131932942245803</v>
      </c>
      <c r="BB186" s="20">
        <v>1.01051261439733</v>
      </c>
      <c r="BC186" s="20">
        <v>1.6285311658377899</v>
      </c>
      <c r="BD186" s="20">
        <v>0.29356866520938102</v>
      </c>
      <c r="BE186" s="20">
        <v>1.64684964467811</v>
      </c>
      <c r="BF186" s="20">
        <v>-0.280974989755987</v>
      </c>
      <c r="BG186" s="20" t="s">
        <v>609</v>
      </c>
      <c r="BH186" s="20">
        <f t="shared" si="54"/>
        <v>1.7318265053629744</v>
      </c>
      <c r="BI186" s="20">
        <f t="shared" si="47"/>
        <v>-1.87398048269245E-2</v>
      </c>
      <c r="BL186" s="17" t="s">
        <v>892</v>
      </c>
      <c r="BM186" s="17">
        <v>2.1106379431645599</v>
      </c>
      <c r="BN186" s="17">
        <v>1.8317947272659201</v>
      </c>
      <c r="BO186" s="17">
        <v>1.6723409201396999</v>
      </c>
      <c r="BP186" s="17">
        <v>2.3136223959565201</v>
      </c>
      <c r="BQ186" s="17">
        <v>0.73004740718343897</v>
      </c>
      <c r="BR186" s="17">
        <v>1.4068530980004601</v>
      </c>
      <c r="BS186" s="17">
        <v>0.109283587128456</v>
      </c>
      <c r="BT186" s="17" t="s">
        <v>609</v>
      </c>
      <c r="BU186" s="17">
        <f t="shared" si="55"/>
        <v>2.1487214362585383</v>
      </c>
      <c r="BV186" s="20">
        <f t="shared" si="56"/>
        <v>-3.8083493093978404E-2</v>
      </c>
      <c r="BY186" s="17" t="s">
        <v>892</v>
      </c>
      <c r="BZ186" s="20">
        <v>1.7029176992861501</v>
      </c>
      <c r="CA186" s="20">
        <v>2.1564594787582401</v>
      </c>
      <c r="CB186" s="20">
        <v>2.7717247591456902</v>
      </c>
      <c r="CC186" s="20">
        <v>2.0845961216104398</v>
      </c>
      <c r="CD186" s="20">
        <v>0.141755197169421</v>
      </c>
      <c r="CE186" s="20">
        <v>1.1637952019769899</v>
      </c>
      <c r="CF186" s="20">
        <v>4.6761777260462802E-2</v>
      </c>
      <c r="CG186" s="20"/>
      <c r="CH186" s="20">
        <f t="shared" si="48"/>
        <v>2.2025864147227669</v>
      </c>
      <c r="CI186" s="20">
        <f t="shared" si="49"/>
        <v>-4.6126935964526883E-2</v>
      </c>
      <c r="CK186" t="s">
        <v>895</v>
      </c>
      <c r="CL186">
        <v>-0.145825388978881</v>
      </c>
      <c r="CM186">
        <v>-0.144750485273028</v>
      </c>
      <c r="CN186">
        <v>-0.10390468476763599</v>
      </c>
      <c r="CO186">
        <v>2.0205111351676002E-3</v>
      </c>
    </row>
    <row r="187" spans="1:93" x14ac:dyDescent="0.25">
      <c r="A187" s="17" t="str">
        <f t="shared" si="39"/>
        <v>2013M02</v>
      </c>
      <c r="B187" s="18">
        <f t="shared" si="40"/>
        <v>41306</v>
      </c>
      <c r="C187" s="20">
        <f t="shared" si="41"/>
        <v>4.4215466515316271E-2</v>
      </c>
      <c r="D187" s="20">
        <f t="shared" si="42"/>
        <v>0.15270616503669232</v>
      </c>
      <c r="E187" s="16">
        <f t="shared" si="43"/>
        <v>-1.3540514057937251E-4</v>
      </c>
      <c r="F187" s="16">
        <f t="shared" si="44"/>
        <v>1.2947753226430253E-3</v>
      </c>
      <c r="G187" s="16">
        <f t="shared" si="45"/>
        <v>1.5167673140049194E-2</v>
      </c>
      <c r="H187" s="16">
        <f t="shared" si="46"/>
        <v>2.7704819403056156E-2</v>
      </c>
      <c r="I187" s="16">
        <f t="shared" si="50"/>
        <v>-3.2021451065332614E-2</v>
      </c>
      <c r="J187" s="20">
        <f t="shared" si="57"/>
        <v>1.2010411659836386E-2</v>
      </c>
      <c r="K187" s="20">
        <f t="shared" si="51"/>
        <v>-3.2205054855479885E-2</v>
      </c>
      <c r="AK187" t="s">
        <v>893</v>
      </c>
      <c r="AL187" s="34">
        <v>1.8807995156439801</v>
      </c>
      <c r="AM187" s="20">
        <v>1.4888612493750499</v>
      </c>
      <c r="AN187" s="20">
        <v>1.67785406480224</v>
      </c>
      <c r="AO187" s="20">
        <v>2.0088388391507901</v>
      </c>
      <c r="AP187" s="20">
        <v>0.46125428164401999</v>
      </c>
      <c r="AQ187" s="20">
        <v>1.8240995309611701</v>
      </c>
      <c r="AR187" s="20">
        <v>0.115045764633648</v>
      </c>
      <c r="AS187" s="20"/>
      <c r="AT187" s="20">
        <f t="shared" si="52"/>
        <v>1.7624755039149171</v>
      </c>
      <c r="AU187" s="20">
        <f t="shared" si="53"/>
        <v>0.11832401172906293</v>
      </c>
      <c r="AV187" s="20"/>
      <c r="AY187" t="s">
        <v>893</v>
      </c>
      <c r="AZ187" s="20">
        <v>1.69513130650113</v>
      </c>
      <c r="BA187" s="20">
        <v>0.77498918600594102</v>
      </c>
      <c r="BB187" s="20">
        <v>1.1637827822920599</v>
      </c>
      <c r="BC187" s="20">
        <v>1.7184615317316001</v>
      </c>
      <c r="BD187" s="20">
        <v>0.28359748192079998</v>
      </c>
      <c r="BE187" s="20">
        <v>1.8191790650679101</v>
      </c>
      <c r="BF187" s="20">
        <v>5.3222005212777999E-2</v>
      </c>
      <c r="BG187" s="20" t="s">
        <v>609</v>
      </c>
      <c r="BH187" s="20">
        <f t="shared" si="54"/>
        <v>1.4328207477612822</v>
      </c>
      <c r="BI187" s="20">
        <f t="shared" si="47"/>
        <v>0.26231055873984777</v>
      </c>
      <c r="BL187" s="17" t="s">
        <v>893</v>
      </c>
      <c r="BM187" s="17">
        <v>2.2234383591108999</v>
      </c>
      <c r="BN187" s="17">
        <v>2.0323570013329402</v>
      </c>
      <c r="BO187" s="17">
        <v>1.6619977600957301</v>
      </c>
      <c r="BP187" s="17">
        <v>2.2977585776651002</v>
      </c>
      <c r="BQ187" s="17">
        <v>0.67317644288609602</v>
      </c>
      <c r="BR187" s="17">
        <v>1.58095390886331</v>
      </c>
      <c r="BS187" s="17">
        <v>8.4340584412811795E-2</v>
      </c>
      <c r="BT187" s="17" t="s">
        <v>609</v>
      </c>
      <c r="BU187" s="17">
        <f t="shared" si="55"/>
        <v>2.3198740332022809</v>
      </c>
      <c r="BV187" s="20">
        <f t="shared" si="56"/>
        <v>-9.6435674091380985E-2</v>
      </c>
      <c r="BY187" s="17" t="s">
        <v>893</v>
      </c>
      <c r="BZ187" s="20">
        <v>1.8674540264808499</v>
      </c>
      <c r="CA187" s="20">
        <v>2.2290989363128202</v>
      </c>
      <c r="CB187" s="20">
        <v>2.77046902692484</v>
      </c>
      <c r="CC187" s="20">
        <v>2.1312156954040899</v>
      </c>
      <c r="CD187" s="20">
        <v>0.15002242328360699</v>
      </c>
      <c r="CE187" s="20">
        <v>1.29316661737035</v>
      </c>
      <c r="CF187" s="20">
        <v>5.91663950994471E-2</v>
      </c>
      <c r="CG187" s="20"/>
      <c r="CH187" s="20">
        <f t="shared" si="48"/>
        <v>2.2793247430388774</v>
      </c>
      <c r="CI187" s="20">
        <f t="shared" si="49"/>
        <v>-5.0225806726057254E-2</v>
      </c>
      <c r="CK187" t="s">
        <v>896</v>
      </c>
      <c r="CL187">
        <v>-0.11521383356171599</v>
      </c>
      <c r="CM187">
        <v>-5.9428281805728997E-2</v>
      </c>
      <c r="CN187">
        <v>-7.13397916915674E-2</v>
      </c>
      <c r="CO187">
        <v>-0.143610601324863</v>
      </c>
    </row>
    <row r="188" spans="1:93" x14ac:dyDescent="0.25">
      <c r="A188" s="17" t="str">
        <f t="shared" si="39"/>
        <v>2013M03</v>
      </c>
      <c r="B188" s="18">
        <f t="shared" si="40"/>
        <v>41334</v>
      </c>
      <c r="C188" s="20">
        <f t="shared" si="41"/>
        <v>2.0866488951451378E-2</v>
      </c>
      <c r="D188" s="20">
        <f t="shared" si="42"/>
        <v>6.6140257391543056E-2</v>
      </c>
      <c r="E188" s="16">
        <f t="shared" si="43"/>
        <v>-6.7382862885649402E-6</v>
      </c>
      <c r="F188" s="16">
        <f t="shared" si="44"/>
        <v>5.2690494460341027E-4</v>
      </c>
      <c r="G188" s="16">
        <f t="shared" si="45"/>
        <v>2.4062320610773163E-3</v>
      </c>
      <c r="H188" s="16">
        <f t="shared" si="46"/>
        <v>1.7260981553357237E-2</v>
      </c>
      <c r="I188" s="16">
        <f t="shared" si="50"/>
        <v>0.12877442839948003</v>
      </c>
      <c r="J188" s="20">
        <f t="shared" si="57"/>
        <v>0.14896180867222941</v>
      </c>
      <c r="K188" s="20">
        <f t="shared" si="51"/>
        <v>0.12809531972077803</v>
      </c>
      <c r="AK188" t="s">
        <v>894</v>
      </c>
      <c r="AL188" s="34">
        <v>1.9200451979570601</v>
      </c>
      <c r="AM188" s="20">
        <v>1.58733491562901</v>
      </c>
      <c r="AN188" s="20">
        <v>1.6786307843471899</v>
      </c>
      <c r="AO188" s="20">
        <v>2.0191887426849999</v>
      </c>
      <c r="AP188" s="20">
        <v>0.47344896536640502</v>
      </c>
      <c r="AQ188" s="20">
        <v>1.93359073137891</v>
      </c>
      <c r="AR188" s="20">
        <v>5.8461339817809203E-2</v>
      </c>
      <c r="AS188" s="20"/>
      <c r="AT188" s="20">
        <f t="shared" si="52"/>
        <v>1.8233631606687157</v>
      </c>
      <c r="AU188" s="20">
        <f t="shared" si="53"/>
        <v>9.6682037288344347E-2</v>
      </c>
      <c r="AV188" s="20"/>
      <c r="AY188" t="s">
        <v>894</v>
      </c>
      <c r="AZ188" s="20">
        <v>1.70348144129344</v>
      </c>
      <c r="BA188" s="20">
        <v>0.75216413988461095</v>
      </c>
      <c r="BB188" s="20">
        <v>1.1953117680545999</v>
      </c>
      <c r="BC188" s="20">
        <v>1.8190400144035701</v>
      </c>
      <c r="BD188" s="20">
        <v>0.28776737043128398</v>
      </c>
      <c r="BE188" s="20">
        <v>1.93670163479958</v>
      </c>
      <c r="BF188" s="20">
        <v>-3.2928920431920403E-2</v>
      </c>
      <c r="BG188" s="20" t="s">
        <v>609</v>
      </c>
      <c r="BH188" s="20">
        <f t="shared" si="54"/>
        <v>1.7635801045097843</v>
      </c>
      <c r="BI188" s="20">
        <f t="shared" si="47"/>
        <v>-6.0098663216344272E-2</v>
      </c>
      <c r="BL188" s="17" t="s">
        <v>894</v>
      </c>
      <c r="BM188" s="17">
        <v>2.3137828404074501</v>
      </c>
      <c r="BN188" s="17">
        <v>2.1637217915021498</v>
      </c>
      <c r="BO188" s="17">
        <v>1.6177380696763199</v>
      </c>
      <c r="BP188" s="17">
        <v>2.4315660642125101</v>
      </c>
      <c r="BQ188" s="17">
        <v>0.68220340617015496</v>
      </c>
      <c r="BR188" s="17">
        <v>1.6790311603433601</v>
      </c>
      <c r="BS188" s="17">
        <v>4.29486638748275E-2</v>
      </c>
      <c r="BT188" s="17" t="s">
        <v>609</v>
      </c>
      <c r="BU188" s="17">
        <f t="shared" si="55"/>
        <v>2.3781997973413462</v>
      </c>
      <c r="BV188" s="20">
        <f t="shared" si="56"/>
        <v>-6.4416956933896152E-2</v>
      </c>
      <c r="BY188" s="17" t="s">
        <v>894</v>
      </c>
      <c r="BZ188" s="20">
        <v>1.9876154004789699</v>
      </c>
      <c r="CA188" s="20">
        <v>2.2632057235866601</v>
      </c>
      <c r="CB188" s="20">
        <v>2.7276377147784698</v>
      </c>
      <c r="CC188" s="20">
        <v>2.0944045689065098</v>
      </c>
      <c r="CD188" s="20">
        <v>0.15340050957201301</v>
      </c>
      <c r="CE188" s="20">
        <v>1.34490023143199</v>
      </c>
      <c r="CF188" s="20">
        <v>6.0337798240328699E-2</v>
      </c>
      <c r="CG188" s="20"/>
      <c r="CH188" s="20">
        <f t="shared" si="48"/>
        <v>2.3089307260257006</v>
      </c>
      <c r="CI188" s="20">
        <f t="shared" si="49"/>
        <v>-4.5725002439040541E-2</v>
      </c>
      <c r="CK188" t="s">
        <v>897</v>
      </c>
      <c r="CL188">
        <v>5.6245987565684601E-2</v>
      </c>
      <c r="CM188">
        <v>0.21787218555896301</v>
      </c>
      <c r="CN188">
        <v>1.8432116382402799E-2</v>
      </c>
      <c r="CO188">
        <v>3.3967847984519198E-2</v>
      </c>
    </row>
    <row r="189" spans="1:93" x14ac:dyDescent="0.25">
      <c r="A189" s="17" t="str">
        <f t="shared" si="39"/>
        <v>2013M04</v>
      </c>
      <c r="B189" s="18">
        <f t="shared" si="40"/>
        <v>41365</v>
      </c>
      <c r="C189" s="20">
        <f t="shared" si="41"/>
        <v>-3.0429810370279919E-2</v>
      </c>
      <c r="D189" s="20">
        <f t="shared" si="42"/>
        <v>-0.12413536474864706</v>
      </c>
      <c r="E189" s="16">
        <f t="shared" si="43"/>
        <v>2.3508220803431629E-4</v>
      </c>
      <c r="F189" s="16">
        <f t="shared" si="44"/>
        <v>-4.3496685095868329E-3</v>
      </c>
      <c r="G189" s="16">
        <f t="shared" si="45"/>
        <v>-2.515793709191627E-3</v>
      </c>
      <c r="H189" s="16">
        <f t="shared" si="46"/>
        <v>-2.0885452996591541E-2</v>
      </c>
      <c r="I189" s="16">
        <f t="shared" si="50"/>
        <v>-2.926029772461812E-2</v>
      </c>
      <c r="J189" s="20">
        <f t="shared" si="57"/>
        <v>-5.6776130731953804E-2</v>
      </c>
      <c r="K189" s="20">
        <f t="shared" si="51"/>
        <v>-2.6346320361673885E-2</v>
      </c>
      <c r="AK189" t="s">
        <v>895</v>
      </c>
      <c r="AL189" s="34">
        <v>1.8616185866808601</v>
      </c>
      <c r="AM189" s="20">
        <v>1.39029051689914</v>
      </c>
      <c r="AN189" s="20">
        <v>1.6509675163661901</v>
      </c>
      <c r="AO189" s="20">
        <v>1.9319661210286601</v>
      </c>
      <c r="AP189" s="20">
        <v>0.46043298134940303</v>
      </c>
      <c r="AQ189" s="20">
        <v>1.79834406288198</v>
      </c>
      <c r="AR189" s="20">
        <v>-0.145825388978881</v>
      </c>
      <c r="AS189" s="20"/>
      <c r="AT189" s="20">
        <f t="shared" si="52"/>
        <v>1.7595381426771168</v>
      </c>
      <c r="AU189" s="20">
        <f t="shared" si="53"/>
        <v>0.10208044400374328</v>
      </c>
      <c r="AV189" s="20"/>
      <c r="AY189" t="s">
        <v>895</v>
      </c>
      <c r="AZ189" s="20">
        <v>1.69509278066251</v>
      </c>
      <c r="BA189" s="20">
        <v>0.60317722317189804</v>
      </c>
      <c r="BB189" s="20">
        <v>1.2809698145508901</v>
      </c>
      <c r="BC189" s="20">
        <v>1.8647929387984701</v>
      </c>
      <c r="BD189" s="20">
        <v>0.25268049378700602</v>
      </c>
      <c r="BE189" s="20">
        <v>1.8435461033171101</v>
      </c>
      <c r="BF189" s="20">
        <v>-0.144750485273028</v>
      </c>
      <c r="BG189" s="20" t="s">
        <v>609</v>
      </c>
      <c r="BH189" s="20">
        <f t="shared" si="54"/>
        <v>1.6638884992636198</v>
      </c>
      <c r="BI189" s="20">
        <f t="shared" si="47"/>
        <v>3.1204281398890199E-2</v>
      </c>
      <c r="BL189" s="17" t="s">
        <v>895</v>
      </c>
      <c r="BM189" s="17">
        <v>2.2164131367976601</v>
      </c>
      <c r="BN189" s="17">
        <v>1.97006613135117</v>
      </c>
      <c r="BO189" s="17">
        <v>1.61843513074028</v>
      </c>
      <c r="BP189" s="17">
        <v>2.49927111276727</v>
      </c>
      <c r="BQ189" s="17">
        <v>0.69095117503469095</v>
      </c>
      <c r="BR189" s="17">
        <v>1.5360878196652701</v>
      </c>
      <c r="BS189" s="17">
        <v>-0.10390468476763599</v>
      </c>
      <c r="BT189" s="17" t="s">
        <v>609</v>
      </c>
      <c r="BU189" s="17">
        <f t="shared" si="55"/>
        <v>2.2440542184112822</v>
      </c>
      <c r="BV189" s="20">
        <f t="shared" si="56"/>
        <v>-2.7641081613622109E-2</v>
      </c>
      <c r="BY189" s="17" t="s">
        <v>895</v>
      </c>
      <c r="BZ189" s="20">
        <v>1.92534569218865</v>
      </c>
      <c r="CA189" s="20">
        <v>2.18220626532541</v>
      </c>
      <c r="CB189" s="20">
        <v>2.69337808766329</v>
      </c>
      <c r="CC189" s="20">
        <v>2.0344059276298698</v>
      </c>
      <c r="CD189" s="20">
        <v>0.14252562008835101</v>
      </c>
      <c r="CE189" s="20">
        <v>1.1700987639165901</v>
      </c>
      <c r="CF189" s="20">
        <v>2.0205111351676002E-3</v>
      </c>
      <c r="CG189" s="20"/>
      <c r="CH189" s="20">
        <f t="shared" si="48"/>
        <v>2.1681449500253587</v>
      </c>
      <c r="CI189" s="20">
        <f t="shared" si="49"/>
        <v>1.406131530005128E-2</v>
      </c>
      <c r="CK189" t="s">
        <v>898</v>
      </c>
      <c r="CL189">
        <v>9.9015339303072603E-2</v>
      </c>
      <c r="CM189">
        <v>9.2217031306240704E-2</v>
      </c>
      <c r="CN189">
        <v>0.18962345348092</v>
      </c>
      <c r="CO189">
        <v>0.26916424203702399</v>
      </c>
    </row>
    <row r="190" spans="1:93" x14ac:dyDescent="0.25">
      <c r="A190" s="17" t="str">
        <f t="shared" si="39"/>
        <v>2013M05</v>
      </c>
      <c r="B190" s="18">
        <f t="shared" si="40"/>
        <v>41395</v>
      </c>
      <c r="C190" s="20">
        <f t="shared" si="41"/>
        <v>-4.715101066811489E-2</v>
      </c>
      <c r="D190" s="20">
        <f t="shared" si="42"/>
        <v>-0.14200875858098294</v>
      </c>
      <c r="E190" s="16">
        <f t="shared" si="43"/>
        <v>2.0498827586053049E-4</v>
      </c>
      <c r="F190" s="16">
        <f t="shared" si="44"/>
        <v>-1.2151845520887703E-3</v>
      </c>
      <c r="G190" s="16">
        <f t="shared" si="45"/>
        <v>-1.7444515754875978E-2</v>
      </c>
      <c r="H190" s="16">
        <f t="shared" si="46"/>
        <v>-2.712936803691858E-2</v>
      </c>
      <c r="I190" s="16">
        <f t="shared" si="50"/>
        <v>-0.10895388864359443</v>
      </c>
      <c r="J190" s="20">
        <f t="shared" si="57"/>
        <v>-0.15453796871161724</v>
      </c>
      <c r="K190" s="20">
        <f t="shared" si="51"/>
        <v>-0.10738695804350235</v>
      </c>
      <c r="AK190" t="s">
        <v>896</v>
      </c>
      <c r="AL190" s="34">
        <v>1.77384138884031</v>
      </c>
      <c r="AM190" s="20">
        <v>1.19285708652738</v>
      </c>
      <c r="AN190" s="20">
        <v>1.6275795748306101</v>
      </c>
      <c r="AO190" s="20">
        <v>1.90833988871951</v>
      </c>
      <c r="AP190" s="20">
        <v>0.372926513862266</v>
      </c>
      <c r="AQ190" s="20">
        <v>1.6280099597594899</v>
      </c>
      <c r="AR190" s="20">
        <v>-0.11521383356171599</v>
      </c>
      <c r="AS190" s="20"/>
      <c r="AT190" s="20">
        <f t="shared" si="52"/>
        <v>1.6862088168821159</v>
      </c>
      <c r="AU190" s="20">
        <f t="shared" si="53"/>
        <v>8.7632571958194072E-2</v>
      </c>
      <c r="AV190" s="20"/>
      <c r="AY190" t="s">
        <v>896</v>
      </c>
      <c r="AZ190" s="20">
        <v>1.7212827045666399</v>
      </c>
      <c r="BA190" s="20">
        <v>0.574347462706571</v>
      </c>
      <c r="BB190" s="20">
        <v>1.46359222370317</v>
      </c>
      <c r="BC190" s="20">
        <v>1.8944272921335099</v>
      </c>
      <c r="BD190" s="20">
        <v>0.23638705219371001</v>
      </c>
      <c r="BE190" s="20">
        <v>1.6626964541659399</v>
      </c>
      <c r="BF190" s="20">
        <v>-5.9428281805728997E-2</v>
      </c>
      <c r="BG190" s="20" t="s">
        <v>609</v>
      </c>
      <c r="BH190" s="20">
        <f t="shared" si="54"/>
        <v>1.5722005149259337</v>
      </c>
      <c r="BI190" s="20">
        <f t="shared" si="47"/>
        <v>0.14908218964070619</v>
      </c>
      <c r="BL190" s="17" t="s">
        <v>896</v>
      </c>
      <c r="BM190" s="17">
        <v>2.0780912261368001</v>
      </c>
      <c r="BN190" s="17">
        <v>1.7712699820315001</v>
      </c>
      <c r="BO190" s="17">
        <v>1.5606221572155701</v>
      </c>
      <c r="BP190" s="17">
        <v>2.5104471557913302</v>
      </c>
      <c r="BQ190" s="17">
        <v>0.64400845376465599</v>
      </c>
      <c r="BR190" s="17">
        <v>1.3587102612570601</v>
      </c>
      <c r="BS190" s="17">
        <v>-7.13397916915674E-2</v>
      </c>
      <c r="BT190" s="17" t="s">
        <v>609</v>
      </c>
      <c r="BU190" s="17">
        <f t="shared" si="55"/>
        <v>1.966935993789813</v>
      </c>
      <c r="BV190" s="20">
        <f t="shared" si="56"/>
        <v>0.1111552323469871</v>
      </c>
      <c r="BY190" s="17" t="s">
        <v>896</v>
      </c>
      <c r="BZ190" s="20">
        <v>1.74960476167509</v>
      </c>
      <c r="CA190" s="20">
        <v>2.1371018852386898</v>
      </c>
      <c r="CB190" s="20">
        <v>2.6657543706106401</v>
      </c>
      <c r="CC190" s="20">
        <v>1.94007656739923</v>
      </c>
      <c r="CD190" s="20">
        <v>0.14934868158204501</v>
      </c>
      <c r="CE190" s="20">
        <v>1.0476956712658201</v>
      </c>
      <c r="CF190" s="20">
        <v>-0.143610601324863</v>
      </c>
      <c r="CG190" s="20"/>
      <c r="CH190" s="20">
        <f t="shared" si="48"/>
        <v>1.9820499947075345</v>
      </c>
      <c r="CI190" s="20">
        <f t="shared" si="49"/>
        <v>0.15505189053115531</v>
      </c>
      <c r="CK190" t="s">
        <v>899</v>
      </c>
      <c r="CL190">
        <v>3.4108287584570997E-2</v>
      </c>
      <c r="CM190">
        <v>1.75304955294339E-2</v>
      </c>
      <c r="CN190">
        <v>5.83811627887518E-2</v>
      </c>
      <c r="CO190">
        <v>0.24830405613609199</v>
      </c>
    </row>
    <row r="191" spans="1:93" x14ac:dyDescent="0.25">
      <c r="A191" s="17" t="str">
        <f t="shared" si="39"/>
        <v>2013M06</v>
      </c>
      <c r="B191" s="18">
        <f t="shared" si="40"/>
        <v>41426</v>
      </c>
      <c r="C191" s="20">
        <f t="shared" si="41"/>
        <v>1.8084429339120467E-2</v>
      </c>
      <c r="D191" s="20">
        <f t="shared" si="42"/>
        <v>8.2797378866871441E-2</v>
      </c>
      <c r="E191" s="16">
        <f t="shared" si="43"/>
        <v>-6.5108060411056705E-5</v>
      </c>
      <c r="F191" s="16">
        <f t="shared" si="44"/>
        <v>-1.7555721324833604E-3</v>
      </c>
      <c r="G191" s="16">
        <f t="shared" si="45"/>
        <v>-1.7493088371214592E-3</v>
      </c>
      <c r="H191" s="16">
        <f t="shared" si="46"/>
        <v>2.5599276925221379E-2</v>
      </c>
      <c r="I191" s="16">
        <f t="shared" si="50"/>
        <v>1.7134202707793759E-2</v>
      </c>
      <c r="J191" s="20">
        <f t="shared" si="57"/>
        <v>3.9163490602999257E-2</v>
      </c>
      <c r="K191" s="20">
        <f t="shared" si="51"/>
        <v>2.107906126387879E-2</v>
      </c>
      <c r="AK191" t="s">
        <v>897</v>
      </c>
      <c r="AL191" s="34">
        <v>1.8059202980956</v>
      </c>
      <c r="AM191" s="20">
        <v>1.29162252665462</v>
      </c>
      <c r="AN191" s="20">
        <v>1.63465775824766</v>
      </c>
      <c r="AO191" s="20">
        <v>1.8758165602016099</v>
      </c>
      <c r="AP191" s="20">
        <v>0.36456525244851901</v>
      </c>
      <c r="AQ191" s="20">
        <v>1.78115879811075</v>
      </c>
      <c r="AR191" s="20">
        <v>5.6245987565684601E-2</v>
      </c>
      <c r="AS191" s="20"/>
      <c r="AT191" s="20">
        <f t="shared" si="52"/>
        <v>1.7298106702375888</v>
      </c>
      <c r="AU191" s="20">
        <f t="shared" si="53"/>
        <v>7.610962785801112E-2</v>
      </c>
      <c r="AV191" s="20"/>
      <c r="AY191" t="s">
        <v>897</v>
      </c>
      <c r="AZ191" s="20">
        <v>1.7005539242538099</v>
      </c>
      <c r="BA191" s="20">
        <v>0.78391930780882901</v>
      </c>
      <c r="BB191" s="20">
        <v>1.4793753549955699</v>
      </c>
      <c r="BC191" s="20">
        <v>2.07865187559208</v>
      </c>
      <c r="BD191" s="20">
        <v>0.214769205745905</v>
      </c>
      <c r="BE191" s="20">
        <v>1.8041898016104401</v>
      </c>
      <c r="BF191" s="20">
        <v>0.21787218555896301</v>
      </c>
      <c r="BG191" s="20" t="s">
        <v>609</v>
      </c>
      <c r="BH191" s="20">
        <f t="shared" si="54"/>
        <v>1.6361460221546071</v>
      </c>
      <c r="BI191" s="20">
        <f t="shared" si="47"/>
        <v>6.4407902099202774E-2</v>
      </c>
      <c r="BL191" s="17" t="s">
        <v>897</v>
      </c>
      <c r="BM191" s="17">
        <v>2.1941574822871601</v>
      </c>
      <c r="BN191" s="17">
        <v>1.9137111772195401</v>
      </c>
      <c r="BO191" s="17">
        <v>1.63897530996691</v>
      </c>
      <c r="BP191" s="17">
        <v>2.4426181814994301</v>
      </c>
      <c r="BQ191" s="17">
        <v>0.76658796231283</v>
      </c>
      <c r="BR191" s="17">
        <v>1.48465788458724</v>
      </c>
      <c r="BS191" s="17">
        <v>1.8432116382402799E-2</v>
      </c>
      <c r="BT191" s="17" t="s">
        <v>609</v>
      </c>
      <c r="BU191" s="17">
        <f t="shared" si="55"/>
        <v>2.1127239295734466</v>
      </c>
      <c r="BV191" s="20">
        <f t="shared" si="56"/>
        <v>8.1433552713713553E-2</v>
      </c>
      <c r="BY191" s="17" t="s">
        <v>897</v>
      </c>
      <c r="BZ191" s="20">
        <v>1.89983824093147</v>
      </c>
      <c r="CA191" s="20">
        <v>2.2231185997385201</v>
      </c>
      <c r="CB191" s="20">
        <v>2.6929378374950499</v>
      </c>
      <c r="CC191" s="20">
        <v>1.88870365583792</v>
      </c>
      <c r="CD191" s="20">
        <v>0.16440014466527</v>
      </c>
      <c r="CE191" s="20">
        <v>1.2058822978375801</v>
      </c>
      <c r="CF191" s="20">
        <v>3.3967847984519198E-2</v>
      </c>
      <c r="CG191" s="20"/>
      <c r="CH191" s="20">
        <f t="shared" si="48"/>
        <v>2.2285914019247861</v>
      </c>
      <c r="CI191" s="20">
        <f t="shared" si="49"/>
        <v>-5.4728021862660015E-3</v>
      </c>
      <c r="CK191" t="s">
        <v>900</v>
      </c>
      <c r="CL191">
        <v>0.14582432172704901</v>
      </c>
      <c r="CM191">
        <v>-7.2768305047523296E-2</v>
      </c>
      <c r="CN191">
        <v>0.14448366637504101</v>
      </c>
      <c r="CO191">
        <v>0.11531039943631199</v>
      </c>
    </row>
    <row r="192" spans="1:93" x14ac:dyDescent="0.25">
      <c r="A192" s="17" t="str">
        <f t="shared" si="39"/>
        <v>2013M07</v>
      </c>
      <c r="B192" s="18">
        <f t="shared" si="40"/>
        <v>41456</v>
      </c>
      <c r="C192" s="20">
        <f t="shared" si="41"/>
        <v>5.4148447300077729E-2</v>
      </c>
      <c r="D192" s="20">
        <f t="shared" si="42"/>
        <v>0.15270616503669232</v>
      </c>
      <c r="E192" s="16">
        <f t="shared" si="43"/>
        <v>9.4770847793611429E-6</v>
      </c>
      <c r="F192" s="16">
        <f t="shared" si="44"/>
        <v>-1.897544268502924E-3</v>
      </c>
      <c r="G192" s="16">
        <f t="shared" si="45"/>
        <v>-3.6756581204683205E-4</v>
      </c>
      <c r="H192" s="16">
        <f t="shared" si="46"/>
        <v>5.4974378862722599E-2</v>
      </c>
      <c r="I192" s="16">
        <f t="shared" si="50"/>
        <v>9.4266433075170381E-2</v>
      </c>
      <c r="J192" s="20">
        <f t="shared" si="57"/>
        <v>0.1469851789421226</v>
      </c>
      <c r="K192" s="20">
        <f t="shared" si="51"/>
        <v>9.2836731642044867E-2</v>
      </c>
      <c r="AK192" t="s">
        <v>898</v>
      </c>
      <c r="AL192" s="34">
        <v>1.9037080781851701</v>
      </c>
      <c r="AM192" s="20">
        <v>1.4888612493750499</v>
      </c>
      <c r="AN192" s="20">
        <v>1.6336088303997101</v>
      </c>
      <c r="AO192" s="20">
        <v>1.8400273578264299</v>
      </c>
      <c r="AP192" s="20">
        <v>0.362776607183668</v>
      </c>
      <c r="AQ192" s="20">
        <v>2.1159932483340702</v>
      </c>
      <c r="AR192" s="20">
        <v>9.9015339303072603E-2</v>
      </c>
      <c r="AS192" s="20"/>
      <c r="AT192" s="20">
        <f t="shared" si="52"/>
        <v>1.8166372571233342</v>
      </c>
      <c r="AU192" s="20">
        <f t="shared" si="53"/>
        <v>8.7070821061835835E-2</v>
      </c>
      <c r="AV192" s="20"/>
      <c r="AY192" t="s">
        <v>898</v>
      </c>
      <c r="AZ192" s="20">
        <v>1.65663176856289</v>
      </c>
      <c r="BA192" s="20">
        <v>0.84144986010183997</v>
      </c>
      <c r="BB192" s="20">
        <v>1.5095296671051801</v>
      </c>
      <c r="BC192" s="20">
        <v>2.0696335434357702</v>
      </c>
      <c r="BD192" s="20">
        <v>0.22129342691929699</v>
      </c>
      <c r="BE192" s="20">
        <v>2.1496384803909399</v>
      </c>
      <c r="BF192" s="20">
        <v>9.2217031306240704E-2</v>
      </c>
      <c r="BG192" s="20" t="s">
        <v>609</v>
      </c>
      <c r="BH192" s="20">
        <f t="shared" si="54"/>
        <v>1.8660894767601384</v>
      </c>
      <c r="BI192" s="20">
        <f t="shared" si="47"/>
        <v>-0.2094577081972484</v>
      </c>
      <c r="BL192" s="17" t="s">
        <v>898</v>
      </c>
      <c r="BM192" s="17">
        <v>2.3603525535854701</v>
      </c>
      <c r="BN192" s="17">
        <v>2.28010686510114</v>
      </c>
      <c r="BO192" s="17">
        <v>1.6878304391500001</v>
      </c>
      <c r="BP192" s="17">
        <v>2.4322369884838699</v>
      </c>
      <c r="BQ192" s="17">
        <v>0.73252750319992499</v>
      </c>
      <c r="BR192" s="17">
        <v>1.73859180812087</v>
      </c>
      <c r="BS192" s="17">
        <v>0.18962345348092</v>
      </c>
      <c r="BT192" s="17" t="s">
        <v>609</v>
      </c>
      <c r="BU192" s="17">
        <f t="shared" si="55"/>
        <v>2.3675286171999295</v>
      </c>
      <c r="BV192" s="20">
        <f t="shared" si="56"/>
        <v>-7.1760636144593271E-3</v>
      </c>
      <c r="BY192" s="17" t="s">
        <v>898</v>
      </c>
      <c r="BZ192" s="20">
        <v>2.27394869694893</v>
      </c>
      <c r="CA192" s="20">
        <v>2.2947524745960699</v>
      </c>
      <c r="CB192" s="20">
        <v>2.6782758636923201</v>
      </c>
      <c r="CC192" s="20">
        <v>1.8686954907261699</v>
      </c>
      <c r="CD192" s="20">
        <v>0.151533014787821</v>
      </c>
      <c r="CE192" s="20">
        <v>1.3790673633813999</v>
      </c>
      <c r="CF192" s="20">
        <v>0.26916424203702399</v>
      </c>
      <c r="CG192" s="20"/>
      <c r="CH192" s="20">
        <f t="shared" si="48"/>
        <v>2.5221419241834075</v>
      </c>
      <c r="CI192" s="20">
        <f t="shared" si="49"/>
        <v>-0.22738944958733764</v>
      </c>
      <c r="CK192" t="s">
        <v>524</v>
      </c>
      <c r="CL192">
        <v>6.1525045927616699E-2</v>
      </c>
      <c r="CM192">
        <v>-5.4141276687544197E-2</v>
      </c>
      <c r="CN192">
        <v>0.10799908459529201</v>
      </c>
      <c r="CO192">
        <v>9.3651913218862598E-2</v>
      </c>
    </row>
    <row r="193" spans="1:93" x14ac:dyDescent="0.25">
      <c r="A193" s="17" t="str">
        <f t="shared" si="39"/>
        <v>2013M08</v>
      </c>
      <c r="B193" s="18">
        <f t="shared" si="40"/>
        <v>41487</v>
      </c>
      <c r="C193" s="20">
        <f t="shared" si="41"/>
        <v>2.9863311691657346E-2</v>
      </c>
      <c r="D193" s="20">
        <f t="shared" si="42"/>
        <v>6.6140257391543056E-2</v>
      </c>
      <c r="E193" s="16">
        <f t="shared" si="43"/>
        <v>-1.9165108117285334E-4</v>
      </c>
      <c r="F193" s="16">
        <f t="shared" si="44"/>
        <v>-1.4243640315362568E-4</v>
      </c>
      <c r="G193" s="16">
        <f t="shared" si="45"/>
        <v>3.875599358110794E-3</v>
      </c>
      <c r="H193" s="16">
        <f t="shared" si="46"/>
        <v>2.9065973441893479E-2</v>
      </c>
      <c r="I193" s="16">
        <f t="shared" si="50"/>
        <v>2.2306200529823454E-2</v>
      </c>
      <c r="J193" s="20">
        <f t="shared" si="57"/>
        <v>5.4913685845501249E-2</v>
      </c>
      <c r="K193" s="20">
        <f t="shared" si="51"/>
        <v>2.5050374153843903E-2</v>
      </c>
      <c r="AK193" t="s">
        <v>899</v>
      </c>
      <c r="AL193" s="34">
        <v>1.96055910589394</v>
      </c>
      <c r="AM193" s="20">
        <v>1.58733491562901</v>
      </c>
      <c r="AN193" s="20">
        <v>1.65596945326884</v>
      </c>
      <c r="AO193" s="20">
        <v>1.83719542547639</v>
      </c>
      <c r="AP193" s="20">
        <v>0.38265721947148801</v>
      </c>
      <c r="AQ193" s="20">
        <v>2.3026125026258399</v>
      </c>
      <c r="AR193" s="20">
        <v>3.4108287584570997E-2</v>
      </c>
      <c r="AS193" s="20"/>
      <c r="AT193" s="20">
        <f t="shared" si="52"/>
        <v>1.8780300970791981</v>
      </c>
      <c r="AU193" s="20">
        <f t="shared" si="53"/>
        <v>8.25290088147419E-2</v>
      </c>
      <c r="AV193" s="20"/>
      <c r="AY193" t="s">
        <v>899</v>
      </c>
      <c r="AZ193" s="20">
        <v>1.6161193822507001</v>
      </c>
      <c r="BA193" s="20">
        <v>0.82260728972114205</v>
      </c>
      <c r="BB193" s="20">
        <v>1.4987434512690101</v>
      </c>
      <c r="BC193" s="20">
        <v>2.1035832335744198</v>
      </c>
      <c r="BD193" s="20">
        <v>0.20778397949657501</v>
      </c>
      <c r="BE193" s="20">
        <v>2.38538777752543</v>
      </c>
      <c r="BF193" s="20">
        <v>1.75304955294339E-2</v>
      </c>
      <c r="BG193" s="20" t="s">
        <v>609</v>
      </c>
      <c r="BH193" s="20">
        <f t="shared" si="54"/>
        <v>1.6967740970093839</v>
      </c>
      <c r="BI193" s="20">
        <f t="shared" si="47"/>
        <v>-8.0654714758683799E-2</v>
      </c>
      <c r="BL193" s="17" t="s">
        <v>899</v>
      </c>
      <c r="BM193" s="17">
        <v>2.4653157967063901</v>
      </c>
      <c r="BN193" s="17">
        <v>2.4435262405482301</v>
      </c>
      <c r="BO193" s="17">
        <v>1.90230952079029</v>
      </c>
      <c r="BP193" s="17">
        <v>2.4295723868309298</v>
      </c>
      <c r="BQ193" s="17">
        <v>0.73603460729591796</v>
      </c>
      <c r="BR193" s="17">
        <v>1.8936652625507999</v>
      </c>
      <c r="BS193" s="17">
        <v>5.83811627887518E-2</v>
      </c>
      <c r="BT193" s="17" t="s">
        <v>609</v>
      </c>
      <c r="BU193" s="17">
        <f t="shared" si="55"/>
        <v>2.6358576009988659</v>
      </c>
      <c r="BV193" s="20">
        <f t="shared" si="56"/>
        <v>-0.17054180429247578</v>
      </c>
      <c r="BY193" s="17" t="s">
        <v>899</v>
      </c>
      <c r="BZ193" s="20">
        <v>2.5448424453587499</v>
      </c>
      <c r="CA193" s="20">
        <v>2.3117959954423402</v>
      </c>
      <c r="CB193" s="20">
        <v>2.59702621847216</v>
      </c>
      <c r="CC193" s="20">
        <v>1.88925244661415</v>
      </c>
      <c r="CD193" s="20">
        <v>0.13355194689757699</v>
      </c>
      <c r="CE193" s="20">
        <v>1.4398522541574701</v>
      </c>
      <c r="CF193" s="20">
        <v>0.24830405613609199</v>
      </c>
      <c r="CG193" s="20"/>
      <c r="CH193" s="20">
        <f t="shared" si="48"/>
        <v>2.5254712773904915</v>
      </c>
      <c r="CI193" s="20">
        <f t="shared" si="49"/>
        <v>-0.21367528194815133</v>
      </c>
      <c r="CK193" t="s">
        <v>525</v>
      </c>
      <c r="CL193">
        <v>-3.12861921639499E-2</v>
      </c>
      <c r="CM193">
        <v>-0.109424137118033</v>
      </c>
      <c r="CN193">
        <v>-6.5822803249010797E-2</v>
      </c>
      <c r="CO193">
        <v>-7.9269626283721403E-2</v>
      </c>
    </row>
    <row r="194" spans="1:93" x14ac:dyDescent="0.25">
      <c r="A194" s="17" t="str">
        <f t="shared" si="39"/>
        <v>2013M09</v>
      </c>
      <c r="B194" s="18">
        <f t="shared" si="40"/>
        <v>41518</v>
      </c>
      <c r="C194" s="20">
        <f t="shared" si="41"/>
        <v>2.4690690969267237E-2</v>
      </c>
      <c r="D194" s="20">
        <f t="shared" si="42"/>
        <v>0.12389124391317341</v>
      </c>
      <c r="E194" s="16">
        <f t="shared" si="43"/>
        <v>-2.1385318408940457E-4</v>
      </c>
      <c r="F194" s="16">
        <f t="shared" si="44"/>
        <v>-3.4457682874594863E-4</v>
      </c>
      <c r="G194" s="16">
        <f t="shared" si="45"/>
        <v>3.2842112291318949E-3</v>
      </c>
      <c r="H194" s="16">
        <f t="shared" si="46"/>
        <v>2.2165983900289947E-2</v>
      </c>
      <c r="I194" s="16">
        <f t="shared" si="50"/>
        <v>-3.2870418248266774E-2</v>
      </c>
      <c r="J194" s="20">
        <f t="shared" si="57"/>
        <v>-7.9786531316802869E-3</v>
      </c>
      <c r="K194" s="20">
        <f t="shared" si="51"/>
        <v>-3.2669344100947524E-2</v>
      </c>
      <c r="AK194" t="s">
        <v>900</v>
      </c>
      <c r="AL194" s="34">
        <v>2.0089666649045501</v>
      </c>
      <c r="AM194" s="20">
        <v>1.7839918128331</v>
      </c>
      <c r="AN194" s="20">
        <v>1.68166559571741</v>
      </c>
      <c r="AO194" s="20">
        <v>1.8301399297516101</v>
      </c>
      <c r="AP194" s="20">
        <v>0.40000730216506403</v>
      </c>
      <c r="AQ194" s="20">
        <v>2.4491801705363301</v>
      </c>
      <c r="AR194" s="20">
        <v>0.14582432172704901</v>
      </c>
      <c r="AS194" s="20"/>
      <c r="AT194" s="20">
        <f t="shared" si="52"/>
        <v>1.9160694501376989</v>
      </c>
      <c r="AU194" s="20">
        <f t="shared" si="53"/>
        <v>9.2897214766851199E-2</v>
      </c>
      <c r="AV194" s="20"/>
      <c r="AY194" t="s">
        <v>900</v>
      </c>
      <c r="AZ194" s="20">
        <v>1.61756410382688</v>
      </c>
      <c r="BA194" s="20">
        <v>0.758119002031307</v>
      </c>
      <c r="BB194" s="20">
        <v>1.6374149535487901</v>
      </c>
      <c r="BC194" s="20">
        <v>2.21027675438607</v>
      </c>
      <c r="BD194" s="20">
        <v>0.21310610089541099</v>
      </c>
      <c r="BE194" s="20">
        <v>2.53935951077472</v>
      </c>
      <c r="BF194" s="20">
        <v>-7.2768305047523296E-2</v>
      </c>
      <c r="BG194" s="20" t="s">
        <v>609</v>
      </c>
      <c r="BH194" s="20">
        <f t="shared" si="54"/>
        <v>1.622815868916025</v>
      </c>
      <c r="BI194" s="20">
        <f t="shared" si="47"/>
        <v>-5.251765089145044E-3</v>
      </c>
      <c r="BL194" s="17" t="s">
        <v>900</v>
      </c>
      <c r="BM194" s="17">
        <v>2.5230344000081701</v>
      </c>
      <c r="BN194" s="17">
        <v>2.6442495286352599</v>
      </c>
      <c r="BO194" s="17">
        <v>2.1066465410468602</v>
      </c>
      <c r="BP194" s="17">
        <v>2.4288629061400302</v>
      </c>
      <c r="BQ194" s="17">
        <v>0.55644894724119898</v>
      </c>
      <c r="BR194" s="17">
        <v>2.05087200899515</v>
      </c>
      <c r="BS194" s="17">
        <v>0.14448366637504101</v>
      </c>
      <c r="BT194" s="17" t="s">
        <v>609</v>
      </c>
      <c r="BU194" s="17">
        <f t="shared" si="55"/>
        <v>2.5648682019445763</v>
      </c>
      <c r="BV194" s="20">
        <f t="shared" si="56"/>
        <v>-4.1833801936406179E-2</v>
      </c>
      <c r="BY194" s="17" t="s">
        <v>900</v>
      </c>
      <c r="BZ194" s="20">
        <v>2.6856124168998199</v>
      </c>
      <c r="CA194" s="20">
        <v>2.3618119406251101</v>
      </c>
      <c r="CB194" s="20">
        <v>2.6335850643482202</v>
      </c>
      <c r="CC194" s="20">
        <v>1.8622144844952599</v>
      </c>
      <c r="CD194" s="20">
        <v>0.15037002046756101</v>
      </c>
      <c r="CE194" s="20">
        <v>1.5207405672462899</v>
      </c>
      <c r="CF194" s="20">
        <v>0.11531039943631199</v>
      </c>
      <c r="CG194" s="20"/>
      <c r="CH194" s="20">
        <f t="shared" si="48"/>
        <v>2.4510670589809029</v>
      </c>
      <c r="CI194" s="20">
        <f t="shared" si="49"/>
        <v>-8.9255118355792806E-2</v>
      </c>
      <c r="CK194" t="s">
        <v>526</v>
      </c>
      <c r="CL194">
        <v>-9.4171884184322402E-2</v>
      </c>
      <c r="CM194">
        <v>-2.4761296426570701E-2</v>
      </c>
      <c r="CN194">
        <v>7.8254417782438399E-2</v>
      </c>
      <c r="CO194">
        <v>8.7928612034349096E-2</v>
      </c>
    </row>
    <row r="195" spans="1:93" x14ac:dyDescent="0.25">
      <c r="A195" s="17" t="str">
        <f t="shared" si="39"/>
        <v>2013M10</v>
      </c>
      <c r="B195" s="18">
        <f t="shared" si="40"/>
        <v>41548</v>
      </c>
      <c r="C195" s="20">
        <f t="shared" si="41"/>
        <v>1.7714580829687687E-2</v>
      </c>
      <c r="D195" s="20">
        <f t="shared" si="42"/>
        <v>5.5035909088471557E-2</v>
      </c>
      <c r="E195" s="16">
        <f t="shared" si="43"/>
        <v>9.3507821786599271E-5</v>
      </c>
      <c r="F195" s="16">
        <f t="shared" si="44"/>
        <v>3.6314457215924406E-4</v>
      </c>
      <c r="G195" s="16">
        <f t="shared" si="45"/>
        <v>1.3243044286009384E-4</v>
      </c>
      <c r="H195" s="16">
        <f t="shared" si="46"/>
        <v>1.7172122662784037E-2</v>
      </c>
      <c r="I195" s="16">
        <f t="shared" si="50"/>
        <v>5.5212328960743358E-2</v>
      </c>
      <c r="J195" s="20">
        <f t="shared" si="57"/>
        <v>7.2973534460333334E-2</v>
      </c>
      <c r="K195" s="20">
        <f t="shared" si="51"/>
        <v>5.5258953630645646E-2</v>
      </c>
      <c r="AK195" t="s">
        <v>524</v>
      </c>
      <c r="AL195" s="34">
        <v>2.0445546672741499</v>
      </c>
      <c r="AM195" s="20">
        <v>1.88217542405876</v>
      </c>
      <c r="AN195" s="20">
        <v>1.67015247809822</v>
      </c>
      <c r="AO195" s="20">
        <v>1.8377592076048099</v>
      </c>
      <c r="AP195" s="20">
        <v>0.40072418979986302</v>
      </c>
      <c r="AQ195" s="20">
        <v>2.5655305856393298</v>
      </c>
      <c r="AR195" s="20">
        <v>6.1525045927616699E-2</v>
      </c>
      <c r="AS195" s="20"/>
      <c r="AT195" s="20">
        <f t="shared" si="52"/>
        <v>1.9399239950866076</v>
      </c>
      <c r="AU195" s="20">
        <f t="shared" si="53"/>
        <v>0.1046306721875423</v>
      </c>
      <c r="AV195" s="20"/>
      <c r="AY195" t="s">
        <v>524</v>
      </c>
      <c r="AZ195" s="20">
        <v>1.6158781538206799</v>
      </c>
      <c r="BA195" s="20">
        <v>0.71841322134071195</v>
      </c>
      <c r="BB195" s="20">
        <v>1.6695028507373599</v>
      </c>
      <c r="BC195" s="20">
        <v>2.2454957773128199</v>
      </c>
      <c r="BD195" s="20">
        <v>0.227921878818894</v>
      </c>
      <c r="BE195" s="20">
        <v>2.64230375914227</v>
      </c>
      <c r="BF195" s="20">
        <v>-5.4141276687544197E-2</v>
      </c>
      <c r="BG195" s="20" t="s">
        <v>609</v>
      </c>
      <c r="BH195" s="20">
        <f t="shared" si="54"/>
        <v>1.5388804373972447</v>
      </c>
      <c r="BI195" s="20">
        <f t="shared" si="47"/>
        <v>7.6997716423435225E-2</v>
      </c>
      <c r="BL195" s="17" t="s">
        <v>524</v>
      </c>
      <c r="BM195" s="17">
        <v>2.5867411635159701</v>
      </c>
      <c r="BN195" s="17">
        <v>2.8126952390915201</v>
      </c>
      <c r="BO195" s="17">
        <v>2.2137145484301501</v>
      </c>
      <c r="BP195" s="17">
        <v>2.4483971011519299</v>
      </c>
      <c r="BQ195" s="17">
        <v>0.575010309168137</v>
      </c>
      <c r="BR195" s="17">
        <v>2.1391800774062801</v>
      </c>
      <c r="BS195" s="17">
        <v>0.10799908459529201</v>
      </c>
      <c r="BT195" s="17" t="s">
        <v>609</v>
      </c>
      <c r="BU195" s="17">
        <f t="shared" si="55"/>
        <v>2.7130495249441107</v>
      </c>
      <c r="BV195" s="20">
        <f t="shared" si="56"/>
        <v>-0.12630836142814061</v>
      </c>
      <c r="BY195" s="17" t="s">
        <v>524</v>
      </c>
      <c r="BZ195" s="20">
        <v>2.7834014679410801</v>
      </c>
      <c r="CA195" s="20">
        <v>2.3953954490303602</v>
      </c>
      <c r="CB195" s="20">
        <v>2.5320019493155899</v>
      </c>
      <c r="CC195" s="20">
        <v>1.80415843012139</v>
      </c>
      <c r="CD195" s="20">
        <v>0.16050095941596801</v>
      </c>
      <c r="CE195" s="20">
        <v>1.5732484674604601</v>
      </c>
      <c r="CF195" s="20">
        <v>9.3651913218862598E-2</v>
      </c>
      <c r="CG195" s="20"/>
      <c r="CH195" s="20">
        <f t="shared" si="48"/>
        <v>2.4651432335570576</v>
      </c>
      <c r="CI195" s="20">
        <f t="shared" si="49"/>
        <v>-6.9747784526697387E-2</v>
      </c>
      <c r="CK195" t="s">
        <v>901</v>
      </c>
      <c r="CL195">
        <v>0.109392391692946</v>
      </c>
      <c r="CM195">
        <v>0.177299619016513</v>
      </c>
      <c r="CN195">
        <v>9.3910682818355198E-2</v>
      </c>
      <c r="CO195">
        <v>0.13755594878754099</v>
      </c>
    </row>
    <row r="196" spans="1:93" x14ac:dyDescent="0.25">
      <c r="A196" s="17" t="str">
        <f t="shared" si="39"/>
        <v>2013M11</v>
      </c>
      <c r="B196" s="18">
        <f t="shared" si="40"/>
        <v>41579</v>
      </c>
      <c r="C196" s="20">
        <f t="shared" si="41"/>
        <v>-3.2060461400052365E-2</v>
      </c>
      <c r="D196" s="20">
        <f t="shared" si="42"/>
        <v>-5.2164962930997594E-2</v>
      </c>
      <c r="E196" s="16">
        <f t="shared" si="43"/>
        <v>-3.1897231466177536E-4</v>
      </c>
      <c r="F196" s="16">
        <f t="shared" si="44"/>
        <v>-4.0892821353115593E-3</v>
      </c>
      <c r="G196" s="16">
        <f t="shared" si="45"/>
        <v>-5.489364870111554E-3</v>
      </c>
      <c r="H196" s="16">
        <f t="shared" si="46"/>
        <v>-2.3082082934297716E-2</v>
      </c>
      <c r="I196" s="16">
        <f t="shared" si="50"/>
        <v>-4.093722536324873E-2</v>
      </c>
      <c r="J196" s="20">
        <f t="shared" si="57"/>
        <v>-7.3916927617631328E-2</v>
      </c>
      <c r="K196" s="20">
        <f t="shared" si="51"/>
        <v>-4.1856466217578964E-2</v>
      </c>
      <c r="AK196" t="s">
        <v>525</v>
      </c>
      <c r="AL196" s="34">
        <v>1.9790053012837101</v>
      </c>
      <c r="AM196" s="20">
        <v>1.7839918128331</v>
      </c>
      <c r="AN196" s="20">
        <v>1.71012154298426</v>
      </c>
      <c r="AO196" s="20">
        <v>1.7504404945907399</v>
      </c>
      <c r="AP196" s="20">
        <v>0.37048213099418997</v>
      </c>
      <c r="AQ196" s="20">
        <v>2.40636654758084</v>
      </c>
      <c r="AR196" s="20">
        <v>-3.12861921639499E-2</v>
      </c>
      <c r="AS196" s="20"/>
      <c r="AT196" s="20">
        <f t="shared" si="52"/>
        <v>1.8927567070180309</v>
      </c>
      <c r="AU196" s="20">
        <f t="shared" si="53"/>
        <v>8.6248594265679213E-2</v>
      </c>
      <c r="AV196" s="20"/>
      <c r="AY196" t="s">
        <v>525</v>
      </c>
      <c r="AZ196" s="20">
        <v>1.63149754444937</v>
      </c>
      <c r="BA196" s="20">
        <v>0.63398605461796198</v>
      </c>
      <c r="BB196" s="20">
        <v>1.62012465357837</v>
      </c>
      <c r="BC196" s="20">
        <v>2.2739567864430499</v>
      </c>
      <c r="BD196" s="20">
        <v>0.21690744276954299</v>
      </c>
      <c r="BE196" s="20">
        <v>2.4733079540923799</v>
      </c>
      <c r="BF196" s="20">
        <v>-0.109424137118033</v>
      </c>
      <c r="BG196" s="20" t="s">
        <v>609</v>
      </c>
      <c r="BH196" s="20">
        <f t="shared" si="54"/>
        <v>1.5727899344652669</v>
      </c>
      <c r="BI196" s="20">
        <f t="shared" si="47"/>
        <v>5.8707609984103071E-2</v>
      </c>
      <c r="BL196" s="17" t="s">
        <v>525</v>
      </c>
      <c r="BM196" s="17">
        <v>2.5052083575207198</v>
      </c>
      <c r="BN196" s="17">
        <v>2.6578637804211902</v>
      </c>
      <c r="BO196" s="17">
        <v>2.3020153342850098</v>
      </c>
      <c r="BP196" s="17">
        <v>2.5186549015003799</v>
      </c>
      <c r="BQ196" s="17">
        <v>0.60869609899101496</v>
      </c>
      <c r="BR196" s="17">
        <v>2.0093177246080001</v>
      </c>
      <c r="BS196" s="17">
        <v>-6.5822803249010797E-2</v>
      </c>
      <c r="BT196" s="17" t="s">
        <v>609</v>
      </c>
      <c r="BU196" s="17">
        <f t="shared" si="55"/>
        <v>2.5966081294581538</v>
      </c>
      <c r="BV196" s="20">
        <f t="shared" si="56"/>
        <v>-9.1399771937433982E-2</v>
      </c>
      <c r="BY196" s="17" t="s">
        <v>525</v>
      </c>
      <c r="BZ196" s="20">
        <v>2.5984460721965599</v>
      </c>
      <c r="CA196" s="20">
        <v>2.3214448145611102</v>
      </c>
      <c r="CB196" s="20">
        <v>2.5219177815718798</v>
      </c>
      <c r="CC196" s="20">
        <v>1.7756424912617199</v>
      </c>
      <c r="CD196" s="20">
        <v>0.116320591712849</v>
      </c>
      <c r="CE196" s="20">
        <v>1.4683610064528301</v>
      </c>
      <c r="CF196" s="20">
        <v>-7.9269626283721403E-2</v>
      </c>
      <c r="CG196" s="20"/>
      <c r="CH196" s="20">
        <f t="shared" si="48"/>
        <v>2.2369477833860021</v>
      </c>
      <c r="CI196" s="20">
        <f t="shared" si="49"/>
        <v>8.4497031175108095E-2</v>
      </c>
      <c r="CK196" t="s">
        <v>902</v>
      </c>
      <c r="CL196">
        <v>-8.4303032637976602E-2</v>
      </c>
      <c r="CM196">
        <v>-1.8704357846235701E-2</v>
      </c>
      <c r="CN196">
        <v>2.1142294152062702E-2</v>
      </c>
      <c r="CO196">
        <v>4.7327974737388499E-2</v>
      </c>
    </row>
    <row r="197" spans="1:93" x14ac:dyDescent="0.25">
      <c r="A197" s="17" t="str">
        <f t="shared" si="39"/>
        <v>2013M12</v>
      </c>
      <c r="B197" s="18">
        <f t="shared" si="40"/>
        <v>41609</v>
      </c>
      <c r="C197" s="20">
        <f t="shared" si="41"/>
        <v>-3.8253634709717321E-3</v>
      </c>
      <c r="D197" s="20">
        <f t="shared" si="42"/>
        <v>-5.5089998442730881E-2</v>
      </c>
      <c r="E197" s="16">
        <f t="shared" si="43"/>
        <v>-2.6643950929035239E-4</v>
      </c>
      <c r="F197" s="16">
        <f t="shared" si="44"/>
        <v>-3.9084864098370498E-3</v>
      </c>
      <c r="G197" s="16">
        <f t="shared" si="45"/>
        <v>-4.5035205961807233E-3</v>
      </c>
      <c r="H197" s="16">
        <f t="shared" si="46"/>
        <v>6.2232607256533963E-3</v>
      </c>
      <c r="I197" s="16">
        <f t="shared" si="50"/>
        <v>-4.65636371026074E-2</v>
      </c>
      <c r="J197" s="20">
        <f t="shared" si="57"/>
        <v>-4.9018822892262129E-2</v>
      </c>
      <c r="K197" s="20">
        <f t="shared" si="51"/>
        <v>-4.5193459421290397E-2</v>
      </c>
      <c r="AK197" t="s">
        <v>526</v>
      </c>
      <c r="AL197" s="34">
        <v>1.97143488669532</v>
      </c>
      <c r="AM197" s="20">
        <v>1.68571170664228</v>
      </c>
      <c r="AN197" s="20">
        <v>1.7424375618680701</v>
      </c>
      <c r="AO197" s="20">
        <v>1.6696580321437799</v>
      </c>
      <c r="AP197" s="20">
        <v>0.34646674128585297</v>
      </c>
      <c r="AQ197" s="20">
        <v>2.44790364818425</v>
      </c>
      <c r="AR197" s="20">
        <v>-9.4171884184322402E-2</v>
      </c>
      <c r="AS197" s="20"/>
      <c r="AT197" s="20">
        <f t="shared" si="52"/>
        <v>1.8813395314238304</v>
      </c>
      <c r="AU197" s="20">
        <f t="shared" si="53"/>
        <v>9.0095355271489597E-2</v>
      </c>
      <c r="AV197" s="20"/>
      <c r="AY197" t="s">
        <v>526</v>
      </c>
      <c r="AZ197" s="20">
        <v>1.63204246218003</v>
      </c>
      <c r="BA197" s="20">
        <v>0.61510434845065998</v>
      </c>
      <c r="BB197" s="20">
        <v>1.59977375308731</v>
      </c>
      <c r="BC197" s="20">
        <v>2.3023025129021102</v>
      </c>
      <c r="BD197" s="20">
        <v>0.21439818456984999</v>
      </c>
      <c r="BE197" s="20">
        <v>2.5066510863147999</v>
      </c>
      <c r="BF197" s="20">
        <v>-2.4761296426570701E-2</v>
      </c>
      <c r="BG197" s="20" t="s">
        <v>609</v>
      </c>
      <c r="BH197" s="20">
        <f t="shared" si="54"/>
        <v>1.5133949539648293</v>
      </c>
      <c r="BI197" s="20">
        <f t="shared" si="47"/>
        <v>0.11864750821520076</v>
      </c>
      <c r="BL197" s="17" t="s">
        <v>526</v>
      </c>
      <c r="BM197" s="17">
        <v>2.4712884034543499</v>
      </c>
      <c r="BN197" s="17">
        <v>2.69799458674682</v>
      </c>
      <c r="BO197" s="17">
        <v>2.4864709096494</v>
      </c>
      <c r="BP197" s="17">
        <v>2.36059989544149</v>
      </c>
      <c r="BQ197" s="17">
        <v>0.63909629707038995</v>
      </c>
      <c r="BR197" s="17">
        <v>1.97615790737689</v>
      </c>
      <c r="BS197" s="17">
        <v>7.8254417782438399E-2</v>
      </c>
      <c r="BT197" s="17" t="s">
        <v>609</v>
      </c>
      <c r="BU197" s="17">
        <f t="shared" si="55"/>
        <v>2.3958032510406189</v>
      </c>
      <c r="BV197" s="20">
        <f t="shared" si="56"/>
        <v>7.5485152413730994E-2</v>
      </c>
      <c r="BY197" s="17" t="s">
        <v>526</v>
      </c>
      <c r="BZ197" s="20">
        <v>2.6583506649687001</v>
      </c>
      <c r="CA197" s="20">
        <v>2.31191122173297</v>
      </c>
      <c r="CB197" s="20">
        <v>2.53750836886742</v>
      </c>
      <c r="CC197" s="20">
        <v>1.67742639398788</v>
      </c>
      <c r="CD197" s="20">
        <v>0.13850280409523399</v>
      </c>
      <c r="CE197" s="20">
        <v>1.4369587336673699</v>
      </c>
      <c r="CF197" s="20">
        <v>8.7928612034349096E-2</v>
      </c>
      <c r="CG197" s="20"/>
      <c r="CH197" s="20">
        <f t="shared" si="48"/>
        <v>2.3867841202307538</v>
      </c>
      <c r="CI197" s="20">
        <f t="shared" si="49"/>
        <v>-7.487289849778378E-2</v>
      </c>
      <c r="CK197" t="s">
        <v>903</v>
      </c>
      <c r="CL197">
        <v>-0.156146239164142</v>
      </c>
      <c r="CM197">
        <v>-8.41449266170987E-2</v>
      </c>
      <c r="CN197">
        <v>1.4197522228639301E-2</v>
      </c>
      <c r="CO197">
        <v>-8.01346802410733E-2</v>
      </c>
    </row>
    <row r="198" spans="1:93" x14ac:dyDescent="0.25">
      <c r="A198" s="17" t="str">
        <f t="shared" ref="A198:A246" si="58">+AK198</f>
        <v>2014M01</v>
      </c>
      <c r="B198" s="18">
        <f t="shared" si="40"/>
        <v>41640</v>
      </c>
      <c r="C198" s="20">
        <f t="shared" si="41"/>
        <v>4.2957052950031382E-2</v>
      </c>
      <c r="D198" s="20">
        <f t="shared" si="42"/>
        <v>0.11654645135484665</v>
      </c>
      <c r="E198" s="16">
        <f t="shared" si="43"/>
        <v>-1.7536163461670201E-3</v>
      </c>
      <c r="F198" s="16">
        <f t="shared" si="44"/>
        <v>1.5333537317675505E-2</v>
      </c>
      <c r="G198" s="16">
        <f t="shared" si="45"/>
        <v>-4.2809048141791096E-4</v>
      </c>
      <c r="H198" s="16">
        <f t="shared" si="46"/>
        <v>3.0296127566998617E-2</v>
      </c>
      <c r="I198" s="16">
        <f t="shared" si="50"/>
        <v>-3.167106693483545E-2</v>
      </c>
      <c r="J198" s="20">
        <f t="shared" si="57"/>
        <v>1.177689112225374E-2</v>
      </c>
      <c r="K198" s="20">
        <f t="shared" si="51"/>
        <v>-3.1180161827777643E-2</v>
      </c>
      <c r="AK198" t="s">
        <v>901</v>
      </c>
      <c r="AL198" s="34">
        <v>2.0561219195106299</v>
      </c>
      <c r="AM198" s="20">
        <v>1.88217542405876</v>
      </c>
      <c r="AN198" s="20">
        <v>1.9543172344687101</v>
      </c>
      <c r="AO198" s="20">
        <v>1.9853665618604901</v>
      </c>
      <c r="AP198" s="20">
        <v>0.34419264663474902</v>
      </c>
      <c r="AQ198" s="20">
        <v>2.64934136157019</v>
      </c>
      <c r="AR198" s="20">
        <v>0.109392391692946</v>
      </c>
      <c r="AS198" s="20"/>
      <c r="AT198" s="20">
        <f t="shared" si="52"/>
        <v>1.9668801229177257</v>
      </c>
      <c r="AU198" s="20">
        <f t="shared" si="53"/>
        <v>8.924179659290421E-2</v>
      </c>
      <c r="AV198" s="20"/>
      <c r="AY198" t="s">
        <v>901</v>
      </c>
      <c r="AZ198" s="20">
        <v>1.49027010340288</v>
      </c>
      <c r="BA198" s="20">
        <v>0.66677212579912604</v>
      </c>
      <c r="BB198" s="20">
        <v>1.23066224345655</v>
      </c>
      <c r="BC198" s="20">
        <v>1.62712633202784</v>
      </c>
      <c r="BD198" s="20">
        <v>0.20034220666508401</v>
      </c>
      <c r="BE198" s="20">
        <v>2.7014834109999102</v>
      </c>
      <c r="BF198" s="20">
        <v>0.177299619016513</v>
      </c>
      <c r="BG198" s="20" t="s">
        <v>609</v>
      </c>
      <c r="BH198" s="20">
        <f t="shared" si="54"/>
        <v>1.4607908691763267</v>
      </c>
      <c r="BI198" s="20">
        <f t="shared" si="47"/>
        <v>2.9479234226553297E-2</v>
      </c>
      <c r="BL198" s="17" t="s">
        <v>901</v>
      </c>
      <c r="BM198" s="17">
        <v>2.5879419475169998</v>
      </c>
      <c r="BN198" s="17">
        <v>2.9019822066365402</v>
      </c>
      <c r="BO198" s="17">
        <v>2.3438394713689701</v>
      </c>
      <c r="BP198" s="17">
        <v>2.24853986702478</v>
      </c>
      <c r="BQ198" s="17">
        <v>0.64127277721897302</v>
      </c>
      <c r="BR198" s="17">
        <v>2.1457939461909299</v>
      </c>
      <c r="BS198" s="17">
        <v>9.3910682818355198E-2</v>
      </c>
      <c r="BT198" s="17" t="s">
        <v>609</v>
      </c>
      <c r="BU198" s="17">
        <f t="shared" si="55"/>
        <v>2.6530564996049022</v>
      </c>
      <c r="BV198" s="20">
        <f t="shared" si="56"/>
        <v>-6.51145520879024E-2</v>
      </c>
      <c r="BY198" s="17" t="s">
        <v>901</v>
      </c>
      <c r="BZ198" s="20">
        <v>2.8538864806420801</v>
      </c>
      <c r="CA198" s="20">
        <v>2.39572945577022</v>
      </c>
      <c r="CB198" s="20">
        <v>2.9808347763466898</v>
      </c>
      <c r="CC198" s="20">
        <v>1.8977752904645699</v>
      </c>
      <c r="CD198" s="20">
        <v>0.22377588404562301</v>
      </c>
      <c r="CE198" s="20">
        <v>1.5697320292331101</v>
      </c>
      <c r="CF198" s="20">
        <v>0.13755594878754099</v>
      </c>
      <c r="CG198" s="20"/>
      <c r="CH198" s="20">
        <f t="shared" si="48"/>
        <v>2.5208088166333473</v>
      </c>
      <c r="CI198" s="20">
        <f t="shared" si="49"/>
        <v>-0.12507936086312732</v>
      </c>
      <c r="CK198" t="s">
        <v>904</v>
      </c>
      <c r="CL198">
        <v>-9.7200435904736496E-2</v>
      </c>
      <c r="CM198">
        <v>-8.7176761797813605E-3</v>
      </c>
      <c r="CN198">
        <v>2.8671880588958101E-2</v>
      </c>
      <c r="CO198">
        <v>4.0299347087732501E-2</v>
      </c>
    </row>
    <row r="199" spans="1:93" x14ac:dyDescent="0.25">
      <c r="A199" s="17" t="str">
        <f t="shared" si="58"/>
        <v>2014M02</v>
      </c>
      <c r="B199" s="18">
        <f t="shared" ref="B199:B246" si="59">+DATE(LEFT(A199,4),RIGHT(A199,2),1)</f>
        <v>41671</v>
      </c>
      <c r="C199" s="20">
        <f t="shared" ref="C199:C222" si="60">+(AL199/AL198)-1</f>
        <v>-7.4265128434864991E-3</v>
      </c>
      <c r="D199" s="20">
        <f t="shared" ref="D199:D222" si="61">+(AM199/AM198)-1</f>
        <v>-5.2164962930997594E-2</v>
      </c>
      <c r="E199" s="16">
        <f t="shared" ref="E199:E222" si="62">+(AN$2*(AN199-AN198))/$AL198</f>
        <v>7.159802734750916E-5</v>
      </c>
      <c r="F199" s="16">
        <f t="shared" ref="F199:F222" si="63">+(AO$2*(AO199-AO198))/$AL198</f>
        <v>-5.2791753562130986E-3</v>
      </c>
      <c r="G199" s="16">
        <f t="shared" ref="G199:G222" si="64">+(AP$2*(AP199-AP198))/$AL198</f>
        <v>5.0622412773382124E-4</v>
      </c>
      <c r="H199" s="16">
        <f t="shared" ref="H199:H222" si="65">+(AQ$2*(AQ199-AQ198))/$AL198</f>
        <v>-2.3542810773597555E-3</v>
      </c>
      <c r="I199" s="16">
        <f t="shared" si="50"/>
        <v>9.829829591212616E-2</v>
      </c>
      <c r="J199" s="20">
        <f t="shared" si="57"/>
        <v>9.1242661633634634E-2</v>
      </c>
      <c r="K199" s="20">
        <f t="shared" si="51"/>
        <v>9.8669174477121133E-2</v>
      </c>
      <c r="AK199" t="s">
        <v>902</v>
      </c>
      <c r="AL199" s="34">
        <v>2.0408521036676102</v>
      </c>
      <c r="AM199" s="20">
        <v>1.7839918128331</v>
      </c>
      <c r="AN199" s="20">
        <v>1.9452948321186001</v>
      </c>
      <c r="AO199" s="20">
        <v>1.87200221908313</v>
      </c>
      <c r="AP199" s="20">
        <v>0.34699731961986102</v>
      </c>
      <c r="AQ199" s="20">
        <v>2.63301541392517</v>
      </c>
      <c r="AR199" s="20">
        <v>-8.4303032637976602E-2</v>
      </c>
      <c r="AS199" s="20"/>
      <c r="AT199" s="20">
        <f t="shared" si="52"/>
        <v>1.9715369916505323</v>
      </c>
      <c r="AU199" s="20">
        <f t="shared" si="53"/>
        <v>6.9315112017077851E-2</v>
      </c>
      <c r="AV199" s="20"/>
      <c r="AY199" t="s">
        <v>902</v>
      </c>
      <c r="AZ199" s="20">
        <v>1.49450056141333</v>
      </c>
      <c r="BA199" s="20">
        <v>0.66379201801834298</v>
      </c>
      <c r="BB199" s="20">
        <v>1.2694938818328201</v>
      </c>
      <c r="BC199" s="20">
        <v>1.66087471030186</v>
      </c>
      <c r="BD199" s="20">
        <v>0.197571086776025</v>
      </c>
      <c r="BE199" s="20">
        <v>2.6703234630836099</v>
      </c>
      <c r="BF199" s="20">
        <v>-1.8704357846235701E-2</v>
      </c>
      <c r="BG199" s="20" t="s">
        <v>609</v>
      </c>
      <c r="BH199" s="20">
        <f t="shared" si="54"/>
        <v>1.6676940880235809</v>
      </c>
      <c r="BI199" s="20">
        <f t="shared" ref="BI199:BI222" si="66">+AZ199-BH199</f>
        <v>-0.17319352661025089</v>
      </c>
      <c r="BL199" s="17" t="s">
        <v>902</v>
      </c>
      <c r="BM199" s="17">
        <v>2.5724321542286499</v>
      </c>
      <c r="BN199" s="17">
        <v>2.88459268470258</v>
      </c>
      <c r="BO199" s="17">
        <v>2.3967451093909</v>
      </c>
      <c r="BP199" s="17">
        <v>2.2596007829386302</v>
      </c>
      <c r="BQ199" s="17">
        <v>0.71099583539349298</v>
      </c>
      <c r="BR199" s="17">
        <v>2.0816471943817199</v>
      </c>
      <c r="BS199" s="17">
        <v>2.1142294152062702E-2</v>
      </c>
      <c r="BT199" s="17" t="s">
        <v>609</v>
      </c>
      <c r="BU199" s="17">
        <f t="shared" si="55"/>
        <v>2.6403182959308422</v>
      </c>
      <c r="BV199" s="20">
        <f t="shared" si="56"/>
        <v>-6.7886141702192315E-2</v>
      </c>
      <c r="BY199" s="17" t="s">
        <v>902</v>
      </c>
      <c r="BZ199" s="20">
        <v>2.8354193496527702</v>
      </c>
      <c r="CA199" s="20">
        <v>2.3633682877767801</v>
      </c>
      <c r="CB199" s="20">
        <v>2.99994974506984</v>
      </c>
      <c r="CC199" s="20">
        <v>1.9195764753761899</v>
      </c>
      <c r="CD199" s="20">
        <v>0.21138489912719499</v>
      </c>
      <c r="CE199" s="20">
        <v>1.5305928335685299</v>
      </c>
      <c r="CF199" s="20">
        <v>4.7327974737388499E-2</v>
      </c>
      <c r="CG199" s="20"/>
      <c r="CH199" s="20">
        <f t="shared" ref="CH199:CH246" si="67">+$CA$2+$CB$2*CB199+$CC$2*CC199+$CD$2*CD199+$CE$2*CE199+$CF$2*CF199</f>
        <v>2.4127665153694617</v>
      </c>
      <c r="CI199" s="20">
        <f t="shared" ref="CI199:CI246" si="68">+CA199-CH199</f>
        <v>-4.9398227592681643E-2</v>
      </c>
      <c r="CK199" t="s">
        <v>905</v>
      </c>
      <c r="CL199">
        <v>1.8263493553606E-2</v>
      </c>
      <c r="CM199">
        <v>-8.3230736747347198E-3</v>
      </c>
      <c r="CN199">
        <v>-4.7054936230833899E-2</v>
      </c>
      <c r="CO199">
        <v>1.4754484933036801E-2</v>
      </c>
    </row>
    <row r="200" spans="1:93" x14ac:dyDescent="0.25">
      <c r="A200" s="17" t="str">
        <f t="shared" si="58"/>
        <v>2014M03</v>
      </c>
      <c r="B200" s="18">
        <f t="shared" si="59"/>
        <v>41699</v>
      </c>
      <c r="C200" s="20">
        <f t="shared" si="60"/>
        <v>-1.9073205749582267E-2</v>
      </c>
      <c r="D200" s="20">
        <f t="shared" si="61"/>
        <v>-0.11023419266245715</v>
      </c>
      <c r="E200" s="16">
        <f t="shared" si="62"/>
        <v>-3.6823897013300161E-4</v>
      </c>
      <c r="F200" s="16">
        <f t="shared" si="63"/>
        <v>4.061943530091869E-4</v>
      </c>
      <c r="G200" s="16">
        <f t="shared" si="64"/>
        <v>-2.4518292425808699E-3</v>
      </c>
      <c r="H200" s="16">
        <f t="shared" si="65"/>
        <v>-1.8035312159606721E-2</v>
      </c>
      <c r="I200" s="16">
        <f t="shared" ref="I200:I222" si="69">+(AR$2*(AR199-AR198))/$AL199</f>
        <v>-9.4232587269040977E-2</v>
      </c>
      <c r="J200" s="20">
        <f t="shared" si="57"/>
        <v>-0.11468177328835238</v>
      </c>
      <c r="K200" s="20">
        <f t="shared" ref="K200:K246" si="70">+J200-C200</f>
        <v>-9.5608567538770117E-2</v>
      </c>
      <c r="AK200" t="s">
        <v>903</v>
      </c>
      <c r="AL200" s="34">
        <v>2.0019265115898901</v>
      </c>
      <c r="AM200" s="20">
        <v>1.58733491562901</v>
      </c>
      <c r="AN200" s="20">
        <v>1.99135373100617</v>
      </c>
      <c r="AO200" s="20">
        <v>1.88066000690965</v>
      </c>
      <c r="AP200" s="20">
        <v>0.33351414119595102</v>
      </c>
      <c r="AQ200" s="20">
        <v>2.5088769344571098</v>
      </c>
      <c r="AR200" s="20">
        <v>-0.156146239164142</v>
      </c>
      <c r="AS200" s="20"/>
      <c r="AT200" s="20">
        <f t="shared" ref="AT200:AT222" si="71">+$AM$2+$AN$2*AN200+$AO$2*AO200+$AP$2*AP200+$AQ$2*AQ200+AR195*AR199</f>
        <v>1.908664408069118</v>
      </c>
      <c r="AU200" s="20">
        <f t="shared" ref="AU200:AU222" si="72">+AL200-AT200</f>
        <v>9.3262103520772133E-2</v>
      </c>
      <c r="AV200" s="20"/>
      <c r="AY200" t="s">
        <v>903</v>
      </c>
      <c r="AZ200" s="20">
        <v>1.5098873764046099</v>
      </c>
      <c r="BA200" s="20">
        <v>0.604171204614257</v>
      </c>
      <c r="BB200" s="20">
        <v>1.2660205914881399</v>
      </c>
      <c r="BC200" s="20">
        <v>1.6527583306403599</v>
      </c>
      <c r="BD200" s="20">
        <v>0.190727091103429</v>
      </c>
      <c r="BE200" s="20">
        <v>2.5085779125999101</v>
      </c>
      <c r="BF200" s="20">
        <v>-8.41449266170987E-2</v>
      </c>
      <c r="BG200" s="20" t="s">
        <v>609</v>
      </c>
      <c r="BH200" s="20">
        <f t="shared" ref="BH200:BH222" si="73">+$BA$2+$BB$2*BB200+$BC$2*BC200+$BD$2*BD200+$BE$2*BE200+$BF$2*BF199</f>
        <v>1.4894702831272437</v>
      </c>
      <c r="BI200" s="20">
        <f t="shared" si="66"/>
        <v>2.0417093277366183E-2</v>
      </c>
      <c r="BL200" s="17" t="s">
        <v>903</v>
      </c>
      <c r="BM200" s="17">
        <v>2.4623393342792701</v>
      </c>
      <c r="BN200" s="17">
        <v>2.77579097630331</v>
      </c>
      <c r="BO200" s="17">
        <v>2.43804260803156</v>
      </c>
      <c r="BP200" s="17">
        <v>2.1534572822825102</v>
      </c>
      <c r="BQ200" s="17">
        <v>0.786895837869519</v>
      </c>
      <c r="BR200" s="17">
        <v>1.9069111017487299</v>
      </c>
      <c r="BS200" s="17">
        <v>1.4197522228639301E-2</v>
      </c>
      <c r="BT200" s="17" t="s">
        <v>609</v>
      </c>
      <c r="BU200" s="17">
        <f t="shared" ref="BU200:BU246" si="74">+$BN$2+$BO$2*BO200+$BP$2*BP200+$BQ$2*BQ200+$BR$2*BR200+$BS$2*BS199</f>
        <v>2.4579336127044686</v>
      </c>
      <c r="BV200" s="20">
        <f t="shared" ref="BV200:BV246" si="75">+BM200-BU200</f>
        <v>4.4057215748014578E-3</v>
      </c>
      <c r="BY200" s="17" t="s">
        <v>903</v>
      </c>
      <c r="BZ200" s="20">
        <v>2.6763637269214899</v>
      </c>
      <c r="CA200" s="20">
        <v>2.3243559689357598</v>
      </c>
      <c r="CB200" s="20">
        <v>3.0596805370876501</v>
      </c>
      <c r="CC200" s="20">
        <v>1.94106467339736</v>
      </c>
      <c r="CD200" s="20">
        <v>0.25630059525520799</v>
      </c>
      <c r="CE200" s="20">
        <v>1.4128055410970199</v>
      </c>
      <c r="CF200" s="20">
        <v>-8.01346802410733E-2</v>
      </c>
      <c r="CG200" s="20"/>
      <c r="CH200" s="20">
        <f t="shared" si="67"/>
        <v>2.2582513753792539</v>
      </c>
      <c r="CI200" s="20">
        <f t="shared" si="68"/>
        <v>6.6104593556505886E-2</v>
      </c>
      <c r="CK200" t="s">
        <v>906</v>
      </c>
      <c r="CL200">
        <v>-5.8054110732732499E-2</v>
      </c>
      <c r="CM200">
        <v>-3.8573541956037002E-2</v>
      </c>
      <c r="CN200">
        <v>1.4981434755747199E-2</v>
      </c>
      <c r="CO200">
        <v>-7.9444249268823999E-2</v>
      </c>
    </row>
    <row r="201" spans="1:93" x14ac:dyDescent="0.25">
      <c r="A201" s="17" t="str">
        <f t="shared" si="58"/>
        <v>2014M04</v>
      </c>
      <c r="B201" s="18">
        <f t="shared" si="59"/>
        <v>41730</v>
      </c>
      <c r="C201" s="20">
        <f t="shared" si="60"/>
        <v>-3.6261030634611169E-3</v>
      </c>
      <c r="D201" s="20">
        <f t="shared" si="61"/>
        <v>-6.2037107156392435E-2</v>
      </c>
      <c r="E201" s="16">
        <f t="shared" si="62"/>
        <v>1.1851795858476585E-4</v>
      </c>
      <c r="F201" s="16">
        <f t="shared" si="63"/>
        <v>-2.666718105700394E-3</v>
      </c>
      <c r="G201" s="16">
        <f t="shared" si="64"/>
        <v>2.229037173858662E-3</v>
      </c>
      <c r="H201" s="16">
        <f t="shared" si="65"/>
        <v>-1.4794146442116617E-3</v>
      </c>
      <c r="I201" s="16">
        <f t="shared" si="69"/>
        <v>-3.5631234051080762E-2</v>
      </c>
      <c r="J201" s="20">
        <f t="shared" ref="J201:J246" si="76">+SUM(E201:I201)</f>
        <v>-3.742981166854939E-2</v>
      </c>
      <c r="K201" s="20">
        <f t="shared" si="70"/>
        <v>-3.3803708605088273E-2</v>
      </c>
      <c r="AK201" t="s">
        <v>904</v>
      </c>
      <c r="AL201" s="34">
        <v>1.99466731973339</v>
      </c>
      <c r="AM201" s="20">
        <v>1.4888612493750499</v>
      </c>
      <c r="AN201" s="20">
        <v>1.97681238649257</v>
      </c>
      <c r="AO201" s="20">
        <v>1.8249046289545101</v>
      </c>
      <c r="AP201" s="20">
        <v>0.34553833506776899</v>
      </c>
      <c r="AQ201" s="20">
        <v>2.4988882275784299</v>
      </c>
      <c r="AR201" s="20">
        <v>-9.7200435904736496E-2</v>
      </c>
      <c r="AS201" s="20"/>
      <c r="AT201" s="20">
        <f t="shared" si="71"/>
        <v>1.9151357570526113</v>
      </c>
      <c r="AU201" s="20">
        <f t="shared" si="72"/>
        <v>7.9531562680778656E-2</v>
      </c>
      <c r="AV201" s="20"/>
      <c r="AY201" t="s">
        <v>904</v>
      </c>
      <c r="AZ201" s="20">
        <v>1.52305947445958</v>
      </c>
      <c r="BA201" s="20">
        <v>0.61311659302403099</v>
      </c>
      <c r="BB201" s="20">
        <v>1.2701478254655101</v>
      </c>
      <c r="BC201" s="20">
        <v>1.7054755565951001</v>
      </c>
      <c r="BD201" s="20">
        <v>0.19072380800049701</v>
      </c>
      <c r="BE201" s="20">
        <v>2.4983219232441698</v>
      </c>
      <c r="BF201" s="20">
        <v>-8.7176761797813605E-3</v>
      </c>
      <c r="BG201" s="20" t="s">
        <v>609</v>
      </c>
      <c r="BH201" s="20">
        <f t="shared" si="73"/>
        <v>1.4327536918319368</v>
      </c>
      <c r="BI201" s="20">
        <f t="shared" si="66"/>
        <v>9.0305782627643216E-2</v>
      </c>
      <c r="BL201" s="17" t="s">
        <v>904</v>
      </c>
      <c r="BM201" s="17">
        <v>2.4123545994660098</v>
      </c>
      <c r="BN201" s="17">
        <v>2.74531889346847</v>
      </c>
      <c r="BO201" s="17">
        <v>2.4132695406261901</v>
      </c>
      <c r="BP201" s="17">
        <v>2.0627508780201702</v>
      </c>
      <c r="BQ201" s="17">
        <v>0.76891128593095903</v>
      </c>
      <c r="BR201" s="17">
        <v>1.85325106786064</v>
      </c>
      <c r="BS201" s="17">
        <v>2.8671880588958101E-2</v>
      </c>
      <c r="BT201" s="17" t="s">
        <v>609</v>
      </c>
      <c r="BU201" s="17">
        <f t="shared" si="74"/>
        <v>2.4031731056656818</v>
      </c>
      <c r="BV201" s="20">
        <f t="shared" si="75"/>
        <v>9.1814938003280666E-3</v>
      </c>
      <c r="BY201" s="17" t="s">
        <v>904</v>
      </c>
      <c r="BZ201" s="20">
        <v>2.68609916636257</v>
      </c>
      <c r="CA201" s="20">
        <v>2.3198816900335899</v>
      </c>
      <c r="CB201" s="20">
        <v>2.9947743574011101</v>
      </c>
      <c r="CC201" s="20">
        <v>1.91588060444313</v>
      </c>
      <c r="CD201" s="20">
        <v>0.289643799630735</v>
      </c>
      <c r="CE201" s="20">
        <v>1.3759694359482899</v>
      </c>
      <c r="CF201" s="20">
        <v>4.0299347087732501E-2</v>
      </c>
      <c r="CG201" s="20"/>
      <c r="CH201" s="20">
        <f t="shared" si="67"/>
        <v>2.3677522156749404</v>
      </c>
      <c r="CI201" s="20">
        <f t="shared" si="68"/>
        <v>-4.7870525641350525E-2</v>
      </c>
      <c r="CK201" t="s">
        <v>907</v>
      </c>
      <c r="CL201">
        <v>-0.104506350076792</v>
      </c>
      <c r="CM201">
        <v>-2.6396496180344599E-2</v>
      </c>
      <c r="CN201">
        <v>8.6950991951009401E-2</v>
      </c>
      <c r="CO201">
        <v>1.5870421826292801E-2</v>
      </c>
    </row>
    <row r="202" spans="1:93" x14ac:dyDescent="0.25">
      <c r="A202" s="17" t="str">
        <f t="shared" si="58"/>
        <v>2014M05</v>
      </c>
      <c r="B202" s="18">
        <f t="shared" si="59"/>
        <v>41760</v>
      </c>
      <c r="C202" s="20">
        <f t="shared" si="60"/>
        <v>-1.1252309075124312E-2</v>
      </c>
      <c r="D202" s="20">
        <f t="shared" si="61"/>
        <v>0</v>
      </c>
      <c r="E202" s="16">
        <f t="shared" si="62"/>
        <v>-2.17395645837972E-4</v>
      </c>
      <c r="F202" s="16">
        <f t="shared" si="63"/>
        <v>4.5884339412719205E-4</v>
      </c>
      <c r="G202" s="16">
        <f t="shared" si="64"/>
        <v>-7.0917052942029574E-3</v>
      </c>
      <c r="H202" s="16">
        <f t="shared" si="65"/>
        <v>-3.8117376058800865E-3</v>
      </c>
      <c r="I202" s="16">
        <f t="shared" si="69"/>
        <v>2.9341053631043307E-2</v>
      </c>
      <c r="J202" s="20">
        <f t="shared" si="76"/>
        <v>1.8679058479249482E-2</v>
      </c>
      <c r="K202" s="20">
        <f t="shared" si="70"/>
        <v>2.9931367554373794E-2</v>
      </c>
      <c r="AK202" t="s">
        <v>905</v>
      </c>
      <c r="AL202" s="34">
        <v>1.9722227065497</v>
      </c>
      <c r="AM202" s="20">
        <v>1.4888612493750499</v>
      </c>
      <c r="AN202" s="20">
        <v>2.0033886293835801</v>
      </c>
      <c r="AO202" s="20">
        <v>1.8344632771896801</v>
      </c>
      <c r="AP202" s="20">
        <v>0.30742195229379299</v>
      </c>
      <c r="AQ202" s="20">
        <v>2.47324547194623</v>
      </c>
      <c r="AR202" s="20">
        <v>1.8263493553606E-2</v>
      </c>
      <c r="AS202" s="20"/>
      <c r="AT202" s="20">
        <f t="shared" si="71"/>
        <v>1.8981369507086916</v>
      </c>
      <c r="AU202" s="20">
        <f t="shared" si="72"/>
        <v>7.4085755841008405E-2</v>
      </c>
      <c r="AV202" s="20"/>
      <c r="AY202" t="s">
        <v>905</v>
      </c>
      <c r="AZ202" s="20">
        <v>1.5225299369337499</v>
      </c>
      <c r="BA202" s="20">
        <v>0.61411047567629895</v>
      </c>
      <c r="BB202" s="20">
        <v>1.2770243467834499</v>
      </c>
      <c r="BC202" s="20">
        <v>1.74708699947916</v>
      </c>
      <c r="BD202" s="20">
        <v>0.18336239059422799</v>
      </c>
      <c r="BE202" s="20">
        <v>2.4843383123829201</v>
      </c>
      <c r="BF202" s="20">
        <v>-8.3230736747347198E-3</v>
      </c>
      <c r="BG202" s="20" t="s">
        <v>609</v>
      </c>
      <c r="BH202" s="20">
        <f t="shared" si="73"/>
        <v>1.5070666028709052</v>
      </c>
      <c r="BI202" s="20">
        <f t="shared" si="66"/>
        <v>1.5463334062844725E-2</v>
      </c>
      <c r="BL202" s="17" t="s">
        <v>905</v>
      </c>
      <c r="BM202" s="17">
        <v>2.4356189842804499</v>
      </c>
      <c r="BN202" s="17">
        <v>2.7047885536678899</v>
      </c>
      <c r="BO202" s="17">
        <v>2.4557974381882399</v>
      </c>
      <c r="BP202" s="17">
        <v>2.02130199173713</v>
      </c>
      <c r="BQ202" s="17">
        <v>0.866898222372669</v>
      </c>
      <c r="BR202" s="17">
        <v>1.84818950080969</v>
      </c>
      <c r="BS202" s="17">
        <v>-4.7054936230833899E-2</v>
      </c>
      <c r="BT202" s="17" t="s">
        <v>609</v>
      </c>
      <c r="BU202" s="17">
        <f t="shared" si="74"/>
        <v>2.4353740425609738</v>
      </c>
      <c r="BV202" s="20">
        <f t="shared" si="75"/>
        <v>2.4494171947608834E-4</v>
      </c>
      <c r="BY202" s="17" t="s">
        <v>905</v>
      </c>
      <c r="BZ202" s="20">
        <v>2.6714956517574402</v>
      </c>
      <c r="CA202" s="20">
        <v>2.3271022217684698</v>
      </c>
      <c r="CB202" s="20">
        <v>3.0109049104291401</v>
      </c>
      <c r="CC202" s="20">
        <v>1.926257648188</v>
      </c>
      <c r="CD202" s="20">
        <v>0.30330059771365903</v>
      </c>
      <c r="CE202" s="20">
        <v>1.36768401521925</v>
      </c>
      <c r="CF202" s="20">
        <v>1.4754484933036801E-2</v>
      </c>
      <c r="CG202" s="20"/>
      <c r="CH202" s="20">
        <f t="shared" si="67"/>
        <v>2.3461284185743767</v>
      </c>
      <c r="CI202" s="20">
        <f t="shared" si="68"/>
        <v>-1.9026196805906892E-2</v>
      </c>
      <c r="CK202" t="s">
        <v>908</v>
      </c>
      <c r="CL202">
        <v>-8.4547225482104402E-2</v>
      </c>
      <c r="CM202">
        <v>-6.6521782903028695E-2</v>
      </c>
      <c r="CN202">
        <v>-1.08185615411857E-2</v>
      </c>
      <c r="CO202">
        <v>-5.0466582869770703E-2</v>
      </c>
    </row>
    <row r="203" spans="1:93" x14ac:dyDescent="0.25">
      <c r="A203" s="17" t="str">
        <f t="shared" si="58"/>
        <v>2014M06</v>
      </c>
      <c r="B203" s="18">
        <f t="shared" si="59"/>
        <v>41791</v>
      </c>
      <c r="C203" s="20">
        <f t="shared" si="60"/>
        <v>-2.4808962106058763E-2</v>
      </c>
      <c r="D203" s="20">
        <f t="shared" si="61"/>
        <v>-6.6205452332972703E-2</v>
      </c>
      <c r="E203" s="16">
        <f t="shared" si="62"/>
        <v>3.1704600046688979E-5</v>
      </c>
      <c r="F203" s="16">
        <f t="shared" si="63"/>
        <v>-4.0039670666303321E-3</v>
      </c>
      <c r="G203" s="16">
        <f t="shared" si="64"/>
        <v>-7.1013894267027908E-3</v>
      </c>
      <c r="H203" s="16">
        <f t="shared" si="65"/>
        <v>-1.0916091140026995E-2</v>
      </c>
      <c r="I203" s="16">
        <f t="shared" si="69"/>
        <v>5.812777051831932E-2</v>
      </c>
      <c r="J203" s="20">
        <f t="shared" si="76"/>
        <v>3.6138027485005893E-2</v>
      </c>
      <c r="K203" s="20">
        <f t="shared" si="70"/>
        <v>6.0946989591064656E-2</v>
      </c>
      <c r="AK203" t="s">
        <v>906</v>
      </c>
      <c r="AL203" s="34">
        <v>1.9232939081581999</v>
      </c>
      <c r="AM203" s="20">
        <v>1.39029051689914</v>
      </c>
      <c r="AN203" s="20">
        <v>1.9995564087572899</v>
      </c>
      <c r="AO203" s="20">
        <v>1.7519910021671099</v>
      </c>
      <c r="AP203" s="20">
        <v>0.26968300240509901</v>
      </c>
      <c r="AQ203" s="20">
        <v>2.4006358238201901</v>
      </c>
      <c r="AR203" s="20">
        <v>-5.8054110732732499E-2</v>
      </c>
      <c r="AS203" s="20"/>
      <c r="AT203" s="20">
        <f t="shared" si="71"/>
        <v>1.8476126192350093</v>
      </c>
      <c r="AU203" s="20">
        <f t="shared" si="72"/>
        <v>7.5681288923190593E-2</v>
      </c>
      <c r="AV203" s="20"/>
      <c r="AY203" t="s">
        <v>906</v>
      </c>
      <c r="AZ203" s="20">
        <v>1.5393225890863</v>
      </c>
      <c r="BA203" s="20">
        <v>0.60317722317189804</v>
      </c>
      <c r="BB203" s="20">
        <v>1.22786580659152</v>
      </c>
      <c r="BC203" s="20">
        <v>1.7478298421612899</v>
      </c>
      <c r="BD203" s="20">
        <v>0.184976764114227</v>
      </c>
      <c r="BE203" s="20">
        <v>2.3640253818842298</v>
      </c>
      <c r="BF203" s="20">
        <v>-3.8573541956037002E-2</v>
      </c>
      <c r="BG203" s="20" t="s">
        <v>609</v>
      </c>
      <c r="BH203" s="20">
        <f t="shared" si="73"/>
        <v>1.5254841417226075</v>
      </c>
      <c r="BI203" s="20">
        <f t="shared" si="66"/>
        <v>1.3838447363692552E-2</v>
      </c>
      <c r="BL203" s="17" t="s">
        <v>906</v>
      </c>
      <c r="BM203" s="17">
        <v>2.3960741414881301</v>
      </c>
      <c r="BN203" s="17">
        <v>2.6685357462093702</v>
      </c>
      <c r="BO203" s="17">
        <v>2.5358138506052201</v>
      </c>
      <c r="BP203" s="17">
        <v>2.0363217785370602</v>
      </c>
      <c r="BQ203" s="17">
        <v>0.99579470465561903</v>
      </c>
      <c r="BR203" s="17">
        <v>1.7434620420939699</v>
      </c>
      <c r="BS203" s="17">
        <v>1.4981434755747199E-2</v>
      </c>
      <c r="BT203" s="17" t="s">
        <v>609</v>
      </c>
      <c r="BU203" s="17">
        <f t="shared" si="74"/>
        <v>2.3206475246883596</v>
      </c>
      <c r="BV203" s="20">
        <f t="shared" si="75"/>
        <v>7.5426616799770585E-2</v>
      </c>
      <c r="BY203" s="17" t="s">
        <v>906</v>
      </c>
      <c r="BZ203" s="20">
        <v>2.5394805019942002</v>
      </c>
      <c r="CA203" s="20">
        <v>2.3033432537070602</v>
      </c>
      <c r="CB203" s="20">
        <v>3.0142382825552199</v>
      </c>
      <c r="CC203" s="20">
        <v>1.91076456628043</v>
      </c>
      <c r="CD203" s="20">
        <v>0.30207854535684198</v>
      </c>
      <c r="CE203" s="20">
        <v>1.3208715469941601</v>
      </c>
      <c r="CF203" s="20">
        <v>-7.9444249268823999E-2</v>
      </c>
      <c r="CG203" s="20"/>
      <c r="CH203" s="20">
        <f t="shared" si="67"/>
        <v>2.2372155237886946</v>
      </c>
      <c r="CI203" s="20">
        <f t="shared" si="68"/>
        <v>6.6127729918365574E-2</v>
      </c>
      <c r="CK203" t="s">
        <v>909</v>
      </c>
      <c r="CL203">
        <v>-0.12838084720130999</v>
      </c>
      <c r="CM203">
        <v>-4.1235378818444697E-2</v>
      </c>
      <c r="CN203">
        <v>-3.4159001577701999E-2</v>
      </c>
      <c r="CO203">
        <v>-9.6080907551367195E-2</v>
      </c>
    </row>
    <row r="204" spans="1:93" x14ac:dyDescent="0.25">
      <c r="A204" s="17" t="str">
        <f t="shared" si="58"/>
        <v>2014M07</v>
      </c>
      <c r="B204" s="18">
        <f t="shared" si="59"/>
        <v>41821</v>
      </c>
      <c r="C204" s="20">
        <f t="shared" si="60"/>
        <v>3.2445822843985006E-4</v>
      </c>
      <c r="D204" s="20">
        <f t="shared" si="61"/>
        <v>-7.0969332700755228E-2</v>
      </c>
      <c r="E204" s="16">
        <f t="shared" si="62"/>
        <v>-1.6944206488882232E-4</v>
      </c>
      <c r="F204" s="16">
        <f t="shared" si="63"/>
        <v>-3.2662313662665189E-4</v>
      </c>
      <c r="G204" s="16">
        <f t="shared" si="64"/>
        <v>-5.645490781873797E-3</v>
      </c>
      <c r="H204" s="16">
        <f t="shared" si="65"/>
        <v>7.4896774383638861E-3</v>
      </c>
      <c r="I204" s="16">
        <f t="shared" si="69"/>
        <v>-3.9397835278462828E-2</v>
      </c>
      <c r="J204" s="20">
        <f t="shared" si="76"/>
        <v>-3.8049713823488214E-2</v>
      </c>
      <c r="K204" s="20">
        <f t="shared" si="70"/>
        <v>-3.8374172051928064E-2</v>
      </c>
      <c r="AK204" t="s">
        <v>907</v>
      </c>
      <c r="AL204" s="34">
        <v>1.92391793669241</v>
      </c>
      <c r="AM204" s="20">
        <v>1.29162252665462</v>
      </c>
      <c r="AN204" s="20">
        <v>2.0195292183534299</v>
      </c>
      <c r="AO204" s="20">
        <v>1.7454302425649799</v>
      </c>
      <c r="AP204" s="20">
        <v>0.24042545709315</v>
      </c>
      <c r="AQ204" s="20">
        <v>2.4492183389586701</v>
      </c>
      <c r="AR204" s="20">
        <v>-0.104506350076792</v>
      </c>
      <c r="AS204" s="20"/>
      <c r="AT204" s="20">
        <f t="shared" si="71"/>
        <v>1.8531017033681918</v>
      </c>
      <c r="AU204" s="20">
        <f t="shared" si="72"/>
        <v>7.0816233324218159E-2</v>
      </c>
      <c r="AV204" s="20"/>
      <c r="AY204" t="s">
        <v>907</v>
      </c>
      <c r="AZ204" s="20">
        <v>1.53552189864872</v>
      </c>
      <c r="BA204" s="20">
        <v>0.58528386752352901</v>
      </c>
      <c r="BB204" s="20">
        <v>1.24619668967096</v>
      </c>
      <c r="BC204" s="20">
        <v>1.77444284069519</v>
      </c>
      <c r="BD204" s="20">
        <v>0.181723383828021</v>
      </c>
      <c r="BE204" s="20">
        <v>2.3764283545759399</v>
      </c>
      <c r="BF204" s="20">
        <v>-2.6396496180344599E-2</v>
      </c>
      <c r="BG204" s="20" t="s">
        <v>609</v>
      </c>
      <c r="BH204" s="20">
        <f t="shared" si="73"/>
        <v>1.4941374237842249</v>
      </c>
      <c r="BI204" s="20">
        <f t="shared" si="66"/>
        <v>4.1384474864495147E-2</v>
      </c>
      <c r="BL204" s="17" t="s">
        <v>907</v>
      </c>
      <c r="BM204" s="17">
        <v>2.3984874833685601</v>
      </c>
      <c r="BN204" s="17">
        <v>2.7470214893678402</v>
      </c>
      <c r="BO204" s="17">
        <v>2.5616937198432099</v>
      </c>
      <c r="BP204" s="17">
        <v>1.9484090620243599</v>
      </c>
      <c r="BQ204" s="17">
        <v>1.15574989061376</v>
      </c>
      <c r="BR204" s="17">
        <v>1.6949964088387901</v>
      </c>
      <c r="BS204" s="17">
        <v>8.6950991951009401E-2</v>
      </c>
      <c r="BT204" s="17" t="s">
        <v>609</v>
      </c>
      <c r="BU204" s="17">
        <f t="shared" si="74"/>
        <v>2.3821046150250811</v>
      </c>
      <c r="BV204" s="20">
        <f t="shared" si="75"/>
        <v>1.6382868343479018E-2</v>
      </c>
      <c r="BY204" s="17" t="s">
        <v>907</v>
      </c>
      <c r="BZ204" s="20">
        <v>2.5692112923454999</v>
      </c>
      <c r="CA204" s="20">
        <v>2.3308685176416502</v>
      </c>
      <c r="CB204" s="20">
        <v>2.9710375591393801</v>
      </c>
      <c r="CC204" s="20">
        <v>2.0519994319926198</v>
      </c>
      <c r="CD204" s="20">
        <v>0.40779632384220299</v>
      </c>
      <c r="CE204" s="20">
        <v>1.2956662459608701</v>
      </c>
      <c r="CF204" s="20">
        <v>1.5870421826292801E-2</v>
      </c>
      <c r="CG204" s="20"/>
      <c r="CH204" s="20">
        <f t="shared" si="67"/>
        <v>2.3581446704658524</v>
      </c>
      <c r="CI204" s="20">
        <f t="shared" si="68"/>
        <v>-2.727615282420226E-2</v>
      </c>
      <c r="CK204" t="s">
        <v>536</v>
      </c>
      <c r="CL204">
        <v>9.5918566505891392E-3</v>
      </c>
      <c r="CM204">
        <v>-3.0477299515090299E-3</v>
      </c>
      <c r="CN204">
        <v>-7.4736204853693505E-2</v>
      </c>
      <c r="CO204">
        <v>4.1348630041232799E-2</v>
      </c>
    </row>
    <row r="205" spans="1:93" x14ac:dyDescent="0.25">
      <c r="A205" s="17" t="str">
        <f t="shared" si="58"/>
        <v>2014M08</v>
      </c>
      <c r="B205" s="18">
        <f t="shared" si="59"/>
        <v>41852</v>
      </c>
      <c r="C205" s="20">
        <f t="shared" si="60"/>
        <v>-1.2317244753219714E-2</v>
      </c>
      <c r="D205" s="20">
        <f t="shared" si="61"/>
        <v>-7.6466179622190711E-2</v>
      </c>
      <c r="E205" s="16">
        <f t="shared" si="62"/>
        <v>4.3149116039206892E-4</v>
      </c>
      <c r="F205" s="16">
        <f t="shared" si="63"/>
        <v>-9.3670883751373118E-4</v>
      </c>
      <c r="G205" s="16">
        <f t="shared" si="64"/>
        <v>-2.0024957928444489E-3</v>
      </c>
      <c r="H205" s="16">
        <f t="shared" si="65"/>
        <v>-6.9446243624911586E-3</v>
      </c>
      <c r="I205" s="16">
        <f t="shared" si="69"/>
        <v>-2.3972503945356341E-2</v>
      </c>
      <c r="J205" s="20">
        <f t="shared" si="76"/>
        <v>-3.3424841777813609E-2</v>
      </c>
      <c r="K205" s="20">
        <f t="shared" si="70"/>
        <v>-2.1107597024593895E-2</v>
      </c>
      <c r="AK205" t="s">
        <v>908</v>
      </c>
      <c r="AL205" s="34">
        <v>1.90022056858106</v>
      </c>
      <c r="AM205" s="20">
        <v>1.19285708652738</v>
      </c>
      <c r="AN205" s="20">
        <v>1.96865113796026</v>
      </c>
      <c r="AO205" s="20">
        <v>1.7266088096174299</v>
      </c>
      <c r="AP205" s="20">
        <v>0.230044230189169</v>
      </c>
      <c r="AQ205" s="20">
        <v>2.4041567473092602</v>
      </c>
      <c r="AR205" s="20">
        <v>-8.4547225482104402E-2</v>
      </c>
      <c r="AS205" s="20"/>
      <c r="AT205" s="20">
        <f t="shared" si="71"/>
        <v>1.8463403170100428</v>
      </c>
      <c r="AU205" s="20">
        <f t="shared" si="72"/>
        <v>5.3880251571017279E-2</v>
      </c>
      <c r="AV205" s="20"/>
      <c r="AY205" t="s">
        <v>908</v>
      </c>
      <c r="AZ205" s="20">
        <v>1.5496524780860601</v>
      </c>
      <c r="BA205" s="20">
        <v>0.54352024899392803</v>
      </c>
      <c r="BB205" s="20">
        <v>1.2104984028658901</v>
      </c>
      <c r="BC205" s="20">
        <v>1.7834486311316999</v>
      </c>
      <c r="BD205" s="20">
        <v>0.18733924767184501</v>
      </c>
      <c r="BE205" s="20">
        <v>2.3165735988153799</v>
      </c>
      <c r="BF205" s="20">
        <v>-6.6521782903028695E-2</v>
      </c>
      <c r="BG205" s="20" t="s">
        <v>609</v>
      </c>
      <c r="BH205" s="20">
        <f t="shared" si="73"/>
        <v>1.5208451977885948</v>
      </c>
      <c r="BI205" s="20">
        <f t="shared" si="66"/>
        <v>2.8807280297465265E-2</v>
      </c>
      <c r="BL205" s="17" t="s">
        <v>908</v>
      </c>
      <c r="BM205" s="17">
        <v>2.3897847728039601</v>
      </c>
      <c r="BN205" s="17">
        <v>2.7083897529649801</v>
      </c>
      <c r="BO205" s="17">
        <v>2.5600097031828302</v>
      </c>
      <c r="BP205" s="17">
        <v>1.9497039282859401</v>
      </c>
      <c r="BQ205" s="17">
        <v>1.3078159615259499</v>
      </c>
      <c r="BR205" s="17">
        <v>1.61570360982575</v>
      </c>
      <c r="BS205" s="17">
        <v>-1.08185615411857E-2</v>
      </c>
      <c r="BT205" s="17" t="s">
        <v>609</v>
      </c>
      <c r="BU205" s="17">
        <f t="shared" si="74"/>
        <v>2.4363485032557421</v>
      </c>
      <c r="BV205" s="20">
        <f t="shared" si="75"/>
        <v>-4.6563730451782082E-2</v>
      </c>
      <c r="BY205" s="17" t="s">
        <v>908</v>
      </c>
      <c r="BZ205" s="20">
        <v>2.5155919881117899</v>
      </c>
      <c r="CA205" s="20">
        <v>2.35440973171603</v>
      </c>
      <c r="CB205" s="20">
        <v>3.0152431655284402</v>
      </c>
      <c r="CC205" s="20">
        <v>2.0749897942438702</v>
      </c>
      <c r="CD205" s="20">
        <v>0.51073192511241305</v>
      </c>
      <c r="CE205" s="20">
        <v>1.23478294722812</v>
      </c>
      <c r="CF205" s="20">
        <v>-5.0466582869770703E-2</v>
      </c>
      <c r="CG205" s="20"/>
      <c r="CH205" s="20">
        <f t="shared" si="67"/>
        <v>2.3141724856836228</v>
      </c>
      <c r="CI205" s="20">
        <f t="shared" si="68"/>
        <v>4.0237246032407192E-2</v>
      </c>
      <c r="CK205" t="s">
        <v>537</v>
      </c>
      <c r="CL205">
        <v>-0.13375508295377</v>
      </c>
      <c r="CM205">
        <v>-8.6293470490573093E-2</v>
      </c>
      <c r="CN205">
        <v>-2.3116059165572099E-2</v>
      </c>
      <c r="CO205">
        <v>-0.15860839706903601</v>
      </c>
    </row>
    <row r="206" spans="1:93" x14ac:dyDescent="0.25">
      <c r="A206" s="17" t="str">
        <f t="shared" si="58"/>
        <v>2014M09</v>
      </c>
      <c r="B206" s="18">
        <f t="shared" si="59"/>
        <v>41883</v>
      </c>
      <c r="C206" s="20">
        <f t="shared" si="60"/>
        <v>-4.1995605480336096E-2</v>
      </c>
      <c r="D206" s="20">
        <f t="shared" si="61"/>
        <v>-0.16584048788817773</v>
      </c>
      <c r="E206" s="16">
        <f t="shared" si="62"/>
        <v>1.3489254372973437E-3</v>
      </c>
      <c r="F206" s="16">
        <f t="shared" si="63"/>
        <v>-2.3570403084809746E-3</v>
      </c>
      <c r="G206" s="16">
        <f t="shared" si="64"/>
        <v>-1.6505487799523089E-2</v>
      </c>
      <c r="H206" s="16">
        <f t="shared" si="65"/>
        <v>-2.1421262115488823E-2</v>
      </c>
      <c r="I206" s="16">
        <f t="shared" si="69"/>
        <v>1.0428714106207443E-2</v>
      </c>
      <c r="J206" s="20">
        <f t="shared" si="76"/>
        <v>-2.8506150679988095E-2</v>
      </c>
      <c r="K206" s="20">
        <f t="shared" si="70"/>
        <v>1.3489454800348001E-2</v>
      </c>
      <c r="AK206" t="s">
        <v>909</v>
      </c>
      <c r="AL206" s="34">
        <v>1.82041965525731</v>
      </c>
      <c r="AM206" s="20">
        <v>0.99503308531680901</v>
      </c>
      <c r="AN206" s="20">
        <v>1.8115554625857699</v>
      </c>
      <c r="AO206" s="20">
        <v>1.6798317899472499</v>
      </c>
      <c r="AP206" s="20">
        <v>0.14553134929335901</v>
      </c>
      <c r="AQ206" s="20">
        <v>2.2668726303423798</v>
      </c>
      <c r="AR206" s="20">
        <v>-0.12838084720130999</v>
      </c>
      <c r="AS206" s="20"/>
      <c r="AT206" s="20">
        <f t="shared" si="71"/>
        <v>1.7642552397465261</v>
      </c>
      <c r="AU206" s="20">
        <f t="shared" si="72"/>
        <v>5.6164415510783883E-2</v>
      </c>
      <c r="AV206" s="20"/>
      <c r="AY206" t="s">
        <v>909</v>
      </c>
      <c r="AZ206" s="20">
        <v>1.55770727531644</v>
      </c>
      <c r="BA206" s="20">
        <v>0.52064230273689605</v>
      </c>
      <c r="BB206" s="20">
        <v>1.25169225477199</v>
      </c>
      <c r="BC206" s="20">
        <v>1.81155737696187</v>
      </c>
      <c r="BD206" s="20">
        <v>0.17218476334722199</v>
      </c>
      <c r="BE206" s="20">
        <v>2.1898491439935599</v>
      </c>
      <c r="BF206" s="20">
        <v>-4.1235378818444697E-2</v>
      </c>
      <c r="BG206" s="20" t="s">
        <v>609</v>
      </c>
      <c r="BH206" s="20">
        <f t="shared" si="73"/>
        <v>1.4888059580477375</v>
      </c>
      <c r="BI206" s="20">
        <f t="shared" si="66"/>
        <v>6.8901317268702522E-2</v>
      </c>
      <c r="BL206" s="17" t="s">
        <v>909</v>
      </c>
      <c r="BM206" s="17">
        <v>2.2405104845076198</v>
      </c>
      <c r="BN206" s="17">
        <v>2.52130624986729</v>
      </c>
      <c r="BO206" s="17">
        <v>2.5835340877641801</v>
      </c>
      <c r="BP206" s="17">
        <v>1.88013839998816</v>
      </c>
      <c r="BQ206" s="17">
        <v>1.20932476873832</v>
      </c>
      <c r="BR206" s="17">
        <v>1.46094904633619</v>
      </c>
      <c r="BS206" s="17">
        <v>-3.4159001577701999E-2</v>
      </c>
      <c r="BT206" s="17" t="s">
        <v>609</v>
      </c>
      <c r="BU206" s="17">
        <f t="shared" si="74"/>
        <v>2.2005479218669342</v>
      </c>
      <c r="BV206" s="20">
        <f t="shared" si="75"/>
        <v>3.996256264068565E-2</v>
      </c>
      <c r="BY206" s="17" t="s">
        <v>909</v>
      </c>
      <c r="BZ206" s="20">
        <v>2.40875515290602</v>
      </c>
      <c r="CA206" s="20">
        <v>2.36052789306643</v>
      </c>
      <c r="CB206" s="20">
        <v>3.0196257942598401</v>
      </c>
      <c r="CC206" s="20">
        <v>2.0155049274759902</v>
      </c>
      <c r="CD206" s="20">
        <v>0.63839780635577004</v>
      </c>
      <c r="CE206" s="20">
        <v>1.1158262819403899</v>
      </c>
      <c r="CF206" s="20">
        <v>-9.6080907551367195E-2</v>
      </c>
      <c r="CG206" s="20"/>
      <c r="CH206" s="20">
        <f t="shared" si="67"/>
        <v>2.2753723929554011</v>
      </c>
      <c r="CI206" s="20">
        <f t="shared" si="68"/>
        <v>8.5155500111028903E-2</v>
      </c>
      <c r="CK206" t="s">
        <v>538</v>
      </c>
      <c r="CL206">
        <v>3.5159221270270199E-2</v>
      </c>
      <c r="CM206">
        <v>3.4057613457292003E-2</v>
      </c>
      <c r="CN206">
        <v>-7.89747405598374E-2</v>
      </c>
      <c r="CO206">
        <v>-3.3313750812617501E-3</v>
      </c>
    </row>
    <row r="207" spans="1:93" x14ac:dyDescent="0.25">
      <c r="A207" s="17" t="str">
        <f t="shared" si="58"/>
        <v>2014M10</v>
      </c>
      <c r="B207" s="18">
        <f t="shared" si="59"/>
        <v>41913</v>
      </c>
      <c r="C207" s="20">
        <f t="shared" si="60"/>
        <v>-9.5420560066765692E-3</v>
      </c>
      <c r="D207" s="20">
        <f t="shared" si="61"/>
        <v>0</v>
      </c>
      <c r="E207" s="16">
        <f t="shared" si="62"/>
        <v>2.4774243675355031E-3</v>
      </c>
      <c r="F207" s="16">
        <f t="shared" si="63"/>
        <v>-5.0015059574734797E-3</v>
      </c>
      <c r="G207" s="16">
        <f t="shared" si="64"/>
        <v>-7.6855873449231749E-3</v>
      </c>
      <c r="H207" s="16">
        <f t="shared" si="65"/>
        <v>1.9608828275742658E-3</v>
      </c>
      <c r="I207" s="16">
        <f t="shared" si="69"/>
        <v>-2.3907222678172958E-2</v>
      </c>
      <c r="J207" s="20">
        <f t="shared" si="76"/>
        <v>-3.2156008785459843E-2</v>
      </c>
      <c r="K207" s="20">
        <f t="shared" si="70"/>
        <v>-2.2613952778783274E-2</v>
      </c>
      <c r="AK207" t="s">
        <v>536</v>
      </c>
      <c r="AL207" s="34">
        <v>1.80304910895119</v>
      </c>
      <c r="AM207" s="20">
        <v>0.99503308531680901</v>
      </c>
      <c r="AN207" s="20">
        <v>1.53515154674569</v>
      </c>
      <c r="AO207" s="20">
        <v>1.58474201270339</v>
      </c>
      <c r="AP207" s="20">
        <v>0.107831544085572</v>
      </c>
      <c r="AQ207" s="20">
        <v>2.2789117403738799</v>
      </c>
      <c r="AR207" s="20">
        <v>9.5918566505891392E-3</v>
      </c>
      <c r="AS207" s="20"/>
      <c r="AT207" s="20">
        <f t="shared" si="71"/>
        <v>1.7386762774381432</v>
      </c>
      <c r="AU207" s="20">
        <f t="shared" si="72"/>
        <v>6.4372831513046735E-2</v>
      </c>
      <c r="AV207" s="20"/>
      <c r="AY207" t="s">
        <v>536</v>
      </c>
      <c r="AZ207" s="20">
        <v>1.5590452661872201</v>
      </c>
      <c r="BA207" s="20">
        <v>0.53257927553476203</v>
      </c>
      <c r="BB207" s="20">
        <v>1.2415186888630101</v>
      </c>
      <c r="BC207" s="20">
        <v>1.81706222493486</v>
      </c>
      <c r="BD207" s="20">
        <v>0.18555378995321001</v>
      </c>
      <c r="BE207" s="20">
        <v>2.25930301087284</v>
      </c>
      <c r="BF207" s="20">
        <v>-3.0477299515090299E-3</v>
      </c>
      <c r="BG207" s="20" t="s">
        <v>609</v>
      </c>
      <c r="BH207" s="20">
        <f t="shared" si="73"/>
        <v>1.5177826311524345</v>
      </c>
      <c r="BI207" s="20">
        <f t="shared" si="66"/>
        <v>4.1262635034785555E-2</v>
      </c>
      <c r="BL207" s="17" t="s">
        <v>536</v>
      </c>
      <c r="BM207" s="17">
        <v>2.2719898394151099</v>
      </c>
      <c r="BN207" s="17">
        <v>2.4645050483702602</v>
      </c>
      <c r="BO207" s="17">
        <v>2.6112097696805399</v>
      </c>
      <c r="BP207" s="17">
        <v>1.8625230042104901</v>
      </c>
      <c r="BQ207" s="17">
        <v>1.2329064492619499</v>
      </c>
      <c r="BR207" s="17">
        <v>1.4949236733775599</v>
      </c>
      <c r="BS207" s="17">
        <v>-7.4736204853693505E-2</v>
      </c>
      <c r="BT207" s="17" t="s">
        <v>609</v>
      </c>
      <c r="BU207" s="17">
        <f t="shared" si="74"/>
        <v>2.2060895891662695</v>
      </c>
      <c r="BV207" s="20">
        <f t="shared" si="75"/>
        <v>6.5900250248840386E-2</v>
      </c>
      <c r="BY207" s="17" t="s">
        <v>536</v>
      </c>
      <c r="BZ207" s="20">
        <v>2.5034017719641701</v>
      </c>
      <c r="CA207" s="20">
        <v>2.42494189010189</v>
      </c>
      <c r="CB207" s="20">
        <v>3.0155494865677901</v>
      </c>
      <c r="CC207" s="20">
        <v>1.79802662786462</v>
      </c>
      <c r="CD207" s="20">
        <v>0.75708790334014298</v>
      </c>
      <c r="CE207" s="20">
        <v>1.10882878837043</v>
      </c>
      <c r="CF207" s="20">
        <v>4.1348630041232799E-2</v>
      </c>
      <c r="CG207" s="20"/>
      <c r="CH207" s="20">
        <f t="shared" si="67"/>
        <v>2.4580807999680161</v>
      </c>
      <c r="CI207" s="20">
        <f t="shared" si="68"/>
        <v>-3.3138909866126109E-2</v>
      </c>
      <c r="CK207" t="s">
        <v>910</v>
      </c>
      <c r="CL207">
        <v>-0.19557503280650301</v>
      </c>
      <c r="CM207">
        <v>-9.84710393601409E-2</v>
      </c>
      <c r="CN207">
        <v>-0.145752233442181</v>
      </c>
      <c r="CO207">
        <v>-0.117687843429938</v>
      </c>
    </row>
    <row r="208" spans="1:93" x14ac:dyDescent="0.25">
      <c r="A208" s="17" t="str">
        <f t="shared" si="58"/>
        <v>2014M11</v>
      </c>
      <c r="B208" s="18">
        <f t="shared" si="59"/>
        <v>41944</v>
      </c>
      <c r="C208" s="20">
        <f t="shared" si="60"/>
        <v>-4.1718381105989244E-2</v>
      </c>
      <c r="D208" s="20">
        <f t="shared" si="61"/>
        <v>-0.19920555740717993</v>
      </c>
      <c r="E208" s="16">
        <f t="shared" si="62"/>
        <v>8.9560164126270363E-4</v>
      </c>
      <c r="F208" s="16">
        <f t="shared" si="63"/>
        <v>-4.890093774936273E-3</v>
      </c>
      <c r="G208" s="16">
        <f t="shared" si="64"/>
        <v>-1.6617043886003517E-3</v>
      </c>
      <c r="H208" s="16">
        <f t="shared" si="65"/>
        <v>-3.3044024002104391E-2</v>
      </c>
      <c r="I208" s="16">
        <f t="shared" si="69"/>
        <v>7.5976434197253445E-2</v>
      </c>
      <c r="J208" s="20">
        <f t="shared" si="76"/>
        <v>3.7276213672875133E-2</v>
      </c>
      <c r="K208" s="20">
        <f t="shared" si="70"/>
        <v>7.8994594778864377E-2</v>
      </c>
      <c r="AK208" t="s">
        <v>537</v>
      </c>
      <c r="AL208" s="34">
        <v>1.7278288190711499</v>
      </c>
      <c r="AM208" s="20">
        <v>0.79681696491768805</v>
      </c>
      <c r="AN208" s="20">
        <v>1.4361835665674201</v>
      </c>
      <c r="AO208" s="20">
        <v>1.49265756945637</v>
      </c>
      <c r="AP208" s="20">
        <v>9.9758229973193793E-2</v>
      </c>
      <c r="AQ208" s="20">
        <v>2.0779692829927101</v>
      </c>
      <c r="AR208" s="20">
        <v>-0.13375508295377</v>
      </c>
      <c r="AS208" s="20"/>
      <c r="AT208" s="20">
        <f t="shared" si="71"/>
        <v>1.6706857153725898</v>
      </c>
      <c r="AU208" s="20">
        <f t="shared" si="72"/>
        <v>5.7143103698560127E-2</v>
      </c>
      <c r="AV208" s="20"/>
      <c r="AY208" t="s">
        <v>537</v>
      </c>
      <c r="AZ208" s="20">
        <v>1.59664695226389</v>
      </c>
      <c r="BA208" s="20">
        <v>0.49079363525828001</v>
      </c>
      <c r="BB208" s="20">
        <v>1.27168611307017</v>
      </c>
      <c r="BC208" s="20">
        <v>1.8390627401192201</v>
      </c>
      <c r="BD208" s="20">
        <v>0.184497457139909</v>
      </c>
      <c r="BE208" s="20">
        <v>2.0487034843575498</v>
      </c>
      <c r="BF208" s="20">
        <v>-8.6293470490573093E-2</v>
      </c>
      <c r="BG208" s="20" t="s">
        <v>609</v>
      </c>
      <c r="BH208" s="20">
        <f t="shared" si="73"/>
        <v>1.5891311724477279</v>
      </c>
      <c r="BI208" s="20">
        <f t="shared" si="66"/>
        <v>7.5157798161620271E-3</v>
      </c>
      <c r="BL208" s="17" t="s">
        <v>537</v>
      </c>
      <c r="BM208" s="17">
        <v>2.0771034567819902</v>
      </c>
      <c r="BN208" s="17">
        <v>2.2386932160724</v>
      </c>
      <c r="BO208" s="17">
        <v>2.5493914374517601</v>
      </c>
      <c r="BP208" s="17">
        <v>1.6097632830713799</v>
      </c>
      <c r="BQ208" s="17">
        <v>1.0687321019631799</v>
      </c>
      <c r="BR208" s="17">
        <v>1.3018798740983599</v>
      </c>
      <c r="BS208" s="17">
        <v>-2.3116059165572099E-2</v>
      </c>
      <c r="BT208" s="17" t="s">
        <v>609</v>
      </c>
      <c r="BU208" s="17">
        <f t="shared" si="74"/>
        <v>1.9715430044290061</v>
      </c>
      <c r="BV208" s="20">
        <f t="shared" si="75"/>
        <v>0.10556045235298406</v>
      </c>
      <c r="BY208" s="17" t="s">
        <v>537</v>
      </c>
      <c r="BZ208" s="20">
        <v>2.2915424570740801</v>
      </c>
      <c r="CA208" s="20">
        <v>2.3817954344225098</v>
      </c>
      <c r="CB208" s="20">
        <v>2.9588080114277902</v>
      </c>
      <c r="CC208" s="20">
        <v>1.5939937811815901</v>
      </c>
      <c r="CD208" s="20">
        <v>0.78590805346322901</v>
      </c>
      <c r="CE208" s="20">
        <v>0.97312931796605395</v>
      </c>
      <c r="CF208" s="20">
        <v>-0.15860839706903601</v>
      </c>
      <c r="CG208" s="20"/>
      <c r="CH208" s="20">
        <f t="shared" si="67"/>
        <v>2.2296145369751041</v>
      </c>
      <c r="CI208" s="20">
        <f t="shared" si="68"/>
        <v>0.15218089744740571</v>
      </c>
      <c r="CK208" t="s">
        <v>911</v>
      </c>
      <c r="CL208">
        <v>-1.23044538804557E-2</v>
      </c>
      <c r="CM208">
        <v>-0.176947810299174</v>
      </c>
      <c r="CN208">
        <v>-0.16551595380292999</v>
      </c>
      <c r="CO208">
        <v>-0.24509440953834299</v>
      </c>
    </row>
    <row r="209" spans="1:93" x14ac:dyDescent="0.25">
      <c r="A209" s="17" t="str">
        <f t="shared" si="58"/>
        <v>2014M12</v>
      </c>
      <c r="B209" s="18">
        <f t="shared" si="59"/>
        <v>41974</v>
      </c>
      <c r="C209" s="20">
        <f t="shared" si="60"/>
        <v>-2.2175015533371645E-2</v>
      </c>
      <c r="D209" s="20">
        <f t="shared" si="61"/>
        <v>0</v>
      </c>
      <c r="E209" s="16">
        <f t="shared" si="62"/>
        <v>1.0576537735635691E-3</v>
      </c>
      <c r="F209" s="16">
        <f t="shared" si="63"/>
        <v>-1.5792665444574881E-2</v>
      </c>
      <c r="G209" s="16">
        <f t="shared" si="64"/>
        <v>-8.3412986014789949E-4</v>
      </c>
      <c r="H209" s="16">
        <f t="shared" si="65"/>
        <v>-8.3869810579483735E-3</v>
      </c>
      <c r="I209" s="16">
        <f t="shared" si="69"/>
        <v>-8.2372263330876536E-2</v>
      </c>
      <c r="J209" s="20">
        <f t="shared" si="76"/>
        <v>-0.10632838591998411</v>
      </c>
      <c r="K209" s="20">
        <f t="shared" si="70"/>
        <v>-8.4153370386612469E-2</v>
      </c>
      <c r="AK209" t="s">
        <v>538</v>
      </c>
      <c r="AL209" s="34">
        <v>1.6895141881692399</v>
      </c>
      <c r="AM209" s="20">
        <v>0.79681696491768805</v>
      </c>
      <c r="AN209" s="20">
        <v>1.32418395737864</v>
      </c>
      <c r="AO209" s="20">
        <v>1.2076754104341101</v>
      </c>
      <c r="AP209" s="20">
        <v>9.5874715665857299E-2</v>
      </c>
      <c r="AQ209" s="20">
        <v>2.02909531498997</v>
      </c>
      <c r="AR209" s="20">
        <v>3.5159221270270199E-2</v>
      </c>
      <c r="AS209" s="20"/>
      <c r="AT209" s="20">
        <f t="shared" si="71"/>
        <v>1.6438287386017716</v>
      </c>
      <c r="AU209" s="20">
        <f t="shared" si="72"/>
        <v>4.5685449567468339E-2</v>
      </c>
      <c r="AV209" s="20"/>
      <c r="AY209" t="s">
        <v>538</v>
      </c>
      <c r="AZ209" s="20">
        <v>1.5383360507225501</v>
      </c>
      <c r="BA209" s="20">
        <v>0.47487070222038402</v>
      </c>
      <c r="BB209" s="20">
        <v>1.1817345014709699</v>
      </c>
      <c r="BC209" s="20">
        <v>1.42955033218011</v>
      </c>
      <c r="BD209" s="20">
        <v>0.175260085532145</v>
      </c>
      <c r="BE209" s="20">
        <v>2.0472120213937601</v>
      </c>
      <c r="BF209" s="20">
        <v>3.4057613457292003E-2</v>
      </c>
      <c r="BG209" s="20" t="s">
        <v>609</v>
      </c>
      <c r="BH209" s="20">
        <f t="shared" si="73"/>
        <v>1.445049274242389</v>
      </c>
      <c r="BI209" s="20">
        <f t="shared" si="66"/>
        <v>9.3286776480161038E-2</v>
      </c>
      <c r="BL209" s="17" t="s">
        <v>538</v>
      </c>
      <c r="BM209" s="17">
        <v>2.0586802819279302</v>
      </c>
      <c r="BN209" s="17">
        <v>2.13634184316704</v>
      </c>
      <c r="BO209" s="17">
        <v>2.5340516011770902</v>
      </c>
      <c r="BP209" s="17">
        <v>1.3406312525505799</v>
      </c>
      <c r="BQ209" s="17">
        <v>1.06828253701583</v>
      </c>
      <c r="BR209" s="17">
        <v>1.30326683077627</v>
      </c>
      <c r="BS209" s="17">
        <v>-7.89747405598374E-2</v>
      </c>
      <c r="BT209" s="17" t="s">
        <v>609</v>
      </c>
      <c r="BU209" s="17">
        <f t="shared" si="74"/>
        <v>2.0044866506523675</v>
      </c>
      <c r="BV209" s="20">
        <f t="shared" si="75"/>
        <v>5.4193631275562648E-2</v>
      </c>
      <c r="BY209" s="17" t="s">
        <v>538</v>
      </c>
      <c r="BZ209" s="20">
        <v>2.2983836390375298</v>
      </c>
      <c r="CA209" s="20">
        <v>2.3829687534058701</v>
      </c>
      <c r="CB209" s="20">
        <v>2.97007552042388</v>
      </c>
      <c r="CC209" s="20">
        <v>1.3186053315597199</v>
      </c>
      <c r="CD209" s="20">
        <v>0.80766391083185696</v>
      </c>
      <c r="CE209" s="20">
        <v>0.94413992922899104</v>
      </c>
      <c r="CF209" s="20">
        <v>-3.3313750812617501E-3</v>
      </c>
      <c r="CG209" s="20"/>
      <c r="CH209" s="20">
        <f t="shared" si="67"/>
        <v>2.3742494924311699</v>
      </c>
      <c r="CI209" s="20">
        <f t="shared" si="68"/>
        <v>8.7192609747002159E-3</v>
      </c>
      <c r="CK209" t="s">
        <v>912</v>
      </c>
      <c r="CL209">
        <v>-0.122042286357551</v>
      </c>
      <c r="CM209">
        <v>8.9955318285578706E-2</v>
      </c>
      <c r="CN209">
        <v>0.129645324838291</v>
      </c>
      <c r="CO209">
        <v>-2.6445521060389499E-2</v>
      </c>
    </row>
    <row r="210" spans="1:93" x14ac:dyDescent="0.25">
      <c r="A210" s="17" t="str">
        <f t="shared" si="58"/>
        <v>2015M01</v>
      </c>
      <c r="B210" s="18">
        <f t="shared" si="59"/>
        <v>42005</v>
      </c>
      <c r="C210" s="20">
        <f t="shared" si="60"/>
        <v>-4.824246576781932E-3</v>
      </c>
      <c r="D210" s="20">
        <f t="shared" si="61"/>
        <v>-0.24925397664375604</v>
      </c>
      <c r="E210" s="16">
        <f t="shared" si="62"/>
        <v>-4.4966701956324169E-3</v>
      </c>
      <c r="F210" s="16">
        <f t="shared" si="63"/>
        <v>2.3529676082382992E-2</v>
      </c>
      <c r="G210" s="16">
        <f t="shared" si="64"/>
        <v>2.8130766325986786E-3</v>
      </c>
      <c r="H210" s="16">
        <f t="shared" si="65"/>
        <v>-2.7156829052945908E-2</v>
      </c>
      <c r="I210" s="16">
        <f t="shared" si="69"/>
        <v>9.9265394452157596E-2</v>
      </c>
      <c r="J210" s="20">
        <f t="shared" si="76"/>
        <v>9.3954647918560938E-2</v>
      </c>
      <c r="K210" s="20">
        <f t="shared" si="70"/>
        <v>9.877889449534287E-2</v>
      </c>
      <c r="AK210" t="s">
        <v>910</v>
      </c>
      <c r="AL210" s="34">
        <v>1.6813635551305399</v>
      </c>
      <c r="AM210" s="20">
        <v>0.59820716775474603</v>
      </c>
      <c r="AN210" s="20">
        <v>1.7897970132946299</v>
      </c>
      <c r="AO210" s="20">
        <v>1.6228581740511701</v>
      </c>
      <c r="AP210" s="20">
        <v>0.108681318292392</v>
      </c>
      <c r="AQ210" s="20">
        <v>1.8743519180650901</v>
      </c>
      <c r="AR210" s="20">
        <v>-0.19557503280650301</v>
      </c>
      <c r="AS210" s="20"/>
      <c r="AT210" s="20">
        <f t="shared" si="71"/>
        <v>1.6179052868512596</v>
      </c>
      <c r="AU210" s="20">
        <f t="shared" si="72"/>
        <v>6.3458268279280361E-2</v>
      </c>
      <c r="AV210" s="20"/>
      <c r="AY210" t="s">
        <v>910</v>
      </c>
      <c r="AZ210" s="20">
        <v>1.5222646374534901</v>
      </c>
      <c r="BA210" s="20">
        <v>0.37828360452203502</v>
      </c>
      <c r="BB210" s="20">
        <v>1.5341636043548801</v>
      </c>
      <c r="BC210" s="20">
        <v>1.16421712788297</v>
      </c>
      <c r="BD210" s="20">
        <v>0.16722874851959901</v>
      </c>
      <c r="BE210" s="20">
        <v>1.9088140211668101</v>
      </c>
      <c r="BF210" s="20">
        <v>-9.84710393601409E-2</v>
      </c>
      <c r="BG210" s="20" t="s">
        <v>609</v>
      </c>
      <c r="BH210" s="20">
        <f t="shared" si="73"/>
        <v>1.5547461819850212</v>
      </c>
      <c r="BI210" s="20">
        <f t="shared" si="66"/>
        <v>-3.2481544531531181E-2</v>
      </c>
      <c r="BL210" s="17" t="s">
        <v>910</v>
      </c>
      <c r="BM210" s="17">
        <v>1.99642391900524</v>
      </c>
      <c r="BN210" s="17">
        <v>1.9211521254872099</v>
      </c>
      <c r="BO210" s="17">
        <v>2.38564823397645</v>
      </c>
      <c r="BP210" s="17">
        <v>1.8153585274563999</v>
      </c>
      <c r="BQ210" s="17">
        <v>1.0682026513554399</v>
      </c>
      <c r="BR210" s="17">
        <v>1.1568086255243599</v>
      </c>
      <c r="BS210" s="17">
        <v>-0.145752233442181</v>
      </c>
      <c r="BT210" s="17" t="s">
        <v>609</v>
      </c>
      <c r="BU210" s="17">
        <f t="shared" si="74"/>
        <v>1.8846160893938413</v>
      </c>
      <c r="BV210" s="20">
        <f t="shared" si="75"/>
        <v>0.11180782961139868</v>
      </c>
      <c r="BY210" s="17" t="s">
        <v>910</v>
      </c>
      <c r="BZ210" s="20">
        <v>2.1859334352893498</v>
      </c>
      <c r="CA210" s="20">
        <v>2.3751559278304302</v>
      </c>
      <c r="CB210" s="20">
        <v>2.7652286036259599</v>
      </c>
      <c r="CC210" s="20">
        <v>2.2144450841994199</v>
      </c>
      <c r="CD210" s="20">
        <v>0.99223389639317106</v>
      </c>
      <c r="CE210" s="20">
        <v>0.80373386234391497</v>
      </c>
      <c r="CF210" s="20">
        <v>-0.117687843429938</v>
      </c>
      <c r="CG210" s="20"/>
      <c r="CH210" s="20">
        <f t="shared" si="67"/>
        <v>2.268229843370527</v>
      </c>
      <c r="CI210" s="20">
        <f t="shared" si="68"/>
        <v>0.10692608445990315</v>
      </c>
      <c r="CK210" t="s">
        <v>913</v>
      </c>
      <c r="CL210">
        <v>-0.11757410024218599</v>
      </c>
      <c r="CM210">
        <v>-5.37270989622684E-3</v>
      </c>
      <c r="CN210">
        <v>8.2400169671683704E-2</v>
      </c>
      <c r="CO210">
        <v>5.8180996690235402E-2</v>
      </c>
    </row>
    <row r="211" spans="1:93" x14ac:dyDescent="0.25">
      <c r="A211" s="17" t="str">
        <f t="shared" si="58"/>
        <v>2015M02</v>
      </c>
      <c r="B211" s="18">
        <f t="shared" si="59"/>
        <v>42036</v>
      </c>
      <c r="C211" s="20">
        <f t="shared" si="60"/>
        <v>-5.82391435519235E-2</v>
      </c>
      <c r="D211" s="20">
        <f t="shared" si="61"/>
        <v>-0.16625179705573834</v>
      </c>
      <c r="E211" s="16">
        <f t="shared" si="62"/>
        <v>-4.8520525854718236E-4</v>
      </c>
      <c r="F211" s="16">
        <f t="shared" si="63"/>
        <v>4.1032267336632069E-5</v>
      </c>
      <c r="G211" s="16">
        <f t="shared" si="64"/>
        <v>-7.976864666032207E-3</v>
      </c>
      <c r="H211" s="16">
        <f t="shared" si="65"/>
        <v>-4.774653147029765E-2</v>
      </c>
      <c r="I211" s="16">
        <f t="shared" si="69"/>
        <v>-0.13625226516918831</v>
      </c>
      <c r="J211" s="20">
        <f t="shared" si="76"/>
        <v>-0.19241983429672871</v>
      </c>
      <c r="K211" s="20">
        <f t="shared" si="70"/>
        <v>-0.13418069074480521</v>
      </c>
      <c r="AK211" t="s">
        <v>911</v>
      </c>
      <c r="AL211" s="34">
        <v>1.58344238168032</v>
      </c>
      <c r="AM211" s="20">
        <v>0.49875415110389598</v>
      </c>
      <c r="AN211" s="20">
        <v>1.8397957923302799</v>
      </c>
      <c r="AO211" s="20">
        <v>1.6235786984118199</v>
      </c>
      <c r="AP211" s="20">
        <v>7.2541631770382795E-2</v>
      </c>
      <c r="AQ211" s="20">
        <v>1.60359804243315</v>
      </c>
      <c r="AR211" s="20">
        <v>-1.23044538804557E-2</v>
      </c>
      <c r="AS211" s="20"/>
      <c r="AT211" s="20">
        <f t="shared" si="71"/>
        <v>1.5515478861515737</v>
      </c>
      <c r="AU211" s="20">
        <f t="shared" si="72"/>
        <v>3.1894495528746347E-2</v>
      </c>
      <c r="AV211" s="20"/>
      <c r="AY211" t="s">
        <v>911</v>
      </c>
      <c r="AZ211" s="20">
        <v>1.58320856798211</v>
      </c>
      <c r="BA211" s="20">
        <v>0.26863884253075598</v>
      </c>
      <c r="BB211" s="20">
        <v>1.5814515305200201</v>
      </c>
      <c r="BC211" s="20">
        <v>1.18799756683191</v>
      </c>
      <c r="BD211" s="20">
        <v>0.181190558335245</v>
      </c>
      <c r="BE211" s="20">
        <v>1.6626048100278801</v>
      </c>
      <c r="BF211" s="20">
        <v>-0.176947810299174</v>
      </c>
      <c r="BG211" s="20" t="s">
        <v>609</v>
      </c>
      <c r="BH211" s="20">
        <f t="shared" si="73"/>
        <v>1.4787488547027869</v>
      </c>
      <c r="BI211" s="20">
        <f t="shared" si="66"/>
        <v>0.10445971327932302</v>
      </c>
      <c r="BL211" s="17" t="s">
        <v>911</v>
      </c>
      <c r="BM211" s="17">
        <v>1.8502663354470299</v>
      </c>
      <c r="BN211" s="17">
        <v>1.61695651225282</v>
      </c>
      <c r="BO211" s="17">
        <v>2.4405027763909799</v>
      </c>
      <c r="BP211" s="17">
        <v>1.73339618986764</v>
      </c>
      <c r="BQ211" s="17">
        <v>1.0013695190141501</v>
      </c>
      <c r="BR211" s="17">
        <v>0.99465836736164503</v>
      </c>
      <c r="BS211" s="17">
        <v>-0.16551595380292999</v>
      </c>
      <c r="BT211" s="17" t="s">
        <v>609</v>
      </c>
      <c r="BU211" s="17">
        <f t="shared" si="74"/>
        <v>1.6800425559515828</v>
      </c>
      <c r="BV211" s="20">
        <f t="shared" si="75"/>
        <v>0.17022377949544709</v>
      </c>
      <c r="BY211" s="17" t="s">
        <v>911</v>
      </c>
      <c r="BZ211" s="20">
        <v>1.91357383084759</v>
      </c>
      <c r="CA211" s="20">
        <v>2.3396610703191598</v>
      </c>
      <c r="CB211" s="20">
        <v>2.8185702118536802</v>
      </c>
      <c r="CC211" s="20">
        <v>2.22130182160718</v>
      </c>
      <c r="CD211" s="20">
        <v>1.0572762855828199</v>
      </c>
      <c r="CE211" s="20">
        <v>0.65403232130314404</v>
      </c>
      <c r="CF211" s="20">
        <v>-0.24509440953834299</v>
      </c>
      <c r="CG211" s="20"/>
      <c r="CH211" s="20">
        <f t="shared" si="67"/>
        <v>2.1081125968172998</v>
      </c>
      <c r="CI211" s="20">
        <f t="shared" si="68"/>
        <v>0.23154847350186003</v>
      </c>
      <c r="CK211" t="s">
        <v>914</v>
      </c>
      <c r="CL211">
        <v>-7.6635165418179094E-2</v>
      </c>
      <c r="CM211">
        <v>-4.7124798292847499E-2</v>
      </c>
      <c r="CN211">
        <v>-1.9023916736674199E-2</v>
      </c>
      <c r="CO211">
        <v>-0.14415418600548399</v>
      </c>
    </row>
    <row r="212" spans="1:93" x14ac:dyDescent="0.25">
      <c r="A212" s="17" t="str">
        <f t="shared" si="58"/>
        <v>2015M03</v>
      </c>
      <c r="B212" s="18">
        <f t="shared" si="59"/>
        <v>42064</v>
      </c>
      <c r="C212" s="20">
        <f t="shared" si="60"/>
        <v>4.1778851086327062E-3</v>
      </c>
      <c r="D212" s="20">
        <f t="shared" si="61"/>
        <v>-0.19960139465468463</v>
      </c>
      <c r="E212" s="16">
        <f t="shared" si="62"/>
        <v>-5.2592897568899536E-4</v>
      </c>
      <c r="F212" s="16">
        <f t="shared" si="63"/>
        <v>-1.9878739734279808E-3</v>
      </c>
      <c r="G212" s="16">
        <f t="shared" si="64"/>
        <v>-3.2376036981411854E-3</v>
      </c>
      <c r="H212" s="16">
        <f t="shared" si="65"/>
        <v>1.5328626139072783E-2</v>
      </c>
      <c r="I212" s="16">
        <f t="shared" si="69"/>
        <v>0.11491686618289702</v>
      </c>
      <c r="J212" s="20">
        <f t="shared" si="76"/>
        <v>0.12449408567471165</v>
      </c>
      <c r="K212" s="20">
        <f t="shared" si="70"/>
        <v>0.12031620056607895</v>
      </c>
      <c r="AK212" t="s">
        <v>912</v>
      </c>
      <c r="AL212" s="34">
        <v>1.59005782202712</v>
      </c>
      <c r="AM212" s="20">
        <v>0.39920212695374502</v>
      </c>
      <c r="AN212" s="20">
        <v>1.8908347309026301</v>
      </c>
      <c r="AO212" s="20">
        <v>1.5907046919518999</v>
      </c>
      <c r="AP212" s="20">
        <v>5.8727726292243203E-2</v>
      </c>
      <c r="AQ212" s="20">
        <v>1.6854589813281999</v>
      </c>
      <c r="AR212" s="20">
        <v>-0.122042286357551</v>
      </c>
      <c r="AS212" s="20"/>
      <c r="AT212" s="20">
        <f t="shared" si="71"/>
        <v>1.5414867504326597</v>
      </c>
      <c r="AU212" s="20">
        <f t="shared" si="72"/>
        <v>4.857107159446028E-2</v>
      </c>
      <c r="AV212" s="20"/>
      <c r="AY212" t="s">
        <v>912</v>
      </c>
      <c r="AZ212" s="20">
        <v>1.5855541935873101</v>
      </c>
      <c r="BA212" s="20">
        <v>0.37828360452203502</v>
      </c>
      <c r="BB212" s="20">
        <v>1.67582867326536</v>
      </c>
      <c r="BC212" s="20">
        <v>1.0953904039788001</v>
      </c>
      <c r="BD212" s="20">
        <v>0.19891553174673399</v>
      </c>
      <c r="BE212" s="20">
        <v>1.6914213440144299</v>
      </c>
      <c r="BF212" s="20">
        <v>8.9955318285578706E-2</v>
      </c>
      <c r="BG212" s="20" t="s">
        <v>609</v>
      </c>
      <c r="BH212" s="20">
        <f t="shared" si="73"/>
        <v>1.4068566814093419</v>
      </c>
      <c r="BI212" s="20">
        <f t="shared" si="66"/>
        <v>0.17869751217796814</v>
      </c>
      <c r="BL212" s="17" t="s">
        <v>912</v>
      </c>
      <c r="BM212" s="17">
        <v>1.8167999015456999</v>
      </c>
      <c r="BN212" s="17">
        <v>1.72154599335938</v>
      </c>
      <c r="BO212" s="17">
        <v>2.4654492141113402</v>
      </c>
      <c r="BP212" s="17">
        <v>1.67834363608188</v>
      </c>
      <c r="BQ212" s="17">
        <v>0.99131232902945099</v>
      </c>
      <c r="BR212" s="17">
        <v>0.960108767350073</v>
      </c>
      <c r="BS212" s="17">
        <v>0.129645324838291</v>
      </c>
      <c r="BT212" s="17" t="s">
        <v>609</v>
      </c>
      <c r="BU212" s="17">
        <f t="shared" si="74"/>
        <v>1.6291760702101243</v>
      </c>
      <c r="BV212" s="20">
        <f t="shared" si="75"/>
        <v>0.18762383133557559</v>
      </c>
      <c r="BY212" s="17" t="s">
        <v>912</v>
      </c>
      <c r="BZ212" s="20">
        <v>1.9631043949148099</v>
      </c>
      <c r="CA212" s="20">
        <v>2.3777066617301199</v>
      </c>
      <c r="CB212" s="20">
        <v>2.8140812614331501</v>
      </c>
      <c r="CC212" s="20">
        <v>2.1003800642075001</v>
      </c>
      <c r="CD212" s="20">
        <v>1.1002632919329101</v>
      </c>
      <c r="CE212" s="20">
        <v>0.68756847951957101</v>
      </c>
      <c r="CF212" s="20">
        <v>-2.6445521060389499E-2</v>
      </c>
      <c r="CG212" s="20"/>
      <c r="CH212" s="20">
        <f t="shared" si="67"/>
        <v>2.347061911131286</v>
      </c>
      <c r="CI212" s="20">
        <f t="shared" si="68"/>
        <v>3.064475059883387E-2</v>
      </c>
      <c r="CK212" t="s">
        <v>915</v>
      </c>
      <c r="CL212">
        <v>0.31327633245216002</v>
      </c>
      <c r="CM212">
        <v>0.108965153435181</v>
      </c>
      <c r="CN212">
        <v>3.4402510422985998E-2</v>
      </c>
      <c r="CO212">
        <v>0.132015747566397</v>
      </c>
    </row>
    <row r="213" spans="1:93" x14ac:dyDescent="0.25">
      <c r="A213" s="17" t="str">
        <f t="shared" si="58"/>
        <v>2015M04</v>
      </c>
      <c r="B213" s="18">
        <f t="shared" si="59"/>
        <v>42095</v>
      </c>
      <c r="C213" s="20">
        <f t="shared" si="60"/>
        <v>7.1554818452734814E-3</v>
      </c>
      <c r="D213" s="20">
        <f t="shared" si="61"/>
        <v>-0.24962599707153976</v>
      </c>
      <c r="E213" s="16">
        <f t="shared" si="62"/>
        <v>-4.5148180644906605E-4</v>
      </c>
      <c r="F213" s="16">
        <f t="shared" si="63"/>
        <v>-1.4842936584770407E-3</v>
      </c>
      <c r="G213" s="16">
        <f t="shared" si="64"/>
        <v>-3.1319508415665787E-3</v>
      </c>
      <c r="H213" s="16">
        <f t="shared" si="65"/>
        <v>1.1218375473432801E-2</v>
      </c>
      <c r="I213" s="16">
        <f t="shared" si="69"/>
        <v>-6.852305979831777E-2</v>
      </c>
      <c r="J213" s="20">
        <f t="shared" si="76"/>
        <v>-6.2372410631377655E-2</v>
      </c>
      <c r="K213" s="20">
        <f t="shared" si="70"/>
        <v>-6.9527892476651143E-2</v>
      </c>
      <c r="AK213" t="s">
        <v>913</v>
      </c>
      <c r="AL213" s="34">
        <v>1.60143545190557</v>
      </c>
      <c r="AM213" s="20">
        <v>0.29955089797983703</v>
      </c>
      <c r="AN213" s="20">
        <v>1.9348319717809199</v>
      </c>
      <c r="AO213" s="20">
        <v>1.5660559775282199</v>
      </c>
      <c r="AP213" s="20">
        <v>4.5308781005785302E-2</v>
      </c>
      <c r="AQ213" s="20">
        <v>1.7456198521051001</v>
      </c>
      <c r="AR213" s="20">
        <v>-0.11757410024218599</v>
      </c>
      <c r="AS213" s="20"/>
      <c r="AT213" s="20">
        <f t="shared" si="71"/>
        <v>1.5677084369445045</v>
      </c>
      <c r="AU213" s="20">
        <f t="shared" si="72"/>
        <v>3.372701496106556E-2</v>
      </c>
      <c r="AV213" s="20"/>
      <c r="AY213" t="s">
        <v>913</v>
      </c>
      <c r="AZ213" s="20">
        <v>1.57701894438061</v>
      </c>
      <c r="BA213" s="20">
        <v>0.37330235891073899</v>
      </c>
      <c r="BB213" s="20">
        <v>1.7160630312021301</v>
      </c>
      <c r="BC213" s="20">
        <v>1.0357653667373199</v>
      </c>
      <c r="BD213" s="20">
        <v>0.198542982405508</v>
      </c>
      <c r="BE213" s="20">
        <v>1.7324068823568699</v>
      </c>
      <c r="BF213" s="20">
        <v>-5.37270989622684E-3</v>
      </c>
      <c r="BG213" s="20" t="s">
        <v>609</v>
      </c>
      <c r="BH213" s="20">
        <f t="shared" si="73"/>
        <v>1.6584716053530244</v>
      </c>
      <c r="BI213" s="20">
        <f t="shared" si="66"/>
        <v>-8.1452660972414437E-2</v>
      </c>
      <c r="BL213" s="17" t="s">
        <v>913</v>
      </c>
      <c r="BM213" s="17">
        <v>1.8027153701426</v>
      </c>
      <c r="BN213" s="17">
        <v>1.7882893629232299</v>
      </c>
      <c r="BO213" s="17">
        <v>2.4561028270773901</v>
      </c>
      <c r="BP213" s="17">
        <v>1.6358995965708001</v>
      </c>
      <c r="BQ213" s="17">
        <v>1.02405741823046</v>
      </c>
      <c r="BR213" s="17">
        <v>0.92610051684122396</v>
      </c>
      <c r="BS213" s="17">
        <v>8.2400169671683704E-2</v>
      </c>
      <c r="BT213" s="17" t="s">
        <v>609</v>
      </c>
      <c r="BU213" s="17">
        <f t="shared" si="74"/>
        <v>1.8967739914187303</v>
      </c>
      <c r="BV213" s="20">
        <f t="shared" si="75"/>
        <v>-9.4058621276130294E-2</v>
      </c>
      <c r="BY213" s="17" t="s">
        <v>913</v>
      </c>
      <c r="BZ213" s="20">
        <v>2.0317200762894601</v>
      </c>
      <c r="CA213" s="20">
        <v>2.35097433988778</v>
      </c>
      <c r="CB213" s="20">
        <v>2.7966274913451099</v>
      </c>
      <c r="CC213" s="20">
        <v>2.1332399138090299</v>
      </c>
      <c r="CD213" s="20">
        <v>1.0706753111134699</v>
      </c>
      <c r="CE213" s="20">
        <v>0.66477322013110296</v>
      </c>
      <c r="CF213" s="20">
        <v>5.8180996690235402E-2</v>
      </c>
      <c r="CG213" s="20"/>
      <c r="CH213" s="20">
        <f t="shared" si="67"/>
        <v>2.3990483662571798</v>
      </c>
      <c r="CI213" s="20">
        <f t="shared" si="68"/>
        <v>-4.8074026369399725E-2</v>
      </c>
      <c r="CK213" t="s">
        <v>916</v>
      </c>
      <c r="CL213">
        <v>0.23839481230073101</v>
      </c>
      <c r="CM213">
        <v>5.7344389472978798E-2</v>
      </c>
      <c r="CN213">
        <v>1.16387830895906E-2</v>
      </c>
      <c r="CO213">
        <v>2.13719939050168E-2</v>
      </c>
    </row>
    <row r="214" spans="1:93" x14ac:dyDescent="0.25">
      <c r="A214" s="17" t="str">
        <f t="shared" si="58"/>
        <v>2015M05</v>
      </c>
      <c r="B214" s="18">
        <f t="shared" si="59"/>
        <v>42125</v>
      </c>
      <c r="C214" s="20">
        <f t="shared" si="60"/>
        <v>-1.7531729910832294E-2</v>
      </c>
      <c r="D214" s="20">
        <f t="shared" si="61"/>
        <v>-0.33300060986379121</v>
      </c>
      <c r="E214" s="16">
        <f t="shared" si="62"/>
        <v>-8.4555373561392709E-5</v>
      </c>
      <c r="F214" s="16">
        <f t="shared" si="63"/>
        <v>1.2008672030322327E-3</v>
      </c>
      <c r="G214" s="16">
        <f t="shared" si="64"/>
        <v>-2.7351436171220863E-3</v>
      </c>
      <c r="H214" s="16">
        <f t="shared" si="65"/>
        <v>-1.8387262562941088E-2</v>
      </c>
      <c r="I214" s="16">
        <f t="shared" si="69"/>
        <v>2.7702253777019607E-3</v>
      </c>
      <c r="J214" s="20">
        <f t="shared" si="76"/>
        <v>-1.7235868972890374E-2</v>
      </c>
      <c r="K214" s="20">
        <f t="shared" si="70"/>
        <v>2.9586093794192053E-4</v>
      </c>
      <c r="AK214" t="s">
        <v>914</v>
      </c>
      <c r="AL214" s="34">
        <v>1.5733595180931299</v>
      </c>
      <c r="AM214" s="20">
        <v>0.19980026626730499</v>
      </c>
      <c r="AN214" s="20">
        <v>1.9431309174541</v>
      </c>
      <c r="AO214" s="20">
        <v>1.58614070513175</v>
      </c>
      <c r="AP214" s="20">
        <v>3.3506115438322097E-2</v>
      </c>
      <c r="AQ214" s="20">
        <v>1.6463087639034899</v>
      </c>
      <c r="AR214" s="20">
        <v>-7.6635165418179094E-2</v>
      </c>
      <c r="AS214" s="20"/>
      <c r="AT214" s="20">
        <f t="shared" si="71"/>
        <v>1.515212378255608</v>
      </c>
      <c r="AU214" s="20">
        <f t="shared" si="72"/>
        <v>5.8147139837521955E-2</v>
      </c>
      <c r="AV214" s="20"/>
      <c r="AY214" t="s">
        <v>914</v>
      </c>
      <c r="AZ214" s="20">
        <v>1.56537923022479</v>
      </c>
      <c r="BA214" s="20">
        <v>0.33145009678297799</v>
      </c>
      <c r="BB214" s="20">
        <v>1.73040574943694</v>
      </c>
      <c r="BC214" s="20">
        <v>0.97276173902113205</v>
      </c>
      <c r="BD214" s="20">
        <v>0.18089931518578301</v>
      </c>
      <c r="BE214" s="20">
        <v>1.61043234324457</v>
      </c>
      <c r="BF214" s="20">
        <v>-4.7124798292847499E-2</v>
      </c>
      <c r="BG214" s="20" t="s">
        <v>609</v>
      </c>
      <c r="BH214" s="20">
        <f t="shared" si="73"/>
        <v>1.5566783043464638</v>
      </c>
      <c r="BI214" s="20">
        <f t="shared" si="66"/>
        <v>8.70092587832616E-3</v>
      </c>
      <c r="BL214" s="17" t="s">
        <v>914</v>
      </c>
      <c r="BM214" s="17">
        <v>1.7347158271762599</v>
      </c>
      <c r="BN214" s="17">
        <v>1.70375334354454</v>
      </c>
      <c r="BO214" s="17">
        <v>2.4663712407292002</v>
      </c>
      <c r="BP214" s="17">
        <v>1.6143553005595299</v>
      </c>
      <c r="BQ214" s="17">
        <v>1.07215162158721</v>
      </c>
      <c r="BR214" s="17">
        <v>0.81866924680444797</v>
      </c>
      <c r="BS214" s="17">
        <v>-1.9023916736674199E-2</v>
      </c>
      <c r="BT214" s="17" t="s">
        <v>609</v>
      </c>
      <c r="BU214" s="17">
        <f t="shared" si="74"/>
        <v>1.7861216627274221</v>
      </c>
      <c r="BV214" s="20">
        <f t="shared" si="75"/>
        <v>-5.1405835551162182E-2</v>
      </c>
      <c r="BY214" s="17" t="s">
        <v>914</v>
      </c>
      <c r="BZ214" s="20">
        <v>1.90180058357619</v>
      </c>
      <c r="CA214" s="20">
        <v>2.3360904549660502</v>
      </c>
      <c r="CB214" s="20">
        <v>2.8036578812725601</v>
      </c>
      <c r="CC214" s="20">
        <v>2.1589658321623602</v>
      </c>
      <c r="CD214" s="20">
        <v>1.1195294737754999</v>
      </c>
      <c r="CE214" s="20">
        <v>0.59258141906289097</v>
      </c>
      <c r="CF214" s="20">
        <v>-0.14415418600548399</v>
      </c>
      <c r="CG214" s="20"/>
      <c r="CH214" s="20">
        <f t="shared" si="67"/>
        <v>2.2011654019444262</v>
      </c>
      <c r="CI214" s="20">
        <f t="shared" si="68"/>
        <v>0.13492505302162394</v>
      </c>
      <c r="CK214" t="s">
        <v>917</v>
      </c>
      <c r="CL214">
        <v>-8.1209018050994897E-2</v>
      </c>
      <c r="CM214">
        <v>-2.48943973262068E-2</v>
      </c>
      <c r="CN214">
        <v>5.5155276286725698E-3</v>
      </c>
      <c r="CO214">
        <v>-2.7705099627894799E-2</v>
      </c>
    </row>
    <row r="215" spans="1:93" x14ac:dyDescent="0.25">
      <c r="A215" s="17" t="str">
        <f t="shared" si="58"/>
        <v>2015M06</v>
      </c>
      <c r="B215" s="18">
        <f t="shared" si="59"/>
        <v>42156</v>
      </c>
      <c r="C215" s="20">
        <f t="shared" si="60"/>
        <v>4.8951728751814194E-2</v>
      </c>
      <c r="D215" s="20">
        <f t="shared" si="61"/>
        <v>1.9940258785963176</v>
      </c>
      <c r="E215" s="16">
        <f t="shared" si="62"/>
        <v>-1.6070490562519849E-4</v>
      </c>
      <c r="F215" s="16">
        <f t="shared" si="63"/>
        <v>3.178421928452108E-3</v>
      </c>
      <c r="G215" s="16">
        <f t="shared" si="64"/>
        <v>-2.6339770715114202E-4</v>
      </c>
      <c r="H215" s="16">
        <f t="shared" si="65"/>
        <v>4.5375124161908059E-2</v>
      </c>
      <c r="I215" s="16">
        <f t="shared" si="69"/>
        <v>2.5834606695337606E-2</v>
      </c>
      <c r="J215" s="20">
        <f t="shared" si="76"/>
        <v>7.3964050172921431E-2</v>
      </c>
      <c r="K215" s="20">
        <f t="shared" si="70"/>
        <v>2.5012321421107236E-2</v>
      </c>
      <c r="AK215" t="s">
        <v>915</v>
      </c>
      <c r="AL215" s="34">
        <v>1.65037818645191</v>
      </c>
      <c r="AM215" s="20">
        <v>0.59820716775474603</v>
      </c>
      <c r="AN215" s="20">
        <v>1.95862726601244</v>
      </c>
      <c r="AO215" s="20">
        <v>1.63836842231121</v>
      </c>
      <c r="AP215" s="20">
        <v>3.2389430934269402E-2</v>
      </c>
      <c r="AQ215" s="20">
        <v>1.88708688587142</v>
      </c>
      <c r="AR215" s="20">
        <v>0.31327633245216002</v>
      </c>
      <c r="AS215" s="20"/>
      <c r="AT215" s="20">
        <f t="shared" si="71"/>
        <v>1.6100590350484503</v>
      </c>
      <c r="AU215" s="20">
        <f t="shared" si="72"/>
        <v>4.0319151403459763E-2</v>
      </c>
      <c r="AV215" s="20"/>
      <c r="AY215" t="s">
        <v>915</v>
      </c>
      <c r="AZ215" s="20">
        <v>1.5273867296794199</v>
      </c>
      <c r="BA215" s="20">
        <v>0.41712880688105403</v>
      </c>
      <c r="BB215" s="20">
        <v>1.71925179698754</v>
      </c>
      <c r="BC215" s="20">
        <v>1.0068583438166201</v>
      </c>
      <c r="BD215" s="20">
        <v>0.18021309660030099</v>
      </c>
      <c r="BE215" s="20">
        <v>1.8780252239898201</v>
      </c>
      <c r="BF215" s="20">
        <v>0.108965153435181</v>
      </c>
      <c r="BG215" s="20" t="s">
        <v>609</v>
      </c>
      <c r="BH215" s="20">
        <f t="shared" si="73"/>
        <v>1.4789642302916102</v>
      </c>
      <c r="BI215" s="20">
        <f t="shared" si="66"/>
        <v>4.8422499387809737E-2</v>
      </c>
      <c r="BL215" s="17" t="s">
        <v>915</v>
      </c>
      <c r="BM215" s="17">
        <v>1.97852513917755</v>
      </c>
      <c r="BN215" s="17">
        <v>1.97957645275328</v>
      </c>
      <c r="BO215" s="17">
        <v>2.4213504741465499</v>
      </c>
      <c r="BP215" s="17">
        <v>1.58498356293078</v>
      </c>
      <c r="BQ215" s="17">
        <v>1.11960581638502</v>
      </c>
      <c r="BR215" s="17">
        <v>1.1427518125104099</v>
      </c>
      <c r="BS215" s="17">
        <v>3.4402510422985998E-2</v>
      </c>
      <c r="BT215" s="17" t="s">
        <v>609</v>
      </c>
      <c r="BU215" s="17">
        <f t="shared" si="74"/>
        <v>1.9293583945767243</v>
      </c>
      <c r="BV215" s="20">
        <f t="shared" si="75"/>
        <v>4.9166744600825707E-2</v>
      </c>
      <c r="BY215" s="17" t="s">
        <v>915</v>
      </c>
      <c r="BZ215" s="20">
        <v>2.1409179237499401</v>
      </c>
      <c r="CA215" s="20">
        <v>2.4001100159895099</v>
      </c>
      <c r="CB215" s="20">
        <v>2.7673377877009702</v>
      </c>
      <c r="CC215" s="20">
        <v>2.1047602638671701</v>
      </c>
      <c r="CD215" s="20">
        <v>1.01271037266352</v>
      </c>
      <c r="CE215" s="20">
        <v>0.83305635579036696</v>
      </c>
      <c r="CF215" s="20">
        <v>0.132015747566397</v>
      </c>
      <c r="CG215" s="20"/>
      <c r="CH215" s="20">
        <f t="shared" si="67"/>
        <v>2.5226214484650242</v>
      </c>
      <c r="CI215" s="20">
        <f t="shared" si="68"/>
        <v>-0.12251143247551433</v>
      </c>
      <c r="CK215" t="s">
        <v>918</v>
      </c>
      <c r="CL215">
        <v>-5.1481898197875402E-2</v>
      </c>
      <c r="CM215">
        <v>-5.6531531328064502E-2</v>
      </c>
      <c r="CN215">
        <v>-5.04492165744563E-2</v>
      </c>
      <c r="CO215">
        <v>-0.126480182222591</v>
      </c>
    </row>
    <row r="216" spans="1:93" x14ac:dyDescent="0.25">
      <c r="A216" s="17" t="str">
        <f t="shared" si="58"/>
        <v>2015M07</v>
      </c>
      <c r="B216" s="18">
        <f t="shared" si="59"/>
        <v>42186</v>
      </c>
      <c r="C216" s="20">
        <f t="shared" si="60"/>
        <v>3.1619366008350136E-2</v>
      </c>
      <c r="D216" s="20">
        <f t="shared" si="61"/>
        <v>0.49776563278244268</v>
      </c>
      <c r="E216" s="16">
        <f t="shared" si="62"/>
        <v>4.2683018988145648E-4</v>
      </c>
      <c r="F216" s="16">
        <f t="shared" si="63"/>
        <v>-5.12646536763215E-4</v>
      </c>
      <c r="G216" s="16">
        <f t="shared" si="64"/>
        <v>1.6491612442299623E-3</v>
      </c>
      <c r="H216" s="16">
        <f t="shared" si="65"/>
        <v>3.010610273271197E-2</v>
      </c>
      <c r="I216" s="16">
        <f t="shared" si="69"/>
        <v>0.23457182920933631</v>
      </c>
      <c r="J216" s="20">
        <f t="shared" si="76"/>
        <v>0.26624127683939647</v>
      </c>
      <c r="K216" s="20">
        <f t="shared" si="70"/>
        <v>0.23462191083104633</v>
      </c>
      <c r="AK216" t="s">
        <v>916</v>
      </c>
      <c r="AL216" s="35">
        <v>1.7025620983815299</v>
      </c>
      <c r="AM216" s="20">
        <v>0.89597413714717999</v>
      </c>
      <c r="AN216" s="20">
        <v>1.9154544005037799</v>
      </c>
      <c r="AO216" s="20">
        <v>1.6295322734002</v>
      </c>
      <c r="AP216" s="20">
        <v>3.97233670513506E-2</v>
      </c>
      <c r="AQ216" s="20">
        <v>2.0546618899314799</v>
      </c>
      <c r="AR216" s="20">
        <v>0.23839481230073101</v>
      </c>
      <c r="AS216" s="20"/>
      <c r="AT216" s="20">
        <f t="shared" si="71"/>
        <v>1.6434829814187946</v>
      </c>
      <c r="AU216" s="20">
        <f t="shared" si="72"/>
        <v>5.9079116962735378E-2</v>
      </c>
      <c r="AV216" s="20"/>
      <c r="AY216" t="s">
        <v>916</v>
      </c>
      <c r="AZ216" s="20">
        <v>1.5052828248885199</v>
      </c>
      <c r="BA216" s="20">
        <v>0.46193145198209701</v>
      </c>
      <c r="BB216" s="20">
        <v>1.6911826092419</v>
      </c>
      <c r="BC216" s="20">
        <v>1.0704451220200399</v>
      </c>
      <c r="BD216" s="20">
        <v>0.18016947220268001</v>
      </c>
      <c r="BE216" s="20">
        <v>2.08925022777805</v>
      </c>
      <c r="BF216" s="20">
        <v>5.7344389472978798E-2</v>
      </c>
      <c r="BG216" s="20" t="s">
        <v>609</v>
      </c>
      <c r="BH216" s="20">
        <f t="shared" si="73"/>
        <v>1.6090291419155034</v>
      </c>
      <c r="BI216" s="20">
        <f t="shared" si="66"/>
        <v>-0.10374631702698345</v>
      </c>
      <c r="BL216" s="17" t="s">
        <v>916</v>
      </c>
      <c r="BM216" s="17">
        <v>2.1344455924280399</v>
      </c>
      <c r="BN216" s="17">
        <v>2.1479651676931901</v>
      </c>
      <c r="BO216" s="17">
        <v>2.3902441210380498</v>
      </c>
      <c r="BP216" s="17">
        <v>1.55301957643842</v>
      </c>
      <c r="BQ216" s="17">
        <v>1.05907780347154</v>
      </c>
      <c r="BR216" s="17">
        <v>1.3903283839765199</v>
      </c>
      <c r="BS216" s="17">
        <v>1.16387830895906E-2</v>
      </c>
      <c r="BT216" s="17" t="s">
        <v>609</v>
      </c>
      <c r="BU216" s="17">
        <f t="shared" si="74"/>
        <v>2.1388257578976959</v>
      </c>
      <c r="BV216" s="20">
        <f t="shared" si="75"/>
        <v>-4.3801654696560277E-3</v>
      </c>
      <c r="BY216" s="17" t="s">
        <v>916</v>
      </c>
      <c r="BZ216" s="20">
        <v>2.3374671316450502</v>
      </c>
      <c r="CA216" s="20">
        <v>2.5489431847100601</v>
      </c>
      <c r="CB216" s="20">
        <v>2.74204668925467</v>
      </c>
      <c r="CC216" s="20">
        <v>2.1315504521597699</v>
      </c>
      <c r="CD216" s="20">
        <v>1.17104630983291</v>
      </c>
      <c r="CE216" s="20">
        <v>0.99628327244352899</v>
      </c>
      <c r="CF216" s="20">
        <v>2.13719939050168E-2</v>
      </c>
      <c r="CG216" s="20"/>
      <c r="CH216" s="20">
        <f t="shared" si="67"/>
        <v>2.5739903301241922</v>
      </c>
      <c r="CI216" s="20">
        <f t="shared" si="68"/>
        <v>-2.504714541413211E-2</v>
      </c>
      <c r="CK216" t="s">
        <v>919</v>
      </c>
      <c r="CL216">
        <v>2.32879798943244E-2</v>
      </c>
      <c r="CM216">
        <v>-4.1812236279761703E-2</v>
      </c>
      <c r="CN216">
        <v>-7.4771444746801294E-2</v>
      </c>
      <c r="CO216">
        <v>0.11740543811833801</v>
      </c>
    </row>
    <row r="217" spans="1:93" x14ac:dyDescent="0.25">
      <c r="A217" s="17" t="str">
        <f t="shared" si="58"/>
        <v>2015M08</v>
      </c>
      <c r="B217" s="18">
        <f t="shared" si="59"/>
        <v>42217</v>
      </c>
      <c r="C217" s="20">
        <f t="shared" si="60"/>
        <v>-1.4250329732844125E-2</v>
      </c>
      <c r="D217" s="20">
        <f t="shared" si="61"/>
        <v>-0.11066968132050403</v>
      </c>
      <c r="E217" s="16">
        <f t="shared" si="62"/>
        <v>-2.5502249228353873E-4</v>
      </c>
      <c r="F217" s="16">
        <f t="shared" si="63"/>
        <v>-1.6369631572106728E-3</v>
      </c>
      <c r="G217" s="16">
        <f t="shared" si="64"/>
        <v>-5.9045860144717396E-3</v>
      </c>
      <c r="H217" s="16">
        <f t="shared" si="65"/>
        <v>-5.8909363119076606E-3</v>
      </c>
      <c r="I217" s="16">
        <f t="shared" si="69"/>
        <v>-4.3668168609215949E-2</v>
      </c>
      <c r="J217" s="20">
        <f t="shared" si="76"/>
        <v>-5.7355676585089561E-2</v>
      </c>
      <c r="K217" s="20">
        <f t="shared" si="70"/>
        <v>-4.3105346852245437E-2</v>
      </c>
      <c r="AK217" t="s">
        <v>917</v>
      </c>
      <c r="AL217" s="34">
        <v>1.6783000270889501</v>
      </c>
      <c r="AM217" s="20">
        <v>0.79681696491768805</v>
      </c>
      <c r="AN217" s="20">
        <v>1.9420649423227601</v>
      </c>
      <c r="AO217" s="20">
        <v>1.6004248750380701</v>
      </c>
      <c r="AP217" s="20">
        <v>1.26349927177068E-2</v>
      </c>
      <c r="AQ217" s="20">
        <v>2.0208352770611802</v>
      </c>
      <c r="AR217" s="20">
        <v>-8.1209018050994897E-2</v>
      </c>
      <c r="AS217" s="20"/>
      <c r="AT217" s="20">
        <f t="shared" si="71"/>
        <v>1.5949395953533125</v>
      </c>
      <c r="AU217" s="20">
        <f t="shared" si="72"/>
        <v>8.3360431735637563E-2</v>
      </c>
      <c r="AV217" s="20"/>
      <c r="AY217" t="s">
        <v>917</v>
      </c>
      <c r="AZ217" s="20">
        <v>1.4925448801383201</v>
      </c>
      <c r="BA217" s="20">
        <v>0.43704357175349801</v>
      </c>
      <c r="BB217" s="20">
        <v>1.669392966952</v>
      </c>
      <c r="BC217" s="20">
        <v>0.96948524821650095</v>
      </c>
      <c r="BD217" s="20">
        <v>0.175337805780553</v>
      </c>
      <c r="BE217" s="20">
        <v>2.04296248186759</v>
      </c>
      <c r="BF217" s="20">
        <v>-2.48943973262068E-2</v>
      </c>
      <c r="BG217" s="20" t="s">
        <v>609</v>
      </c>
      <c r="BH217" s="20">
        <f t="shared" si="73"/>
        <v>1.5468837814766272</v>
      </c>
      <c r="BI217" s="20">
        <f t="shared" si="66"/>
        <v>-5.43389013383071E-2</v>
      </c>
      <c r="BL217" s="17" t="s">
        <v>917</v>
      </c>
      <c r="BM217" s="17">
        <v>2.09514516281333</v>
      </c>
      <c r="BN217" s="17">
        <v>2.11427093771192</v>
      </c>
      <c r="BO217" s="17">
        <v>2.45866366274337</v>
      </c>
      <c r="BP217" s="17">
        <v>1.46573114352865</v>
      </c>
      <c r="BQ217" s="17">
        <v>1.14083606725079</v>
      </c>
      <c r="BR217" s="17">
        <v>1.3178703677425301</v>
      </c>
      <c r="BS217" s="17">
        <v>5.5155276286725698E-3</v>
      </c>
      <c r="BT217" s="17" t="s">
        <v>609</v>
      </c>
      <c r="BU217" s="17">
        <f t="shared" si="74"/>
        <v>2.0789908295362696</v>
      </c>
      <c r="BV217" s="20">
        <f t="shared" si="75"/>
        <v>1.6154333277060395E-2</v>
      </c>
      <c r="BY217" s="17" t="s">
        <v>917</v>
      </c>
      <c r="BZ217" s="20">
        <v>2.3013154309000599</v>
      </c>
      <c r="CA217" s="20">
        <v>2.5218400971765602</v>
      </c>
      <c r="CB217" s="20">
        <v>2.6775835598756399</v>
      </c>
      <c r="CC217" s="20">
        <v>2.0121786844941401</v>
      </c>
      <c r="CD217" s="20">
        <v>1.15820411577481</v>
      </c>
      <c r="CE217" s="20">
        <v>0.94279993930716699</v>
      </c>
      <c r="CF217" s="20">
        <v>-2.7705099627894799E-2</v>
      </c>
      <c r="CG217" s="20"/>
      <c r="CH217" s="20">
        <f t="shared" si="67"/>
        <v>2.5017846330628832</v>
      </c>
      <c r="CI217" s="20">
        <f t="shared" si="68"/>
        <v>2.005546411367698E-2</v>
      </c>
      <c r="CK217" t="s">
        <v>920</v>
      </c>
      <c r="CL217">
        <v>-7.5039841692721598E-2</v>
      </c>
      <c r="CM217">
        <v>-5.57621872052129E-2</v>
      </c>
      <c r="CN217">
        <v>2.3266250192132101E-2</v>
      </c>
      <c r="CO217">
        <v>-0.1730625882357</v>
      </c>
    </row>
    <row r="218" spans="1:93" x14ac:dyDescent="0.25">
      <c r="A218" s="17" t="str">
        <f t="shared" si="58"/>
        <v>2015M09</v>
      </c>
      <c r="B218" s="18">
        <f t="shared" si="59"/>
        <v>42248</v>
      </c>
      <c r="C218" s="20">
        <f t="shared" si="60"/>
        <v>-3.3569118056246183E-2</v>
      </c>
      <c r="D218" s="20">
        <f t="shared" si="61"/>
        <v>-0.12456510797988374</v>
      </c>
      <c r="E218" s="16">
        <f t="shared" si="62"/>
        <v>4.9700372263107324E-4</v>
      </c>
      <c r="F218" s="16">
        <f t="shared" si="63"/>
        <v>-5.8146016355964869E-3</v>
      </c>
      <c r="G218" s="16">
        <f t="shared" si="64"/>
        <v>-1.0609189911606417E-3</v>
      </c>
      <c r="H218" s="16">
        <f t="shared" si="65"/>
        <v>-2.5600300222335601E-2</v>
      </c>
      <c r="I218" s="16">
        <f t="shared" si="69"/>
        <v>-0.18907567576922538</v>
      </c>
      <c r="J218" s="20">
        <f t="shared" si="76"/>
        <v>-0.22105449289568702</v>
      </c>
      <c r="K218" s="20">
        <f t="shared" si="70"/>
        <v>-0.18748537483944083</v>
      </c>
      <c r="AK218" t="s">
        <v>918</v>
      </c>
      <c r="AL218" s="34">
        <v>1.6219609753458</v>
      </c>
      <c r="AM218" s="20">
        <v>0.69756137364251303</v>
      </c>
      <c r="AN218" s="20">
        <v>1.8909436865221001</v>
      </c>
      <c r="AO218" s="20">
        <v>1.4985068284188601</v>
      </c>
      <c r="AP218" s="20">
        <v>7.8371903669116408E-3</v>
      </c>
      <c r="AQ218" s="20">
        <v>1.87592943847171</v>
      </c>
      <c r="AR218" s="20">
        <v>-5.1481898197875402E-2</v>
      </c>
      <c r="AS218" s="20"/>
      <c r="AT218" s="20">
        <f t="shared" si="71"/>
        <v>1.5799118708815572</v>
      </c>
      <c r="AU218" s="20">
        <f t="shared" si="72"/>
        <v>4.2049104464242815E-2</v>
      </c>
      <c r="AV218" s="20"/>
      <c r="AY218" t="s">
        <v>918</v>
      </c>
      <c r="AZ218" s="20">
        <v>1.49015794362092</v>
      </c>
      <c r="BA218" s="20">
        <v>0.39222977233696299</v>
      </c>
      <c r="BB218" s="20">
        <v>1.46409861720681</v>
      </c>
      <c r="BC218" s="20">
        <v>0.79572594265437602</v>
      </c>
      <c r="BD218" s="20">
        <v>0.18089931518578301</v>
      </c>
      <c r="BE218" s="20">
        <v>1.8937602790408401</v>
      </c>
      <c r="BF218" s="20">
        <v>-5.6531531328064502E-2</v>
      </c>
      <c r="BG218" s="20" t="s">
        <v>609</v>
      </c>
      <c r="BH218" s="20">
        <f t="shared" si="73"/>
        <v>1.4660107986448638</v>
      </c>
      <c r="BI218" s="20">
        <f t="shared" si="66"/>
        <v>2.414714497605619E-2</v>
      </c>
      <c r="BL218" s="17" t="s">
        <v>918</v>
      </c>
      <c r="BM218" s="17">
        <v>1.9870446605715599</v>
      </c>
      <c r="BN218" s="17">
        <v>1.9606039346583899</v>
      </c>
      <c r="BO218" s="17">
        <v>2.4629422406436299</v>
      </c>
      <c r="BP218" s="17">
        <v>1.3842468796039999</v>
      </c>
      <c r="BQ218" s="17">
        <v>1.0934734139159901</v>
      </c>
      <c r="BR218" s="17">
        <v>1.19996578708442</v>
      </c>
      <c r="BS218" s="17">
        <v>-5.04492165744563E-2</v>
      </c>
      <c r="BT218" s="17" t="s">
        <v>609</v>
      </c>
      <c r="BU218" s="17">
        <f t="shared" si="74"/>
        <v>1.9713776549524789</v>
      </c>
      <c r="BV218" s="20">
        <f t="shared" si="75"/>
        <v>1.5667005619081076E-2</v>
      </c>
      <c r="BY218" s="17" t="s">
        <v>918</v>
      </c>
      <c r="BZ218" s="20">
        <v>2.14189673732999</v>
      </c>
      <c r="CA218" s="20">
        <v>2.46711751018998</v>
      </c>
      <c r="CB218" s="20">
        <v>2.6769927167258398</v>
      </c>
      <c r="CC218" s="20">
        <v>1.88327390815706</v>
      </c>
      <c r="CD218" s="20">
        <v>1.13020345657426</v>
      </c>
      <c r="CE218" s="20">
        <v>0.85401923038593597</v>
      </c>
      <c r="CF218" s="20">
        <v>-0.126480182222591</v>
      </c>
      <c r="CG218" s="20"/>
      <c r="CH218" s="20">
        <f t="shared" si="67"/>
        <v>2.3589703416419288</v>
      </c>
      <c r="CI218" s="20">
        <f t="shared" si="68"/>
        <v>0.10814716854805129</v>
      </c>
      <c r="CK218" t="s">
        <v>921</v>
      </c>
      <c r="CL218">
        <v>-1.8233908683868701E-2</v>
      </c>
      <c r="CM218">
        <v>1.8922140866153001E-2</v>
      </c>
      <c r="CN218">
        <v>9.6279264256781294E-2</v>
      </c>
      <c r="CO218">
        <v>0.13854718695945201</v>
      </c>
    </row>
    <row r="219" spans="1:93" x14ac:dyDescent="0.25">
      <c r="A219" s="17" t="str">
        <f t="shared" si="58"/>
        <v>2015M10</v>
      </c>
      <c r="B219" s="18">
        <f t="shared" si="59"/>
        <v>42278</v>
      </c>
      <c r="C219" s="20">
        <f t="shared" si="60"/>
        <v>-1.6684736763577401E-2</v>
      </c>
      <c r="D219" s="20">
        <f t="shared" si="61"/>
        <v>0</v>
      </c>
      <c r="E219" s="16">
        <f t="shared" si="62"/>
        <v>7.103936730874731E-5</v>
      </c>
      <c r="F219" s="16">
        <f t="shared" si="63"/>
        <v>-6.785116743449819E-3</v>
      </c>
      <c r="G219" s="16">
        <f t="shared" si="64"/>
        <v>-5.7248960995147065E-3</v>
      </c>
      <c r="H219" s="16">
        <f t="shared" si="65"/>
        <v>-5.7546009428834565E-3</v>
      </c>
      <c r="I219" s="16">
        <f t="shared" si="69"/>
        <v>1.8197248281977833E-2</v>
      </c>
      <c r="J219" s="20">
        <f t="shared" si="76"/>
        <v>3.6738634385975744E-6</v>
      </c>
      <c r="K219" s="20">
        <f t="shared" si="70"/>
        <v>1.6688410627015999E-2</v>
      </c>
      <c r="AK219" t="s">
        <v>919</v>
      </c>
      <c r="AL219" s="35">
        <v>1.5948989834313601</v>
      </c>
      <c r="AM219" s="20">
        <v>0.69756137364251303</v>
      </c>
      <c r="AN219" s="20">
        <v>1.88388194599224</v>
      </c>
      <c r="AO219" s="20">
        <v>1.38356998944973</v>
      </c>
      <c r="AP219" s="20">
        <v>-1.7183456738619301E-2</v>
      </c>
      <c r="AQ219" s="20">
        <v>1.8444500100738399</v>
      </c>
      <c r="AR219" s="20">
        <v>2.32879798943244E-2</v>
      </c>
      <c r="AS219" s="20"/>
      <c r="AT219" s="20">
        <f t="shared" si="71"/>
        <v>1.5447998497281756</v>
      </c>
      <c r="AU219" s="20">
        <f t="shared" si="72"/>
        <v>5.0099133703184417E-2</v>
      </c>
      <c r="AV219" s="20"/>
      <c r="AY219" t="s">
        <v>919</v>
      </c>
      <c r="AZ219" s="20">
        <v>1.47779661261576</v>
      </c>
      <c r="BA219" s="20">
        <v>0.35437136233649502</v>
      </c>
      <c r="BB219" s="20">
        <v>1.3167643849956301</v>
      </c>
      <c r="BC219" s="20">
        <v>0.79324251829229697</v>
      </c>
      <c r="BD219" s="20">
        <v>0.180192646509858</v>
      </c>
      <c r="BE219" s="20">
        <v>1.9090420697349599</v>
      </c>
      <c r="BF219" s="20">
        <v>-4.1812236279761703E-2</v>
      </c>
      <c r="BG219" s="20" t="s">
        <v>609</v>
      </c>
      <c r="BH219" s="20">
        <f t="shared" si="73"/>
        <v>1.4269529782751134</v>
      </c>
      <c r="BI219" s="20">
        <f t="shared" si="66"/>
        <v>5.0843634340646648E-2</v>
      </c>
      <c r="BL219" s="17" t="s">
        <v>919</v>
      </c>
      <c r="BM219" s="17">
        <v>1.9764797600316899</v>
      </c>
      <c r="BN219" s="17">
        <v>1.8785934168242</v>
      </c>
      <c r="BO219" s="17">
        <v>2.3650793228449798</v>
      </c>
      <c r="BP219" s="17">
        <v>1.3726716001741499</v>
      </c>
      <c r="BQ219" s="17">
        <v>1.03541154112696</v>
      </c>
      <c r="BR219" s="17">
        <v>1.2075708696426599</v>
      </c>
      <c r="BS219" s="17">
        <v>-7.4771444746801294E-2</v>
      </c>
      <c r="BT219" s="17" t="s">
        <v>609</v>
      </c>
      <c r="BU219" s="17">
        <f t="shared" si="74"/>
        <v>1.9098316627073095</v>
      </c>
      <c r="BV219" s="20">
        <f t="shared" si="75"/>
        <v>6.6648097324380373E-2</v>
      </c>
      <c r="BY219" s="17" t="s">
        <v>919</v>
      </c>
      <c r="BZ219" s="20">
        <v>2.1688103570072701</v>
      </c>
      <c r="CA219" s="20">
        <v>2.3461710171944001</v>
      </c>
      <c r="CB219" s="20">
        <v>2.5933428276216399</v>
      </c>
      <c r="CC219" s="20">
        <v>1.8069542513078301</v>
      </c>
      <c r="CD219" s="20">
        <v>0.89964270398608703</v>
      </c>
      <c r="CE219" s="20">
        <v>0.81980911674947299</v>
      </c>
      <c r="CF219" s="20">
        <v>0.11740543811833801</v>
      </c>
      <c r="CG219" s="20"/>
      <c r="CH219" s="20">
        <f t="shared" si="67"/>
        <v>2.4619752086670155</v>
      </c>
      <c r="CI219" s="20">
        <f t="shared" si="68"/>
        <v>-0.11580419147261534</v>
      </c>
      <c r="CK219" t="s">
        <v>922</v>
      </c>
      <c r="CL219">
        <v>-3.6030161096710901E-2</v>
      </c>
      <c r="CM219">
        <v>-0.17242799535529299</v>
      </c>
      <c r="CN219">
        <v>-9.6046274439400003E-2</v>
      </c>
      <c r="CO219">
        <v>-9.3096334706773601E-2</v>
      </c>
    </row>
    <row r="220" spans="1:93" x14ac:dyDescent="0.25">
      <c r="A220" s="17" t="str">
        <f t="shared" si="58"/>
        <v>2015M11</v>
      </c>
      <c r="B220" s="18">
        <f t="shared" si="59"/>
        <v>42309</v>
      </c>
      <c r="C220" s="20">
        <f t="shared" si="60"/>
        <v>-2.0919940449755758E-2</v>
      </c>
      <c r="D220" s="20">
        <f t="shared" si="61"/>
        <v>-0.14243077332244047</v>
      </c>
      <c r="E220" s="16">
        <f t="shared" si="62"/>
        <v>9.3543792852925902E-4</v>
      </c>
      <c r="F220" s="16">
        <f t="shared" si="63"/>
        <v>-1.3412273793499328E-4</v>
      </c>
      <c r="G220" s="16">
        <f t="shared" si="64"/>
        <v>-4.7385304065800079E-3</v>
      </c>
      <c r="H220" s="16">
        <f t="shared" si="65"/>
        <v>-1.507672352356334E-2</v>
      </c>
      <c r="I220" s="16">
        <f t="shared" si="69"/>
        <v>4.6546473018195617E-2</v>
      </c>
      <c r="J220" s="20">
        <f t="shared" si="76"/>
        <v>2.7532534278646534E-2</v>
      </c>
      <c r="K220" s="20">
        <f t="shared" si="70"/>
        <v>4.8452474728402292E-2</v>
      </c>
      <c r="AK220" t="s">
        <v>920</v>
      </c>
      <c r="AL220" s="34">
        <v>1.5615337916745999</v>
      </c>
      <c r="AM220" s="20">
        <v>0.59820716775474603</v>
      </c>
      <c r="AN220" s="20">
        <v>1.79244527063248</v>
      </c>
      <c r="AO220" s="20">
        <v>1.3813359177084601</v>
      </c>
      <c r="AP220" s="20">
        <v>-3.75476580061678E-2</v>
      </c>
      <c r="AQ220" s="20">
        <v>1.7633517799038101</v>
      </c>
      <c r="AR220" s="20">
        <v>-7.5039841692721598E-2</v>
      </c>
      <c r="AS220" s="20"/>
      <c r="AT220" s="20">
        <f t="shared" si="71"/>
        <v>1.51782478730852</v>
      </c>
      <c r="AU220" s="20">
        <f t="shared" si="72"/>
        <v>4.370900436607994E-2</v>
      </c>
      <c r="AV220" s="20"/>
      <c r="AY220" t="s">
        <v>920</v>
      </c>
      <c r="AZ220" s="20">
        <v>1.48479613695607</v>
      </c>
      <c r="BA220" s="20">
        <v>0.31749544936436602</v>
      </c>
      <c r="BB220" s="20">
        <v>1.2549000403855199</v>
      </c>
      <c r="BC220" s="20">
        <v>0.763145548437281</v>
      </c>
      <c r="BD220" s="20">
        <v>0.175939875365243</v>
      </c>
      <c r="BE220" s="20">
        <v>1.7953073987603601</v>
      </c>
      <c r="BF220" s="20">
        <v>-5.57621872052129E-2</v>
      </c>
      <c r="BG220" s="20" t="s">
        <v>609</v>
      </c>
      <c r="BH220" s="20">
        <f t="shared" si="73"/>
        <v>1.4483688106857897</v>
      </c>
      <c r="BI220" s="20">
        <f t="shared" si="66"/>
        <v>3.6427326270280336E-2</v>
      </c>
      <c r="BL220" s="17" t="s">
        <v>920</v>
      </c>
      <c r="BM220" s="17">
        <v>1.8945238417047101</v>
      </c>
      <c r="BN220" s="17">
        <v>1.8241998383426501</v>
      </c>
      <c r="BO220" s="17">
        <v>2.3381403533560201</v>
      </c>
      <c r="BP220" s="17">
        <v>1.2574132621046401</v>
      </c>
      <c r="BQ220" s="17">
        <v>1.03609176053547</v>
      </c>
      <c r="BR220" s="17">
        <v>1.10352463023463</v>
      </c>
      <c r="BS220" s="17">
        <v>2.3266250192132101E-2</v>
      </c>
      <c r="BT220" s="17" t="s">
        <v>609</v>
      </c>
      <c r="BU220" s="17">
        <f t="shared" si="74"/>
        <v>1.8060216744411217</v>
      </c>
      <c r="BV220" s="20">
        <f t="shared" si="75"/>
        <v>8.8502167263588394E-2</v>
      </c>
      <c r="BY220" s="17" t="s">
        <v>920</v>
      </c>
      <c r="BZ220" s="20">
        <v>2.04690718393402</v>
      </c>
      <c r="CA220" s="20">
        <v>2.3753389585735998</v>
      </c>
      <c r="CB220" s="20">
        <v>2.5532870687381601</v>
      </c>
      <c r="CC220" s="20">
        <v>1.71970683317946</v>
      </c>
      <c r="CD220" s="20">
        <v>1.0345402180954899</v>
      </c>
      <c r="CE220" s="20">
        <v>0.75660630640899895</v>
      </c>
      <c r="CF220" s="20">
        <v>-0.1730625882357</v>
      </c>
      <c r="CG220" s="20"/>
      <c r="CH220" s="20">
        <f t="shared" si="67"/>
        <v>2.2317974444870923</v>
      </c>
      <c r="CI220" s="20">
        <f t="shared" si="68"/>
        <v>0.1435415140865075</v>
      </c>
      <c r="CK220" t="s">
        <v>923</v>
      </c>
    </row>
    <row r="221" spans="1:93" x14ac:dyDescent="0.25">
      <c r="A221" s="17" t="str">
        <f t="shared" si="58"/>
        <v>2015M12</v>
      </c>
      <c r="B221" s="18">
        <f t="shared" si="59"/>
        <v>42339</v>
      </c>
      <c r="C221" s="20">
        <f t="shared" si="60"/>
        <v>2.0908441596891869E-3</v>
      </c>
      <c r="D221" s="20">
        <f t="shared" si="61"/>
        <v>0</v>
      </c>
      <c r="E221" s="16">
        <f t="shared" si="62"/>
        <v>3.3654365195293334E-4</v>
      </c>
      <c r="F221" s="16">
        <f t="shared" si="63"/>
        <v>-5.112656825572947E-3</v>
      </c>
      <c r="G221" s="16">
        <f t="shared" si="64"/>
        <v>-1.6138319550510719E-2</v>
      </c>
      <c r="H221" s="16">
        <f t="shared" si="65"/>
        <v>2.8426871583488712E-2</v>
      </c>
      <c r="I221" s="16">
        <f t="shared" si="69"/>
        <v>-6.251990625132961E-2</v>
      </c>
      <c r="J221" s="20">
        <f t="shared" si="76"/>
        <v>-5.5007467391971626E-2</v>
      </c>
      <c r="K221" s="20">
        <f t="shared" si="70"/>
        <v>-5.7098311551660813E-2</v>
      </c>
      <c r="AK221" t="s">
        <v>921</v>
      </c>
      <c r="AL221" s="34">
        <v>1.56479871548308</v>
      </c>
      <c r="AM221" s="20">
        <v>0.59820716775474603</v>
      </c>
      <c r="AN221" s="20">
        <v>1.76023717400667</v>
      </c>
      <c r="AO221" s="20">
        <v>1.2979563665027101</v>
      </c>
      <c r="AP221" s="20">
        <v>-0.105452419016722</v>
      </c>
      <c r="AQ221" s="20">
        <v>1.91306207932654</v>
      </c>
      <c r="AR221" s="20">
        <v>-1.8233908683868701E-2</v>
      </c>
      <c r="AS221" s="20"/>
      <c r="AT221" s="20">
        <f t="shared" si="71"/>
        <v>1.5043710325383706</v>
      </c>
      <c r="AU221" s="20">
        <f t="shared" si="72"/>
        <v>6.042768294470946E-2</v>
      </c>
      <c r="AV221" s="20"/>
      <c r="AY221" t="s">
        <v>921</v>
      </c>
      <c r="AZ221" s="20">
        <v>1.4437502947226399</v>
      </c>
      <c r="BA221" s="20">
        <v>0.318492274476399</v>
      </c>
      <c r="BB221" s="20">
        <v>1.2398185396983299</v>
      </c>
      <c r="BC221" s="20">
        <v>0.71866247755021895</v>
      </c>
      <c r="BD221" s="20">
        <v>0.175226842717398</v>
      </c>
      <c r="BE221" s="20">
        <v>1.95681653091457</v>
      </c>
      <c r="BF221" s="20">
        <v>1.8922140866153001E-2</v>
      </c>
      <c r="BG221" s="20" t="s">
        <v>609</v>
      </c>
      <c r="BH221" s="20">
        <f t="shared" si="73"/>
        <v>1.4041432276264241</v>
      </c>
      <c r="BI221" s="20">
        <f t="shared" si="66"/>
        <v>3.9607067096215864E-2</v>
      </c>
      <c r="BL221" s="17" t="s">
        <v>921</v>
      </c>
      <c r="BM221" s="17">
        <v>1.9296226838312101</v>
      </c>
      <c r="BN221" s="17">
        <v>1.9634230765338501</v>
      </c>
      <c r="BO221" s="17">
        <v>2.3100681812007502</v>
      </c>
      <c r="BP221" s="17">
        <v>1.13217067970825</v>
      </c>
      <c r="BQ221" s="17">
        <v>1.03031838655509</v>
      </c>
      <c r="BR221" s="17">
        <v>1.17463443497525</v>
      </c>
      <c r="BS221" s="17">
        <v>9.6279264256781294E-2</v>
      </c>
      <c r="BT221" s="17" t="s">
        <v>609</v>
      </c>
      <c r="BU221" s="17">
        <f t="shared" si="74"/>
        <v>1.9420101526622555</v>
      </c>
      <c r="BV221" s="20">
        <f t="shared" si="75"/>
        <v>-1.2387468831045467E-2</v>
      </c>
      <c r="BY221" s="17" t="s">
        <v>921</v>
      </c>
      <c r="BZ221" s="20">
        <v>2.2446188829830001</v>
      </c>
      <c r="CA221" s="20">
        <v>2.4063380183275198</v>
      </c>
      <c r="CB221" s="20">
        <v>2.4964640661567099</v>
      </c>
      <c r="CC221" s="20">
        <v>1.68632717816947</v>
      </c>
      <c r="CD221" s="20">
        <v>1.0598947489450301</v>
      </c>
      <c r="CE221" s="20">
        <v>0.78830092967713505</v>
      </c>
      <c r="CF221" s="20">
        <v>0.13854718695945201</v>
      </c>
      <c r="CG221" s="20"/>
      <c r="CH221" s="20">
        <f t="shared" si="67"/>
        <v>2.5453593737241196</v>
      </c>
      <c r="CI221" s="20">
        <f t="shared" si="68"/>
        <v>-0.13902135539659977</v>
      </c>
      <c r="CK221" t="s">
        <v>924</v>
      </c>
    </row>
    <row r="222" spans="1:93" x14ac:dyDescent="0.25">
      <c r="A222" s="17" t="str">
        <f t="shared" si="58"/>
        <v>2016M01</v>
      </c>
      <c r="B222" s="18">
        <f t="shared" si="59"/>
        <v>42370</v>
      </c>
      <c r="C222" s="33">
        <f t="shared" si="60"/>
        <v>2.0338312174690731E-2</v>
      </c>
      <c r="D222" s="20">
        <f t="shared" si="61"/>
        <v>0</v>
      </c>
      <c r="E222" s="37">
        <f t="shared" si="62"/>
        <v>2.2515797510253717E-3</v>
      </c>
      <c r="F222" s="37">
        <f t="shared" si="63"/>
        <v>2.7549616801107076E-2</v>
      </c>
      <c r="G222" s="37">
        <f t="shared" si="64"/>
        <v>-9.5580889673454713E-4</v>
      </c>
      <c r="H222" s="37">
        <f t="shared" si="65"/>
        <v>-1.0029189857883133E-2</v>
      </c>
      <c r="I222" s="36">
        <f t="shared" si="69"/>
        <v>3.6043628406410941E-2</v>
      </c>
      <c r="J222" s="20">
        <f t="shared" si="76"/>
        <v>5.485982620392571E-2</v>
      </c>
      <c r="K222" s="20">
        <f t="shared" si="70"/>
        <v>3.4521514029234979E-2</v>
      </c>
      <c r="AK222" t="s">
        <v>922</v>
      </c>
      <c r="AL222" s="35">
        <v>1.5966240802491301</v>
      </c>
      <c r="AM222" s="20">
        <v>0.59820716775474603</v>
      </c>
      <c r="AN222" s="20">
        <v>1.54430463778755</v>
      </c>
      <c r="AO222" s="20">
        <v>1.74818754541579</v>
      </c>
      <c r="AP222" s="20">
        <v>-0.109482558499176</v>
      </c>
      <c r="AQ222" s="20">
        <v>1.8601328514915401</v>
      </c>
      <c r="AR222" s="20">
        <v>-3.6030161096710901E-2</v>
      </c>
      <c r="AS222" s="20"/>
      <c r="AT222" s="20">
        <f t="shared" si="71"/>
        <v>1.5531844614770587</v>
      </c>
      <c r="AU222" s="20">
        <f t="shared" si="72"/>
        <v>4.3439618772071364E-2</v>
      </c>
      <c r="AV222" s="20"/>
      <c r="AY222" t="s">
        <v>922</v>
      </c>
      <c r="AZ222" s="20">
        <v>1.58296934867867</v>
      </c>
      <c r="BA222" s="20">
        <v>0.292571591620372</v>
      </c>
      <c r="BB222" s="20">
        <v>0.62552293808655202</v>
      </c>
      <c r="BC222" s="20">
        <v>1.99579540707825</v>
      </c>
      <c r="BD222" s="20">
        <v>0.16872883396548399</v>
      </c>
      <c r="BE222" s="20">
        <v>1.9237102259201799</v>
      </c>
      <c r="BF222" s="20">
        <v>-0.17242799535529299</v>
      </c>
      <c r="BG222" s="20" t="s">
        <v>609</v>
      </c>
      <c r="BH222" s="20">
        <f t="shared" si="73"/>
        <v>1.6123745148271957</v>
      </c>
      <c r="BI222" s="20">
        <f t="shared" si="66"/>
        <v>-2.940516614852573E-2</v>
      </c>
      <c r="BL222" s="17" t="s">
        <v>922</v>
      </c>
      <c r="BM222" s="17">
        <v>1.96078377063835</v>
      </c>
      <c r="BN222" s="17">
        <v>1.89019767341593</v>
      </c>
      <c r="BO222" s="17">
        <v>2.2606367918547301</v>
      </c>
      <c r="BP222" s="17">
        <v>1.8109714391196801</v>
      </c>
      <c r="BQ222" s="17">
        <v>0.97947317491822095</v>
      </c>
      <c r="BR222" s="17">
        <v>1.16003860177888</v>
      </c>
      <c r="BS222" s="17">
        <v>-9.6046274439400003E-2</v>
      </c>
      <c r="BT222" s="17" t="s">
        <v>609</v>
      </c>
      <c r="BU222" s="17">
        <f t="shared" si="74"/>
        <v>2.0368893109640589</v>
      </c>
      <c r="BV222" s="20">
        <f t="shared" si="75"/>
        <v>-7.6105540325708931E-2</v>
      </c>
      <c r="BY222" s="17" t="s">
        <v>922</v>
      </c>
      <c r="BZ222" s="20">
        <v>2.2079445142879299</v>
      </c>
      <c r="CA222" s="20">
        <v>2.4468869392823498</v>
      </c>
      <c r="CB222" s="20">
        <v>2.4304702557992801</v>
      </c>
      <c r="CC222" s="20">
        <v>2.2372458286799399</v>
      </c>
      <c r="CD222" s="20">
        <v>1.2053912812516501</v>
      </c>
      <c r="CE222" s="20">
        <v>0.76104195820846399</v>
      </c>
      <c r="CF222" s="20">
        <v>-9.3096334706773601E-2</v>
      </c>
      <c r="CG222" s="20"/>
      <c r="CH222" s="20">
        <f t="shared" si="67"/>
        <v>2.3751504690640206</v>
      </c>
      <c r="CI222" s="20">
        <f t="shared" si="68"/>
        <v>7.1736470218329185E-2</v>
      </c>
      <c r="CK222" t="s">
        <v>925</v>
      </c>
    </row>
    <row r="223" spans="1:93" x14ac:dyDescent="0.25">
      <c r="A223" s="17">
        <f t="shared" si="58"/>
        <v>0</v>
      </c>
      <c r="B223" s="18" t="e">
        <f t="shared" si="59"/>
        <v>#NUM!</v>
      </c>
      <c r="E223" s="38"/>
      <c r="F223" s="38"/>
      <c r="G223" s="38"/>
      <c r="H223" s="38"/>
      <c r="I223" s="38"/>
      <c r="J223" s="20">
        <f t="shared" si="76"/>
        <v>0</v>
      </c>
      <c r="K223" s="20">
        <f t="shared" si="70"/>
        <v>0</v>
      </c>
      <c r="AL223" s="17"/>
      <c r="AR223" s="17" t="s">
        <v>609</v>
      </c>
      <c r="AT223" s="17"/>
      <c r="BC223"/>
      <c r="BG223" s="17" t="s">
        <v>609</v>
      </c>
      <c r="BH223" s="17"/>
      <c r="BI223" s="17"/>
      <c r="BL223" s="17" t="s">
        <v>923</v>
      </c>
      <c r="BM223" s="17">
        <v>1.9399144100455501</v>
      </c>
      <c r="BT223" s="17" t="s">
        <v>609</v>
      </c>
      <c r="BU223" s="17">
        <f t="shared" si="74"/>
        <v>0.72630277084895345</v>
      </c>
      <c r="BV223" s="20">
        <f t="shared" si="75"/>
        <v>1.2136116391965968</v>
      </c>
      <c r="BY223" s="17" t="s">
        <v>923</v>
      </c>
      <c r="CA223" s="17">
        <v>2.4840992762365901</v>
      </c>
      <c r="CH223" s="17">
        <f t="shared" si="67"/>
        <v>1.6427759576123599</v>
      </c>
      <c r="CI223" s="17">
        <f t="shared" si="68"/>
        <v>0.84132331862423015</v>
      </c>
      <c r="CK223" t="s">
        <v>926</v>
      </c>
    </row>
    <row r="224" spans="1:93" x14ac:dyDescent="0.25">
      <c r="A224" s="17">
        <f t="shared" si="58"/>
        <v>0</v>
      </c>
      <c r="B224" s="18" t="e">
        <f t="shared" si="59"/>
        <v>#NUM!</v>
      </c>
      <c r="J224" s="20">
        <f t="shared" si="76"/>
        <v>0</v>
      </c>
      <c r="K224" s="20">
        <f t="shared" si="70"/>
        <v>0</v>
      </c>
      <c r="AL224" s="34"/>
      <c r="AR224" s="17" t="s">
        <v>609</v>
      </c>
      <c r="AT224" s="17"/>
      <c r="BC224"/>
      <c r="BG224" s="17" t="s">
        <v>609</v>
      </c>
      <c r="BH224" s="17"/>
      <c r="BI224" s="17"/>
      <c r="BL224" s="17" t="s">
        <v>924</v>
      </c>
      <c r="BM224" s="17">
        <v>1.9416829752645699</v>
      </c>
      <c r="BT224" s="17" t="s">
        <v>609</v>
      </c>
      <c r="BU224" s="17">
        <f t="shared" si="74"/>
        <v>0.81919761338431396</v>
      </c>
      <c r="BV224" s="20">
        <f t="shared" si="75"/>
        <v>1.1224853618802559</v>
      </c>
      <c r="BY224" s="17" t="s">
        <v>924</v>
      </c>
      <c r="CA224" s="17">
        <v>2.5197727225456301</v>
      </c>
      <c r="CH224" s="17">
        <f t="shared" si="67"/>
        <v>1.6427759576123599</v>
      </c>
      <c r="CI224" s="17">
        <f t="shared" si="68"/>
        <v>0.87699676493327017</v>
      </c>
      <c r="CK224" t="s">
        <v>927</v>
      </c>
    </row>
    <row r="225" spans="1:89" x14ac:dyDescent="0.25">
      <c r="A225" s="17">
        <f t="shared" si="58"/>
        <v>0</v>
      </c>
      <c r="B225" s="18" t="e">
        <f t="shared" si="59"/>
        <v>#NUM!</v>
      </c>
      <c r="J225" s="20">
        <f t="shared" si="76"/>
        <v>0</v>
      </c>
      <c r="K225" s="20">
        <f t="shared" si="70"/>
        <v>0</v>
      </c>
      <c r="AL225" s="34"/>
      <c r="AR225" s="17" t="s">
        <v>609</v>
      </c>
      <c r="AT225" s="17"/>
      <c r="BC225"/>
      <c r="BG225" s="17" t="s">
        <v>609</v>
      </c>
      <c r="BH225" s="17"/>
      <c r="BI225" s="17"/>
      <c r="BL225" s="17" t="s">
        <v>925</v>
      </c>
      <c r="BM225" s="17">
        <v>1.9437564172980499</v>
      </c>
      <c r="BT225" s="17" t="s">
        <v>609</v>
      </c>
      <c r="BU225" s="17">
        <f t="shared" si="74"/>
        <v>0.81919761338431396</v>
      </c>
      <c r="BV225" s="20">
        <f t="shared" si="75"/>
        <v>1.124558803913736</v>
      </c>
      <c r="BY225" s="17" t="s">
        <v>925</v>
      </c>
      <c r="CA225" s="17">
        <v>2.5469599320676899</v>
      </c>
      <c r="CH225" s="17">
        <f t="shared" si="67"/>
        <v>1.6427759576123599</v>
      </c>
      <c r="CI225" s="17">
        <f t="shared" si="68"/>
        <v>0.90418397445532994</v>
      </c>
      <c r="CK225" t="s">
        <v>928</v>
      </c>
    </row>
    <row r="226" spans="1:89" x14ac:dyDescent="0.25">
      <c r="A226" s="17">
        <f t="shared" si="58"/>
        <v>0</v>
      </c>
      <c r="B226" s="18" t="e">
        <f t="shared" si="59"/>
        <v>#NUM!</v>
      </c>
      <c r="J226" s="20">
        <f t="shared" si="76"/>
        <v>0</v>
      </c>
      <c r="K226" s="20">
        <f t="shared" si="70"/>
        <v>0</v>
      </c>
      <c r="AL226" s="34"/>
      <c r="AR226" s="17" t="s">
        <v>609</v>
      </c>
      <c r="AT226" s="17"/>
      <c r="BC226"/>
      <c r="BG226" s="17" t="s">
        <v>609</v>
      </c>
      <c r="BH226" s="17"/>
      <c r="BI226" s="17"/>
      <c r="BL226" s="17" t="s">
        <v>926</v>
      </c>
      <c r="BM226" s="17">
        <v>1.94253305057621</v>
      </c>
      <c r="BT226" s="17" t="s">
        <v>609</v>
      </c>
      <c r="BU226" s="17">
        <f t="shared" si="74"/>
        <v>0.81919761338431396</v>
      </c>
      <c r="BV226" s="20">
        <f t="shared" si="75"/>
        <v>1.123335437191896</v>
      </c>
      <c r="BY226" s="17" t="s">
        <v>926</v>
      </c>
      <c r="CA226" s="17">
        <v>2.5646150307143798</v>
      </c>
      <c r="CH226" s="17">
        <f t="shared" si="67"/>
        <v>1.6427759576123599</v>
      </c>
      <c r="CI226" s="17">
        <f t="shared" si="68"/>
        <v>0.92183907310201985</v>
      </c>
      <c r="CK226" t="s">
        <v>929</v>
      </c>
    </row>
    <row r="227" spans="1:89" x14ac:dyDescent="0.25">
      <c r="A227" s="17">
        <f t="shared" si="58"/>
        <v>0</v>
      </c>
      <c r="B227" s="18" t="e">
        <f t="shared" si="59"/>
        <v>#NUM!</v>
      </c>
      <c r="J227" s="20">
        <f t="shared" si="76"/>
        <v>0</v>
      </c>
      <c r="K227" s="20">
        <f t="shared" si="70"/>
        <v>0</v>
      </c>
      <c r="AL227" s="34"/>
      <c r="AR227" s="17" t="s">
        <v>609</v>
      </c>
      <c r="AT227" s="17"/>
      <c r="BC227"/>
      <c r="BG227" s="17" t="s">
        <v>609</v>
      </c>
      <c r="BH227" s="17"/>
      <c r="BI227" s="17"/>
      <c r="BL227" s="17" t="s">
        <v>927</v>
      </c>
      <c r="BM227" s="17">
        <v>1.9471166892619201</v>
      </c>
      <c r="BT227" s="17" t="s">
        <v>609</v>
      </c>
      <c r="BU227" s="17">
        <f t="shared" si="74"/>
        <v>0.81919761338431396</v>
      </c>
      <c r="BV227" s="20">
        <f t="shared" si="75"/>
        <v>1.1279190758776061</v>
      </c>
      <c r="BY227" s="17" t="s">
        <v>927</v>
      </c>
      <c r="CA227" s="17">
        <v>2.5822391492429202</v>
      </c>
      <c r="CH227" s="17">
        <f t="shared" si="67"/>
        <v>1.6427759576123599</v>
      </c>
      <c r="CI227" s="17">
        <f t="shared" si="68"/>
        <v>0.93946319163056025</v>
      </c>
      <c r="CK227" t="s">
        <v>930</v>
      </c>
    </row>
    <row r="228" spans="1:89" x14ac:dyDescent="0.25">
      <c r="A228" s="17">
        <f t="shared" si="58"/>
        <v>0</v>
      </c>
      <c r="B228" s="18" t="e">
        <f t="shared" si="59"/>
        <v>#NUM!</v>
      </c>
      <c r="J228" s="20">
        <f t="shared" si="76"/>
        <v>0</v>
      </c>
      <c r="K228" s="20">
        <f t="shared" si="70"/>
        <v>0</v>
      </c>
      <c r="AL228" s="34"/>
      <c r="AR228" s="17" t="s">
        <v>609</v>
      </c>
      <c r="AT228" s="17"/>
      <c r="BC228"/>
      <c r="BG228" s="17" t="s">
        <v>609</v>
      </c>
      <c r="BH228" s="17"/>
      <c r="BI228" s="17"/>
      <c r="BL228" s="17" t="s">
        <v>928</v>
      </c>
      <c r="BM228" s="17">
        <v>1.9521546422551199</v>
      </c>
      <c r="BT228" s="17" t="s">
        <v>609</v>
      </c>
      <c r="BU228" s="17">
        <f t="shared" si="74"/>
        <v>0.81919761338431396</v>
      </c>
      <c r="BV228" s="20">
        <f t="shared" si="75"/>
        <v>1.132957028870806</v>
      </c>
      <c r="BY228" s="17" t="s">
        <v>928</v>
      </c>
      <c r="CA228" s="17">
        <v>2.5995177714900999</v>
      </c>
      <c r="CH228" s="17">
        <f t="shared" si="67"/>
        <v>1.6427759576123599</v>
      </c>
      <c r="CI228" s="17">
        <f t="shared" si="68"/>
        <v>0.95674181387773993</v>
      </c>
      <c r="CK228" t="s">
        <v>931</v>
      </c>
    </row>
    <row r="229" spans="1:89" x14ac:dyDescent="0.25">
      <c r="A229" s="17">
        <f t="shared" si="58"/>
        <v>0</v>
      </c>
      <c r="B229" s="18" t="e">
        <f t="shared" si="59"/>
        <v>#NUM!</v>
      </c>
      <c r="J229" s="20">
        <f t="shared" si="76"/>
        <v>0</v>
      </c>
      <c r="K229" s="20">
        <f t="shared" si="70"/>
        <v>0</v>
      </c>
      <c r="AL229" s="34"/>
      <c r="AR229" s="17" t="s">
        <v>609</v>
      </c>
      <c r="AT229" s="17"/>
      <c r="BC229"/>
      <c r="BG229" s="17" t="s">
        <v>609</v>
      </c>
      <c r="BH229" s="17"/>
      <c r="BI229" s="17"/>
      <c r="BL229" s="17" t="s">
        <v>929</v>
      </c>
      <c r="BM229" s="17">
        <v>1.95372111005445</v>
      </c>
      <c r="BT229" s="17" t="s">
        <v>609</v>
      </c>
      <c r="BU229" s="17">
        <f t="shared" si="74"/>
        <v>0.81919761338431396</v>
      </c>
      <c r="BV229" s="20">
        <f t="shared" si="75"/>
        <v>1.1345234966701361</v>
      </c>
      <c r="BY229" s="17" t="s">
        <v>929</v>
      </c>
      <c r="CA229" s="17">
        <v>2.6140242560770601</v>
      </c>
      <c r="CH229" s="17">
        <f t="shared" si="67"/>
        <v>1.6427759576123599</v>
      </c>
      <c r="CI229" s="17">
        <f t="shared" si="68"/>
        <v>0.97124829846470018</v>
      </c>
      <c r="CK229" t="s">
        <v>932</v>
      </c>
    </row>
    <row r="230" spans="1:89" x14ac:dyDescent="0.25">
      <c r="A230" s="17">
        <f t="shared" si="58"/>
        <v>0</v>
      </c>
      <c r="B230" s="18" t="e">
        <f t="shared" si="59"/>
        <v>#NUM!</v>
      </c>
      <c r="J230" s="20">
        <f t="shared" si="76"/>
        <v>0</v>
      </c>
      <c r="K230" s="20">
        <f t="shared" si="70"/>
        <v>0</v>
      </c>
      <c r="AL230" s="34"/>
      <c r="AR230" s="17" t="s">
        <v>609</v>
      </c>
      <c r="AT230" s="17"/>
      <c r="BC230"/>
      <c r="BG230" s="17" t="s">
        <v>609</v>
      </c>
      <c r="BH230" s="17"/>
      <c r="BI230" s="17"/>
      <c r="BL230" s="17" t="s">
        <v>930</v>
      </c>
      <c r="BM230" s="17">
        <v>1.9524152100182499</v>
      </c>
      <c r="BT230" s="17" t="s">
        <v>609</v>
      </c>
      <c r="BU230" s="17">
        <f t="shared" si="74"/>
        <v>0.81919761338431396</v>
      </c>
      <c r="BV230" s="20">
        <f t="shared" si="75"/>
        <v>1.133217596633936</v>
      </c>
      <c r="BY230" s="17" t="s">
        <v>930</v>
      </c>
      <c r="CA230" s="17">
        <v>2.6270745000469402</v>
      </c>
      <c r="CH230" s="17">
        <f t="shared" si="67"/>
        <v>1.6427759576123599</v>
      </c>
      <c r="CI230" s="17">
        <f t="shared" si="68"/>
        <v>0.98429854243458026</v>
      </c>
      <c r="CK230" t="s">
        <v>933</v>
      </c>
    </row>
    <row r="231" spans="1:89" x14ac:dyDescent="0.25">
      <c r="A231" s="17">
        <f t="shared" si="58"/>
        <v>0</v>
      </c>
      <c r="B231" s="18" t="e">
        <f t="shared" si="59"/>
        <v>#NUM!</v>
      </c>
      <c r="J231" s="20">
        <f t="shared" si="76"/>
        <v>0</v>
      </c>
      <c r="K231" s="20">
        <f t="shared" si="70"/>
        <v>0</v>
      </c>
      <c r="AL231" s="34"/>
      <c r="AR231" s="17" t="s">
        <v>609</v>
      </c>
      <c r="AT231" s="17"/>
      <c r="BC231"/>
      <c r="BG231" s="17" t="s">
        <v>609</v>
      </c>
      <c r="BH231" s="17"/>
      <c r="BI231" s="17"/>
      <c r="BL231" s="17" t="s">
        <v>931</v>
      </c>
      <c r="BM231" s="17">
        <v>1.9614269530131401</v>
      </c>
      <c r="BT231" s="17" t="s">
        <v>609</v>
      </c>
      <c r="BU231" s="17">
        <f t="shared" si="74"/>
        <v>0.81919761338431396</v>
      </c>
      <c r="BV231" s="20">
        <f t="shared" si="75"/>
        <v>1.1422293396288261</v>
      </c>
      <c r="BY231" s="17" t="s">
        <v>931</v>
      </c>
      <c r="CA231" s="17">
        <v>2.6408207214226098</v>
      </c>
      <c r="CH231" s="17">
        <f t="shared" si="67"/>
        <v>1.6427759576123599</v>
      </c>
      <c r="CI231" s="17">
        <f t="shared" si="68"/>
        <v>0.99804476381024987</v>
      </c>
      <c r="CK231" t="s">
        <v>934</v>
      </c>
    </row>
    <row r="232" spans="1:89" x14ac:dyDescent="0.25">
      <c r="A232" s="17">
        <f t="shared" si="58"/>
        <v>0</v>
      </c>
      <c r="B232" s="18" t="e">
        <f t="shared" si="59"/>
        <v>#NUM!</v>
      </c>
      <c r="J232" s="20">
        <f t="shared" si="76"/>
        <v>0</v>
      </c>
      <c r="K232" s="20">
        <f t="shared" si="70"/>
        <v>0</v>
      </c>
      <c r="AL232" s="34"/>
      <c r="AR232" s="17" t="s">
        <v>609</v>
      </c>
      <c r="AT232" s="17"/>
      <c r="BC232"/>
      <c r="BG232" s="17" t="s">
        <v>609</v>
      </c>
      <c r="BH232" s="17"/>
      <c r="BI232" s="17"/>
      <c r="BL232" s="17" t="s">
        <v>932</v>
      </c>
      <c r="BM232" s="17">
        <v>1.9667141024230801</v>
      </c>
      <c r="BT232" s="17" t="s">
        <v>609</v>
      </c>
      <c r="BU232" s="17">
        <f t="shared" si="74"/>
        <v>0.81919761338431396</v>
      </c>
      <c r="BV232" s="20">
        <f t="shared" si="75"/>
        <v>1.1475164890387661</v>
      </c>
      <c r="BY232" s="17" t="s">
        <v>932</v>
      </c>
      <c r="CA232" s="17">
        <v>2.6421155121862201</v>
      </c>
      <c r="CH232" s="17">
        <f t="shared" si="67"/>
        <v>1.6427759576123599</v>
      </c>
      <c r="CI232" s="17">
        <f t="shared" si="68"/>
        <v>0.99933955457386014</v>
      </c>
      <c r="CK232" t="s">
        <v>935</v>
      </c>
    </row>
    <row r="233" spans="1:89" x14ac:dyDescent="0.25">
      <c r="A233" s="17">
        <f t="shared" si="58"/>
        <v>0</v>
      </c>
      <c r="B233" s="18" t="e">
        <f t="shared" si="59"/>
        <v>#NUM!</v>
      </c>
      <c r="J233" s="20">
        <f t="shared" si="76"/>
        <v>0</v>
      </c>
      <c r="K233" s="20">
        <f t="shared" si="70"/>
        <v>0</v>
      </c>
      <c r="AL233" s="34"/>
      <c r="AR233" s="17" t="s">
        <v>609</v>
      </c>
      <c r="AT233" s="17"/>
      <c r="BC233"/>
      <c r="BG233" s="17" t="s">
        <v>609</v>
      </c>
      <c r="BH233" s="17"/>
      <c r="BI233" s="17"/>
      <c r="BL233" s="17" t="s">
        <v>933</v>
      </c>
      <c r="BM233" s="17">
        <v>1.9736803151329501</v>
      </c>
      <c r="BT233" s="17" t="s">
        <v>609</v>
      </c>
      <c r="BU233" s="17">
        <f t="shared" si="74"/>
        <v>0.81919761338431396</v>
      </c>
      <c r="BV233" s="20">
        <f t="shared" si="75"/>
        <v>1.1544827017486361</v>
      </c>
      <c r="BY233" s="17" t="s">
        <v>933</v>
      </c>
      <c r="CA233" s="17">
        <v>2.6587164757338901</v>
      </c>
      <c r="CH233" s="17">
        <f t="shared" si="67"/>
        <v>1.6427759576123599</v>
      </c>
      <c r="CI233" s="17">
        <f t="shared" si="68"/>
        <v>1.0159405181215302</v>
      </c>
      <c r="CK233" t="s">
        <v>936</v>
      </c>
    </row>
    <row r="234" spans="1:89" x14ac:dyDescent="0.25">
      <c r="A234" s="17">
        <f t="shared" si="58"/>
        <v>0</v>
      </c>
      <c r="B234" s="18" t="e">
        <f t="shared" si="59"/>
        <v>#NUM!</v>
      </c>
      <c r="J234" s="20">
        <f t="shared" si="76"/>
        <v>0</v>
      </c>
      <c r="K234" s="20">
        <f t="shared" si="70"/>
        <v>0</v>
      </c>
      <c r="AL234" s="34"/>
      <c r="AR234" s="17" t="s">
        <v>609</v>
      </c>
      <c r="AT234" s="17"/>
      <c r="BC234"/>
      <c r="BG234" s="17" t="s">
        <v>609</v>
      </c>
      <c r="BH234" s="17"/>
      <c r="BI234" s="17"/>
      <c r="BL234" s="17" t="s">
        <v>934</v>
      </c>
      <c r="BM234" s="17">
        <v>1.9791369977278399</v>
      </c>
      <c r="BT234" s="17" t="s">
        <v>609</v>
      </c>
      <c r="BU234" s="17">
        <f t="shared" si="74"/>
        <v>0.81919761338431396</v>
      </c>
      <c r="BV234" s="20">
        <f t="shared" si="75"/>
        <v>1.1599393843435259</v>
      </c>
      <c r="BY234" s="17" t="s">
        <v>934</v>
      </c>
      <c r="CA234" s="17">
        <v>2.66588926811552</v>
      </c>
      <c r="CH234" s="17">
        <f t="shared" si="67"/>
        <v>1.6427759576123599</v>
      </c>
      <c r="CI234" s="17">
        <f t="shared" si="68"/>
        <v>1.02311331050316</v>
      </c>
      <c r="CK234" t="s">
        <v>937</v>
      </c>
    </row>
    <row r="235" spans="1:89" x14ac:dyDescent="0.25">
      <c r="A235" s="17">
        <f t="shared" si="58"/>
        <v>0</v>
      </c>
      <c r="B235" s="18" t="e">
        <f t="shared" si="59"/>
        <v>#NUM!</v>
      </c>
      <c r="J235" s="20">
        <f t="shared" si="76"/>
        <v>0</v>
      </c>
      <c r="K235" s="20">
        <f t="shared" si="70"/>
        <v>0</v>
      </c>
      <c r="AL235" s="34"/>
      <c r="AR235" s="17" t="s">
        <v>609</v>
      </c>
      <c r="AT235" s="17"/>
      <c r="BC235"/>
      <c r="BG235" s="17" t="s">
        <v>609</v>
      </c>
      <c r="BH235" s="17"/>
      <c r="BI235" s="17"/>
      <c r="BL235" s="17" t="s">
        <v>935</v>
      </c>
      <c r="BM235" s="17">
        <v>1.9775975875843299</v>
      </c>
      <c r="BT235" s="17" t="s">
        <v>609</v>
      </c>
      <c r="BU235" s="17">
        <f t="shared" si="74"/>
        <v>0.81919761338431396</v>
      </c>
      <c r="BV235" s="20">
        <f t="shared" si="75"/>
        <v>1.1583999742000159</v>
      </c>
      <c r="BY235" s="17" t="s">
        <v>935</v>
      </c>
      <c r="CA235" s="17">
        <v>2.6739520638917398</v>
      </c>
      <c r="CH235" s="17">
        <f t="shared" si="67"/>
        <v>1.6427759576123599</v>
      </c>
      <c r="CI235" s="17">
        <f t="shared" si="68"/>
        <v>1.0311761062793798</v>
      </c>
      <c r="CK235" t="s">
        <v>938</v>
      </c>
    </row>
    <row r="236" spans="1:89" x14ac:dyDescent="0.25">
      <c r="A236" s="17">
        <f t="shared" si="58"/>
        <v>0</v>
      </c>
      <c r="B236" s="18" t="e">
        <f t="shared" si="59"/>
        <v>#NUM!</v>
      </c>
      <c r="J236" s="20">
        <f t="shared" si="76"/>
        <v>0</v>
      </c>
      <c r="K236" s="20">
        <f t="shared" si="70"/>
        <v>0</v>
      </c>
      <c r="AL236" s="34"/>
      <c r="AR236" s="17" t="s">
        <v>609</v>
      </c>
      <c r="AT236" s="17"/>
      <c r="BC236"/>
      <c r="BG236" s="17" t="s">
        <v>609</v>
      </c>
      <c r="BH236" s="17"/>
      <c r="BI236" s="17"/>
      <c r="BL236" s="17" t="s">
        <v>936</v>
      </c>
      <c r="BM236" s="17">
        <v>1.98130209178273</v>
      </c>
      <c r="BT236" s="17" t="s">
        <v>609</v>
      </c>
      <c r="BU236" s="17">
        <f t="shared" si="74"/>
        <v>0.81919761338431396</v>
      </c>
      <c r="BV236" s="20">
        <f t="shared" si="75"/>
        <v>1.162104478398416</v>
      </c>
      <c r="BY236" s="17" t="s">
        <v>936</v>
      </c>
      <c r="CA236" s="17">
        <v>2.69148245639294</v>
      </c>
      <c r="CH236" s="17">
        <f t="shared" si="67"/>
        <v>1.6427759576123599</v>
      </c>
      <c r="CI236" s="17">
        <f t="shared" si="68"/>
        <v>1.0487064987805801</v>
      </c>
      <c r="CK236" t="s">
        <v>939</v>
      </c>
    </row>
    <row r="237" spans="1:89" x14ac:dyDescent="0.25">
      <c r="A237" s="17">
        <f t="shared" si="58"/>
        <v>0</v>
      </c>
      <c r="B237" s="18" t="e">
        <f t="shared" si="59"/>
        <v>#NUM!</v>
      </c>
      <c r="J237" s="20">
        <f t="shared" si="76"/>
        <v>0</v>
      </c>
      <c r="K237" s="20">
        <f t="shared" si="70"/>
        <v>0</v>
      </c>
      <c r="AL237" s="34"/>
      <c r="AR237" s="17" t="s">
        <v>609</v>
      </c>
      <c r="AT237" s="17"/>
      <c r="BC237"/>
      <c r="BG237" s="17" t="s">
        <v>609</v>
      </c>
      <c r="BH237" s="17"/>
      <c r="BI237" s="17"/>
      <c r="BL237" s="17" t="s">
        <v>937</v>
      </c>
      <c r="BM237" s="17">
        <v>1.9822626230288301</v>
      </c>
      <c r="BT237" s="17" t="s">
        <v>609</v>
      </c>
      <c r="BU237" s="17">
        <f t="shared" si="74"/>
        <v>0.81919761338431396</v>
      </c>
      <c r="BV237" s="20">
        <f t="shared" si="75"/>
        <v>1.1630650096445161</v>
      </c>
      <c r="BY237" s="17" t="s">
        <v>937</v>
      </c>
      <c r="CA237" s="17">
        <v>2.70544275324594</v>
      </c>
      <c r="CH237" s="17">
        <f t="shared" si="67"/>
        <v>1.6427759576123599</v>
      </c>
      <c r="CI237" s="17">
        <f t="shared" si="68"/>
        <v>1.06266679563358</v>
      </c>
      <c r="CK237" t="s">
        <v>940</v>
      </c>
    </row>
    <row r="238" spans="1:89" x14ac:dyDescent="0.25">
      <c r="A238" s="17">
        <f t="shared" si="58"/>
        <v>0</v>
      </c>
      <c r="B238" s="18" t="e">
        <f t="shared" si="59"/>
        <v>#NUM!</v>
      </c>
      <c r="J238" s="20">
        <f t="shared" si="76"/>
        <v>0</v>
      </c>
      <c r="K238" s="20">
        <f t="shared" si="70"/>
        <v>0</v>
      </c>
      <c r="AL238" s="34"/>
      <c r="AR238" s="17" t="s">
        <v>609</v>
      </c>
      <c r="AT238" s="17"/>
      <c r="BC238"/>
      <c r="BG238" s="17" t="s">
        <v>609</v>
      </c>
      <c r="BH238" s="17"/>
      <c r="BI238" s="17"/>
      <c r="BL238" s="17" t="s">
        <v>938</v>
      </c>
      <c r="BM238" s="17">
        <v>1.9955048351829801</v>
      </c>
      <c r="BT238" s="17" t="s">
        <v>609</v>
      </c>
      <c r="BU238" s="17">
        <f t="shared" si="74"/>
        <v>0.81919761338431396</v>
      </c>
      <c r="BV238" s="20">
        <f t="shared" si="75"/>
        <v>1.1763072217986661</v>
      </c>
      <c r="BY238" s="17" t="s">
        <v>938</v>
      </c>
      <c r="CA238" s="17">
        <v>2.7218638000170201</v>
      </c>
      <c r="CH238" s="17">
        <f t="shared" si="67"/>
        <v>1.6427759576123599</v>
      </c>
      <c r="CI238" s="17">
        <f t="shared" si="68"/>
        <v>1.0790878424046602</v>
      </c>
      <c r="CK238" t="s">
        <v>941</v>
      </c>
    </row>
    <row r="239" spans="1:89" x14ac:dyDescent="0.25">
      <c r="A239" s="17">
        <f t="shared" si="58"/>
        <v>0</v>
      </c>
      <c r="B239" s="18" t="e">
        <f t="shared" si="59"/>
        <v>#NUM!</v>
      </c>
      <c r="J239" s="20">
        <f t="shared" si="76"/>
        <v>0</v>
      </c>
      <c r="K239" s="20">
        <f t="shared" si="70"/>
        <v>0</v>
      </c>
      <c r="AL239" s="34"/>
      <c r="AR239" s="17" t="s">
        <v>609</v>
      </c>
      <c r="AT239" s="17"/>
      <c r="BC239"/>
      <c r="BG239" s="17" t="s">
        <v>609</v>
      </c>
      <c r="BH239" s="17"/>
      <c r="BI239" s="17"/>
      <c r="BL239" s="17" t="s">
        <v>939</v>
      </c>
      <c r="BM239" s="17">
        <v>2.0054004106532801</v>
      </c>
      <c r="BT239" s="17" t="s">
        <v>609</v>
      </c>
      <c r="BU239" s="17">
        <f t="shared" si="74"/>
        <v>0.81919761338431396</v>
      </c>
      <c r="BV239" s="20">
        <f t="shared" si="75"/>
        <v>1.1862027972689662</v>
      </c>
      <c r="BY239" s="17" t="s">
        <v>939</v>
      </c>
      <c r="CA239" s="17">
        <v>2.7262002206479901</v>
      </c>
      <c r="CH239" s="17">
        <f t="shared" si="67"/>
        <v>1.6427759576123599</v>
      </c>
      <c r="CI239" s="17">
        <f t="shared" si="68"/>
        <v>1.0834242630356301</v>
      </c>
      <c r="CK239" t="s">
        <v>942</v>
      </c>
    </row>
    <row r="240" spans="1:89" x14ac:dyDescent="0.25">
      <c r="A240" s="17">
        <f t="shared" si="58"/>
        <v>0</v>
      </c>
      <c r="B240" s="18" t="e">
        <f t="shared" si="59"/>
        <v>#NUM!</v>
      </c>
      <c r="J240" s="20">
        <f t="shared" si="76"/>
        <v>0</v>
      </c>
      <c r="K240" s="20">
        <f t="shared" si="70"/>
        <v>0</v>
      </c>
      <c r="AL240" s="34"/>
      <c r="AR240" s="17" t="s">
        <v>609</v>
      </c>
      <c r="AT240" s="17"/>
      <c r="BC240"/>
      <c r="BG240" s="17" t="s">
        <v>609</v>
      </c>
      <c r="BH240" s="17"/>
      <c r="BI240" s="17"/>
      <c r="BL240" s="17" t="s">
        <v>940</v>
      </c>
      <c r="BM240" s="17">
        <v>2.01087731488126</v>
      </c>
      <c r="BT240" s="17" t="s">
        <v>609</v>
      </c>
      <c r="BU240" s="17">
        <f t="shared" si="74"/>
        <v>0.81919761338431396</v>
      </c>
      <c r="BV240" s="20">
        <f t="shared" si="75"/>
        <v>1.191679701496946</v>
      </c>
      <c r="BY240" s="17" t="s">
        <v>940</v>
      </c>
      <c r="CA240" s="17">
        <v>2.7375706132622</v>
      </c>
      <c r="CH240" s="17">
        <f t="shared" si="67"/>
        <v>1.6427759576123599</v>
      </c>
      <c r="CI240" s="17">
        <f t="shared" si="68"/>
        <v>1.09479465564984</v>
      </c>
      <c r="CK240" t="s">
        <v>943</v>
      </c>
    </row>
    <row r="241" spans="1:89" x14ac:dyDescent="0.25">
      <c r="A241" s="17">
        <f t="shared" si="58"/>
        <v>0</v>
      </c>
      <c r="B241" s="18" t="e">
        <f t="shared" si="59"/>
        <v>#NUM!</v>
      </c>
      <c r="J241" s="20">
        <f t="shared" si="76"/>
        <v>0</v>
      </c>
      <c r="K241" s="20">
        <f t="shared" si="70"/>
        <v>0</v>
      </c>
      <c r="AL241" s="34"/>
      <c r="AR241" s="17" t="s">
        <v>609</v>
      </c>
      <c r="AT241" s="17"/>
      <c r="BC241"/>
      <c r="BG241" s="17" t="s">
        <v>609</v>
      </c>
      <c r="BH241" s="17"/>
      <c r="BI241" s="17"/>
      <c r="BL241" s="17" t="s">
        <v>941</v>
      </c>
      <c r="BM241" s="17">
        <v>2.0219443210953099</v>
      </c>
      <c r="BT241" s="17" t="s">
        <v>609</v>
      </c>
      <c r="BU241" s="17">
        <f t="shared" si="74"/>
        <v>0.81919761338431396</v>
      </c>
      <c r="BV241" s="20">
        <f t="shared" si="75"/>
        <v>1.2027467077109959</v>
      </c>
      <c r="BY241" s="17" t="s">
        <v>941</v>
      </c>
      <c r="CA241" s="17">
        <v>2.7526028995907001</v>
      </c>
      <c r="CH241" s="17">
        <f t="shared" si="67"/>
        <v>1.6427759576123599</v>
      </c>
      <c r="CI241" s="17">
        <f t="shared" si="68"/>
        <v>1.1098269419783402</v>
      </c>
      <c r="CK241" t="s">
        <v>944</v>
      </c>
    </row>
    <row r="242" spans="1:89" x14ac:dyDescent="0.25">
      <c r="A242" s="17">
        <f t="shared" si="58"/>
        <v>0</v>
      </c>
      <c r="B242" s="18" t="e">
        <f t="shared" si="59"/>
        <v>#NUM!</v>
      </c>
      <c r="J242" s="20">
        <f t="shared" si="76"/>
        <v>0</v>
      </c>
      <c r="K242" s="20">
        <f t="shared" si="70"/>
        <v>0</v>
      </c>
      <c r="AL242" s="34"/>
      <c r="AR242" s="17" t="s">
        <v>609</v>
      </c>
      <c r="AT242" s="17"/>
      <c r="BC242"/>
      <c r="BG242" s="17" t="s">
        <v>609</v>
      </c>
      <c r="BH242" s="17"/>
      <c r="BI242" s="17"/>
      <c r="BL242" s="17" t="s">
        <v>942</v>
      </c>
      <c r="BM242" s="17">
        <v>2.0275283233865999</v>
      </c>
      <c r="BT242" s="17" t="s">
        <v>609</v>
      </c>
      <c r="BU242" s="17">
        <f t="shared" si="74"/>
        <v>0.81919761338431396</v>
      </c>
      <c r="BV242" s="20">
        <f t="shared" si="75"/>
        <v>1.208330710002286</v>
      </c>
      <c r="BY242" s="17" t="s">
        <v>942</v>
      </c>
      <c r="CA242" s="17">
        <v>2.7593261061158301</v>
      </c>
      <c r="CH242" s="17">
        <f t="shared" si="67"/>
        <v>1.6427759576123599</v>
      </c>
      <c r="CI242" s="17">
        <f t="shared" si="68"/>
        <v>1.1165501485034701</v>
      </c>
      <c r="CK242" t="s">
        <v>945</v>
      </c>
    </row>
    <row r="243" spans="1:89" x14ac:dyDescent="0.25">
      <c r="A243" s="17">
        <f t="shared" si="58"/>
        <v>0</v>
      </c>
      <c r="B243" s="18" t="e">
        <f t="shared" si="59"/>
        <v>#NUM!</v>
      </c>
      <c r="J243" s="20">
        <f t="shared" si="76"/>
        <v>0</v>
      </c>
      <c r="K243" s="20">
        <f t="shared" si="70"/>
        <v>0</v>
      </c>
      <c r="AL243" s="34"/>
      <c r="AR243" s="17" t="s">
        <v>609</v>
      </c>
      <c r="AT243" s="17"/>
      <c r="BC243"/>
      <c r="BG243" s="17" t="s">
        <v>609</v>
      </c>
      <c r="BH243" s="17"/>
      <c r="BI243" s="17"/>
      <c r="BL243" s="17" t="s">
        <v>943</v>
      </c>
      <c r="BM243" s="17">
        <v>2.0273946843202801</v>
      </c>
      <c r="BT243" s="17" t="s">
        <v>609</v>
      </c>
      <c r="BU243" s="17">
        <f t="shared" si="74"/>
        <v>0.81919761338431396</v>
      </c>
      <c r="BV243" s="20">
        <f t="shared" si="75"/>
        <v>1.2081970709359662</v>
      </c>
      <c r="BY243" s="17" t="s">
        <v>943</v>
      </c>
      <c r="CA243" s="17">
        <v>2.7616637696282198</v>
      </c>
      <c r="CH243" s="17">
        <f t="shared" si="67"/>
        <v>1.6427759576123599</v>
      </c>
      <c r="CI243" s="17">
        <f t="shared" si="68"/>
        <v>1.1188878120158599</v>
      </c>
      <c r="CK243" t="s">
        <v>946</v>
      </c>
    </row>
    <row r="244" spans="1:89" x14ac:dyDescent="0.25">
      <c r="A244" s="17">
        <f t="shared" si="58"/>
        <v>0</v>
      </c>
      <c r="B244" s="18" t="e">
        <f t="shared" si="59"/>
        <v>#NUM!</v>
      </c>
      <c r="J244" s="20">
        <f t="shared" si="76"/>
        <v>0</v>
      </c>
      <c r="K244" s="20">
        <f t="shared" si="70"/>
        <v>0</v>
      </c>
      <c r="AL244" s="34"/>
      <c r="AR244" s="17" t="s">
        <v>609</v>
      </c>
      <c r="AT244" s="17"/>
      <c r="BC244"/>
      <c r="BG244" s="17" t="s">
        <v>609</v>
      </c>
      <c r="BH244" s="17"/>
      <c r="BI244" s="17"/>
      <c r="BL244" s="17" t="s">
        <v>944</v>
      </c>
      <c r="BM244" s="17">
        <v>2.0340043747410701</v>
      </c>
      <c r="BT244" s="17" t="s">
        <v>609</v>
      </c>
      <c r="BU244" s="17">
        <f t="shared" si="74"/>
        <v>0.81919761338431396</v>
      </c>
      <c r="BV244" s="20">
        <f t="shared" si="75"/>
        <v>1.2148067613567561</v>
      </c>
      <c r="BY244" s="17" t="s">
        <v>944</v>
      </c>
      <c r="CA244" s="17">
        <v>2.7760835095104399</v>
      </c>
      <c r="CH244" s="17">
        <f t="shared" si="67"/>
        <v>1.6427759576123599</v>
      </c>
      <c r="CI244" s="17">
        <f t="shared" si="68"/>
        <v>1.13330755189808</v>
      </c>
    </row>
    <row r="245" spans="1:89" x14ac:dyDescent="0.25">
      <c r="A245" s="17">
        <f t="shared" si="58"/>
        <v>0</v>
      </c>
      <c r="B245" s="18" t="e">
        <f t="shared" si="59"/>
        <v>#NUM!</v>
      </c>
      <c r="J245" s="20">
        <f t="shared" si="76"/>
        <v>0</v>
      </c>
      <c r="K245" s="20">
        <f t="shared" si="70"/>
        <v>0</v>
      </c>
      <c r="AL245" s="34"/>
      <c r="AR245" s="17" t="s">
        <v>609</v>
      </c>
      <c r="AT245" s="17"/>
      <c r="BC245"/>
      <c r="BG245" s="17" t="s">
        <v>609</v>
      </c>
      <c r="BH245" s="17"/>
      <c r="BI245" s="17"/>
      <c r="BL245" s="17" t="s">
        <v>945</v>
      </c>
      <c r="BM245" s="17">
        <v>2.0367761281519998</v>
      </c>
      <c r="BT245" s="17" t="s">
        <v>609</v>
      </c>
      <c r="BU245" s="17">
        <f t="shared" si="74"/>
        <v>0.81919761338431396</v>
      </c>
      <c r="BV245" s="20">
        <f t="shared" si="75"/>
        <v>1.2175785147676859</v>
      </c>
      <c r="BY245" s="17" t="s">
        <v>945</v>
      </c>
      <c r="CA245" s="17">
        <v>2.7974605111706801</v>
      </c>
      <c r="CH245" s="17">
        <f t="shared" si="67"/>
        <v>1.6427759576123599</v>
      </c>
      <c r="CI245" s="17">
        <f t="shared" si="68"/>
        <v>1.1546845535583201</v>
      </c>
    </row>
    <row r="246" spans="1:89" x14ac:dyDescent="0.25">
      <c r="A246" s="17">
        <f t="shared" si="58"/>
        <v>0</v>
      </c>
      <c r="B246" s="18" t="e">
        <f t="shared" si="59"/>
        <v>#NUM!</v>
      </c>
      <c r="J246" s="20">
        <f t="shared" si="76"/>
        <v>0</v>
      </c>
      <c r="K246" s="20">
        <f t="shared" si="70"/>
        <v>0</v>
      </c>
      <c r="AL246" s="34"/>
      <c r="AR246" s="17" t="s">
        <v>609</v>
      </c>
      <c r="AT246" s="17"/>
      <c r="BC246"/>
      <c r="BG246" s="17" t="s">
        <v>609</v>
      </c>
      <c r="BH246" s="17"/>
      <c r="BI246" s="17"/>
      <c r="BL246" s="17" t="s">
        <v>946</v>
      </c>
      <c r="BM246" s="17">
        <v>2.0452682382997498</v>
      </c>
      <c r="BT246" s="17" t="s">
        <v>609</v>
      </c>
      <c r="BU246" s="17">
        <f t="shared" si="74"/>
        <v>0.81919761338431396</v>
      </c>
      <c r="BV246" s="20">
        <f t="shared" si="75"/>
        <v>1.2260706249154358</v>
      </c>
      <c r="BY246" s="17" t="s">
        <v>946</v>
      </c>
      <c r="CA246" s="17">
        <v>2.8055954977522601</v>
      </c>
      <c r="CH246" s="17">
        <f t="shared" si="67"/>
        <v>1.6427759576123599</v>
      </c>
      <c r="CI246" s="17">
        <f t="shared" si="68"/>
        <v>1.1628195401399002</v>
      </c>
    </row>
    <row r="247" spans="1:89" x14ac:dyDescent="0.25">
      <c r="BC247"/>
      <c r="BG247" s="17" t="s">
        <v>609</v>
      </c>
      <c r="BH247" s="17"/>
      <c r="BI247" s="17"/>
    </row>
    <row r="248" spans="1:89" x14ac:dyDescent="0.25">
      <c r="BC248"/>
      <c r="BG248" s="17" t="s">
        <v>609</v>
      </c>
      <c r="BH248" s="17"/>
      <c r="BI248" s="17"/>
    </row>
    <row r="249" spans="1:89" x14ac:dyDescent="0.25">
      <c r="BC249"/>
      <c r="BG249" s="17" t="s">
        <v>609</v>
      </c>
      <c r="BH249" s="17"/>
      <c r="BI249" s="17"/>
    </row>
    <row r="250" spans="1:89" x14ac:dyDescent="0.25">
      <c r="BC250"/>
      <c r="BG250" s="17" t="s">
        <v>609</v>
      </c>
      <c r="BH250" s="17"/>
      <c r="BI250" s="17"/>
    </row>
    <row r="251" spans="1:89" x14ac:dyDescent="0.25">
      <c r="BC251"/>
      <c r="BG251" s="17" t="s">
        <v>609</v>
      </c>
      <c r="BH251" s="17"/>
      <c r="BI251" s="17"/>
    </row>
    <row r="252" spans="1:89" x14ac:dyDescent="0.25">
      <c r="BC252"/>
      <c r="BG252" s="17" t="s">
        <v>609</v>
      </c>
      <c r="BH252" s="17"/>
      <c r="BI252" s="17"/>
    </row>
    <row r="253" spans="1:89" x14ac:dyDescent="0.25">
      <c r="BC253"/>
      <c r="BG253" s="17" t="s">
        <v>609</v>
      </c>
      <c r="BH253" s="17"/>
      <c r="BI253" s="17"/>
    </row>
    <row r="254" spans="1:89" x14ac:dyDescent="0.25">
      <c r="BC254"/>
      <c r="BG254" s="17" t="s">
        <v>609</v>
      </c>
      <c r="BH254" s="17"/>
      <c r="BI254" s="17"/>
    </row>
    <row r="255" spans="1:89" x14ac:dyDescent="0.25">
      <c r="BC255"/>
      <c r="BG255" s="17" t="s">
        <v>609</v>
      </c>
      <c r="BH255" s="17"/>
      <c r="BI255" s="17"/>
    </row>
    <row r="256" spans="1:89" x14ac:dyDescent="0.25">
      <c r="BC256"/>
      <c r="BG256" s="17" t="s">
        <v>609</v>
      </c>
      <c r="BH256" s="17"/>
      <c r="BI256" s="17"/>
    </row>
    <row r="257" spans="55:61" x14ac:dyDescent="0.25">
      <c r="BC257"/>
      <c r="BG257" s="17" t="s">
        <v>609</v>
      </c>
      <c r="BH257" s="17"/>
      <c r="BI257" s="17"/>
    </row>
    <row r="258" spans="55:61" x14ac:dyDescent="0.25">
      <c r="BC258"/>
      <c r="BG258" s="17" t="s">
        <v>609</v>
      </c>
      <c r="BH258" s="17"/>
      <c r="BI258" s="17"/>
    </row>
    <row r="259" spans="55:61" x14ac:dyDescent="0.25">
      <c r="BC259"/>
      <c r="BG259" s="17" t="s">
        <v>609</v>
      </c>
      <c r="BH259" s="17"/>
      <c r="BI259" s="17"/>
    </row>
    <row r="260" spans="55:61" x14ac:dyDescent="0.25">
      <c r="BC260"/>
      <c r="BG260" s="17" t="s">
        <v>609</v>
      </c>
      <c r="BH260" s="17"/>
      <c r="BI260" s="17"/>
    </row>
    <row r="261" spans="55:61" x14ac:dyDescent="0.25">
      <c r="BC261"/>
      <c r="BG261" s="17" t="s">
        <v>609</v>
      </c>
      <c r="BH261" s="17"/>
      <c r="BI261" s="17"/>
    </row>
    <row r="262" spans="55:61" x14ac:dyDescent="0.25">
      <c r="BC262"/>
      <c r="BG262" s="17" t="s">
        <v>609</v>
      </c>
      <c r="BH262" s="17"/>
      <c r="BI262" s="17"/>
    </row>
    <row r="263" spans="55:61" x14ac:dyDescent="0.25">
      <c r="BC263"/>
      <c r="BG263" s="17" t="s">
        <v>609</v>
      </c>
      <c r="BH263" s="17"/>
      <c r="BI263" s="17"/>
    </row>
    <row r="264" spans="55:61" x14ac:dyDescent="0.25">
      <c r="BC264"/>
      <c r="BG264" s="17" t="s">
        <v>609</v>
      </c>
      <c r="BH264" s="17"/>
      <c r="BI264" s="17"/>
    </row>
    <row r="265" spans="55:61" x14ac:dyDescent="0.25">
      <c r="BC265"/>
      <c r="BG265" s="17" t="s">
        <v>609</v>
      </c>
      <c r="BH265" s="17"/>
      <c r="BI265" s="17"/>
    </row>
    <row r="266" spans="55:61" x14ac:dyDescent="0.25">
      <c r="BC266"/>
      <c r="BG266" s="17" t="s">
        <v>609</v>
      </c>
      <c r="BH266" s="17"/>
      <c r="BI266" s="17"/>
    </row>
    <row r="267" spans="55:61" x14ac:dyDescent="0.25">
      <c r="BC267"/>
      <c r="BG267" s="17" t="s">
        <v>609</v>
      </c>
      <c r="BH267" s="17"/>
      <c r="BI267" s="17"/>
    </row>
    <row r="268" spans="55:61" x14ac:dyDescent="0.25">
      <c r="BC268"/>
      <c r="BG268" s="17" t="s">
        <v>609</v>
      </c>
      <c r="BH268" s="17"/>
      <c r="BI268" s="17"/>
    </row>
    <row r="269" spans="55:61" x14ac:dyDescent="0.25">
      <c r="BC269"/>
      <c r="BG269" s="17" t="s">
        <v>609</v>
      </c>
      <c r="BH269" s="17"/>
      <c r="BI269" s="17"/>
    </row>
    <row r="270" spans="55:61" x14ac:dyDescent="0.25">
      <c r="BC270"/>
      <c r="BG270" s="17" t="s">
        <v>609</v>
      </c>
      <c r="BH270" s="17"/>
      <c r="BI270" s="17"/>
    </row>
    <row r="271" spans="55:61" x14ac:dyDescent="0.25">
      <c r="BC271"/>
      <c r="BG271" s="17" t="s">
        <v>609</v>
      </c>
      <c r="BH271" s="17"/>
      <c r="BI271" s="17"/>
    </row>
    <row r="272" spans="55:61" x14ac:dyDescent="0.25">
      <c r="BC272"/>
      <c r="BG272" s="17" t="s">
        <v>609</v>
      </c>
      <c r="BH272" s="17"/>
      <c r="BI272" s="17"/>
    </row>
    <row r="273" spans="55:61" x14ac:dyDescent="0.25">
      <c r="BC273"/>
      <c r="BG273" s="17" t="s">
        <v>609</v>
      </c>
      <c r="BH273" s="17"/>
      <c r="BI273" s="17"/>
    </row>
    <row r="274" spans="55:61" x14ac:dyDescent="0.25">
      <c r="BC274"/>
      <c r="BG274" s="17" t="s">
        <v>609</v>
      </c>
      <c r="BH274" s="17"/>
      <c r="BI274" s="17"/>
    </row>
    <row r="275" spans="55:61" x14ac:dyDescent="0.25">
      <c r="BC275"/>
      <c r="BG275" s="17" t="s">
        <v>609</v>
      </c>
      <c r="BH275" s="17"/>
      <c r="BI275" s="17"/>
    </row>
    <row r="276" spans="55:61" x14ac:dyDescent="0.25">
      <c r="BC276"/>
      <c r="BG276" s="17" t="s">
        <v>609</v>
      </c>
      <c r="BH276" s="17"/>
      <c r="BI276" s="17"/>
    </row>
    <row r="277" spans="55:61" x14ac:dyDescent="0.25">
      <c r="BC277"/>
      <c r="BG277" s="17" t="s">
        <v>609</v>
      </c>
      <c r="BH277" s="17"/>
      <c r="BI277" s="17"/>
    </row>
    <row r="278" spans="55:61" x14ac:dyDescent="0.25">
      <c r="BC278"/>
      <c r="BG278" s="17" t="s">
        <v>609</v>
      </c>
      <c r="BH278" s="17"/>
      <c r="BI278" s="17"/>
    </row>
    <row r="279" spans="55:61" x14ac:dyDescent="0.25">
      <c r="BC279"/>
      <c r="BG279" s="17" t="s">
        <v>609</v>
      </c>
      <c r="BH279" s="17"/>
      <c r="BI279" s="17"/>
    </row>
    <row r="280" spans="55:61" x14ac:dyDescent="0.25">
      <c r="BC280"/>
      <c r="BG280" s="17" t="s">
        <v>609</v>
      </c>
      <c r="BH280" s="17"/>
      <c r="BI280" s="17"/>
    </row>
    <row r="281" spans="55:61" x14ac:dyDescent="0.25">
      <c r="BC281"/>
      <c r="BG281" s="17" t="s">
        <v>609</v>
      </c>
      <c r="BH281" s="17"/>
      <c r="BI281" s="17"/>
    </row>
    <row r="282" spans="55:61" x14ac:dyDescent="0.25">
      <c r="BC282"/>
      <c r="BG282" s="17" t="s">
        <v>609</v>
      </c>
      <c r="BH282" s="17"/>
      <c r="BI282" s="17"/>
    </row>
    <row r="283" spans="55:61" x14ac:dyDescent="0.25">
      <c r="BC283"/>
      <c r="BG283" s="17" t="s">
        <v>609</v>
      </c>
      <c r="BH283" s="17"/>
      <c r="BI283" s="17"/>
    </row>
    <row r="284" spans="55:61" x14ac:dyDescent="0.25">
      <c r="BC284"/>
      <c r="BG284" s="17" t="s">
        <v>609</v>
      </c>
      <c r="BH284" s="17"/>
      <c r="BI284" s="17"/>
    </row>
    <row r="285" spans="55:61" x14ac:dyDescent="0.25">
      <c r="BC285"/>
      <c r="BG285" s="17" t="s">
        <v>609</v>
      </c>
      <c r="BH285" s="17"/>
      <c r="BI285" s="17"/>
    </row>
    <row r="286" spans="55:61" x14ac:dyDescent="0.25">
      <c r="BC286"/>
      <c r="BG286" s="17" t="s">
        <v>609</v>
      </c>
      <c r="BH286" s="17"/>
      <c r="BI286" s="17"/>
    </row>
    <row r="287" spans="55:61" x14ac:dyDescent="0.25">
      <c r="BC287"/>
      <c r="BG287" s="17" t="s">
        <v>609</v>
      </c>
      <c r="BH287" s="17"/>
      <c r="BI287" s="17"/>
    </row>
    <row r="288" spans="55:61" x14ac:dyDescent="0.25">
      <c r="BC288"/>
      <c r="BG288" s="17" t="s">
        <v>609</v>
      </c>
      <c r="BH288" s="17"/>
      <c r="BI288" s="17"/>
    </row>
    <row r="289" spans="55:61" x14ac:dyDescent="0.25">
      <c r="BC289"/>
      <c r="BG289" s="17" t="s">
        <v>609</v>
      </c>
      <c r="BH289" s="17"/>
      <c r="BI289" s="17"/>
    </row>
    <row r="290" spans="55:61" x14ac:dyDescent="0.25">
      <c r="BC290"/>
      <c r="BG290" s="17" t="s">
        <v>609</v>
      </c>
      <c r="BH290" s="17"/>
      <c r="BI290" s="17"/>
    </row>
    <row r="291" spans="55:61" x14ac:dyDescent="0.25">
      <c r="BC291"/>
      <c r="BG291" s="17" t="s">
        <v>609</v>
      </c>
      <c r="BH291" s="17"/>
      <c r="BI291" s="17"/>
    </row>
    <row r="292" spans="55:61" x14ac:dyDescent="0.25">
      <c r="BC292"/>
      <c r="BG292" s="17" t="s">
        <v>609</v>
      </c>
      <c r="BH292" s="17"/>
      <c r="BI292" s="17"/>
    </row>
    <row r="293" spans="55:61" x14ac:dyDescent="0.25">
      <c r="BC293"/>
      <c r="BG293" s="17" t="s">
        <v>609</v>
      </c>
      <c r="BH293" s="17"/>
      <c r="BI293" s="17"/>
    </row>
    <row r="294" spans="55:61" x14ac:dyDescent="0.25">
      <c r="BC294"/>
      <c r="BG294" s="17" t="s">
        <v>609</v>
      </c>
      <c r="BH294" s="17"/>
      <c r="BI294" s="17"/>
    </row>
    <row r="295" spans="55:61" x14ac:dyDescent="0.25">
      <c r="BC295"/>
      <c r="BG295" s="17" t="s">
        <v>609</v>
      </c>
      <c r="BH295" s="17"/>
      <c r="BI295" s="17"/>
    </row>
    <row r="296" spans="55:61" x14ac:dyDescent="0.25">
      <c r="BC296"/>
      <c r="BG296" s="17" t="s">
        <v>609</v>
      </c>
      <c r="BH296" s="17"/>
      <c r="BI296" s="17"/>
    </row>
    <row r="297" spans="55:61" x14ac:dyDescent="0.25">
      <c r="BC297"/>
      <c r="BG297" s="17" t="s">
        <v>609</v>
      </c>
      <c r="BH297" s="17"/>
      <c r="BI297" s="17"/>
    </row>
    <row r="298" spans="55:61" x14ac:dyDescent="0.25">
      <c r="BC298"/>
      <c r="BG298" s="17" t="s">
        <v>609</v>
      </c>
      <c r="BH298" s="17"/>
      <c r="BI298" s="17"/>
    </row>
    <row r="299" spans="55:61" x14ac:dyDescent="0.25">
      <c r="BC299"/>
      <c r="BG299" s="17" t="s">
        <v>609</v>
      </c>
      <c r="BH299" s="17"/>
      <c r="BI299" s="17"/>
    </row>
    <row r="300" spans="55:61" x14ac:dyDescent="0.25">
      <c r="BC300"/>
      <c r="BG300" s="17" t="s">
        <v>609</v>
      </c>
      <c r="BH300" s="17"/>
      <c r="BI300" s="17"/>
    </row>
    <row r="301" spans="55:61" x14ac:dyDescent="0.25">
      <c r="BC301"/>
      <c r="BG301" s="17" t="s">
        <v>609</v>
      </c>
      <c r="BH301" s="17"/>
      <c r="BI301" s="17"/>
    </row>
    <row r="302" spans="55:61" x14ac:dyDescent="0.25">
      <c r="BC302"/>
      <c r="BG302" s="17" t="s">
        <v>609</v>
      </c>
      <c r="BH302" s="17"/>
      <c r="BI302" s="17"/>
    </row>
    <row r="303" spans="55:61" x14ac:dyDescent="0.25">
      <c r="BC303"/>
      <c r="BG303" s="17" t="s">
        <v>609</v>
      </c>
      <c r="BH303" s="17"/>
      <c r="BI303" s="17"/>
    </row>
    <row r="304" spans="55:61" x14ac:dyDescent="0.25">
      <c r="BC304"/>
      <c r="BG304" s="17" t="s">
        <v>609</v>
      </c>
      <c r="BH304" s="17"/>
      <c r="BI304" s="17"/>
    </row>
    <row r="305" spans="55:61" x14ac:dyDescent="0.25">
      <c r="BC305"/>
      <c r="BG305" s="17" t="s">
        <v>609</v>
      </c>
      <c r="BH305" s="17"/>
      <c r="BI305" s="17"/>
    </row>
    <row r="306" spans="55:61" x14ac:dyDescent="0.25">
      <c r="BC306"/>
      <c r="BG306" s="17" t="s">
        <v>609</v>
      </c>
      <c r="BH306" s="17"/>
      <c r="BI306" s="17"/>
    </row>
    <row r="307" spans="55:61" x14ac:dyDescent="0.25">
      <c r="BC307"/>
      <c r="BG307" s="17" t="s">
        <v>609</v>
      </c>
      <c r="BH307" s="17"/>
      <c r="BI307" s="17"/>
    </row>
    <row r="308" spans="55:61" x14ac:dyDescent="0.25">
      <c r="BC308"/>
      <c r="BG308" s="17" t="s">
        <v>609</v>
      </c>
      <c r="BH308" s="17"/>
      <c r="BI308" s="17"/>
    </row>
    <row r="309" spans="55:61" x14ac:dyDescent="0.25">
      <c r="BC309"/>
      <c r="BG309" s="17" t="s">
        <v>609</v>
      </c>
      <c r="BH309" s="17"/>
      <c r="BI309" s="17"/>
    </row>
    <row r="310" spans="55:61" x14ac:dyDescent="0.25">
      <c r="BC310"/>
      <c r="BG310" s="17" t="s">
        <v>609</v>
      </c>
      <c r="BH310" s="17"/>
      <c r="BI310" s="17"/>
    </row>
    <row r="311" spans="55:61" x14ac:dyDescent="0.25">
      <c r="BC311"/>
      <c r="BG311" s="17" t="s">
        <v>609</v>
      </c>
      <c r="BH311" s="17"/>
      <c r="BI311" s="17"/>
    </row>
    <row r="312" spans="55:61" x14ac:dyDescent="0.25">
      <c r="BC312"/>
      <c r="BG312" s="17" t="s">
        <v>609</v>
      </c>
      <c r="BH312" s="17"/>
      <c r="BI312" s="17"/>
    </row>
    <row r="313" spans="55:61" x14ac:dyDescent="0.25">
      <c r="BC313"/>
      <c r="BG313" s="17" t="s">
        <v>609</v>
      </c>
      <c r="BH313" s="17"/>
      <c r="BI313" s="17"/>
    </row>
    <row r="314" spans="55:61" x14ac:dyDescent="0.25">
      <c r="BC314"/>
      <c r="BG314" s="17" t="s">
        <v>609</v>
      </c>
      <c r="BH314" s="17"/>
      <c r="BI314" s="17"/>
    </row>
    <row r="315" spans="55:61" x14ac:dyDescent="0.25">
      <c r="BC315"/>
      <c r="BG315" s="17" t="s">
        <v>609</v>
      </c>
      <c r="BH315" s="17"/>
      <c r="BI315" s="17"/>
    </row>
    <row r="316" spans="55:61" x14ac:dyDescent="0.25">
      <c r="BC316"/>
      <c r="BG316" s="17" t="s">
        <v>609</v>
      </c>
      <c r="BH316" s="17"/>
      <c r="BI316" s="17"/>
    </row>
    <row r="317" spans="55:61" x14ac:dyDescent="0.25">
      <c r="BC317"/>
      <c r="BG317" s="17" t="s">
        <v>609</v>
      </c>
      <c r="BH317" s="17"/>
      <c r="BI317" s="17"/>
    </row>
    <row r="318" spans="55:61" x14ac:dyDescent="0.25">
      <c r="BC318"/>
      <c r="BG318" s="17" t="s">
        <v>609</v>
      </c>
      <c r="BH318" s="17"/>
      <c r="BI318" s="17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10</vt:i4>
      </vt:variant>
      <vt:variant>
        <vt:lpstr>Named Ranges</vt:lpstr>
      </vt:variant>
      <vt:variant>
        <vt:i4>9</vt:i4>
      </vt:variant>
    </vt:vector>
  </HeadingPairs>
  <TitlesOfParts>
    <vt:vector size="19" baseType="lpstr">
      <vt:lpstr>FcastInput</vt:lpstr>
      <vt:lpstr>eViews</vt:lpstr>
      <vt:lpstr>weights matrix (annual)</vt:lpstr>
      <vt:lpstr>Sheet3</vt:lpstr>
      <vt:lpstr>inf</vt:lpstr>
      <vt:lpstr>ip</vt:lpstr>
      <vt:lpstr>gr (not being used)</vt:lpstr>
      <vt:lpstr>f'cast</vt:lpstr>
      <vt:lpstr>Lists</vt:lpstr>
      <vt:lpstr>Sheet2</vt:lpstr>
      <vt:lpstr>_DLX2.USE</vt:lpstr>
      <vt:lpstr>_DLX4.USE</vt:lpstr>
      <vt:lpstr>inf!_DLX5.USE</vt:lpstr>
      <vt:lpstr>_DLX5.USE</vt:lpstr>
      <vt:lpstr>Germany</vt:lpstr>
      <vt:lpstr>Japan</vt:lpstr>
      <vt:lpstr>Scenario_v</vt:lpstr>
      <vt:lpstr>UK</vt:lpstr>
      <vt:lpstr>US</vt:lpstr>
    </vt:vector>
  </TitlesOfParts>
  <Company>Fidelity Investments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Alvarotaus, Marta</dc:creator>
  <cp:lastModifiedBy>Alvarotaus, Marta</cp:lastModifiedBy>
  <dcterms:created xsi:type="dcterms:W3CDTF">2015-05-28T13:14:38Z</dcterms:created>
  <dcterms:modified xsi:type="dcterms:W3CDTF">2016-08-18T16:54:51Z</dcterms:modified>
</cp:coreProperties>
</file>